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1CV8\AppData\Local\Temp\"/>
    </mc:Choice>
  </mc:AlternateContent>
  <bookViews>
    <workbookView xWindow="120" yWindow="5475" windowWidth="15195" windowHeight="2670"/>
  </bookViews>
  <sheets>
    <sheet name="Лист1" sheetId="2" r:id="rId1"/>
  </sheets>
  <definedNames>
    <definedName name="_FilterDatabase" localSheetId="0" hidden="1">Лист1!$A$6:$N$9945</definedName>
    <definedName name="_xlnm._FilterDatabase" localSheetId="0" hidden="1">Лист1!$A$6:$M$6</definedName>
  </definedNames>
  <calcPr calcId="162913"/>
  <customWorkbookViews>
    <customWorkbookView name="Стоев Евгений - Личное представление" guid="{11C40D18-8E93-4556-98E4-A241F73EB088}" mergeInterval="0" personalView="1" maximized="1" windowWidth="1020" windowHeight="549" activeSheetId="1"/>
  </customWorkbookViews>
</workbook>
</file>

<file path=xl/calcChain.xml><?xml version="1.0" encoding="utf-8"?>
<calcChain xmlns="http://schemas.openxmlformats.org/spreadsheetml/2006/main">
  <c r="L9912" i="2" l="1" a="1"/>
  <c r="L9912" i="2" s="1"/>
  <c r="I9911" i="2" a="1"/>
  <c r="I9911" i="2" s="1"/>
  <c r="I9910" i="2" a="1"/>
  <c r="I9910" i="2" s="1"/>
  <c r="I9909" i="2" a="1"/>
  <c r="I9909" i="2" s="1"/>
  <c r="I9908" i="2" a="1"/>
  <c r="I9908" i="2" s="1"/>
  <c r="I9907" i="2" a="1"/>
  <c r="I9907" i="2" s="1"/>
  <c r="I9906" i="2" a="1"/>
  <c r="I9906" i="2" s="1"/>
  <c r="I9905" i="2" a="1"/>
  <c r="I9905" i="2" s="1"/>
  <c r="I9904" i="2" a="1"/>
  <c r="I9904" i="2" s="1"/>
  <c r="I9903" i="2" a="1"/>
  <c r="I9903" i="2" s="1"/>
  <c r="I9902" i="2" a="1"/>
  <c r="I9902" i="2" s="1"/>
  <c r="I9901" i="2" a="1"/>
  <c r="I9901" i="2" s="1"/>
  <c r="I9900" i="2" a="1"/>
  <c r="I9900" i="2" s="1"/>
  <c r="I9899" i="2" a="1"/>
  <c r="I9899" i="2" s="1"/>
  <c r="I9898" i="2" a="1"/>
  <c r="I9898" i="2" s="1"/>
  <c r="I9897" i="2" a="1"/>
  <c r="I9897" i="2" s="1"/>
  <c r="I9896" i="2" a="1"/>
  <c r="I9896" i="2" s="1"/>
  <c r="I9895" i="2" a="1"/>
  <c r="I9895" i="2" s="1"/>
  <c r="I9894" i="2" a="1"/>
  <c r="I9894" i="2" s="1"/>
  <c r="I9893" i="2" a="1"/>
  <c r="I9893" i="2" s="1"/>
  <c r="I9892" i="2" a="1"/>
  <c r="I9892" i="2" s="1"/>
  <c r="I9891" i="2" a="1"/>
  <c r="I9891" i="2" s="1"/>
  <c r="I9890" i="2" a="1"/>
  <c r="I9890" i="2" s="1"/>
  <c r="I9889" i="2" a="1"/>
  <c r="I9889" i="2" s="1"/>
  <c r="I9888" i="2" a="1"/>
  <c r="I9888" i="2" s="1"/>
  <c r="I9887" i="2" a="1"/>
  <c r="I9887" i="2" s="1"/>
  <c r="I9886" i="2" a="1"/>
  <c r="I9886" i="2" s="1"/>
  <c r="I9885" i="2" a="1"/>
  <c r="I9885" i="2" s="1"/>
  <c r="I9884" i="2" a="1"/>
  <c r="I9884" i="2" s="1"/>
  <c r="I9883" i="2" a="1"/>
  <c r="I9883" i="2" s="1"/>
  <c r="I9882" i="2" a="1"/>
  <c r="I9882" i="2" s="1"/>
  <c r="I9881" i="2" a="1"/>
  <c r="I9881" i="2" s="1"/>
  <c r="I9880" i="2" a="1"/>
  <c r="I9880" i="2" s="1"/>
  <c r="I9879" i="2" a="1"/>
  <c r="I9879" i="2" s="1"/>
  <c r="I9878" i="2" a="1"/>
  <c r="I9878" i="2" s="1"/>
  <c r="I9877" i="2" a="1"/>
  <c r="I9877" i="2" s="1"/>
  <c r="I9876" i="2" a="1"/>
  <c r="I9876" i="2" s="1"/>
  <c r="I9875" i="2" a="1"/>
  <c r="I9875" i="2" s="1"/>
  <c r="I9874" i="2" a="1"/>
  <c r="I9874" i="2" s="1"/>
  <c r="I9873" i="2" a="1"/>
  <c r="I9873" i="2" s="1"/>
  <c r="I9872" i="2" a="1"/>
  <c r="I9872" i="2" s="1"/>
  <c r="I9871" i="2" a="1"/>
  <c r="I9871" i="2" s="1"/>
  <c r="I9870" i="2" a="1"/>
  <c r="I9870" i="2" s="1"/>
  <c r="I9869" i="2" a="1"/>
  <c r="I9869" i="2" s="1"/>
  <c r="I9868" i="2" a="1"/>
  <c r="I9868" i="2" s="1"/>
  <c r="I9867" i="2" a="1"/>
  <c r="I9867" i="2" s="1"/>
  <c r="I9866" i="2" a="1"/>
  <c r="I9866" i="2" s="1"/>
  <c r="I9865" i="2" a="1"/>
  <c r="I9865" i="2" s="1"/>
  <c r="I9864" i="2" a="1"/>
  <c r="I9864" i="2" s="1"/>
  <c r="I9863" i="2" a="1"/>
  <c r="I9863" i="2" s="1"/>
  <c r="I9862" i="2" a="1"/>
  <c r="I9862" i="2" s="1"/>
  <c r="I9861" i="2" a="1"/>
  <c r="I9861" i="2" s="1"/>
  <c r="I9860" i="2" a="1"/>
  <c r="I9860" i="2" s="1"/>
  <c r="I9859" i="2" a="1"/>
  <c r="I9859" i="2" s="1"/>
  <c r="I9858" i="2" a="1"/>
  <c r="I9858" i="2" s="1"/>
  <c r="I9857" i="2" a="1"/>
  <c r="I9857" i="2" s="1"/>
  <c r="I9856" i="2" a="1"/>
  <c r="I9856" i="2" s="1"/>
  <c r="I9855" i="2" a="1"/>
  <c r="I9855" i="2" s="1"/>
  <c r="I9854" i="2" a="1"/>
  <c r="I9854" i="2" s="1"/>
  <c r="I9853" i="2" a="1"/>
  <c r="I9853" i="2" s="1"/>
  <c r="I9852" i="2" a="1"/>
  <c r="I9852" i="2" s="1"/>
  <c r="I9851" i="2" a="1"/>
  <c r="I9851" i="2" s="1"/>
  <c r="I9850" i="2" a="1"/>
  <c r="I9850" i="2" s="1"/>
  <c r="I9849" i="2" a="1"/>
  <c r="I9849" i="2" s="1"/>
  <c r="I9848" i="2" a="1"/>
  <c r="I9848" i="2" s="1"/>
  <c r="I9847" i="2" a="1"/>
  <c r="I9847" i="2" s="1"/>
  <c r="I9846" i="2" a="1"/>
  <c r="I9846" i="2" s="1"/>
  <c r="I9845" i="2" a="1"/>
  <c r="I9845" i="2" s="1"/>
  <c r="I9844" i="2" a="1"/>
  <c r="I9844" i="2" s="1"/>
  <c r="I9843" i="2" a="1"/>
  <c r="I9843" i="2" s="1"/>
  <c r="I9842" i="2" a="1"/>
  <c r="I9842" i="2" s="1"/>
  <c r="I9841" i="2" a="1"/>
  <c r="I9841" i="2" s="1"/>
  <c r="I9840" i="2" a="1"/>
  <c r="I9840" i="2" s="1"/>
  <c r="I9839" i="2" a="1"/>
  <c r="I9839" i="2" s="1"/>
  <c r="I9838" i="2" a="1"/>
  <c r="I9838" i="2" s="1"/>
  <c r="I9837" i="2" a="1"/>
  <c r="I9837" i="2" s="1"/>
  <c r="I9836" i="2" a="1"/>
  <c r="I9836" i="2" s="1"/>
  <c r="I9835" i="2" a="1"/>
  <c r="I9835" i="2" s="1"/>
  <c r="I9834" i="2" a="1"/>
  <c r="I9834" i="2" s="1"/>
  <c r="I9833" i="2" a="1"/>
  <c r="I9833" i="2" s="1"/>
  <c r="I9832" i="2" a="1"/>
  <c r="I9832" i="2" s="1"/>
  <c r="I9831" i="2" a="1"/>
  <c r="I9831" i="2" s="1"/>
  <c r="I9830" i="2" a="1"/>
  <c r="I9830" i="2" s="1"/>
  <c r="I9829" i="2" a="1"/>
  <c r="I9829" i="2" s="1"/>
  <c r="I9828" i="2" a="1"/>
  <c r="I9828" i="2" s="1"/>
  <c r="I9827" i="2" a="1"/>
  <c r="I9827" i="2" s="1"/>
  <c r="I9826" i="2" a="1"/>
  <c r="I9826" i="2" s="1"/>
  <c r="I9825" i="2" a="1"/>
  <c r="I9825" i="2" s="1"/>
  <c r="I9824" i="2" a="1"/>
  <c r="I9824" i="2" s="1"/>
  <c r="I9823" i="2" a="1"/>
  <c r="I9823" i="2" s="1"/>
  <c r="I9822" i="2" a="1"/>
  <c r="I9822" i="2" s="1"/>
  <c r="I9821" i="2" a="1"/>
  <c r="I9821" i="2" s="1"/>
  <c r="I9820" i="2" a="1"/>
  <c r="I9820" i="2" s="1"/>
  <c r="I9819" i="2" a="1"/>
  <c r="I9819" i="2" s="1"/>
  <c r="I9818" i="2" a="1"/>
  <c r="I9818" i="2" s="1"/>
  <c r="I9817" i="2" a="1"/>
  <c r="I9817" i="2" s="1"/>
  <c r="I9816" i="2" a="1"/>
  <c r="I9816" i="2" s="1"/>
  <c r="I9815" i="2" a="1"/>
  <c r="I9815" i="2" s="1"/>
  <c r="I9814" i="2" a="1"/>
  <c r="I9814" i="2" s="1"/>
  <c r="I9813" i="2" a="1"/>
  <c r="I9813" i="2" s="1"/>
  <c r="I9812" i="2" a="1"/>
  <c r="I9812" i="2" s="1"/>
  <c r="I9811" i="2" a="1"/>
  <c r="I9811" i="2" s="1"/>
  <c r="I9810" i="2" a="1"/>
  <c r="I9810" i="2" s="1"/>
  <c r="I9809" i="2" a="1"/>
  <c r="I9809" i="2" s="1"/>
  <c r="I9808" i="2" a="1"/>
  <c r="I9808" i="2" s="1"/>
  <c r="I9807" i="2" a="1"/>
  <c r="I9807" i="2" s="1"/>
  <c r="I9806" i="2" a="1"/>
  <c r="I9806" i="2" s="1"/>
  <c r="I9805" i="2" a="1"/>
  <c r="I9805" i="2" s="1"/>
  <c r="I9804" i="2" a="1"/>
  <c r="I9804" i="2" s="1"/>
  <c r="I9803" i="2" a="1"/>
  <c r="I9803" i="2" s="1"/>
  <c r="I9802" i="2" a="1"/>
  <c r="I9802" i="2" s="1"/>
  <c r="I9801" i="2" a="1"/>
  <c r="I9801" i="2" s="1"/>
  <c r="I9800" i="2" a="1"/>
  <c r="I9800" i="2" s="1"/>
  <c r="I9799" i="2" a="1"/>
  <c r="I9799" i="2" s="1"/>
  <c r="I9798" i="2" a="1"/>
  <c r="I9798" i="2" s="1"/>
  <c r="I9797" i="2" a="1"/>
  <c r="I9797" i="2" s="1"/>
  <c r="I9796" i="2" a="1"/>
  <c r="I9796" i="2" s="1"/>
  <c r="I9795" i="2" a="1"/>
  <c r="I9795" i="2" s="1"/>
  <c r="I9794" i="2" a="1"/>
  <c r="I9794" i="2" s="1"/>
  <c r="I9793" i="2" a="1"/>
  <c r="I9793" i="2" s="1"/>
  <c r="I9792" i="2" a="1"/>
  <c r="I9792" i="2" s="1"/>
  <c r="I9791" i="2" a="1"/>
  <c r="I9791" i="2" s="1"/>
  <c r="I9790" i="2" a="1"/>
  <c r="I9790" i="2" s="1"/>
  <c r="I9789" i="2" a="1"/>
  <c r="I9789" i="2" s="1"/>
  <c r="I9788" i="2" a="1"/>
  <c r="I9788" i="2" s="1"/>
  <c r="I9787" i="2" a="1"/>
  <c r="I9787" i="2" s="1"/>
  <c r="I9786" i="2" a="1"/>
  <c r="I9786" i="2" s="1"/>
  <c r="I9785" i="2" a="1"/>
  <c r="I9785" i="2" s="1"/>
  <c r="I9784" i="2" a="1"/>
  <c r="I9784" i="2" s="1"/>
  <c r="I9783" i="2" a="1"/>
  <c r="I9783" i="2" s="1"/>
  <c r="I9782" i="2" a="1"/>
  <c r="I9782" i="2" s="1"/>
  <c r="I9781" i="2" a="1"/>
  <c r="I9781" i="2" s="1"/>
  <c r="I9780" i="2"/>
  <c r="I9780" i="2" a="1"/>
  <c r="I9779" i="2" a="1"/>
  <c r="I9779" i="2" s="1"/>
  <c r="I9778" i="2" a="1"/>
  <c r="I9778" i="2" s="1"/>
  <c r="I9777" i="2" a="1"/>
  <c r="I9777" i="2" s="1"/>
  <c r="I9776" i="2" a="1"/>
  <c r="I9776" i="2" s="1"/>
  <c r="I9775" i="2" a="1"/>
  <c r="I9775" i="2" s="1"/>
  <c r="I9774" i="2" a="1"/>
  <c r="I9774" i="2" s="1"/>
  <c r="I9773" i="2" a="1"/>
  <c r="I9773" i="2" s="1"/>
  <c r="I9772" i="2" a="1"/>
  <c r="I9772" i="2" s="1"/>
  <c r="I9771" i="2" a="1"/>
  <c r="I9771" i="2" s="1"/>
  <c r="I9770" i="2" a="1"/>
  <c r="I9770" i="2" s="1"/>
  <c r="I9769" i="2" a="1"/>
  <c r="I9769" i="2" s="1"/>
  <c r="I9768" i="2"/>
  <c r="I9768" i="2" a="1"/>
  <c r="I9767" i="2" a="1"/>
  <c r="I9767" i="2" s="1"/>
  <c r="I9766" i="2" a="1"/>
  <c r="I9766" i="2" s="1"/>
  <c r="I9765" i="2" a="1"/>
  <c r="I9765" i="2" s="1"/>
  <c r="I9764" i="2" a="1"/>
  <c r="I9764" i="2" s="1"/>
  <c r="I9763" i="2" a="1"/>
  <c r="I9763" i="2" s="1"/>
  <c r="I9762" i="2"/>
  <c r="I9762" i="2" a="1"/>
  <c r="I9761" i="2" a="1"/>
  <c r="I9761" i="2" s="1"/>
  <c r="I9760" i="2" a="1"/>
  <c r="I9760" i="2" s="1"/>
  <c r="I9759" i="2" a="1"/>
  <c r="I9759" i="2" s="1"/>
  <c r="I9758" i="2" a="1"/>
  <c r="I9758" i="2" s="1"/>
  <c r="I9757" i="2" a="1"/>
  <c r="I9757" i="2" s="1"/>
  <c r="I9756" i="2"/>
  <c r="I9756" i="2" a="1"/>
  <c r="I9755" i="2" a="1"/>
  <c r="I9755" i="2" s="1"/>
  <c r="I9754" i="2" a="1"/>
  <c r="I9754" i="2" s="1"/>
  <c r="I9753" i="2" a="1"/>
  <c r="I9753" i="2" s="1"/>
  <c r="I9752" i="2" a="1"/>
  <c r="I9752" i="2" s="1"/>
  <c r="I9751" i="2" a="1"/>
  <c r="I9751" i="2" s="1"/>
  <c r="I9750" i="2" a="1"/>
  <c r="I9750" i="2" s="1"/>
  <c r="I9749" i="2" a="1"/>
  <c r="I9749" i="2" s="1"/>
  <c r="I9748" i="2" a="1"/>
  <c r="I9748" i="2" s="1"/>
  <c r="I9747" i="2" a="1"/>
  <c r="I9747" i="2" s="1"/>
  <c r="I9746" i="2" a="1"/>
  <c r="I9746" i="2" s="1"/>
  <c r="I9745" i="2" a="1"/>
  <c r="I9745" i="2" s="1"/>
  <c r="I9744" i="2" a="1"/>
  <c r="I9744" i="2" s="1"/>
  <c r="I9743" i="2" a="1"/>
  <c r="I9743" i="2" s="1"/>
  <c r="I9742" i="2" a="1"/>
  <c r="I9742" i="2" s="1"/>
  <c r="I9741" i="2" a="1"/>
  <c r="I9741" i="2" s="1"/>
  <c r="I9740" i="2" a="1"/>
  <c r="I9740" i="2" s="1"/>
  <c r="I9739" i="2" a="1"/>
  <c r="I9739" i="2" s="1"/>
  <c r="I9738" i="2" a="1"/>
  <c r="I9738" i="2" s="1"/>
  <c r="I9737" i="2" a="1"/>
  <c r="I9737" i="2" s="1"/>
  <c r="I9736" i="2" a="1"/>
  <c r="I9736" i="2" s="1"/>
  <c r="I9735" i="2" a="1"/>
  <c r="I9735" i="2" s="1"/>
  <c r="I9734" i="2" a="1"/>
  <c r="I9734" i="2" s="1"/>
  <c r="I9733" i="2" a="1"/>
  <c r="I9733" i="2" s="1"/>
  <c r="I9732" i="2"/>
  <c r="I9732" i="2" a="1"/>
  <c r="I9731" i="2" a="1"/>
  <c r="I9731" i="2" s="1"/>
  <c r="I9730" i="2" a="1"/>
  <c r="I9730" i="2" s="1"/>
  <c r="I9729" i="2" a="1"/>
  <c r="I9729" i="2" s="1"/>
  <c r="I9728" i="2" a="1"/>
  <c r="I9728" i="2" s="1"/>
  <c r="I9727" i="2" a="1"/>
  <c r="I9727" i="2" s="1"/>
  <c r="I9726" i="2" a="1"/>
  <c r="I9726" i="2" s="1"/>
  <c r="I9725" i="2" a="1"/>
  <c r="I9725" i="2" s="1"/>
  <c r="I9724" i="2" a="1"/>
  <c r="I9724" i="2" s="1"/>
  <c r="I9723" i="2" a="1"/>
  <c r="I9723" i="2" s="1"/>
  <c r="I9722" i="2" a="1"/>
  <c r="I9722" i="2" s="1"/>
  <c r="I9721" i="2" a="1"/>
  <c r="I9721" i="2" s="1"/>
  <c r="I9720" i="2" a="1"/>
  <c r="I9720" i="2" s="1"/>
  <c r="I9719" i="2" a="1"/>
  <c r="I9719" i="2" s="1"/>
  <c r="I9718" i="2" a="1"/>
  <c r="I9718" i="2" s="1"/>
  <c r="I9717" i="2" a="1"/>
  <c r="I9717" i="2" s="1"/>
  <c r="I9716" i="2" a="1"/>
  <c r="I9716" i="2" s="1"/>
  <c r="I9715" i="2" a="1"/>
  <c r="I9715" i="2" s="1"/>
  <c r="I9714" i="2" a="1"/>
  <c r="I9714" i="2" s="1"/>
  <c r="I9713" i="2" a="1"/>
  <c r="I9713" i="2" s="1"/>
  <c r="I9712" i="2" a="1"/>
  <c r="I9712" i="2" s="1"/>
  <c r="I9711" i="2" a="1"/>
  <c r="I9711" i="2" s="1"/>
  <c r="I9710" i="2" a="1"/>
  <c r="I9710" i="2" s="1"/>
  <c r="I9709" i="2" a="1"/>
  <c r="I9709" i="2" s="1"/>
  <c r="I9708" i="2"/>
  <c r="I9708" i="2" a="1"/>
  <c r="I9707" i="2" a="1"/>
  <c r="I9707" i="2" s="1"/>
  <c r="I9706" i="2" a="1"/>
  <c r="I9706" i="2" s="1"/>
  <c r="I9705" i="2" a="1"/>
  <c r="I9705" i="2" s="1"/>
  <c r="I9704" i="2" a="1"/>
  <c r="I9704" i="2" s="1"/>
  <c r="I9703" i="2" a="1"/>
  <c r="I9703" i="2" s="1"/>
  <c r="I9702" i="2" a="1"/>
  <c r="I9702" i="2" s="1"/>
  <c r="I9701" i="2" a="1"/>
  <c r="I9701" i="2" s="1"/>
  <c r="I9700" i="2" a="1"/>
  <c r="I9700" i="2" s="1"/>
  <c r="I9699" i="2" a="1"/>
  <c r="I9699" i="2" s="1"/>
  <c r="I9698" i="2" a="1"/>
  <c r="I9698" i="2" s="1"/>
  <c r="I9697" i="2" a="1"/>
  <c r="I9697" i="2" s="1"/>
  <c r="I9696" i="2" a="1"/>
  <c r="I9696" i="2" s="1"/>
  <c r="I9695" i="2" a="1"/>
  <c r="I9695" i="2" s="1"/>
  <c r="I9694" i="2" a="1"/>
  <c r="I9694" i="2" s="1"/>
  <c r="I9693" i="2" a="1"/>
  <c r="I9693" i="2" s="1"/>
  <c r="I9692" i="2"/>
  <c r="I9692" i="2" a="1"/>
  <c r="I9691" i="2" a="1"/>
  <c r="I9691" i="2" s="1"/>
  <c r="I9690" i="2" a="1"/>
  <c r="I9690" i="2" s="1"/>
  <c r="I9689" i="2" a="1"/>
  <c r="I9689" i="2" s="1"/>
  <c r="I9688" i="2" a="1"/>
  <c r="I9688" i="2" s="1"/>
  <c r="I9687" i="2" a="1"/>
  <c r="I9687" i="2" s="1"/>
  <c r="I9686" i="2"/>
  <c r="I9686" i="2" a="1"/>
  <c r="I9685" i="2" a="1"/>
  <c r="I9685" i="2" s="1"/>
  <c r="I9684" i="2" a="1"/>
  <c r="I9684" i="2" s="1"/>
  <c r="I9683" i="2" a="1"/>
  <c r="I9683" i="2" s="1"/>
  <c r="I9682" i="2" a="1"/>
  <c r="I9682" i="2" s="1"/>
  <c r="I9681" i="2" a="1"/>
  <c r="I9681" i="2" s="1"/>
  <c r="I9680" i="2" a="1"/>
  <c r="I9680" i="2" s="1"/>
  <c r="I9679" i="2" a="1"/>
  <c r="I9679" i="2" s="1"/>
  <c r="I9678" i="2" a="1"/>
  <c r="I9678" i="2" s="1"/>
  <c r="I9677" i="2" a="1"/>
  <c r="I9677" i="2" s="1"/>
  <c r="I9676" i="2" a="1"/>
  <c r="I9676" i="2" s="1"/>
  <c r="I9675" i="2" a="1"/>
  <c r="I9675" i="2" s="1"/>
  <c r="I9674" i="2"/>
  <c r="I9674" i="2" a="1"/>
  <c r="I9673" i="2" a="1"/>
  <c r="I9673" i="2" s="1"/>
  <c r="I9672" i="2" a="1"/>
  <c r="I9672" i="2" s="1"/>
  <c r="I9671" i="2" a="1"/>
  <c r="I9671" i="2" s="1"/>
  <c r="I9670" i="2" a="1"/>
  <c r="I9670" i="2" s="1"/>
  <c r="I9669" i="2" a="1"/>
  <c r="I9669" i="2" s="1"/>
  <c r="I9668" i="2" a="1"/>
  <c r="I9668" i="2" s="1"/>
  <c r="I9667" i="2" a="1"/>
  <c r="I9667" i="2" s="1"/>
  <c r="I9666" i="2"/>
  <c r="I9666" i="2" a="1"/>
  <c r="I9665" i="2" a="1"/>
  <c r="I9665" i="2" s="1"/>
  <c r="I9664" i="2" a="1"/>
  <c r="I9664" i="2" s="1"/>
  <c r="I9663" i="2" a="1"/>
  <c r="I9663" i="2" s="1"/>
  <c r="I9662" i="2"/>
  <c r="I9662" i="2" a="1"/>
  <c r="I9661" i="2"/>
  <c r="I9661" i="2" a="1"/>
  <c r="I9660" i="2" a="1"/>
  <c r="I9660" i="2" s="1"/>
  <c r="I9659" i="2" a="1"/>
  <c r="I9659" i="2" s="1"/>
  <c r="I9658" i="2" a="1"/>
  <c r="I9658" i="2" s="1"/>
  <c r="I9657" i="2" a="1"/>
  <c r="I9657" i="2" s="1"/>
  <c r="I9656" i="2" a="1"/>
  <c r="I9656" i="2" s="1"/>
  <c r="I9655" i="2" a="1"/>
  <c r="I9655" i="2" s="1"/>
  <c r="I9654" i="2" a="1"/>
  <c r="I9654" i="2" s="1"/>
  <c r="I9653" i="2" a="1"/>
  <c r="I9653" i="2" s="1"/>
  <c r="I9652" i="2" a="1"/>
  <c r="I9652" i="2" s="1"/>
  <c r="I9651" i="2" a="1"/>
  <c r="I9651" i="2" s="1"/>
  <c r="I9650" i="2"/>
  <c r="I9650" i="2" a="1"/>
  <c r="I9649" i="2" a="1"/>
  <c r="I9649" i="2" s="1"/>
  <c r="I9648" i="2" a="1"/>
  <c r="I9648" i="2" s="1"/>
  <c r="I9647" i="2" a="1"/>
  <c r="I9647" i="2" s="1"/>
  <c r="I9646" i="2" a="1"/>
  <c r="I9646" i="2" s="1"/>
  <c r="I9645" i="2" a="1"/>
  <c r="I9645" i="2" s="1"/>
  <c r="I9644" i="2" a="1"/>
  <c r="I9644" i="2" s="1"/>
  <c r="I9643" i="2" a="1"/>
  <c r="I9643" i="2" s="1"/>
  <c r="I9642" i="2"/>
  <c r="I9642" i="2" a="1"/>
  <c r="I9641" i="2" a="1"/>
  <c r="I9641" i="2" s="1"/>
  <c r="I9640" i="2" a="1"/>
  <c r="I9640" i="2" s="1"/>
  <c r="I9639" i="2" a="1"/>
  <c r="I9639" i="2" s="1"/>
  <c r="I9638" i="2"/>
  <c r="I9638" i="2" a="1"/>
  <c r="I9637" i="2"/>
  <c r="I9637" i="2" a="1"/>
  <c r="I9636" i="2" a="1"/>
  <c r="I9636" i="2" s="1"/>
  <c r="I9635" i="2" a="1"/>
  <c r="I9635" i="2" s="1"/>
  <c r="I9634" i="2" a="1"/>
  <c r="I9634" i="2" s="1"/>
  <c r="I9633" i="2" a="1"/>
  <c r="I9633" i="2" s="1"/>
  <c r="I9632" i="2" a="1"/>
  <c r="I9632" i="2" s="1"/>
  <c r="I9631" i="2"/>
  <c r="I9631" i="2" a="1"/>
  <c r="I9630" i="2"/>
  <c r="I9630" i="2" a="1"/>
  <c r="I9629" i="2" a="1"/>
  <c r="I9629" i="2" s="1"/>
  <c r="I9628" i="2" a="1"/>
  <c r="I9628" i="2" s="1"/>
  <c r="I9627" i="2"/>
  <c r="I9627" i="2" a="1"/>
  <c r="I9626" i="2" a="1"/>
  <c r="I9626" i="2" s="1"/>
  <c r="I9625" i="2" a="1"/>
  <c r="I9625" i="2" s="1"/>
  <c r="I9624" i="2"/>
  <c r="I9624" i="2" a="1"/>
  <c r="I9623" i="2" a="1"/>
  <c r="I9623" i="2" s="1"/>
  <c r="I9622" i="2" a="1"/>
  <c r="I9622" i="2" s="1"/>
  <c r="I9621" i="2" a="1"/>
  <c r="I9621" i="2" s="1"/>
  <c r="I9620" i="2"/>
  <c r="I9620" i="2" a="1"/>
  <c r="I9619" i="2" a="1"/>
  <c r="I9619" i="2" s="1"/>
  <c r="I9618" i="2" a="1"/>
  <c r="I9618" i="2" s="1"/>
  <c r="I9617" i="2" a="1"/>
  <c r="I9617" i="2" s="1"/>
  <c r="I9616" i="2" a="1"/>
  <c r="I9616" i="2" s="1"/>
  <c r="I9615" i="2" a="1"/>
  <c r="I9615" i="2" s="1"/>
  <c r="I9614" i="2" a="1"/>
  <c r="I9614" i="2" s="1"/>
  <c r="I9613" i="2"/>
  <c r="I9613" i="2" a="1"/>
  <c r="I9612" i="2" a="1"/>
  <c r="I9612" i="2" s="1"/>
  <c r="I9611" i="2" a="1"/>
  <c r="I9611" i="2" s="1"/>
  <c r="I9610" i="2" a="1"/>
  <c r="I9610" i="2" s="1"/>
  <c r="I9609" i="2"/>
  <c r="I9609" i="2" a="1"/>
  <c r="I9608" i="2" a="1"/>
  <c r="I9608" i="2" s="1"/>
  <c r="I9607" i="2" a="1"/>
  <c r="I9607" i="2" s="1"/>
  <c r="I9606" i="2"/>
  <c r="I9606" i="2" a="1"/>
  <c r="I9605" i="2" a="1"/>
  <c r="I9605" i="2" s="1"/>
  <c r="I9604" i="2" a="1"/>
  <c r="I9604" i="2" s="1"/>
  <c r="I9603" i="2" a="1"/>
  <c r="I9603" i="2" s="1"/>
  <c r="I9602" i="2"/>
  <c r="I9602" i="2" a="1"/>
  <c r="I9601" i="2" a="1"/>
  <c r="I9601" i="2" s="1"/>
  <c r="I9600" i="2" a="1"/>
  <c r="I9600" i="2" s="1"/>
  <c r="I9599" i="2" a="1"/>
  <c r="I9599" i="2" s="1"/>
  <c r="I9598" i="2" a="1"/>
  <c r="I9598" i="2" s="1"/>
  <c r="I9597" i="2" a="1"/>
  <c r="I9597" i="2" s="1"/>
  <c r="I9596" i="2" a="1"/>
  <c r="I9596" i="2" s="1"/>
  <c r="I9595" i="2"/>
  <c r="I9595" i="2" a="1"/>
  <c r="I9594" i="2" a="1"/>
  <c r="I9594" i="2" s="1"/>
  <c r="I9593" i="2" a="1"/>
  <c r="I9593" i="2" s="1"/>
  <c r="I9592" i="2"/>
  <c r="I9592" i="2" a="1"/>
  <c r="I9591" i="2"/>
  <c r="I9591" i="2" a="1"/>
  <c r="I9590" i="2"/>
  <c r="I9590" i="2" a="1"/>
  <c r="I9589" i="2" a="1"/>
  <c r="I9589" i="2" s="1"/>
  <c r="I9588" i="2" a="1"/>
  <c r="I9588" i="2" s="1"/>
  <c r="I9587" i="2" a="1"/>
  <c r="I9587" i="2" s="1"/>
  <c r="I9586" i="2" a="1"/>
  <c r="I9586" i="2" s="1"/>
  <c r="I9585" i="2"/>
  <c r="I9585" i="2" a="1"/>
  <c r="I9584" i="2" a="1"/>
  <c r="I9584" i="2" s="1"/>
  <c r="I9583" i="2" a="1"/>
  <c r="I9583" i="2" s="1"/>
  <c r="I9582" i="2"/>
  <c r="I9582" i="2" a="1"/>
  <c r="I9581" i="2" a="1"/>
  <c r="I9581" i="2" s="1"/>
  <c r="I9580" i="2" a="1"/>
  <c r="I9580" i="2" s="1"/>
  <c r="I9579" i="2"/>
  <c r="I9579" i="2" a="1"/>
  <c r="I9578" i="2"/>
  <c r="I9578" i="2" a="1"/>
  <c r="I9577" i="2"/>
  <c r="I9577" i="2" a="1"/>
  <c r="I9576" i="2" a="1"/>
  <c r="I9576" i="2" s="1"/>
  <c r="I9575" i="2" a="1"/>
  <c r="I9575" i="2" s="1"/>
  <c r="I9574" i="2" a="1"/>
  <c r="I9574" i="2" s="1"/>
  <c r="I9573" i="2" a="1"/>
  <c r="I9573" i="2" s="1"/>
  <c r="I9572" i="2"/>
  <c r="I9572" i="2" a="1"/>
  <c r="I9571" i="2" a="1"/>
  <c r="I9571" i="2" s="1"/>
  <c r="I9570" i="2" a="1"/>
  <c r="I9570" i="2" s="1"/>
  <c r="I9569" i="2" a="1"/>
  <c r="I9569" i="2" s="1"/>
  <c r="I9568" i="2" a="1"/>
  <c r="I9568" i="2" s="1"/>
  <c r="I9567" i="2" a="1"/>
  <c r="I9567" i="2" s="1"/>
  <c r="I9566" i="2"/>
  <c r="I9566" i="2" a="1"/>
  <c r="I9565" i="2"/>
  <c r="I9565" i="2" a="1"/>
  <c r="I9564" i="2"/>
  <c r="I9564" i="2" a="1"/>
  <c r="I9563" i="2" a="1"/>
  <c r="I9563" i="2" s="1"/>
  <c r="I9562" i="2"/>
  <c r="I9562" i="2" a="1"/>
  <c r="I9561" i="2" a="1"/>
  <c r="I9561" i="2" s="1"/>
  <c r="I9560" i="2" a="1"/>
  <c r="I9560" i="2" s="1"/>
  <c r="I9559" i="2"/>
  <c r="I9559" i="2" a="1"/>
  <c r="I9558" i="2" a="1"/>
  <c r="I9558" i="2" s="1"/>
  <c r="I9557" i="2" a="1"/>
  <c r="I9557" i="2" s="1"/>
  <c r="I9556" i="2" a="1"/>
  <c r="I9556" i="2" s="1"/>
  <c r="I9555" i="2" a="1"/>
  <c r="I9555" i="2" s="1"/>
  <c r="I9554" i="2" a="1"/>
  <c r="I9554" i="2" s="1"/>
  <c r="I9553" i="2"/>
  <c r="I9553" i="2" a="1"/>
  <c r="I9552" i="2"/>
  <c r="I9552" i="2" a="1"/>
  <c r="I9551" i="2" a="1"/>
  <c r="I9551" i="2" s="1"/>
  <c r="I9550" i="2" a="1"/>
  <c r="I9550" i="2" s="1"/>
  <c r="I9549" i="2"/>
  <c r="I9549" i="2" a="1"/>
  <c r="I9548" i="2" a="1"/>
  <c r="I9548" i="2" s="1"/>
  <c r="I9547" i="2" a="1"/>
  <c r="I9547" i="2" s="1"/>
  <c r="I9546" i="2"/>
  <c r="I9546" i="2" a="1"/>
  <c r="I9545" i="2" a="1"/>
  <c r="I9545" i="2" s="1"/>
  <c r="I9544" i="2"/>
  <c r="I9544" i="2" a="1"/>
  <c r="I9543" i="2"/>
  <c r="I9543" i="2" a="1"/>
  <c r="I9542" i="2" a="1"/>
  <c r="I9542" i="2" s="1"/>
  <c r="I9541" i="2" a="1"/>
  <c r="I9541" i="2" s="1"/>
  <c r="I9540" i="2"/>
  <c r="I9540" i="2" a="1"/>
  <c r="I9539" i="2" a="1"/>
  <c r="I9539" i="2" s="1"/>
  <c r="I9538" i="2" a="1"/>
  <c r="I9538" i="2" s="1"/>
  <c r="I9537" i="2" a="1"/>
  <c r="I9537" i="2" s="1"/>
  <c r="I9536" i="2"/>
  <c r="I9536" i="2" a="1"/>
  <c r="I9535" i="2" a="1"/>
  <c r="I9535" i="2" s="1"/>
  <c r="I9534" i="2" a="1"/>
  <c r="I9534" i="2" s="1"/>
  <c r="I9533" i="2" a="1"/>
  <c r="I9533" i="2" s="1"/>
  <c r="I9532" i="2"/>
  <c r="I9532" i="2" a="1"/>
  <c r="I9531" i="2"/>
  <c r="I9531" i="2" a="1"/>
  <c r="I9530" i="2" a="1"/>
  <c r="I9530" i="2" s="1"/>
  <c r="I9529" i="2" a="1"/>
  <c r="I9529" i="2" s="1"/>
  <c r="I9528" i="2" a="1"/>
  <c r="I9528" i="2" s="1"/>
  <c r="I9527" i="2" a="1"/>
  <c r="I9527" i="2" s="1"/>
  <c r="I9526" i="2"/>
  <c r="I9526" i="2" a="1"/>
  <c r="I9525" i="2" a="1"/>
  <c r="I9525" i="2" s="1"/>
  <c r="I9524" i="2" a="1"/>
  <c r="I9524" i="2" s="1"/>
  <c r="I9523" i="2"/>
  <c r="I9523" i="2" a="1"/>
  <c r="I9522" i="2" a="1"/>
  <c r="I9522" i="2" s="1"/>
  <c r="I9521" i="2" a="1"/>
  <c r="I9521" i="2" s="1"/>
  <c r="I9520" i="2"/>
  <c r="I9520" i="2" a="1"/>
  <c r="I9519" i="2"/>
  <c r="I9519" i="2" a="1"/>
  <c r="I9518" i="2"/>
  <c r="I9518" i="2" a="1"/>
  <c r="I9517" i="2"/>
  <c r="I9517" i="2" a="1"/>
  <c r="I9516" i="2" a="1"/>
  <c r="I9516" i="2" s="1"/>
  <c r="I9515" i="2" a="1"/>
  <c r="I9515" i="2" s="1"/>
  <c r="I9514" i="2" a="1"/>
  <c r="I9514" i="2" s="1"/>
  <c r="I9513" i="2"/>
  <c r="I9513" i="2" a="1"/>
  <c r="I9512" i="2" a="1"/>
  <c r="I9512" i="2" s="1"/>
  <c r="I9511" i="2" a="1"/>
  <c r="I9511" i="2" s="1"/>
  <c r="I9510" i="2"/>
  <c r="I9510" i="2" a="1"/>
  <c r="I9509" i="2" a="1"/>
  <c r="I9509" i="2" s="1"/>
  <c r="I9508" i="2" a="1"/>
  <c r="I9508" i="2" s="1"/>
  <c r="I9507" i="2"/>
  <c r="I9507" i="2" a="1"/>
  <c r="I9506" i="2"/>
  <c r="I9506" i="2" a="1"/>
  <c r="I9505" i="2"/>
  <c r="I9505" i="2" a="1"/>
  <c r="I9504" i="2"/>
  <c r="I9504" i="2" a="1"/>
  <c r="I9503" i="2" a="1"/>
  <c r="I9503" i="2" s="1"/>
  <c r="I9502" i="2" a="1"/>
  <c r="I9502" i="2" s="1"/>
  <c r="I9501" i="2" a="1"/>
  <c r="I9501" i="2" s="1"/>
  <c r="I9500" i="2"/>
  <c r="I9500" i="2" a="1"/>
  <c r="I9499" i="2" a="1"/>
  <c r="I9499" i="2" s="1"/>
  <c r="I9498" i="2" a="1"/>
  <c r="I9498" i="2" s="1"/>
  <c r="I9497" i="2" a="1"/>
  <c r="I9497" i="2" s="1"/>
  <c r="I9496" i="2" a="1"/>
  <c r="I9496" i="2" s="1"/>
  <c r="I9495" i="2" a="1"/>
  <c r="I9495" i="2" s="1"/>
  <c r="I9494" i="2"/>
  <c r="I9494" i="2" a="1"/>
  <c r="I9493" i="2"/>
  <c r="I9493" i="2" a="1"/>
  <c r="I9492" i="2"/>
  <c r="I9492" i="2" a="1"/>
  <c r="I9491" i="2" a="1"/>
  <c r="I9491" i="2" s="1"/>
  <c r="I9490" i="2"/>
  <c r="I9490" i="2" a="1"/>
  <c r="I9489" i="2" a="1"/>
  <c r="I9489" i="2" s="1"/>
  <c r="I9488" i="2" a="1"/>
  <c r="I9488" i="2" s="1"/>
  <c r="I9487" i="2"/>
  <c r="I9487" i="2" a="1"/>
  <c r="I9486" i="2" a="1"/>
  <c r="I9486" i="2" s="1"/>
  <c r="I9485" i="2" a="1"/>
  <c r="I9485" i="2" s="1"/>
  <c r="I9484" i="2"/>
  <c r="I9484" i="2" a="1"/>
  <c r="I9483" i="2" a="1"/>
  <c r="I9483" i="2" s="1"/>
  <c r="I9482" i="2" a="1"/>
  <c r="I9482" i="2" s="1"/>
  <c r="I9481" i="2"/>
  <c r="I9481" i="2" a="1"/>
  <c r="I9480" i="2"/>
  <c r="I9480" i="2" a="1"/>
  <c r="I9479" i="2" a="1"/>
  <c r="I9479" i="2" s="1"/>
  <c r="I9478" i="2" a="1"/>
  <c r="I9478" i="2" s="1"/>
  <c r="I9477" i="2"/>
  <c r="I9477" i="2" a="1"/>
  <c r="I9476" i="2" a="1"/>
  <c r="I9476" i="2" s="1"/>
  <c r="I9475" i="2" a="1"/>
  <c r="I9475" i="2" s="1"/>
  <c r="I9474" i="2"/>
  <c r="I9474" i="2" a="1"/>
  <c r="I9473" i="2" a="1"/>
  <c r="I9473" i="2" s="1"/>
  <c r="I9472" i="2"/>
  <c r="I9472" i="2" a="1"/>
  <c r="I9471" i="2"/>
  <c r="I9471" i="2" a="1"/>
  <c r="I9470" i="2" a="1"/>
  <c r="I9470" i="2" s="1"/>
  <c r="I9469" i="2" a="1"/>
  <c r="I9469" i="2" s="1"/>
  <c r="I9468" i="2"/>
  <c r="I9468" i="2" a="1"/>
  <c r="I9467" i="2" a="1"/>
  <c r="I9467" i="2" s="1"/>
  <c r="I9466" i="2" a="1"/>
  <c r="I9466" i="2" s="1"/>
  <c r="I9465" i="2" a="1"/>
  <c r="I9465" i="2" s="1"/>
  <c r="I9464" i="2"/>
  <c r="I9464" i="2" a="1"/>
  <c r="I9463" i="2" a="1"/>
  <c r="I9463" i="2" s="1"/>
  <c r="I9462" i="2" a="1"/>
  <c r="I9462" i="2" s="1"/>
  <c r="I9461" i="2" a="1"/>
  <c r="I9461" i="2" s="1"/>
  <c r="I9460" i="2"/>
  <c r="I9460" i="2" a="1"/>
  <c r="I9459" i="2"/>
  <c r="I9459" i="2" a="1"/>
  <c r="I9458" i="2"/>
  <c r="I9458" i="2" a="1"/>
  <c r="I9457" i="2" a="1"/>
  <c r="I9457" i="2" s="1"/>
  <c r="I9456" i="2" a="1"/>
  <c r="I9456" i="2" s="1"/>
  <c r="I9455" i="2" a="1"/>
  <c r="I9455" i="2" s="1"/>
  <c r="I9454" i="2"/>
  <c r="I9454" i="2" a="1"/>
  <c r="I9453" i="2" a="1"/>
  <c r="I9453" i="2" s="1"/>
  <c r="I9452" i="2" a="1"/>
  <c r="I9452" i="2" s="1"/>
  <c r="I9451" i="2"/>
  <c r="I9451" i="2" a="1"/>
  <c r="I9450" i="2" a="1"/>
  <c r="I9450" i="2" s="1"/>
  <c r="I9449" i="2" a="1"/>
  <c r="I9449" i="2" s="1"/>
  <c r="I9448" i="2"/>
  <c r="I9448" i="2" a="1"/>
  <c r="I9447" i="2"/>
  <c r="I9447" i="2" a="1"/>
  <c r="I9446" i="2"/>
  <c r="I9446" i="2" a="1"/>
  <c r="I9445" i="2"/>
  <c r="I9445" i="2" a="1"/>
  <c r="I9444" i="2" a="1"/>
  <c r="I9444" i="2" s="1"/>
  <c r="I9443" i="2" a="1"/>
  <c r="I9443" i="2" s="1"/>
  <c r="I9442" i="2" a="1"/>
  <c r="I9442" i="2" s="1"/>
  <c r="I9441" i="2"/>
  <c r="I9441" i="2" a="1"/>
  <c r="I9440" i="2" a="1"/>
  <c r="I9440" i="2" s="1"/>
  <c r="I9439" i="2" a="1"/>
  <c r="I9439" i="2" s="1"/>
  <c r="I9438" i="2"/>
  <c r="I9438" i="2" a="1"/>
  <c r="I9437" i="2" a="1"/>
  <c r="I9437" i="2" s="1"/>
  <c r="I9436" i="2" a="1"/>
  <c r="I9436" i="2" s="1"/>
  <c r="I9435" i="2"/>
  <c r="I9435" i="2" a="1"/>
  <c r="I9434" i="2"/>
  <c r="I9434" i="2" a="1"/>
  <c r="I9433" i="2"/>
  <c r="I9433" i="2" a="1"/>
  <c r="I9432" i="2"/>
  <c r="I9432" i="2" a="1"/>
  <c r="I9431" i="2" a="1"/>
  <c r="I9431" i="2" s="1"/>
  <c r="I9430" i="2" a="1"/>
  <c r="I9430" i="2" s="1"/>
  <c r="I9429" i="2" a="1"/>
  <c r="I9429" i="2" s="1"/>
  <c r="I9428" i="2"/>
  <c r="I9428" i="2" a="1"/>
  <c r="I9427" i="2" a="1"/>
  <c r="I9427" i="2" s="1"/>
  <c r="I9426" i="2" a="1"/>
  <c r="I9426" i="2" s="1"/>
  <c r="I9425" i="2" a="1"/>
  <c r="I9425" i="2" s="1"/>
  <c r="I9424" i="2" a="1"/>
  <c r="I9424" i="2" s="1"/>
  <c r="I9423" i="2" a="1"/>
  <c r="I9423" i="2" s="1"/>
  <c r="I9422" i="2"/>
  <c r="I9422" i="2" a="1"/>
  <c r="I9421" i="2"/>
  <c r="I9421" i="2" a="1"/>
  <c r="I9420" i="2"/>
  <c r="I9420" i="2" a="1"/>
  <c r="I9419" i="2" a="1"/>
  <c r="I9419" i="2" s="1"/>
  <c r="I9418" i="2"/>
  <c r="I9418" i="2" a="1"/>
  <c r="I9417" i="2" a="1"/>
  <c r="I9417" i="2" s="1"/>
  <c r="I9416" i="2" a="1"/>
  <c r="I9416" i="2" s="1"/>
  <c r="I9415" i="2"/>
  <c r="I9415" i="2" a="1"/>
  <c r="I9414" i="2" a="1"/>
  <c r="I9414" i="2" s="1"/>
  <c r="I9413" i="2" a="1"/>
  <c r="I9413" i="2" s="1"/>
  <c r="I9412" i="2" a="1"/>
  <c r="I9412" i="2" s="1"/>
  <c r="I9411" i="2" a="1"/>
  <c r="I9411" i="2" s="1"/>
  <c r="I9410" i="2" a="1"/>
  <c r="I9410" i="2" s="1"/>
  <c r="I9409" i="2"/>
  <c r="I9409" i="2" a="1"/>
  <c r="I9408" i="2"/>
  <c r="I9408" i="2" a="1"/>
  <c r="I9407" i="2" a="1"/>
  <c r="I9407" i="2" s="1"/>
  <c r="I9406" i="2" a="1"/>
  <c r="I9406" i="2" s="1"/>
  <c r="I9405" i="2"/>
  <c r="I9405" i="2" a="1"/>
  <c r="I9404" i="2" a="1"/>
  <c r="I9404" i="2" s="1"/>
  <c r="I9403" i="2" a="1"/>
  <c r="I9403" i="2" s="1"/>
  <c r="I9402" i="2"/>
  <c r="I9402" i="2" a="1"/>
  <c r="I9401" i="2" a="1"/>
  <c r="I9401" i="2" s="1"/>
  <c r="I9400" i="2" a="1"/>
  <c r="I9400" i="2" s="1"/>
  <c r="I9399" i="2"/>
  <c r="I9399" i="2" a="1"/>
  <c r="I9398" i="2" a="1"/>
  <c r="I9398" i="2" s="1"/>
  <c r="I9397" i="2" a="1"/>
  <c r="I9397" i="2" s="1"/>
  <c r="I9396" i="2"/>
  <c r="I9396" i="2" a="1"/>
  <c r="I9395" i="2" a="1"/>
  <c r="I9395" i="2" s="1"/>
  <c r="I9394" i="2" a="1"/>
  <c r="I9394" i="2" s="1"/>
  <c r="I9393" i="2"/>
  <c r="I9393" i="2" a="1"/>
  <c r="I9392" i="2" a="1"/>
  <c r="I9392" i="2" s="1"/>
  <c r="I9391" i="2" a="1"/>
  <c r="I9391" i="2" s="1"/>
  <c r="I9390" i="2"/>
  <c r="I9390" i="2" a="1"/>
  <c r="I9389" i="2" a="1"/>
  <c r="I9389" i="2" s="1"/>
  <c r="I9388" i="2" a="1"/>
  <c r="I9388" i="2" s="1"/>
  <c r="I9387" i="2"/>
  <c r="I9387" i="2" a="1"/>
  <c r="I9386" i="2" a="1"/>
  <c r="I9386" i="2" s="1"/>
  <c r="I9385" i="2" a="1"/>
  <c r="I9385" i="2" s="1"/>
  <c r="I9384" i="2"/>
  <c r="I9384" i="2" a="1"/>
  <c r="I9383" i="2" a="1"/>
  <c r="I9383" i="2" s="1"/>
  <c r="I9382" i="2" a="1"/>
  <c r="I9382" i="2" s="1"/>
  <c r="I9381" i="2"/>
  <c r="I9381" i="2" a="1"/>
  <c r="I9380" i="2" a="1"/>
  <c r="I9380" i="2" s="1"/>
  <c r="I9379" i="2" a="1"/>
  <c r="I9379" i="2" s="1"/>
  <c r="I9378" i="2"/>
  <c r="I9378" i="2" a="1"/>
  <c r="I9377" i="2" a="1"/>
  <c r="I9377" i="2" s="1"/>
  <c r="I9376" i="2" a="1"/>
  <c r="I9376" i="2" s="1"/>
  <c r="I9375" i="2"/>
  <c r="I9375" i="2" a="1"/>
  <c r="I9374" i="2" a="1"/>
  <c r="I9374" i="2" s="1"/>
  <c r="I9373" i="2" a="1"/>
  <c r="I9373" i="2" s="1"/>
  <c r="I9372" i="2"/>
  <c r="I9372" i="2" a="1"/>
  <c r="I9371" i="2" a="1"/>
  <c r="I9371" i="2" s="1"/>
  <c r="I9370" i="2" a="1"/>
  <c r="I9370" i="2" s="1"/>
  <c r="I9369" i="2"/>
  <c r="I9369" i="2" a="1"/>
  <c r="I9368" i="2" a="1"/>
  <c r="I9368" i="2" s="1"/>
  <c r="I9367" i="2" a="1"/>
  <c r="I9367" i="2" s="1"/>
  <c r="I9366" i="2"/>
  <c r="I9366" i="2" a="1"/>
  <c r="I9365" i="2" a="1"/>
  <c r="I9365" i="2" s="1"/>
  <c r="I9364" i="2" a="1"/>
  <c r="I9364" i="2" s="1"/>
  <c r="I9363" i="2"/>
  <c r="I9363" i="2" a="1"/>
  <c r="I9362" i="2" a="1"/>
  <c r="I9362" i="2" s="1"/>
  <c r="I9361" i="2" a="1"/>
  <c r="I9361" i="2" s="1"/>
  <c r="I9360" i="2"/>
  <c r="I9360" i="2" a="1"/>
  <c r="I9359" i="2" a="1"/>
  <c r="I9359" i="2" s="1"/>
  <c r="I9358" i="2" a="1"/>
  <c r="I9358" i="2" s="1"/>
  <c r="I9357" i="2"/>
  <c r="I9357" i="2" a="1"/>
  <c r="I9356" i="2" a="1"/>
  <c r="I9356" i="2" s="1"/>
  <c r="I9355" i="2" a="1"/>
  <c r="I9355" i="2" s="1"/>
  <c r="I9354" i="2"/>
  <c r="I9354" i="2" a="1"/>
  <c r="I9353" i="2" a="1"/>
  <c r="I9353" i="2" s="1"/>
  <c r="I9352" i="2" a="1"/>
  <c r="I9352" i="2" s="1"/>
  <c r="I9351" i="2"/>
  <c r="I9351" i="2" a="1"/>
  <c r="I9350" i="2" a="1"/>
  <c r="I9350" i="2" s="1"/>
  <c r="I9349" i="2" a="1"/>
  <c r="I9349" i="2" s="1"/>
  <c r="I9348" i="2"/>
  <c r="I9348" i="2" a="1"/>
  <c r="I9347" i="2" a="1"/>
  <c r="I9347" i="2" s="1"/>
  <c r="I9346" i="2" a="1"/>
  <c r="I9346" i="2" s="1"/>
  <c r="I9345" i="2"/>
  <c r="I9345" i="2" a="1"/>
  <c r="I9344" i="2" a="1"/>
  <c r="I9344" i="2" s="1"/>
  <c r="I9343" i="2" a="1"/>
  <c r="I9343" i="2" s="1"/>
  <c r="I9342" i="2"/>
  <c r="I9342" i="2" a="1"/>
  <c r="I9341" i="2" a="1"/>
  <c r="I9341" i="2" s="1"/>
  <c r="I9340" i="2" a="1"/>
  <c r="I9340" i="2" s="1"/>
  <c r="I9339" i="2"/>
  <c r="I9339" i="2" a="1"/>
  <c r="I9338" i="2" a="1"/>
  <c r="I9338" i="2" s="1"/>
  <c r="I9337" i="2" a="1"/>
  <c r="I9337" i="2" s="1"/>
  <c r="I9336" i="2"/>
  <c r="I9336" i="2" a="1"/>
  <c r="I9335" i="2" a="1"/>
  <c r="I9335" i="2" s="1"/>
  <c r="I9334" i="2" a="1"/>
  <c r="I9334" i="2" s="1"/>
  <c r="I9333" i="2"/>
  <c r="I9333" i="2" a="1"/>
  <c r="I9332" i="2" a="1"/>
  <c r="I9332" i="2" s="1"/>
  <c r="I9331" i="2" a="1"/>
  <c r="I9331" i="2" s="1"/>
  <c r="I9330" i="2"/>
  <c r="I9330" i="2" a="1"/>
  <c r="I9329" i="2" a="1"/>
  <c r="I9329" i="2" s="1"/>
  <c r="I9328" i="2" a="1"/>
  <c r="I9328" i="2" s="1"/>
  <c r="I9327" i="2" a="1"/>
  <c r="I9327" i="2" s="1"/>
  <c r="I9326" i="2" a="1"/>
  <c r="I9326" i="2" s="1"/>
  <c r="I9325" i="2" a="1"/>
  <c r="I9325" i="2" s="1"/>
  <c r="I9324" i="2"/>
  <c r="I9324" i="2" a="1"/>
  <c r="I9323" i="2" a="1"/>
  <c r="I9323" i="2" s="1"/>
  <c r="I9322" i="2" a="1"/>
  <c r="I9322" i="2" s="1"/>
  <c r="I9321" i="2" a="1"/>
  <c r="I9321" i="2" s="1"/>
  <c r="I9320" i="2" a="1"/>
  <c r="I9320" i="2" s="1"/>
  <c r="I9319" i="2" a="1"/>
  <c r="I9319" i="2" s="1"/>
  <c r="I9318" i="2"/>
  <c r="I9318" i="2" a="1"/>
  <c r="I9317" i="2" a="1"/>
  <c r="I9317" i="2" s="1"/>
  <c r="I9316" i="2" a="1"/>
  <c r="I9316" i="2" s="1"/>
  <c r="I9315" i="2"/>
  <c r="I9315" i="2" a="1"/>
  <c r="I9314" i="2" a="1"/>
  <c r="I9314" i="2" s="1"/>
  <c r="I9313" i="2" a="1"/>
  <c r="I9313" i="2" s="1"/>
  <c r="I9312" i="2" a="1"/>
  <c r="I9312" i="2" s="1"/>
  <c r="I9311" i="2" a="1"/>
  <c r="I9311" i="2" s="1"/>
  <c r="I9310" i="2" a="1"/>
  <c r="I9310" i="2" s="1"/>
  <c r="I9309" i="2" a="1"/>
  <c r="I9309" i="2" s="1"/>
  <c r="I9308" i="2" a="1"/>
  <c r="I9308" i="2" s="1"/>
  <c r="I9307" i="2" a="1"/>
  <c r="I9307" i="2" s="1"/>
  <c r="I9306" i="2"/>
  <c r="I9306" i="2" a="1"/>
  <c r="I9305" i="2" a="1"/>
  <c r="I9305" i="2" s="1"/>
  <c r="I9304" i="2" a="1"/>
  <c r="I9304" i="2" s="1"/>
  <c r="I9303" i="2" a="1"/>
  <c r="I9303" i="2" s="1"/>
  <c r="I9302" i="2" a="1"/>
  <c r="I9302" i="2" s="1"/>
  <c r="I9301" i="2" a="1"/>
  <c r="I9301" i="2" s="1"/>
  <c r="I9300" i="2" a="1"/>
  <c r="I9300" i="2" s="1"/>
  <c r="I9299" i="2" a="1"/>
  <c r="I9299" i="2" s="1"/>
  <c r="I9298" i="2" a="1"/>
  <c r="I9298" i="2" s="1"/>
  <c r="I9297" i="2"/>
  <c r="I9297" i="2" a="1"/>
  <c r="I9296" i="2" a="1"/>
  <c r="I9296" i="2" s="1"/>
  <c r="I9295" i="2" a="1"/>
  <c r="I9295" i="2" s="1"/>
  <c r="I9294" i="2" a="1"/>
  <c r="I9294" i="2" s="1"/>
  <c r="I9293" i="2" a="1"/>
  <c r="I9293" i="2" s="1"/>
  <c r="I9292" i="2" a="1"/>
  <c r="I9292" i="2" s="1"/>
  <c r="I9291" i="2" a="1"/>
  <c r="I9291" i="2" s="1"/>
  <c r="I9290" i="2" a="1"/>
  <c r="I9290" i="2" s="1"/>
  <c r="I9289" i="2" a="1"/>
  <c r="I9289" i="2" s="1"/>
  <c r="I9288" i="2"/>
  <c r="I9288" i="2" a="1"/>
  <c r="I9287" i="2" a="1"/>
  <c r="I9287" i="2" s="1"/>
  <c r="I9286" i="2" a="1"/>
  <c r="I9286" i="2" s="1"/>
  <c r="I9285" i="2" a="1"/>
  <c r="I9285" i="2" s="1"/>
  <c r="I9284" i="2" a="1"/>
  <c r="I9284" i="2" s="1"/>
  <c r="I9283" i="2" a="1"/>
  <c r="I9283" i="2" s="1"/>
  <c r="I9282" i="2" a="1"/>
  <c r="I9282" i="2" s="1"/>
  <c r="I9281" i="2" a="1"/>
  <c r="I9281" i="2" s="1"/>
  <c r="I9280" i="2" a="1"/>
  <c r="I9280" i="2" s="1"/>
  <c r="I9279" i="2"/>
  <c r="I9279" i="2" a="1"/>
  <c r="I9278" i="2" a="1"/>
  <c r="I9278" i="2" s="1"/>
  <c r="I9277" i="2" a="1"/>
  <c r="I9277" i="2" s="1"/>
  <c r="I9276" i="2" a="1"/>
  <c r="I9276" i="2" s="1"/>
  <c r="I9275" i="2" a="1"/>
  <c r="I9275" i="2" s="1"/>
  <c r="I9274" i="2" a="1"/>
  <c r="I9274" i="2" s="1"/>
  <c r="I9273" i="2" a="1"/>
  <c r="I9273" i="2" s="1"/>
  <c r="I9272" i="2" a="1"/>
  <c r="I9272" i="2" s="1"/>
  <c r="I9271" i="2" a="1"/>
  <c r="I9271" i="2" s="1"/>
  <c r="I9270" i="2" a="1"/>
  <c r="I9270" i="2" s="1"/>
  <c r="I9269" i="2" a="1"/>
  <c r="I9269" i="2" s="1"/>
  <c r="I9268" i="2" a="1"/>
  <c r="I9268" i="2" s="1"/>
  <c r="I9267" i="2" a="1"/>
  <c r="I9267" i="2" s="1"/>
  <c r="I9266" i="2" a="1"/>
  <c r="I9266" i="2" s="1"/>
  <c r="I9265" i="2" a="1"/>
  <c r="I9265" i="2" s="1"/>
  <c r="I9264" i="2" a="1"/>
  <c r="I9264" i="2" s="1"/>
  <c r="I9263" i="2" a="1"/>
  <c r="I9263" i="2" s="1"/>
  <c r="I9262" i="2" a="1"/>
  <c r="I9262" i="2" s="1"/>
  <c r="I9261" i="2" a="1"/>
  <c r="I9261" i="2" s="1"/>
  <c r="I9260" i="2" a="1"/>
  <c r="I9260" i="2" s="1"/>
  <c r="I9259" i="2" a="1"/>
  <c r="I9259" i="2" s="1"/>
  <c r="I9258" i="2" a="1"/>
  <c r="I9258" i="2" s="1"/>
  <c r="I9257" i="2" a="1"/>
  <c r="I9257" i="2" s="1"/>
  <c r="I9256" i="2" a="1"/>
  <c r="I9256" i="2" s="1"/>
  <c r="I9255" i="2" a="1"/>
  <c r="I9255" i="2" s="1"/>
  <c r="I9254" i="2" a="1"/>
  <c r="I9254" i="2" s="1"/>
  <c r="I9253" i="2" a="1"/>
  <c r="I9253" i="2" s="1"/>
  <c r="I9252" i="2" a="1"/>
  <c r="I9252" i="2" s="1"/>
  <c r="I9251" i="2" a="1"/>
  <c r="I9251" i="2" s="1"/>
  <c r="I9250" i="2" a="1"/>
  <c r="I9250" i="2" s="1"/>
  <c r="I9249" i="2" a="1"/>
  <c r="I9249" i="2" s="1"/>
  <c r="I9248" i="2" a="1"/>
  <c r="I9248" i="2" s="1"/>
  <c r="I9247" i="2"/>
  <c r="I9247" i="2" a="1"/>
  <c r="I9246" i="2" a="1"/>
  <c r="I9246" i="2" s="1"/>
  <c r="I9245" i="2" a="1"/>
  <c r="I9245" i="2" s="1"/>
  <c r="I9244" i="2" a="1"/>
  <c r="I9244" i="2" s="1"/>
  <c r="I9243" i="2" a="1"/>
  <c r="I9243" i="2" s="1"/>
  <c r="I9242" i="2" a="1"/>
  <c r="I9242" i="2" s="1"/>
  <c r="I9241" i="2" a="1"/>
  <c r="I9241" i="2" s="1"/>
  <c r="I9240" i="2" a="1"/>
  <c r="I9240" i="2" s="1"/>
  <c r="I9239" i="2" a="1"/>
  <c r="I9239" i="2" s="1"/>
  <c r="I9238" i="2" a="1"/>
  <c r="I9238" i="2" s="1"/>
  <c r="I9237" i="2" a="1"/>
  <c r="I9237" i="2" s="1"/>
  <c r="I9236" i="2" a="1"/>
  <c r="I9236" i="2" s="1"/>
  <c r="I9235" i="2" a="1"/>
  <c r="I9235" i="2" s="1"/>
  <c r="I9234" i="2"/>
  <c r="I9234" i="2" a="1"/>
  <c r="I9233" i="2" a="1"/>
  <c r="I9233" i="2" s="1"/>
  <c r="I9232" i="2" a="1"/>
  <c r="I9232" i="2" s="1"/>
  <c r="I9231" i="2"/>
  <c r="I9231" i="2" a="1"/>
  <c r="I9230" i="2" a="1"/>
  <c r="I9230" i="2" s="1"/>
  <c r="I9229" i="2" a="1"/>
  <c r="I9229" i="2" s="1"/>
  <c r="I9228" i="2" a="1"/>
  <c r="I9228" i="2" s="1"/>
  <c r="I9227" i="2" a="1"/>
  <c r="I9227" i="2" s="1"/>
  <c r="I9226" i="2" a="1"/>
  <c r="I9226" i="2" s="1"/>
  <c r="I9225" i="2" a="1"/>
  <c r="I9225" i="2" s="1"/>
  <c r="I9224" i="2" a="1"/>
  <c r="I9224" i="2" s="1"/>
  <c r="I9223" i="2"/>
  <c r="I9223" i="2" a="1"/>
  <c r="I9222" i="2" a="1"/>
  <c r="I9222" i="2" s="1"/>
  <c r="I9221" i="2" a="1"/>
  <c r="I9221" i="2" s="1"/>
  <c r="I9220" i="2" a="1"/>
  <c r="I9220" i="2" s="1"/>
  <c r="I9219" i="2" a="1"/>
  <c r="I9219" i="2" s="1"/>
  <c r="I9218" i="2" a="1"/>
  <c r="I9218" i="2" s="1"/>
  <c r="I9217" i="2" a="1"/>
  <c r="I9217" i="2" s="1"/>
  <c r="I9216" i="2" a="1"/>
  <c r="I9216" i="2" s="1"/>
  <c r="I9215" i="2" a="1"/>
  <c r="I9215" i="2" s="1"/>
  <c r="I9214" i="2" a="1"/>
  <c r="I9214" i="2" s="1"/>
  <c r="I9213" i="2" a="1"/>
  <c r="I9213" i="2" s="1"/>
  <c r="I9212" i="2" a="1"/>
  <c r="I9212" i="2" s="1"/>
  <c r="I9211" i="2" a="1"/>
  <c r="I9211" i="2" s="1"/>
  <c r="I9210" i="2"/>
  <c r="I9210" i="2" a="1"/>
  <c r="I9209" i="2" a="1"/>
  <c r="I9209" i="2" s="1"/>
  <c r="I9208" i="2" a="1"/>
  <c r="I9208" i="2" s="1"/>
  <c r="I9207" i="2"/>
  <c r="I9207" i="2" a="1"/>
  <c r="I9206" i="2" a="1"/>
  <c r="I9206" i="2" s="1"/>
  <c r="I9205" i="2" a="1"/>
  <c r="I9205" i="2" s="1"/>
  <c r="I9204" i="2" a="1"/>
  <c r="I9204" i="2" s="1"/>
  <c r="I9203" i="2" a="1"/>
  <c r="I9203" i="2" s="1"/>
  <c r="I9202" i="2" a="1"/>
  <c r="I9202" i="2" s="1"/>
  <c r="I9201" i="2" a="1"/>
  <c r="I9201" i="2" s="1"/>
  <c r="I9200" i="2" a="1"/>
  <c r="I9200" i="2" s="1"/>
  <c r="I9199" i="2"/>
  <c r="I9199" i="2" a="1"/>
  <c r="I9198" i="2" a="1"/>
  <c r="I9198" i="2" s="1"/>
  <c r="I9197" i="2" a="1"/>
  <c r="I9197" i="2" s="1"/>
  <c r="I9196" i="2" a="1"/>
  <c r="I9196" i="2" s="1"/>
  <c r="I9195" i="2" a="1"/>
  <c r="I9195" i="2" s="1"/>
  <c r="I9194" i="2" a="1"/>
  <c r="I9194" i="2" s="1"/>
  <c r="I9193" i="2" a="1"/>
  <c r="I9193" i="2" s="1"/>
  <c r="I9192" i="2"/>
  <c r="I9192" i="2" a="1"/>
  <c r="I9191" i="2" a="1"/>
  <c r="I9191" i="2" s="1"/>
  <c r="I9190" i="2" a="1"/>
  <c r="I9190" i="2" s="1"/>
  <c r="I9189" i="2" a="1"/>
  <c r="I9189" i="2" s="1"/>
  <c r="I9188" i="2" a="1"/>
  <c r="I9188" i="2" s="1"/>
  <c r="I9187" i="2" a="1"/>
  <c r="I9187" i="2" s="1"/>
  <c r="I9186" i="2"/>
  <c r="I9186" i="2" a="1"/>
  <c r="I9185" i="2" a="1"/>
  <c r="I9185" i="2" s="1"/>
  <c r="I9184" i="2" a="1"/>
  <c r="I9184" i="2" s="1"/>
  <c r="I9183" i="2"/>
  <c r="I9183" i="2" a="1"/>
  <c r="I9182" i="2" a="1"/>
  <c r="I9182" i="2" s="1"/>
  <c r="I9181" i="2" a="1"/>
  <c r="I9181" i="2" s="1"/>
  <c r="I9180" i="2" a="1"/>
  <c r="I9180" i="2" s="1"/>
  <c r="I9179" i="2" a="1"/>
  <c r="I9179" i="2" s="1"/>
  <c r="I9178" i="2" a="1"/>
  <c r="I9178" i="2" s="1"/>
  <c r="I9177" i="2" a="1"/>
  <c r="I9177" i="2" s="1"/>
  <c r="I9176" i="2" a="1"/>
  <c r="I9176" i="2" s="1"/>
  <c r="I9175" i="2"/>
  <c r="I9175" i="2" a="1"/>
  <c r="I9174" i="2" a="1"/>
  <c r="I9174" i="2" s="1"/>
  <c r="I9173" i="2" a="1"/>
  <c r="I9173" i="2" s="1"/>
  <c r="I9172" i="2" a="1"/>
  <c r="I9172" i="2" s="1"/>
  <c r="I9171" i="2" a="1"/>
  <c r="I9171" i="2" s="1"/>
  <c r="I9170" i="2" a="1"/>
  <c r="I9170" i="2" s="1"/>
  <c r="I9169" i="2" a="1"/>
  <c r="I9169" i="2" s="1"/>
  <c r="I9168" i="2"/>
  <c r="I9168" i="2" a="1"/>
  <c r="I9167" i="2" a="1"/>
  <c r="I9167" i="2" s="1"/>
  <c r="I9166" i="2" a="1"/>
  <c r="I9166" i="2" s="1"/>
  <c r="I9165" i="2" a="1"/>
  <c r="I9165" i="2" s="1"/>
  <c r="I9164" i="2" a="1"/>
  <c r="I9164" i="2" s="1"/>
  <c r="I9163" i="2" a="1"/>
  <c r="I9163" i="2" s="1"/>
  <c r="I9162" i="2"/>
  <c r="I9162" i="2" a="1"/>
  <c r="I9161" i="2" a="1"/>
  <c r="I9161" i="2" s="1"/>
  <c r="I9160" i="2" a="1"/>
  <c r="I9160" i="2" s="1"/>
  <c r="I9159" i="2"/>
  <c r="I9159" i="2" a="1"/>
  <c r="I9158" i="2" a="1"/>
  <c r="I9158" i="2" s="1"/>
  <c r="I9157" i="2" a="1"/>
  <c r="I9157" i="2" s="1"/>
  <c r="I9156" i="2"/>
  <c r="I9156" i="2" a="1"/>
  <c r="I9155" i="2" a="1"/>
  <c r="I9155" i="2" s="1"/>
  <c r="I9154" i="2" a="1"/>
  <c r="I9154" i="2" s="1"/>
  <c r="I9153" i="2" a="1"/>
  <c r="I9153" i="2" s="1"/>
  <c r="I9152" i="2" a="1"/>
  <c r="I9152" i="2" s="1"/>
  <c r="I9151" i="2"/>
  <c r="I9151" i="2" a="1"/>
  <c r="I9150" i="2" a="1"/>
  <c r="I9150" i="2" s="1"/>
  <c r="I9149" i="2" a="1"/>
  <c r="I9149" i="2" s="1"/>
  <c r="I9148" i="2" a="1"/>
  <c r="I9148" i="2" s="1"/>
  <c r="I9147" i="2" a="1"/>
  <c r="I9147" i="2" s="1"/>
  <c r="I9146" i="2" a="1"/>
  <c r="I9146" i="2" s="1"/>
  <c r="I9145" i="2" a="1"/>
  <c r="I9145" i="2" s="1"/>
  <c r="I9144" i="2"/>
  <c r="I9144" i="2" a="1"/>
  <c r="I9143" i="2" a="1"/>
  <c r="I9143" i="2" s="1"/>
  <c r="I9142" i="2" a="1"/>
  <c r="I9142" i="2" s="1"/>
  <c r="I9141" i="2" a="1"/>
  <c r="I9141" i="2" s="1"/>
  <c r="I9140" i="2" a="1"/>
  <c r="I9140" i="2" s="1"/>
  <c r="I9139" i="2" a="1"/>
  <c r="I9139" i="2" s="1"/>
  <c r="I9138" i="2"/>
  <c r="I9138" i="2" a="1"/>
  <c r="I9137" i="2" a="1"/>
  <c r="I9137" i="2" s="1"/>
  <c r="I9136" i="2" a="1"/>
  <c r="I9136" i="2" s="1"/>
  <c r="I9135" i="2"/>
  <c r="I9135" i="2" a="1"/>
  <c r="I9134" i="2" a="1"/>
  <c r="I9134" i="2" s="1"/>
  <c r="I9133" i="2" a="1"/>
  <c r="I9133" i="2" s="1"/>
  <c r="I9132" i="2"/>
  <c r="I9132" i="2" a="1"/>
  <c r="I9131" i="2" a="1"/>
  <c r="I9131" i="2" s="1"/>
  <c r="I9130" i="2" a="1"/>
  <c r="I9130" i="2" s="1"/>
  <c r="I9129" i="2" a="1"/>
  <c r="I9129" i="2" s="1"/>
  <c r="I9128" i="2" a="1"/>
  <c r="I9128" i="2" s="1"/>
  <c r="I9127" i="2"/>
  <c r="I9127" i="2" a="1"/>
  <c r="I9126" i="2"/>
  <c r="I9126" i="2" a="1"/>
  <c r="I9125" i="2" a="1"/>
  <c r="I9125" i="2" s="1"/>
  <c r="I9124" i="2" a="1"/>
  <c r="I9124" i="2" s="1"/>
  <c r="I9123" i="2" a="1"/>
  <c r="I9123" i="2" s="1"/>
  <c r="I9122" i="2" a="1"/>
  <c r="I9122" i="2" s="1"/>
  <c r="I9121" i="2" a="1"/>
  <c r="I9121" i="2" s="1"/>
  <c r="I9120" i="2"/>
  <c r="I9120" i="2" a="1"/>
  <c r="I9119" i="2" a="1"/>
  <c r="I9119" i="2" s="1"/>
  <c r="I9118" i="2" a="1"/>
  <c r="I9118" i="2" s="1"/>
  <c r="I9117" i="2" a="1"/>
  <c r="I9117" i="2" s="1"/>
  <c r="I9116" i="2" a="1"/>
  <c r="I9116" i="2" s="1"/>
  <c r="I9115" i="2" a="1"/>
  <c r="I9115" i="2" s="1"/>
  <c r="I9114" i="2"/>
  <c r="I9114" i="2" a="1"/>
  <c r="I9113" i="2" a="1"/>
  <c r="I9113" i="2" s="1"/>
  <c r="I9112" i="2"/>
  <c r="I9112" i="2" a="1"/>
  <c r="I9111" i="2" a="1"/>
  <c r="I9111" i="2" s="1"/>
  <c r="I9110" i="2" a="1"/>
  <c r="I9110" i="2" s="1"/>
  <c r="I9109" i="2"/>
  <c r="I9109" i="2" a="1"/>
  <c r="I9108" i="2" a="1"/>
  <c r="I9108" i="2" s="1"/>
  <c r="I9107" i="2" a="1"/>
  <c r="I9107" i="2" s="1"/>
  <c r="I9106" i="2" a="1"/>
  <c r="I9106" i="2" s="1"/>
  <c r="I9105" i="2"/>
  <c r="I9105" i="2" a="1"/>
  <c r="I9104" i="2" a="1"/>
  <c r="I9104" i="2" s="1"/>
  <c r="I9103" i="2"/>
  <c r="I9103" i="2" a="1"/>
  <c r="I9102" i="2"/>
  <c r="I9102" i="2" a="1"/>
  <c r="I9101" i="2" a="1"/>
  <c r="I9101" i="2" s="1"/>
  <c r="I9100" i="2" a="1"/>
  <c r="I9100" i="2" s="1"/>
  <c r="I9099" i="2" a="1"/>
  <c r="I9099" i="2" s="1"/>
  <c r="I9098" i="2" a="1"/>
  <c r="I9098" i="2" s="1"/>
  <c r="I9097" i="2"/>
  <c r="I9097" i="2" a="1"/>
  <c r="I9096" i="2"/>
  <c r="I9096" i="2" a="1"/>
  <c r="I9095" i="2" a="1"/>
  <c r="I9095" i="2" s="1"/>
  <c r="I9094" i="2"/>
  <c r="I9094" i="2" a="1"/>
  <c r="I9093" i="2" a="1"/>
  <c r="I9093" i="2" s="1"/>
  <c r="I9092" i="2" a="1"/>
  <c r="I9092" i="2" s="1"/>
  <c r="I9091" i="2" a="1"/>
  <c r="I9091" i="2" s="1"/>
  <c r="I9090" i="2"/>
  <c r="I9090" i="2" a="1"/>
  <c r="I9089" i="2" a="1"/>
  <c r="I9089" i="2" s="1"/>
  <c r="I9088" i="2" a="1"/>
  <c r="I9088" i="2" s="1"/>
  <c r="I9087" i="2"/>
  <c r="I9087" i="2" a="1"/>
  <c r="I9086" i="2" a="1"/>
  <c r="I9086" i="2" s="1"/>
  <c r="I9085" i="2"/>
  <c r="I9085" i="2" a="1"/>
  <c r="I9084" i="2" a="1"/>
  <c r="I9084" i="2" s="1"/>
  <c r="I9083" i="2" a="1"/>
  <c r="I9083" i="2" s="1"/>
  <c r="I9082" i="2" a="1"/>
  <c r="I9082" i="2" s="1"/>
  <c r="I9081" i="2" a="1"/>
  <c r="I9081" i="2" s="1"/>
  <c r="I9080" i="2" a="1"/>
  <c r="I9080" i="2" s="1"/>
  <c r="I9079" i="2" a="1"/>
  <c r="I9079" i="2" s="1"/>
  <c r="I9078" i="2"/>
  <c r="I9078" i="2" a="1"/>
  <c r="I9077" i="2" a="1"/>
  <c r="I9077" i="2" s="1"/>
  <c r="I9076" i="2"/>
  <c r="I9076" i="2" a="1"/>
  <c r="I9075" i="2" a="1"/>
  <c r="I9075" i="2" s="1"/>
  <c r="I9074" i="2" a="1"/>
  <c r="I9074" i="2" s="1"/>
  <c r="I9073" i="2"/>
  <c r="I9073" i="2" a="1"/>
  <c r="I9072" i="2" a="1"/>
  <c r="I9072" i="2" s="1"/>
  <c r="I9071" i="2" a="1"/>
  <c r="I9071" i="2" s="1"/>
  <c r="I9070" i="2" a="1"/>
  <c r="I9070" i="2" s="1"/>
  <c r="I9069" i="2"/>
  <c r="I9069" i="2" a="1"/>
  <c r="I9068" i="2" a="1"/>
  <c r="I9068" i="2" s="1"/>
  <c r="I9067" i="2"/>
  <c r="I9067" i="2" a="1"/>
  <c r="I9066" i="2"/>
  <c r="I9066" i="2" a="1"/>
  <c r="I9065" i="2" a="1"/>
  <c r="I9065" i="2" s="1"/>
  <c r="I9064" i="2" a="1"/>
  <c r="I9064" i="2" s="1"/>
  <c r="I9063" i="2" a="1"/>
  <c r="I9063" i="2" s="1"/>
  <c r="I9062" i="2" a="1"/>
  <c r="I9062" i="2" s="1"/>
  <c r="I9061" i="2"/>
  <c r="I9061" i="2" a="1"/>
  <c r="I9060" i="2"/>
  <c r="I9060" i="2" a="1"/>
  <c r="I9059" i="2" a="1"/>
  <c r="I9059" i="2" s="1"/>
  <c r="I9058" i="2"/>
  <c r="I9058" i="2" a="1"/>
  <c r="I9057" i="2" a="1"/>
  <c r="I9057" i="2" s="1"/>
  <c r="I9056" i="2" a="1"/>
  <c r="I9056" i="2" s="1"/>
  <c r="I9055" i="2" a="1"/>
  <c r="I9055" i="2" s="1"/>
  <c r="I9054" i="2"/>
  <c r="I9054" i="2" a="1"/>
  <c r="I9053" i="2" a="1"/>
  <c r="I9053" i="2" s="1"/>
  <c r="I9052" i="2" a="1"/>
  <c r="I9052" i="2" s="1"/>
  <c r="I9051" i="2"/>
  <c r="I9051" i="2" a="1"/>
  <c r="I9050" i="2" a="1"/>
  <c r="I9050" i="2" s="1"/>
  <c r="I9049" i="2"/>
  <c r="I9049" i="2" a="1"/>
  <c r="I9048" i="2" a="1"/>
  <c r="I9048" i="2" s="1"/>
  <c r="I9047" i="2" a="1"/>
  <c r="I9047" i="2" s="1"/>
  <c r="I9046" i="2" a="1"/>
  <c r="I9046" i="2" s="1"/>
  <c r="I9045" i="2" a="1"/>
  <c r="I9045" i="2" s="1"/>
  <c r="I9044" i="2" a="1"/>
  <c r="I9044" i="2" s="1"/>
  <c r="I9043" i="2" a="1"/>
  <c r="I9043" i="2" s="1"/>
  <c r="I9042" i="2"/>
  <c r="I9042" i="2" a="1"/>
  <c r="I9041" i="2" a="1"/>
  <c r="I9041" i="2" s="1"/>
  <c r="I9040" i="2"/>
  <c r="I9040" i="2" a="1"/>
  <c r="I9039" i="2" a="1"/>
  <c r="I9039" i="2" s="1"/>
  <c r="I9038" i="2" a="1"/>
  <c r="I9038" i="2" s="1"/>
  <c r="I9037" i="2"/>
  <c r="I9037" i="2" a="1"/>
  <c r="I9036" i="2" a="1"/>
  <c r="I9036" i="2" s="1"/>
  <c r="I9035" i="2" a="1"/>
  <c r="I9035" i="2" s="1"/>
  <c r="I9034" i="2" a="1"/>
  <c r="I9034" i="2" s="1"/>
  <c r="I9033" i="2"/>
  <c r="I9033" i="2" a="1"/>
  <c r="I9032" i="2" a="1"/>
  <c r="I9032" i="2" s="1"/>
  <c r="I9031" i="2"/>
  <c r="I9031" i="2" a="1"/>
  <c r="I9030" i="2"/>
  <c r="I9030" i="2" a="1"/>
  <c r="I9029" i="2" a="1"/>
  <c r="I9029" i="2" s="1"/>
  <c r="I9028" i="2" a="1"/>
  <c r="I9028" i="2" s="1"/>
  <c r="I9027" i="2" a="1"/>
  <c r="I9027" i="2" s="1"/>
  <c r="I9026" i="2" a="1"/>
  <c r="I9026" i="2" s="1"/>
  <c r="I9025" i="2"/>
  <c r="I9025" i="2" a="1"/>
  <c r="I9024" i="2"/>
  <c r="I9024" i="2" a="1"/>
  <c r="I9023" i="2" a="1"/>
  <c r="I9023" i="2" s="1"/>
  <c r="I9022" i="2"/>
  <c r="I9022" i="2" a="1"/>
  <c r="I9021" i="2" a="1"/>
  <c r="I9021" i="2" s="1"/>
  <c r="I9020" i="2" a="1"/>
  <c r="I9020" i="2" s="1"/>
  <c r="I9019" i="2" a="1"/>
  <c r="I9019" i="2" s="1"/>
  <c r="I9018" i="2"/>
  <c r="I9018" i="2" a="1"/>
  <c r="I9017" i="2" a="1"/>
  <c r="I9017" i="2" s="1"/>
  <c r="I9016" i="2" a="1"/>
  <c r="I9016" i="2" s="1"/>
  <c r="I9015" i="2" a="1"/>
  <c r="I9015" i="2" s="1"/>
  <c r="I9014" i="2" a="1"/>
  <c r="I9014" i="2" s="1"/>
  <c r="I9013" i="2"/>
  <c r="I9013" i="2" a="1"/>
  <c r="I9012" i="2" a="1"/>
  <c r="I9012" i="2" s="1"/>
  <c r="I9011" i="2" a="1"/>
  <c r="I9011" i="2" s="1"/>
  <c r="I9010" i="2" a="1"/>
  <c r="I9010" i="2" s="1"/>
  <c r="I9009" i="2" a="1"/>
  <c r="I9009" i="2" s="1"/>
  <c r="I9008" i="2" a="1"/>
  <c r="I9008" i="2" s="1"/>
  <c r="I9007" i="2" a="1"/>
  <c r="I9007" i="2" s="1"/>
  <c r="I9006" i="2"/>
  <c r="I9006" i="2" a="1"/>
  <c r="I9005" i="2" a="1"/>
  <c r="I9005" i="2" s="1"/>
  <c r="I9004" i="2"/>
  <c r="I9004" i="2" a="1"/>
  <c r="I9003" i="2" a="1"/>
  <c r="I9003" i="2" s="1"/>
  <c r="I9002" i="2" a="1"/>
  <c r="I9002" i="2" s="1"/>
  <c r="I9001" i="2"/>
  <c r="I9001" i="2" a="1"/>
  <c r="I9000" i="2" a="1"/>
  <c r="I9000" i="2" s="1"/>
  <c r="I8999" i="2" a="1"/>
  <c r="I8999" i="2" s="1"/>
  <c r="I8998" i="2" a="1"/>
  <c r="I8998" i="2" s="1"/>
  <c r="I8997" i="2"/>
  <c r="I8997" i="2" a="1"/>
  <c r="I8996" i="2" a="1"/>
  <c r="I8996" i="2" s="1"/>
  <c r="I8995" i="2"/>
  <c r="I8995" i="2" a="1"/>
  <c r="I8994" i="2"/>
  <c r="I8994" i="2" a="1"/>
  <c r="I8993" i="2" a="1"/>
  <c r="I8993" i="2" s="1"/>
  <c r="I8992" i="2" a="1"/>
  <c r="I8992" i="2" s="1"/>
  <c r="I8991" i="2" a="1"/>
  <c r="I8991" i="2" s="1"/>
  <c r="I8990" i="2"/>
  <c r="I8990" i="2" a="1"/>
  <c r="I8989" i="2" a="1"/>
  <c r="I8989" i="2" s="1"/>
  <c r="I8988" i="2" a="1"/>
  <c r="I8988" i="2" s="1"/>
  <c r="I8987" i="2" a="1"/>
  <c r="I8987" i="2" s="1"/>
  <c r="I8986" i="2" a="1"/>
  <c r="I8986" i="2" s="1"/>
  <c r="I8985" i="2"/>
  <c r="I8985" i="2" a="1"/>
  <c r="I8984" i="2" a="1"/>
  <c r="I8984" i="2" s="1"/>
  <c r="I8983" i="2"/>
  <c r="I8983" i="2" a="1"/>
  <c r="I8982" i="2"/>
  <c r="I8982" i="2" a="1"/>
  <c r="I8981" i="2" a="1"/>
  <c r="I8981" i="2" s="1"/>
  <c r="I8980" i="2" a="1"/>
  <c r="I8980" i="2" s="1"/>
  <c r="I8979" i="2" a="1"/>
  <c r="I8979" i="2" s="1"/>
  <c r="I8978" i="2" a="1"/>
  <c r="I8978" i="2" s="1"/>
  <c r="I8977" i="2"/>
  <c r="I8977" i="2" a="1"/>
  <c r="I8976" i="2" a="1"/>
  <c r="I8976" i="2" s="1"/>
  <c r="I8975" i="2" a="1"/>
  <c r="I8975" i="2" s="1"/>
  <c r="I8974" i="2"/>
  <c r="I8974" i="2" a="1"/>
  <c r="I8973" i="2" a="1"/>
  <c r="I8973" i="2" s="1"/>
  <c r="I8972" i="2"/>
  <c r="I8972" i="2" a="1"/>
  <c r="I8971" i="2" a="1"/>
  <c r="I8971" i="2" s="1"/>
  <c r="I8970" i="2"/>
  <c r="I8970" i="2" a="1"/>
  <c r="I8969" i="2" a="1"/>
  <c r="I8969" i="2" s="1"/>
  <c r="I8968" i="2" a="1"/>
  <c r="I8968" i="2" s="1"/>
  <c r="I8967" i="2" a="1"/>
  <c r="I8967" i="2" s="1"/>
  <c r="I8966" i="2" a="1"/>
  <c r="I8966" i="2" s="1"/>
  <c r="I8965" i="2" a="1"/>
  <c r="I8965" i="2" s="1"/>
  <c r="I8964" i="2"/>
  <c r="I8964" i="2" a="1"/>
  <c r="I8963" i="2" a="1"/>
  <c r="I8963" i="2" s="1"/>
  <c r="I8962" i="2"/>
  <c r="I8962" i="2" a="1"/>
  <c r="I8961" i="2"/>
  <c r="I8961" i="2" a="1"/>
  <c r="I8960" i="2" a="1"/>
  <c r="I8960" i="2" s="1"/>
  <c r="I8959" i="2"/>
  <c r="I8959" i="2" a="1"/>
  <c r="I8958" i="2" a="1"/>
  <c r="I8958" i="2" s="1"/>
  <c r="I8957" i="2" a="1"/>
  <c r="I8957" i="2" s="1"/>
  <c r="I8956" i="2" a="1"/>
  <c r="I8956" i="2" s="1"/>
  <c r="I8955" i="2" a="1"/>
  <c r="I8955" i="2" s="1"/>
  <c r="I8954" i="2" a="1"/>
  <c r="I8954" i="2" s="1"/>
  <c r="I8953" i="2" a="1"/>
  <c r="I8953" i="2" s="1"/>
  <c r="I8952" i="2"/>
  <c r="I8952" i="2" a="1"/>
  <c r="I8951" i="2" a="1"/>
  <c r="I8951" i="2" s="1"/>
  <c r="I8950" i="2"/>
  <c r="I8950" i="2" a="1"/>
  <c r="I8949" i="2"/>
  <c r="I8949" i="2" a="1"/>
  <c r="I8948" i="2"/>
  <c r="I8948" i="2" a="1"/>
  <c r="I8947" i="2" a="1"/>
  <c r="I8947" i="2" s="1"/>
  <c r="I8946" i="2"/>
  <c r="I8946" i="2" a="1"/>
  <c r="I8945" i="2" a="1"/>
  <c r="I8945" i="2" s="1"/>
  <c r="I8944" i="2"/>
  <c r="I8944" i="2" a="1"/>
  <c r="I8943" i="2" a="1"/>
  <c r="I8943" i="2" s="1"/>
  <c r="I8942" i="2" a="1"/>
  <c r="I8942" i="2" s="1"/>
  <c r="I8941" i="2" a="1"/>
  <c r="I8941" i="2" s="1"/>
  <c r="I8940" i="2"/>
  <c r="I8940" i="2" a="1"/>
  <c r="I8939" i="2" a="1"/>
  <c r="I8939" i="2" s="1"/>
  <c r="I8938" i="2" a="1"/>
  <c r="I8938" i="2" s="1"/>
  <c r="I8937" i="2"/>
  <c r="I8937" i="2" a="1"/>
  <c r="I8936" i="2"/>
  <c r="I8936" i="2" a="1"/>
  <c r="I8935" i="2"/>
  <c r="I8935" i="2" a="1"/>
  <c r="I8934" i="2" a="1"/>
  <c r="I8934" i="2" s="1"/>
  <c r="I8933" i="2" a="1"/>
  <c r="I8933" i="2" s="1"/>
  <c r="I8932" i="2"/>
  <c r="I8932" i="2" a="1"/>
  <c r="I8931" i="2"/>
  <c r="I8931" i="2" a="1"/>
  <c r="I8930" i="2" a="1"/>
  <c r="I8930" i="2" s="1"/>
  <c r="I8929" i="2" a="1"/>
  <c r="I8929" i="2" s="1"/>
  <c r="I8928" i="2" a="1"/>
  <c r="I8928" i="2" s="1"/>
  <c r="I8927" i="2" a="1"/>
  <c r="I8927" i="2" s="1"/>
  <c r="I8926" i="2"/>
  <c r="I8926" i="2" a="1"/>
  <c r="I8925" i="2" a="1"/>
  <c r="I8925" i="2" s="1"/>
  <c r="I8924" i="2"/>
  <c r="I8924" i="2" a="1"/>
  <c r="I8923" i="2"/>
  <c r="I8923" i="2" a="1"/>
  <c r="I8922" i="2"/>
  <c r="I8922" i="2" a="1"/>
  <c r="I8921" i="2" a="1"/>
  <c r="I8921" i="2" s="1"/>
  <c r="I8920" i="2"/>
  <c r="I8920" i="2" a="1"/>
  <c r="I8919" i="2"/>
  <c r="I8919" i="2" a="1"/>
  <c r="I8918" i="2"/>
  <c r="I8918" i="2" a="1"/>
  <c r="I8917" i="2" a="1"/>
  <c r="I8917" i="2" s="1"/>
  <c r="I8916" i="2" a="1"/>
  <c r="I8916" i="2" s="1"/>
  <c r="I8915" i="2" a="1"/>
  <c r="I8915" i="2" s="1"/>
  <c r="I8914" i="2" a="1"/>
  <c r="I8914" i="2" s="1"/>
  <c r="I8913" i="2"/>
  <c r="I8913" i="2" a="1"/>
  <c r="I8912" i="2" a="1"/>
  <c r="I8912" i="2" s="1"/>
  <c r="I8911" i="2" a="1"/>
  <c r="I8911" i="2" s="1"/>
  <c r="I8910" i="2"/>
  <c r="I8910" i="2" a="1"/>
  <c r="I8909" i="2" a="1"/>
  <c r="I8909" i="2" s="1"/>
  <c r="I8908" i="2" a="1"/>
  <c r="I8908" i="2" s="1"/>
  <c r="I8907" i="2"/>
  <c r="I8907" i="2" a="1"/>
  <c r="I8906" i="2"/>
  <c r="I8906" i="2" a="1"/>
  <c r="I8905" i="2"/>
  <c r="I8905" i="2" a="1"/>
  <c r="I8904" i="2" a="1"/>
  <c r="I8904" i="2" s="1"/>
  <c r="I8903" i="2" a="1"/>
  <c r="I8903" i="2" s="1"/>
  <c r="I8902" i="2"/>
  <c r="I8902" i="2" a="1"/>
  <c r="I8901" i="2" a="1"/>
  <c r="I8901" i="2" s="1"/>
  <c r="I8900" i="2"/>
  <c r="I8900" i="2" a="1"/>
  <c r="I8899" i="2" a="1"/>
  <c r="I8899" i="2" s="1"/>
  <c r="I8898" i="2" a="1"/>
  <c r="I8898" i="2" s="1"/>
  <c r="I8897" i="2" a="1"/>
  <c r="I8897" i="2" s="1"/>
  <c r="I8896" i="2" a="1"/>
  <c r="I8896" i="2" s="1"/>
  <c r="I8895" i="2" a="1"/>
  <c r="I8895" i="2" s="1"/>
  <c r="I8894" i="2"/>
  <c r="I8894" i="2" a="1"/>
  <c r="I8893" i="2"/>
  <c r="I8893" i="2" a="1"/>
  <c r="I8892" i="2"/>
  <c r="I8892" i="2" a="1"/>
  <c r="I8891" i="2" a="1"/>
  <c r="I8891" i="2" s="1"/>
  <c r="I8890" i="2"/>
  <c r="I8890" i="2" a="1"/>
  <c r="I8889" i="2"/>
  <c r="I8889" i="2" a="1"/>
  <c r="I8888" i="2" a="1"/>
  <c r="I8888" i="2" s="1"/>
  <c r="I8887" i="2"/>
  <c r="I8887" i="2" a="1"/>
  <c r="I8886" i="2" a="1"/>
  <c r="I8886" i="2" s="1"/>
  <c r="I8885" i="2" a="1"/>
  <c r="I8885" i="2" s="1"/>
  <c r="I8884" i="2" a="1"/>
  <c r="I8884" i="2" s="1"/>
  <c r="I8883" i="2" a="1"/>
  <c r="I8883" i="2" s="1"/>
  <c r="I8882" i="2" a="1"/>
  <c r="I8882" i="2" s="1"/>
  <c r="I8881" i="2"/>
  <c r="I8881" i="2" a="1"/>
  <c r="I8880" i="2"/>
  <c r="I8880" i="2" a="1"/>
  <c r="I8879" i="2" a="1"/>
  <c r="I8879" i="2" s="1"/>
  <c r="I8878" i="2" a="1"/>
  <c r="I8878" i="2" s="1"/>
  <c r="I8877" i="2"/>
  <c r="I8877" i="2" a="1"/>
  <c r="I8876" i="2"/>
  <c r="I8876" i="2" a="1"/>
  <c r="I8875" i="2" a="1"/>
  <c r="I8875" i="2" s="1"/>
  <c r="I8874" i="2"/>
  <c r="I8874" i="2" a="1"/>
  <c r="I8873" i="2" a="1"/>
  <c r="I8873" i="2" s="1"/>
  <c r="I8872" i="2"/>
  <c r="I8872" i="2" a="1"/>
  <c r="I8871" i="2" a="1"/>
  <c r="I8871" i="2" s="1"/>
  <c r="I8870" i="2" a="1"/>
  <c r="I8870" i="2" s="1"/>
  <c r="I8869" i="2" a="1"/>
  <c r="I8869" i="2" s="1"/>
  <c r="I8868" i="2"/>
  <c r="I8868" i="2" a="1"/>
  <c r="I8867" i="2" a="1"/>
  <c r="I8867" i="2" s="1"/>
  <c r="I8866" i="2" a="1"/>
  <c r="I8866" i="2" s="1"/>
  <c r="I8865" i="2" a="1"/>
  <c r="I8865" i="2" s="1"/>
  <c r="I8864" i="2"/>
  <c r="I8864" i="2" a="1"/>
  <c r="I8863" i="2"/>
  <c r="I8863" i="2" a="1"/>
  <c r="I8862" i="2" a="1"/>
  <c r="I8862" i="2" s="1"/>
  <c r="I8861" i="2" a="1"/>
  <c r="I8861" i="2" s="1"/>
  <c r="I8860" i="2"/>
  <c r="I8860" i="2" a="1"/>
  <c r="I8859" i="2"/>
  <c r="I8859" i="2" a="1"/>
  <c r="I8858" i="2" a="1"/>
  <c r="I8858" i="2" s="1"/>
  <c r="I8857" i="2" a="1"/>
  <c r="I8857" i="2" s="1"/>
  <c r="I8856" i="2" a="1"/>
  <c r="I8856" i="2" s="1"/>
  <c r="I8855" i="2" a="1"/>
  <c r="I8855" i="2" s="1"/>
  <c r="I8854" i="2"/>
  <c r="I8854" i="2" a="1"/>
  <c r="I8853" i="2" a="1"/>
  <c r="I8853" i="2" s="1"/>
  <c r="I8852" i="2" a="1"/>
  <c r="I8852" i="2" s="1"/>
  <c r="I8851" i="2"/>
  <c r="I8851" i="2" a="1"/>
  <c r="I8850" i="2"/>
  <c r="I8850" i="2" a="1"/>
  <c r="I8849" i="2" a="1"/>
  <c r="I8849" i="2" s="1"/>
  <c r="I8848" i="2" a="1"/>
  <c r="I8848" i="2" s="1"/>
  <c r="I8847" i="2"/>
  <c r="I8847" i="2" a="1"/>
  <c r="I8846" i="2"/>
  <c r="I8846" i="2" a="1"/>
  <c r="I8845" i="2" a="1"/>
  <c r="I8845" i="2" s="1"/>
  <c r="I8844" i="2" a="1"/>
  <c r="I8844" i="2" s="1"/>
  <c r="I8843" i="2" a="1"/>
  <c r="I8843" i="2" s="1"/>
  <c r="I8842" i="2" a="1"/>
  <c r="I8842" i="2" s="1"/>
  <c r="I8841" i="2"/>
  <c r="I8841" i="2" a="1"/>
  <c r="I8840" i="2" a="1"/>
  <c r="I8840" i="2" s="1"/>
  <c r="I8839" i="2" a="1"/>
  <c r="I8839" i="2" s="1"/>
  <c r="I8838" i="2"/>
  <c r="I8838" i="2" a="1"/>
  <c r="I8837" i="2" a="1"/>
  <c r="I8837" i="2" s="1"/>
  <c r="I8836" i="2" a="1"/>
  <c r="I8836" i="2" s="1"/>
  <c r="I8835" i="2"/>
  <c r="I8835" i="2" a="1"/>
  <c r="I8834" i="2"/>
  <c r="I8834" i="2" a="1"/>
  <c r="I8833" i="2"/>
  <c r="I8833" i="2" a="1"/>
  <c r="I8832" i="2" a="1"/>
  <c r="I8832" i="2" s="1"/>
  <c r="I8831" i="2" a="1"/>
  <c r="I8831" i="2" s="1"/>
  <c r="I8830" i="2"/>
  <c r="I8830" i="2" a="1"/>
  <c r="I8829" i="2" a="1"/>
  <c r="I8829" i="2" s="1"/>
  <c r="I8828" i="2"/>
  <c r="I8828" i="2" a="1"/>
  <c r="I8827" i="2" a="1"/>
  <c r="I8827" i="2" s="1"/>
  <c r="I8826" i="2" a="1"/>
  <c r="I8826" i="2" s="1"/>
  <c r="I8825" i="2" a="1"/>
  <c r="I8825" i="2" s="1"/>
  <c r="I8824" i="2" a="1"/>
  <c r="I8824" i="2" s="1"/>
  <c r="I8823" i="2" a="1"/>
  <c r="I8823" i="2" s="1"/>
  <c r="I8822" i="2" a="1"/>
  <c r="I8822" i="2" s="1"/>
  <c r="I8821" i="2"/>
  <c r="I8821" i="2" a="1"/>
  <c r="I8820" i="2"/>
  <c r="I8820" i="2" a="1"/>
  <c r="I8819" i="2" a="1"/>
  <c r="I8819" i="2" s="1"/>
  <c r="I8818" i="2"/>
  <c r="I8818" i="2" a="1"/>
  <c r="I8817" i="2"/>
  <c r="I8817" i="2" a="1"/>
  <c r="I8816" i="2" a="1"/>
  <c r="I8816" i="2" s="1"/>
  <c r="I8815" i="2"/>
  <c r="I8815" i="2" a="1"/>
  <c r="I8814" i="2" a="1"/>
  <c r="I8814" i="2" s="1"/>
  <c r="I8813" i="2" a="1"/>
  <c r="I8813" i="2" s="1"/>
  <c r="I8812" i="2" a="1"/>
  <c r="I8812" i="2" s="1"/>
  <c r="I8811" i="2" a="1"/>
  <c r="I8811" i="2" s="1"/>
  <c r="I8810" i="2" a="1"/>
  <c r="I8810" i="2" s="1"/>
  <c r="I8809" i="2" a="1"/>
  <c r="I8809" i="2" s="1"/>
  <c r="I8808" i="2"/>
  <c r="I8808" i="2" a="1"/>
  <c r="I8807" i="2" a="1"/>
  <c r="I8807" i="2" s="1"/>
  <c r="I8806" i="2" a="1"/>
  <c r="I8806" i="2" s="1"/>
  <c r="I8805" i="2"/>
  <c r="I8805" i="2" a="1"/>
  <c r="I8804" i="2"/>
  <c r="I8804" i="2" a="1"/>
  <c r="I8803" i="2" a="1"/>
  <c r="I8803" i="2" s="1"/>
  <c r="I8802" i="2"/>
  <c r="I8802" i="2" a="1"/>
  <c r="I8801" i="2" a="1"/>
  <c r="I8801" i="2" s="1"/>
  <c r="I8800" i="2"/>
  <c r="I8800" i="2" a="1"/>
  <c r="I8799" i="2" a="1"/>
  <c r="I8799" i="2" s="1"/>
  <c r="I8798" i="2" a="1"/>
  <c r="I8798" i="2" s="1"/>
  <c r="I8797" i="2" a="1"/>
  <c r="I8797" i="2" s="1"/>
  <c r="I8796" i="2"/>
  <c r="I8796" i="2" a="1"/>
  <c r="I8795" i="2" a="1"/>
  <c r="I8795" i="2" s="1"/>
  <c r="I8794" i="2" a="1"/>
  <c r="I8794" i="2" s="1"/>
  <c r="I8793" i="2" a="1"/>
  <c r="I8793" i="2" s="1"/>
  <c r="I8792" i="2"/>
  <c r="I8792" i="2" a="1"/>
  <c r="I8791" i="2"/>
  <c r="I8791" i="2" a="1"/>
  <c r="I8790" i="2" a="1"/>
  <c r="I8790" i="2" s="1"/>
  <c r="I8789" i="2" a="1"/>
  <c r="I8789" i="2" s="1"/>
  <c r="I8788" i="2"/>
  <c r="I8788" i="2" a="1"/>
  <c r="I8787" i="2"/>
  <c r="I8787" i="2" a="1"/>
  <c r="I8786" i="2" a="1"/>
  <c r="I8786" i="2" s="1"/>
  <c r="I8785" i="2" a="1"/>
  <c r="I8785" i="2" s="1"/>
  <c r="I8784" i="2" a="1"/>
  <c r="I8784" i="2" s="1"/>
  <c r="I8783" i="2" a="1"/>
  <c r="I8783" i="2" s="1"/>
  <c r="I8782" i="2"/>
  <c r="I8782" i="2" a="1"/>
  <c r="I8781" i="2" a="1"/>
  <c r="I8781" i="2" s="1"/>
  <c r="I8780" i="2" a="1"/>
  <c r="I8780" i="2" s="1"/>
  <c r="I8779" i="2"/>
  <c r="I8779" i="2" a="1"/>
  <c r="I8778" i="2"/>
  <c r="I8778" i="2" a="1"/>
  <c r="I8777" i="2" a="1"/>
  <c r="I8777" i="2" s="1"/>
  <c r="I8776" i="2"/>
  <c r="I8776" i="2" a="1"/>
  <c r="I8775" i="2"/>
  <c r="I8775" i="2" a="1"/>
  <c r="I8774" i="2"/>
  <c r="I8774" i="2" a="1"/>
  <c r="I8773" i="2" a="1"/>
  <c r="I8773" i="2" s="1"/>
  <c r="I8772" i="2" a="1"/>
  <c r="I8772" i="2" s="1"/>
  <c r="I8771" i="2" a="1"/>
  <c r="I8771" i="2" s="1"/>
  <c r="I8770" i="2" a="1"/>
  <c r="I8770" i="2" s="1"/>
  <c r="I8769" i="2"/>
  <c r="I8769" i="2" a="1"/>
  <c r="I8768" i="2" a="1"/>
  <c r="I8768" i="2" s="1"/>
  <c r="I8767" i="2" a="1"/>
  <c r="I8767" i="2" s="1"/>
  <c r="I8766" i="2"/>
  <c r="I8766" i="2" a="1"/>
  <c r="I8765" i="2" a="1"/>
  <c r="I8765" i="2" s="1"/>
  <c r="I8764" i="2" a="1"/>
  <c r="I8764" i="2" s="1"/>
  <c r="I8763" i="2"/>
  <c r="I8763" i="2" a="1"/>
  <c r="I8762" i="2"/>
  <c r="I8762" i="2" a="1"/>
  <c r="I8761" i="2"/>
  <c r="I8761" i="2" a="1"/>
  <c r="I8760" i="2" a="1"/>
  <c r="I8760" i="2" s="1"/>
  <c r="I8759" i="2" a="1"/>
  <c r="I8759" i="2" s="1"/>
  <c r="I8758" i="2"/>
  <c r="I8758" i="2" a="1"/>
  <c r="I8757" i="2" a="1"/>
  <c r="I8757" i="2" s="1"/>
  <c r="I8756" i="2"/>
  <c r="I8756" i="2" a="1"/>
  <c r="I8755" i="2" a="1"/>
  <c r="I8755" i="2" s="1"/>
  <c r="I8754" i="2" a="1"/>
  <c r="I8754" i="2" s="1"/>
  <c r="I8753" i="2" a="1"/>
  <c r="I8753" i="2" s="1"/>
  <c r="I8752" i="2" a="1"/>
  <c r="I8752" i="2" s="1"/>
  <c r="I8751" i="2" a="1"/>
  <c r="I8751" i="2" s="1"/>
  <c r="I8750" i="2"/>
  <c r="I8750" i="2" a="1"/>
  <c r="I8749" i="2"/>
  <c r="I8749" i="2" a="1"/>
  <c r="I8748" i="2"/>
  <c r="I8748" i="2" a="1"/>
  <c r="I8747" i="2" a="1"/>
  <c r="I8747" i="2" s="1"/>
  <c r="I8746" i="2"/>
  <c r="I8746" i="2" a="1"/>
  <c r="I8745" i="2"/>
  <c r="I8745" i="2" a="1"/>
  <c r="I8744" i="2" a="1"/>
  <c r="I8744" i="2" s="1"/>
  <c r="I8743" i="2"/>
  <c r="I8743" i="2" a="1"/>
  <c r="I8742" i="2" a="1"/>
  <c r="I8742" i="2" s="1"/>
  <c r="I8741" i="2" a="1"/>
  <c r="I8741" i="2" s="1"/>
  <c r="I8740" i="2" a="1"/>
  <c r="I8740" i="2" s="1"/>
  <c r="I8739" i="2" a="1"/>
  <c r="I8739" i="2" s="1"/>
  <c r="I8738" i="2" a="1"/>
  <c r="I8738" i="2" s="1"/>
  <c r="I8737" i="2"/>
  <c r="I8737" i="2" a="1"/>
  <c r="I8736" i="2"/>
  <c r="I8736" i="2" a="1"/>
  <c r="I8735" i="2" a="1"/>
  <c r="I8735" i="2" s="1"/>
  <c r="I8734" i="2" a="1"/>
  <c r="I8734" i="2" s="1"/>
  <c r="I8733" i="2"/>
  <c r="I8733" i="2" a="1"/>
  <c r="I8732" i="2"/>
  <c r="I8732" i="2" a="1"/>
  <c r="I8731" i="2" a="1"/>
  <c r="I8731" i="2" s="1"/>
  <c r="I8730" i="2"/>
  <c r="I8730" i="2" a="1"/>
  <c r="I8729" i="2" a="1"/>
  <c r="I8729" i="2" s="1"/>
  <c r="I8728" i="2"/>
  <c r="I8728" i="2" a="1"/>
  <c r="I8727" i="2" a="1"/>
  <c r="I8727" i="2" s="1"/>
  <c r="I8726" i="2" a="1"/>
  <c r="I8726" i="2" s="1"/>
  <c r="I8725" i="2" a="1"/>
  <c r="I8725" i="2" s="1"/>
  <c r="I8724" i="2" a="1"/>
  <c r="I8724" i="2" s="1"/>
  <c r="I8723" i="2" a="1"/>
  <c r="I8723" i="2" s="1"/>
  <c r="I8722" i="2" a="1"/>
  <c r="I8722" i="2" s="1"/>
  <c r="I8721" i="2" a="1"/>
  <c r="I8721" i="2" s="1"/>
  <c r="I8720" i="2" a="1"/>
  <c r="I8720" i="2" s="1"/>
  <c r="I8719" i="2"/>
  <c r="I8719" i="2" a="1"/>
  <c r="I8718" i="2" a="1"/>
  <c r="I8718" i="2" s="1"/>
  <c r="I8717" i="2" a="1"/>
  <c r="I8717" i="2" s="1"/>
  <c r="I8716" i="2"/>
  <c r="I8716" i="2" a="1"/>
  <c r="I8715" i="2"/>
  <c r="I8715" i="2" a="1"/>
  <c r="I8714" i="2"/>
  <c r="I8714" i="2" a="1"/>
  <c r="I8713" i="2" a="1"/>
  <c r="I8713" i="2" s="1"/>
  <c r="I8712" i="2" a="1"/>
  <c r="I8712" i="2" s="1"/>
  <c r="I8711" i="2" a="1"/>
  <c r="I8711" i="2" s="1"/>
  <c r="I8710" i="2" a="1"/>
  <c r="I8710" i="2" s="1"/>
  <c r="I8709" i="2" a="1"/>
  <c r="I8709" i="2" s="1"/>
  <c r="I8708" i="2" a="1"/>
  <c r="I8708" i="2" s="1"/>
  <c r="I8707" i="2" a="1"/>
  <c r="I8707" i="2" s="1"/>
  <c r="I8706" i="2"/>
  <c r="I8706" i="2" a="1"/>
  <c r="I8705" i="2" a="1"/>
  <c r="I8705" i="2" s="1"/>
  <c r="I8704" i="2" a="1"/>
  <c r="I8704" i="2" s="1"/>
  <c r="I8703" i="2"/>
  <c r="I8703" i="2" a="1"/>
  <c r="I8702" i="2" a="1"/>
  <c r="I8702" i="2" s="1"/>
  <c r="I8701" i="2"/>
  <c r="I8701" i="2" a="1"/>
  <c r="I8700" i="2"/>
  <c r="I8700" i="2" a="1"/>
  <c r="I8699" i="2" a="1"/>
  <c r="I8699" i="2" s="1"/>
  <c r="I8698" i="2"/>
  <c r="I8698" i="2" a="1"/>
  <c r="I8697" i="2"/>
  <c r="I8697" i="2" a="1"/>
  <c r="I8696" i="2" a="1"/>
  <c r="I8696" i="2" s="1"/>
  <c r="I8695" i="2" a="1"/>
  <c r="I8695" i="2" s="1"/>
  <c r="I8694" i="2"/>
  <c r="I8694" i="2" a="1"/>
  <c r="I8693" i="2" a="1"/>
  <c r="I8693" i="2" s="1"/>
  <c r="I8692" i="2" a="1"/>
  <c r="I8692" i="2" s="1"/>
  <c r="I8691" i="2" a="1"/>
  <c r="I8691" i="2" s="1"/>
  <c r="I8690" i="2"/>
  <c r="I8690" i="2" a="1"/>
  <c r="I8689" i="2" a="1"/>
  <c r="I8689" i="2" s="1"/>
  <c r="I8688" i="2" a="1"/>
  <c r="I8688" i="2" s="1"/>
  <c r="I8687" i="2" a="1"/>
  <c r="I8687" i="2" s="1"/>
  <c r="I8686" i="2"/>
  <c r="I8686" i="2" a="1"/>
  <c r="I8685" i="2"/>
  <c r="I8685" i="2" a="1"/>
  <c r="I8684" i="2"/>
  <c r="I8684" i="2" a="1"/>
  <c r="I8683" i="2" a="1"/>
  <c r="I8683" i="2" s="1"/>
  <c r="I8682" i="2" a="1"/>
  <c r="I8682" i="2" s="1"/>
  <c r="I8681" i="2" a="1"/>
  <c r="I8681" i="2" s="1"/>
  <c r="I8680" i="2" a="1"/>
  <c r="I8680" i="2" s="1"/>
  <c r="I8679" i="2" a="1"/>
  <c r="I8679" i="2" s="1"/>
  <c r="I8678" i="2"/>
  <c r="I8678" i="2" a="1"/>
  <c r="I8677" i="2"/>
  <c r="I8677" i="2" a="1"/>
  <c r="I8676" i="2" a="1"/>
  <c r="I8676" i="2" s="1"/>
  <c r="I8675" i="2" a="1"/>
  <c r="I8675" i="2" s="1"/>
  <c r="I8674" i="2"/>
  <c r="I8674" i="2" a="1"/>
  <c r="I8673" i="2"/>
  <c r="I8673" i="2" a="1"/>
  <c r="I8672" i="2" a="1"/>
  <c r="I8672" i="2" s="1"/>
  <c r="I8671" i="2"/>
  <c r="I8671" i="2" a="1"/>
  <c r="I8670" i="2" a="1"/>
  <c r="I8670" i="2" s="1"/>
  <c r="I8669" i="2" a="1"/>
  <c r="I8669" i="2" s="1"/>
  <c r="I8668" i="2" a="1"/>
  <c r="I8668" i="2" s="1"/>
  <c r="I8667" i="2"/>
  <c r="I8667" i="2" a="1"/>
  <c r="I8666" i="2"/>
  <c r="I8666" i="2" a="1"/>
  <c r="I8665" i="2"/>
  <c r="I8665" i="2" a="1"/>
  <c r="I8664" i="2" a="1"/>
  <c r="I8664" i="2" s="1"/>
  <c r="I8663" i="2"/>
  <c r="I8663" i="2" a="1"/>
  <c r="I8662" i="2"/>
  <c r="I8662" i="2" a="1"/>
  <c r="I8661" i="2"/>
  <c r="I8661" i="2" a="1"/>
  <c r="I8660" i="2" a="1"/>
  <c r="I8660" i="2" s="1"/>
  <c r="I8659" i="2"/>
  <c r="I8659" i="2" a="1"/>
  <c r="I8658" i="2" a="1"/>
  <c r="I8658" i="2" s="1"/>
  <c r="I8657" i="2" a="1"/>
  <c r="I8657" i="2" s="1"/>
  <c r="I8656" i="2" a="1"/>
  <c r="I8656" i="2" s="1"/>
  <c r="I8655" i="2"/>
  <c r="I8655" i="2" a="1"/>
  <c r="I8654" i="2" a="1"/>
  <c r="I8654" i="2" s="1"/>
  <c r="I8653" i="2"/>
  <c r="I8653" i="2" a="1"/>
  <c r="I8652" i="2" a="1"/>
  <c r="I8652" i="2" s="1"/>
  <c r="I8651" i="2"/>
  <c r="I8651" i="2" a="1"/>
  <c r="I8650" i="2"/>
  <c r="I8650" i="2" a="1"/>
  <c r="I8649" i="2"/>
  <c r="I8649" i="2" a="1"/>
  <c r="I8648" i="2"/>
  <c r="I8648" i="2" a="1"/>
  <c r="I8647" i="2" a="1"/>
  <c r="I8647" i="2" s="1"/>
  <c r="I8646" i="2" a="1"/>
  <c r="I8646" i="2" s="1"/>
  <c r="I8645" i="2"/>
  <c r="I8645" i="2" a="1"/>
  <c r="I8644" i="2" a="1"/>
  <c r="I8644" i="2" s="1"/>
  <c r="I8643" i="2"/>
  <c r="I8643" i="2" a="1"/>
  <c r="I8642" i="2" a="1"/>
  <c r="I8642" i="2" s="1"/>
  <c r="I8641" i="2" a="1"/>
  <c r="I8641" i="2" s="1"/>
  <c r="I8640" i="2" a="1"/>
  <c r="I8640" i="2" s="1"/>
  <c r="I8639" i="2"/>
  <c r="I8639" i="2" a="1"/>
  <c r="I8638" i="2"/>
  <c r="I8638" i="2" a="1"/>
  <c r="I8637" i="2"/>
  <c r="I8637" i="2" a="1"/>
  <c r="I8636" i="2"/>
  <c r="I8636" i="2" a="1"/>
  <c r="I8635" i="2"/>
  <c r="I8635" i="2" a="1"/>
  <c r="I8634" i="2" a="1"/>
  <c r="I8634" i="2" s="1"/>
  <c r="I8633" i="2"/>
  <c r="I8633" i="2" a="1"/>
  <c r="I8632" i="2"/>
  <c r="I8632" i="2" a="1"/>
  <c r="I8631" i="2"/>
  <c r="I8631" i="2" a="1"/>
  <c r="I8630" i="2" a="1"/>
  <c r="I8630" i="2" s="1"/>
  <c r="I8629" i="2" a="1"/>
  <c r="I8629" i="2" s="1"/>
  <c r="I8628" i="2" a="1"/>
  <c r="I8628" i="2" s="1"/>
  <c r="I8627" i="2" a="1"/>
  <c r="I8627" i="2" s="1"/>
  <c r="I8626" i="2"/>
  <c r="I8626" i="2" a="1"/>
  <c r="I8625" i="2"/>
  <c r="I8625" i="2" a="1"/>
  <c r="I8624" i="2"/>
  <c r="I8624" i="2" a="1"/>
  <c r="I8623" i="2"/>
  <c r="I8623" i="2" a="1"/>
  <c r="I8622" i="2" a="1"/>
  <c r="I8622" i="2" s="1"/>
  <c r="I8621" i="2" a="1"/>
  <c r="I8621" i="2" s="1"/>
  <c r="I8620" i="2"/>
  <c r="I8620" i="2" a="1"/>
  <c r="I8619" i="2"/>
  <c r="I8619" i="2" a="1"/>
  <c r="I8618" i="2" a="1"/>
  <c r="I8618" i="2" s="1"/>
  <c r="I8617" i="2" a="1"/>
  <c r="I8617" i="2" s="1"/>
  <c r="I8616" i="2" a="1"/>
  <c r="I8616" i="2" s="1"/>
  <c r="I8615" i="2"/>
  <c r="I8615" i="2" a="1"/>
  <c r="I8614" i="2" a="1"/>
  <c r="I8614" i="2" s="1"/>
  <c r="I8613" i="2"/>
  <c r="I8613" i="2" a="1"/>
  <c r="I8612" i="2"/>
  <c r="I8612" i="2" a="1"/>
  <c r="I8611" i="2"/>
  <c r="I8611" i="2" a="1"/>
  <c r="I8610" i="2" a="1"/>
  <c r="I8610" i="2" s="1"/>
  <c r="I8609" i="2" a="1"/>
  <c r="I8609" i="2" s="1"/>
  <c r="I8608" i="2" a="1"/>
  <c r="I8608" i="2" s="1"/>
  <c r="I8607" i="2"/>
  <c r="I8607" i="2" a="1"/>
  <c r="I8606" i="2"/>
  <c r="I8606" i="2" a="1"/>
  <c r="I8605" i="2" a="1"/>
  <c r="I8605" i="2" s="1"/>
  <c r="I8604" i="2" a="1"/>
  <c r="I8604" i="2" s="1"/>
  <c r="I8603" i="2"/>
  <c r="I8603" i="2" a="1"/>
  <c r="I8602" i="2"/>
  <c r="I8602" i="2" a="1"/>
  <c r="I8601" i="2" a="1"/>
  <c r="I8601" i="2" s="1"/>
  <c r="I8600" i="2"/>
  <c r="I8600" i="2" a="1"/>
  <c r="I8599" i="2"/>
  <c r="I8599" i="2" a="1"/>
  <c r="I8598" i="2" a="1"/>
  <c r="I8598" i="2" s="1"/>
  <c r="I8597" i="2" a="1"/>
  <c r="I8597" i="2" s="1"/>
  <c r="I8596" i="2" a="1"/>
  <c r="I8596" i="2" s="1"/>
  <c r="I8595" i="2" a="1"/>
  <c r="I8595" i="2" s="1"/>
  <c r="I8594" i="2"/>
  <c r="I8594" i="2" a="1"/>
  <c r="I8593" i="2"/>
  <c r="I8593" i="2" a="1"/>
  <c r="I8592" i="2" a="1"/>
  <c r="I8592" i="2" s="1"/>
  <c r="I8591" i="2"/>
  <c r="I8591" i="2" a="1"/>
  <c r="I8590" i="2"/>
  <c r="I8590" i="2" a="1"/>
  <c r="I8589" i="2"/>
  <c r="I8589" i="2" a="1"/>
  <c r="I8588" i="2" a="1"/>
  <c r="I8588" i="2" s="1"/>
  <c r="I8587" i="2"/>
  <c r="I8587" i="2" a="1"/>
  <c r="I8586" i="2" a="1"/>
  <c r="I8586" i="2" s="1"/>
  <c r="I8585" i="2" a="1"/>
  <c r="I8585" i="2" s="1"/>
  <c r="I8584" i="2" a="1"/>
  <c r="I8584" i="2" s="1"/>
  <c r="I8583" i="2" a="1"/>
  <c r="I8583" i="2" s="1"/>
  <c r="I8582" i="2" a="1"/>
  <c r="I8582" i="2" s="1"/>
  <c r="I8581" i="2"/>
  <c r="I8581" i="2" a="1"/>
  <c r="I8580" i="2" a="1"/>
  <c r="I8580" i="2" s="1"/>
  <c r="I8579" i="2"/>
  <c r="I8579" i="2" a="1"/>
  <c r="I8578" i="2"/>
  <c r="I8578" i="2" a="1"/>
  <c r="I8577" i="2"/>
  <c r="I8577" i="2" a="1"/>
  <c r="I8576" i="2"/>
  <c r="I8576" i="2" a="1"/>
  <c r="I8575" i="2" a="1"/>
  <c r="I8575" i="2" s="1"/>
  <c r="I8574" i="2" a="1"/>
  <c r="I8574" i="2" s="1"/>
  <c r="I8573" i="2"/>
  <c r="I8573" i="2" a="1"/>
  <c r="I8572" i="2" a="1"/>
  <c r="I8572" i="2" s="1"/>
  <c r="I8571" i="2" a="1"/>
  <c r="I8571" i="2" s="1"/>
  <c r="I8570" i="2" a="1"/>
  <c r="I8570" i="2" s="1"/>
  <c r="I8569" i="2" a="1"/>
  <c r="I8569" i="2" s="1"/>
  <c r="I8568" i="2" a="1"/>
  <c r="I8568" i="2" s="1"/>
  <c r="I8567" i="2"/>
  <c r="I8567" i="2" a="1"/>
  <c r="I8566" i="2"/>
  <c r="I8566" i="2" a="1"/>
  <c r="I8565" i="2"/>
  <c r="I8565" i="2" a="1"/>
  <c r="I8564" i="2"/>
  <c r="I8564" i="2" a="1"/>
  <c r="I8563" i="2"/>
  <c r="I8563" i="2" a="1"/>
  <c r="I8562" i="2" a="1"/>
  <c r="I8562" i="2" s="1"/>
  <c r="I8561" i="2"/>
  <c r="I8561" i="2" a="1"/>
  <c r="I8560" i="2"/>
  <c r="I8560" i="2" a="1"/>
  <c r="I8559" i="2" a="1"/>
  <c r="I8559" i="2" s="1"/>
  <c r="I8558" i="2" a="1"/>
  <c r="I8558" i="2" s="1"/>
  <c r="I8557" i="2" a="1"/>
  <c r="I8557" i="2" s="1"/>
  <c r="I8556" i="2" a="1"/>
  <c r="I8556" i="2" s="1"/>
  <c r="I8555" i="2" a="1"/>
  <c r="I8555" i="2" s="1"/>
  <c r="I8554" i="2"/>
  <c r="I8554" i="2" a="1"/>
  <c r="I8553" i="2"/>
  <c r="I8553" i="2" a="1"/>
  <c r="I8552" i="2"/>
  <c r="I8552" i="2" a="1"/>
  <c r="I8551" i="2"/>
  <c r="I8551" i="2" a="1"/>
  <c r="I8550" i="2" a="1"/>
  <c r="I8550" i="2" s="1"/>
  <c r="I8549" i="2" a="1"/>
  <c r="I8549" i="2" s="1"/>
  <c r="I8548" i="2"/>
  <c r="I8548" i="2" a="1"/>
  <c r="I8547" i="2"/>
  <c r="I8547" i="2" a="1"/>
  <c r="I8546" i="2" a="1"/>
  <c r="I8546" i="2" s="1"/>
  <c r="I8545" i="2" a="1"/>
  <c r="I8545" i="2" s="1"/>
  <c r="I8544" i="2" a="1"/>
  <c r="I8544" i="2" s="1"/>
  <c r="I8543" i="2"/>
  <c r="I8543" i="2" a="1"/>
  <c r="I8542" i="2" a="1"/>
  <c r="I8542" i="2" s="1"/>
  <c r="I8541" i="2"/>
  <c r="I8541" i="2" a="1"/>
  <c r="I8540" i="2"/>
  <c r="I8540" i="2" a="1"/>
  <c r="I8539" i="2"/>
  <c r="I8539" i="2" a="1"/>
  <c r="I8538" i="2" a="1"/>
  <c r="I8538" i="2" s="1"/>
  <c r="I8537" i="2" a="1"/>
  <c r="I8537" i="2" s="1"/>
  <c r="I8536" i="2" a="1"/>
  <c r="I8536" i="2" s="1"/>
  <c r="I8535" i="2"/>
  <c r="I8535" i="2" a="1"/>
  <c r="I8534" i="2"/>
  <c r="I8534" i="2" a="1"/>
  <c r="I8533" i="2" a="1"/>
  <c r="I8533" i="2" s="1"/>
  <c r="I8532" i="2" a="1"/>
  <c r="I8532" i="2" s="1"/>
  <c r="I8531" i="2"/>
  <c r="I8531" i="2" a="1"/>
  <c r="I8530" i="2"/>
  <c r="I8530" i="2" a="1"/>
  <c r="I8529" i="2" a="1"/>
  <c r="I8529" i="2" s="1"/>
  <c r="I8528" i="2"/>
  <c r="I8528" i="2" a="1"/>
  <c r="I8527" i="2"/>
  <c r="I8527" i="2" a="1"/>
  <c r="I8526" i="2" a="1"/>
  <c r="I8526" i="2" s="1"/>
  <c r="I8525" i="2" a="1"/>
  <c r="I8525" i="2" s="1"/>
  <c r="I8524" i="2" a="1"/>
  <c r="I8524" i="2" s="1"/>
  <c r="I8523" i="2" a="1"/>
  <c r="I8523" i="2" s="1"/>
  <c r="I8522" i="2"/>
  <c r="I8522" i="2" a="1"/>
  <c r="I8521" i="2"/>
  <c r="I8521" i="2" a="1"/>
  <c r="I8520" i="2" a="1"/>
  <c r="I8520" i="2" s="1"/>
  <c r="I8519" i="2"/>
  <c r="I8519" i="2" a="1"/>
  <c r="I8518" i="2"/>
  <c r="I8518" i="2" a="1"/>
  <c r="I8517" i="2"/>
  <c r="I8517" i="2" a="1"/>
  <c r="I8516" i="2" a="1"/>
  <c r="I8516" i="2" s="1"/>
  <c r="I8515" i="2"/>
  <c r="I8515" i="2" a="1"/>
  <c r="I8514" i="2" a="1"/>
  <c r="I8514" i="2" s="1"/>
  <c r="I8513" i="2" a="1"/>
  <c r="I8513" i="2" s="1"/>
  <c r="I8512" i="2" a="1"/>
  <c r="I8512" i="2" s="1"/>
  <c r="I8511" i="2" a="1"/>
  <c r="I8511" i="2" s="1"/>
  <c r="I8510" i="2" a="1"/>
  <c r="I8510" i="2" s="1"/>
  <c r="I8509" i="2"/>
  <c r="I8509" i="2" a="1"/>
  <c r="I8508" i="2" a="1"/>
  <c r="I8508" i="2" s="1"/>
  <c r="I8507" i="2"/>
  <c r="I8507" i="2" a="1"/>
  <c r="I8506" i="2"/>
  <c r="I8506" i="2" a="1"/>
  <c r="I8505" i="2"/>
  <c r="I8505" i="2" a="1"/>
  <c r="I8504" i="2"/>
  <c r="I8504" i="2" a="1"/>
  <c r="I8503" i="2" a="1"/>
  <c r="I8503" i="2" s="1"/>
  <c r="I8502" i="2" a="1"/>
  <c r="I8502" i="2" s="1"/>
  <c r="I8501" i="2"/>
  <c r="I8501" i="2" a="1"/>
  <c r="I8500" i="2" a="1"/>
  <c r="I8500" i="2" s="1"/>
  <c r="I8499" i="2" a="1"/>
  <c r="I8499" i="2" s="1"/>
  <c r="I8498" i="2" a="1"/>
  <c r="I8498" i="2" s="1"/>
  <c r="I8497" i="2" a="1"/>
  <c r="I8497" i="2" s="1"/>
  <c r="I8496" i="2" a="1"/>
  <c r="I8496" i="2" s="1"/>
  <c r="I8495" i="2"/>
  <c r="I8495" i="2" a="1"/>
  <c r="I8494" i="2"/>
  <c r="I8494" i="2" a="1"/>
  <c r="I8493" i="2"/>
  <c r="I8493" i="2" a="1"/>
  <c r="I8492" i="2"/>
  <c r="I8492" i="2" a="1"/>
  <c r="I8491" i="2"/>
  <c r="I8491" i="2" a="1"/>
  <c r="I8490" i="2" a="1"/>
  <c r="I8490" i="2" s="1"/>
  <c r="I8489" i="2"/>
  <c r="I8489" i="2" a="1"/>
  <c r="I8488" i="2"/>
  <c r="I8488" i="2" a="1"/>
  <c r="I8487" i="2" a="1"/>
  <c r="I8487" i="2" s="1"/>
  <c r="I8486" i="2" a="1"/>
  <c r="I8486" i="2" s="1"/>
  <c r="I8485" i="2" a="1"/>
  <c r="I8485" i="2" s="1"/>
  <c r="I8484" i="2" a="1"/>
  <c r="I8484" i="2" s="1"/>
  <c r="I8483" i="2" a="1"/>
  <c r="I8483" i="2" s="1"/>
  <c r="I8482" i="2"/>
  <c r="I8482" i="2" a="1"/>
  <c r="I8481" i="2"/>
  <c r="I8481" i="2" a="1"/>
  <c r="I8480" i="2"/>
  <c r="I8480" i="2" a="1"/>
  <c r="I8479" i="2"/>
  <c r="I8479" i="2" a="1"/>
  <c r="I8478" i="2" a="1"/>
  <c r="I8478" i="2" s="1"/>
  <c r="I8477" i="2" a="1"/>
  <c r="I8477" i="2" s="1"/>
  <c r="I8476" i="2"/>
  <c r="I8476" i="2" a="1"/>
  <c r="I8475" i="2"/>
  <c r="I8475" i="2" a="1"/>
  <c r="I8474" i="2" a="1"/>
  <c r="I8474" i="2" s="1"/>
  <c r="I8473" i="2" a="1"/>
  <c r="I8473" i="2" s="1"/>
  <c r="I8472" i="2" a="1"/>
  <c r="I8472" i="2" s="1"/>
  <c r="I8471" i="2"/>
  <c r="I8471" i="2" a="1"/>
  <c r="I8470" i="2" a="1"/>
  <c r="I8470" i="2" s="1"/>
  <c r="I8469" i="2"/>
  <c r="I8469" i="2" a="1"/>
  <c r="I8468" i="2"/>
  <c r="I8468" i="2" a="1"/>
  <c r="I8467" i="2"/>
  <c r="I8467" i="2" a="1"/>
  <c r="I8466" i="2" a="1"/>
  <c r="I8466" i="2" s="1"/>
  <c r="I8465" i="2" a="1"/>
  <c r="I8465" i="2" s="1"/>
  <c r="I8464" i="2" a="1"/>
  <c r="I8464" i="2" s="1"/>
  <c r="I8463" i="2"/>
  <c r="I8463" i="2" a="1"/>
  <c r="I8462" i="2"/>
  <c r="I8462" i="2" a="1"/>
  <c r="I8461" i="2" a="1"/>
  <c r="I8461" i="2" s="1"/>
  <c r="I8460" i="2" a="1"/>
  <c r="I8460" i="2" s="1"/>
  <c r="I8459" i="2"/>
  <c r="I8459" i="2" a="1"/>
  <c r="I8458" i="2"/>
  <c r="I8458" i="2" a="1"/>
  <c r="I8457" i="2" a="1"/>
  <c r="I8457" i="2" s="1"/>
  <c r="I8456" i="2"/>
  <c r="I8456" i="2" a="1"/>
  <c r="I8455" i="2"/>
  <c r="I8455" i="2" a="1"/>
  <c r="I8454" i="2" a="1"/>
  <c r="I8454" i="2" s="1"/>
  <c r="I8453" i="2" a="1"/>
  <c r="I8453" i="2" s="1"/>
  <c r="I8452" i="2" a="1"/>
  <c r="I8452" i="2" s="1"/>
  <c r="I8451" i="2" a="1"/>
  <c r="I8451" i="2" s="1"/>
  <c r="I8450" i="2"/>
  <c r="I8450" i="2" a="1"/>
  <c r="I8449" i="2" a="1"/>
  <c r="I8449" i="2" s="1"/>
  <c r="I8448" i="2" a="1"/>
  <c r="I8448" i="2" s="1"/>
  <c r="I8447" i="2"/>
  <c r="I8447" i="2" a="1"/>
  <c r="I8446" i="2"/>
  <c r="I8446" i="2" a="1"/>
  <c r="I8445" i="2"/>
  <c r="I8445" i="2" a="1"/>
  <c r="I8444" i="2" a="1"/>
  <c r="I8444" i="2" s="1"/>
  <c r="I8443" i="2"/>
  <c r="I8443" i="2" a="1"/>
  <c r="I8442" i="2" a="1"/>
  <c r="I8442" i="2" s="1"/>
  <c r="I8441" i="2" a="1"/>
  <c r="I8441" i="2" s="1"/>
  <c r="I8440" i="2" a="1"/>
  <c r="I8440" i="2" s="1"/>
  <c r="I8439" i="2" a="1"/>
  <c r="I8439" i="2" s="1"/>
  <c r="I8438" i="2" a="1"/>
  <c r="I8438" i="2" s="1"/>
  <c r="I8437" i="2"/>
  <c r="I8437" i="2" a="1"/>
  <c r="I8436" i="2" a="1"/>
  <c r="I8436" i="2" s="1"/>
  <c r="I8435" i="2"/>
  <c r="I8435" i="2" a="1"/>
  <c r="I8434" i="2"/>
  <c r="I8434" i="2" a="1"/>
  <c r="I8433" i="2"/>
  <c r="I8433" i="2" a="1"/>
  <c r="I8432" i="2"/>
  <c r="I8432" i="2" a="1"/>
  <c r="I8431" i="2" a="1"/>
  <c r="I8431" i="2" s="1"/>
  <c r="I8430" i="2" a="1"/>
  <c r="I8430" i="2" s="1"/>
  <c r="I8429" i="2" a="1"/>
  <c r="I8429" i="2" s="1"/>
  <c r="I8428" i="2" a="1"/>
  <c r="I8428" i="2" s="1"/>
  <c r="I8427" i="2" a="1"/>
  <c r="I8427" i="2" s="1"/>
  <c r="I8426" i="2" a="1"/>
  <c r="I8426" i="2" s="1"/>
  <c r="I8425" i="2" a="1"/>
  <c r="I8425" i="2" s="1"/>
  <c r="I8424" i="2" a="1"/>
  <c r="I8424" i="2" s="1"/>
  <c r="I8423" i="2"/>
  <c r="I8423" i="2" a="1"/>
  <c r="I8422" i="2"/>
  <c r="I8422" i="2" a="1"/>
  <c r="I8421" i="2"/>
  <c r="I8421" i="2" a="1"/>
  <c r="I8420" i="2"/>
  <c r="I8420" i="2" a="1"/>
  <c r="I8419" i="2"/>
  <c r="I8419" i="2" a="1"/>
  <c r="I8418" i="2" a="1"/>
  <c r="I8418" i="2" s="1"/>
  <c r="I8417" i="2"/>
  <c r="I8417" i="2" a="1"/>
  <c r="I8416" i="2" a="1"/>
  <c r="I8416" i="2" s="1"/>
  <c r="I8415" i="2" a="1"/>
  <c r="I8415" i="2" s="1"/>
  <c r="I8414" i="2" a="1"/>
  <c r="I8414" i="2" s="1"/>
  <c r="I8413" i="2" a="1"/>
  <c r="I8413" i="2" s="1"/>
  <c r="I8412" i="2" a="1"/>
  <c r="I8412" i="2" s="1"/>
  <c r="I8411" i="2" a="1"/>
  <c r="I8411" i="2" s="1"/>
  <c r="I8410" i="2"/>
  <c r="I8410" i="2" a="1"/>
  <c r="I8409" i="2"/>
  <c r="I8409" i="2" a="1"/>
  <c r="I8408" i="2"/>
  <c r="I8408" i="2" a="1"/>
  <c r="I8407" i="2"/>
  <c r="I8407" i="2" a="1"/>
  <c r="I8406" i="2" a="1"/>
  <c r="I8406" i="2" s="1"/>
  <c r="I8405" i="2" a="1"/>
  <c r="I8405" i="2" s="1"/>
  <c r="I8404" i="2"/>
  <c r="I8404" i="2" a="1"/>
  <c r="I8403" i="2" a="1"/>
  <c r="I8403" i="2" s="1"/>
  <c r="I8402" i="2" a="1"/>
  <c r="I8402" i="2" s="1"/>
  <c r="I8401" i="2" a="1"/>
  <c r="I8401" i="2" s="1"/>
  <c r="I8400" i="2" a="1"/>
  <c r="I8400" i="2" s="1"/>
  <c r="I8399" i="2"/>
  <c r="I8399" i="2" a="1"/>
  <c r="I8398" i="2" a="1"/>
  <c r="I8398" i="2" s="1"/>
  <c r="I8397" i="2"/>
  <c r="I8397" i="2" a="1"/>
  <c r="I8396" i="2"/>
  <c r="I8396" i="2" a="1"/>
  <c r="I8395" i="2"/>
  <c r="I8395" i="2" a="1"/>
  <c r="I8394" i="2" a="1"/>
  <c r="I8394" i="2" s="1"/>
  <c r="I8393" i="2" a="1"/>
  <c r="I8393" i="2" s="1"/>
  <c r="I8392" i="2" a="1"/>
  <c r="I8392" i="2" s="1"/>
  <c r="I8391" i="2"/>
  <c r="I8391" i="2" a="1"/>
  <c r="I8390" i="2" a="1"/>
  <c r="I8390" i="2" s="1"/>
  <c r="I8389" i="2" a="1"/>
  <c r="I8389" i="2" s="1"/>
  <c r="I8388" i="2" a="1"/>
  <c r="I8388" i="2" s="1"/>
  <c r="I8387" i="2"/>
  <c r="I8387" i="2" a="1"/>
  <c r="I8386" i="2"/>
  <c r="I8386" i="2" a="1"/>
  <c r="I8385" i="2" a="1"/>
  <c r="I8385" i="2" s="1"/>
  <c r="I8384" i="2"/>
  <c r="I8384" i="2" a="1"/>
  <c r="I8383" i="2"/>
  <c r="I8383" i="2" a="1"/>
  <c r="I8382" i="2" a="1"/>
  <c r="I8382" i="2" s="1"/>
  <c r="I8381" i="2" a="1"/>
  <c r="I8381" i="2" s="1"/>
  <c r="I8380" i="2" a="1"/>
  <c r="I8380" i="2" s="1"/>
  <c r="I8379" i="2" a="1"/>
  <c r="I8379" i="2" s="1"/>
  <c r="I8378" i="2"/>
  <c r="I8378" i="2" a="1"/>
  <c r="I8377" i="2" a="1"/>
  <c r="I8377" i="2" s="1"/>
  <c r="I8376" i="2" a="1"/>
  <c r="I8376" i="2" s="1"/>
  <c r="I8375" i="2"/>
  <c r="I8375" i="2" a="1"/>
  <c r="I8374" i="2"/>
  <c r="I8374" i="2" a="1"/>
  <c r="I8373" i="2"/>
  <c r="I8373" i="2" a="1"/>
  <c r="I8372" i="2" a="1"/>
  <c r="I8372" i="2" s="1"/>
  <c r="I8371" i="2"/>
  <c r="I8371" i="2" a="1"/>
  <c r="I8370" i="2" a="1"/>
  <c r="I8370" i="2" s="1"/>
  <c r="I8369" i="2" a="1"/>
  <c r="I8369" i="2" s="1"/>
  <c r="I8368" i="2" a="1"/>
  <c r="I8368" i="2" s="1"/>
  <c r="I8367" i="2" a="1"/>
  <c r="I8367" i="2" s="1"/>
  <c r="I8366" i="2" a="1"/>
  <c r="I8366" i="2" s="1"/>
  <c r="I8365" i="2"/>
  <c r="I8365" i="2" a="1"/>
  <c r="I8364" i="2" a="1"/>
  <c r="I8364" i="2" s="1"/>
  <c r="I8363" i="2"/>
  <c r="I8363" i="2" a="1"/>
  <c r="I8362" i="2"/>
  <c r="I8362" i="2" a="1"/>
  <c r="I8361" i="2"/>
  <c r="I8361" i="2" a="1"/>
  <c r="I8360" i="2"/>
  <c r="I8360" i="2" a="1"/>
  <c r="I8359" i="2" a="1"/>
  <c r="I8359" i="2" s="1"/>
  <c r="I8358" i="2" a="1"/>
  <c r="I8358" i="2" s="1"/>
  <c r="I8357" i="2" a="1"/>
  <c r="I8357" i="2" s="1"/>
  <c r="I8356" i="2" a="1"/>
  <c r="I8356" i="2" s="1"/>
  <c r="I8355" i="2" a="1"/>
  <c r="I8355" i="2" s="1"/>
  <c r="I8354" i="2" a="1"/>
  <c r="I8354" i="2" s="1"/>
  <c r="I8353" i="2" a="1"/>
  <c r="I8353" i="2" s="1"/>
  <c r="I8352" i="2" a="1"/>
  <c r="I8352" i="2" s="1"/>
  <c r="I8351" i="2"/>
  <c r="I8351" i="2" a="1"/>
  <c r="I8350" i="2"/>
  <c r="I8350" i="2" a="1"/>
  <c r="I8349" i="2"/>
  <c r="I8349" i="2" a="1"/>
  <c r="I8348" i="2"/>
  <c r="I8348" i="2" a="1"/>
  <c r="I8347" i="2"/>
  <c r="I8347" i="2" a="1"/>
  <c r="I8346" i="2" a="1"/>
  <c r="I8346" i="2" s="1"/>
  <c r="I8345" i="2"/>
  <c r="I8345" i="2" a="1"/>
  <c r="I8344" i="2" a="1"/>
  <c r="I8344" i="2" s="1"/>
  <c r="I8343" i="2" a="1"/>
  <c r="I8343" i="2" s="1"/>
  <c r="I8342" i="2" a="1"/>
  <c r="I8342" i="2" s="1"/>
  <c r="I8341" i="2" a="1"/>
  <c r="I8341" i="2" s="1"/>
  <c r="I8340" i="2" a="1"/>
  <c r="I8340" i="2" s="1"/>
  <c r="I8339" i="2" a="1"/>
  <c r="I8339" i="2" s="1"/>
  <c r="I8338" i="2"/>
  <c r="I8338" i="2" a="1"/>
  <c r="I8337" i="2"/>
  <c r="I8337" i="2" a="1"/>
  <c r="I8336" i="2"/>
  <c r="I8336" i="2" a="1"/>
  <c r="I8335" i="2"/>
  <c r="I8335" i="2" a="1"/>
  <c r="I8334" i="2" a="1"/>
  <c r="I8334" i="2" s="1"/>
  <c r="I8333" i="2" a="1"/>
  <c r="I8333" i="2" s="1"/>
  <c r="I8332" i="2"/>
  <c r="I8332" i="2" a="1"/>
  <c r="I8331" i="2" a="1"/>
  <c r="I8331" i="2" s="1"/>
  <c r="I8330" i="2" a="1"/>
  <c r="I8330" i="2" s="1"/>
  <c r="I8329" i="2" a="1"/>
  <c r="I8329" i="2" s="1"/>
  <c r="I8328" i="2" a="1"/>
  <c r="I8328" i="2" s="1"/>
  <c r="I8327" i="2" a="1"/>
  <c r="I8327" i="2" s="1"/>
  <c r="I8326" i="2"/>
  <c r="I8326" i="2" a="1"/>
  <c r="I8325" i="2" a="1"/>
  <c r="I8325" i="2" s="1"/>
  <c r="I8324" i="2" a="1"/>
  <c r="I8324" i="2" s="1"/>
  <c r="I8323" i="2" a="1"/>
  <c r="I8323" i="2" s="1"/>
  <c r="I8322" i="2" a="1"/>
  <c r="I8322" i="2" s="1"/>
  <c r="I8321" i="2" a="1"/>
  <c r="I8321" i="2" s="1"/>
  <c r="I8320" i="2"/>
  <c r="I8320" i="2" a="1"/>
  <c r="I8319" i="2" a="1"/>
  <c r="I8319" i="2" s="1"/>
  <c r="I8318" i="2" a="1"/>
  <c r="I8318" i="2" s="1"/>
  <c r="I8317" i="2" a="1"/>
  <c r="I8317" i="2" s="1"/>
  <c r="I8316" i="2" a="1"/>
  <c r="I8316" i="2" s="1"/>
  <c r="I8315" i="2" a="1"/>
  <c r="I8315" i="2" s="1"/>
  <c r="I8314" i="2"/>
  <c r="I8314" i="2" a="1"/>
  <c r="I8313" i="2" a="1"/>
  <c r="I8313" i="2" s="1"/>
  <c r="I8312" i="2" a="1"/>
  <c r="I8312" i="2" s="1"/>
  <c r="I8311" i="2" a="1"/>
  <c r="I8311" i="2" s="1"/>
  <c r="I8310" i="2" a="1"/>
  <c r="I8310" i="2" s="1"/>
  <c r="I8309" i="2" a="1"/>
  <c r="I8309" i="2" s="1"/>
  <c r="I8308" i="2"/>
  <c r="I8308" i="2" a="1"/>
  <c r="I8307" i="2" a="1"/>
  <c r="I8307" i="2" s="1"/>
  <c r="I8306" i="2" a="1"/>
  <c r="I8306" i="2" s="1"/>
  <c r="I8305" i="2" a="1"/>
  <c r="I8305" i="2" s="1"/>
  <c r="I8304" i="2" a="1"/>
  <c r="I8304" i="2" s="1"/>
  <c r="I8303" i="2" a="1"/>
  <c r="I8303" i="2" s="1"/>
  <c r="I8302" i="2"/>
  <c r="I8302" i="2" a="1"/>
  <c r="I8301" i="2" a="1"/>
  <c r="I8301" i="2" s="1"/>
  <c r="I8300" i="2" a="1"/>
  <c r="I8300" i="2" s="1"/>
  <c r="I8299" i="2" a="1"/>
  <c r="I8299" i="2" s="1"/>
  <c r="I8298" i="2" a="1"/>
  <c r="I8298" i="2" s="1"/>
  <c r="I8297" i="2" a="1"/>
  <c r="I8297" i="2" s="1"/>
  <c r="I8296" i="2" a="1"/>
  <c r="I8296" i="2" s="1"/>
  <c r="I8295" i="2" a="1"/>
  <c r="I8295" i="2" s="1"/>
  <c r="I8294" i="2" a="1"/>
  <c r="I8294" i="2" s="1"/>
  <c r="I8293" i="2" a="1"/>
  <c r="I8293" i="2" s="1"/>
  <c r="I8292" i="2" a="1"/>
  <c r="I8292" i="2" s="1"/>
  <c r="I8291" i="2" a="1"/>
  <c r="I8291" i="2" s="1"/>
  <c r="I8290" i="2"/>
  <c r="I8290" i="2" a="1"/>
  <c r="I8289" i="2" a="1"/>
  <c r="I8289" i="2" s="1"/>
  <c r="I8288" i="2" a="1"/>
  <c r="I8288" i="2" s="1"/>
  <c r="I8287" i="2" a="1"/>
  <c r="I8287" i="2" s="1"/>
  <c r="I8286" i="2" a="1"/>
  <c r="I8286" i="2" s="1"/>
  <c r="I8285" i="2" a="1"/>
  <c r="I8285" i="2" s="1"/>
  <c r="I8284" i="2"/>
  <c r="I8284" i="2" a="1"/>
  <c r="I8283" i="2" a="1"/>
  <c r="I8283" i="2" s="1"/>
  <c r="I8282" i="2" a="1"/>
  <c r="I8282" i="2" s="1"/>
  <c r="I8281" i="2" a="1"/>
  <c r="I8281" i="2" s="1"/>
  <c r="I8280" i="2" a="1"/>
  <c r="I8280" i="2" s="1"/>
  <c r="I8279" i="2" a="1"/>
  <c r="I8279" i="2" s="1"/>
  <c r="I8278" i="2" a="1"/>
  <c r="I8278" i="2" s="1"/>
  <c r="I8277" i="2" a="1"/>
  <c r="I8277" i="2" s="1"/>
  <c r="I8276" i="2" a="1"/>
  <c r="I8276" i="2" s="1"/>
  <c r="I8275" i="2" a="1"/>
  <c r="I8275" i="2" s="1"/>
  <c r="I8274" i="2" a="1"/>
  <c r="I8274" i="2" s="1"/>
  <c r="I8273" i="2" a="1"/>
  <c r="I8273" i="2" s="1"/>
  <c r="I8272" i="2" a="1"/>
  <c r="I8272" i="2" s="1"/>
  <c r="I8271" i="2" a="1"/>
  <c r="I8271" i="2" s="1"/>
  <c r="I8270" i="2" a="1"/>
  <c r="I8270" i="2" s="1"/>
  <c r="I8269" i="2" a="1"/>
  <c r="I8269" i="2" s="1"/>
  <c r="I8268" i="2" a="1"/>
  <c r="I8268" i="2" s="1"/>
  <c r="I8267" i="2" a="1"/>
  <c r="I8267" i="2" s="1"/>
  <c r="I8266" i="2" a="1"/>
  <c r="I8266" i="2" s="1"/>
  <c r="I8265" i="2" a="1"/>
  <c r="I8265" i="2" s="1"/>
  <c r="I8264" i="2" a="1"/>
  <c r="I8264" i="2" s="1"/>
  <c r="I8263" i="2" a="1"/>
  <c r="I8263" i="2" s="1"/>
  <c r="I8262" i="2" a="1"/>
  <c r="I8262" i="2" s="1"/>
  <c r="I8261" i="2" a="1"/>
  <c r="I8261" i="2" s="1"/>
  <c r="I8260" i="2"/>
  <c r="I8260" i="2" a="1"/>
  <c r="I8259" i="2" a="1"/>
  <c r="I8259" i="2" s="1"/>
  <c r="I8258" i="2" a="1"/>
  <c r="I8258" i="2" s="1"/>
  <c r="I8257" i="2" a="1"/>
  <c r="I8257" i="2" s="1"/>
  <c r="I8256" i="2" a="1"/>
  <c r="I8256" i="2" s="1"/>
  <c r="I8255" i="2" a="1"/>
  <c r="I8255" i="2" s="1"/>
  <c r="I8254" i="2" a="1"/>
  <c r="I8254" i="2" s="1"/>
  <c r="I8253" i="2" a="1"/>
  <c r="I8253" i="2" s="1"/>
  <c r="I8252" i="2" a="1"/>
  <c r="I8252" i="2" s="1"/>
  <c r="I8251" i="2" a="1"/>
  <c r="I8251" i="2" s="1"/>
  <c r="I8250" i="2" a="1"/>
  <c r="I8250" i="2" s="1"/>
  <c r="I8249" i="2" a="1"/>
  <c r="I8249" i="2" s="1"/>
  <c r="I8248" i="2"/>
  <c r="I8248" i="2" a="1"/>
  <c r="I8247" i="2" a="1"/>
  <c r="I8247" i="2" s="1"/>
  <c r="I8246" i="2" a="1"/>
  <c r="I8246" i="2" s="1"/>
  <c r="I8245" i="2" a="1"/>
  <c r="I8245" i="2" s="1"/>
  <c r="I8244" i="2" a="1"/>
  <c r="I8244" i="2" s="1"/>
  <c r="I8243" i="2" a="1"/>
  <c r="I8243" i="2" s="1"/>
  <c r="I8242" i="2" a="1"/>
  <c r="I8242" i="2" s="1"/>
  <c r="I8241" i="2" a="1"/>
  <c r="I8241" i="2" s="1"/>
  <c r="I8240" i="2" a="1"/>
  <c r="I8240" i="2" s="1"/>
  <c r="I8239" i="2" a="1"/>
  <c r="I8239" i="2" s="1"/>
  <c r="I8238" i="2" a="1"/>
  <c r="I8238" i="2" s="1"/>
  <c r="I8237" i="2" a="1"/>
  <c r="I8237" i="2" s="1"/>
  <c r="I8236" i="2" a="1"/>
  <c r="I8236" i="2" s="1"/>
  <c r="I8235" i="2" a="1"/>
  <c r="I8235" i="2" s="1"/>
  <c r="I8234" i="2" a="1"/>
  <c r="I8234" i="2" s="1"/>
  <c r="I8233" i="2" a="1"/>
  <c r="I8233" i="2" s="1"/>
  <c r="I8232" i="2" a="1"/>
  <c r="I8232" i="2" s="1"/>
  <c r="I8231" i="2" a="1"/>
  <c r="I8231" i="2" s="1"/>
  <c r="I8230" i="2"/>
  <c r="I8230" i="2" a="1"/>
  <c r="I8229" i="2" a="1"/>
  <c r="I8229" i="2" s="1"/>
  <c r="I8228" i="2" a="1"/>
  <c r="I8228" i="2" s="1"/>
  <c r="I8227" i="2" a="1"/>
  <c r="I8227" i="2" s="1"/>
  <c r="I8226" i="2" a="1"/>
  <c r="I8226" i="2" s="1"/>
  <c r="I8225" i="2" a="1"/>
  <c r="I8225" i="2" s="1"/>
  <c r="I8224" i="2" a="1"/>
  <c r="I8224" i="2" s="1"/>
  <c r="I8223" i="2" a="1"/>
  <c r="I8223" i="2" s="1"/>
  <c r="I8222" i="2" a="1"/>
  <c r="I8222" i="2" s="1"/>
  <c r="I8221" i="2" a="1"/>
  <c r="I8221" i="2" s="1"/>
  <c r="I8220" i="2" a="1"/>
  <c r="I8220" i="2" s="1"/>
  <c r="I8219" i="2" a="1"/>
  <c r="I8219" i="2" s="1"/>
  <c r="I8218" i="2" a="1"/>
  <c r="I8218" i="2" s="1"/>
  <c r="I8217" i="2" a="1"/>
  <c r="I8217" i="2" s="1"/>
  <c r="I8216" i="2" a="1"/>
  <c r="I8216" i="2" s="1"/>
  <c r="I8215" i="2" a="1"/>
  <c r="I8215" i="2" s="1"/>
  <c r="I8214" i="2" a="1"/>
  <c r="I8214" i="2" s="1"/>
  <c r="I8213" i="2" a="1"/>
  <c r="I8213" i="2" s="1"/>
  <c r="I8212" i="2"/>
  <c r="I8212" i="2" a="1"/>
  <c r="I8211" i="2" a="1"/>
  <c r="I8211" i="2" s="1"/>
  <c r="I8210" i="2" a="1"/>
  <c r="I8210" i="2" s="1"/>
  <c r="I8209" i="2" a="1"/>
  <c r="I8209" i="2" s="1"/>
  <c r="I8208" i="2" a="1"/>
  <c r="I8208" i="2" s="1"/>
  <c r="I8207" i="2" a="1"/>
  <c r="I8207" i="2" s="1"/>
  <c r="I8206" i="2" a="1"/>
  <c r="I8206" i="2" s="1"/>
  <c r="I8205" i="2" a="1"/>
  <c r="I8205" i="2" s="1"/>
  <c r="I8204" i="2" a="1"/>
  <c r="I8204" i="2" s="1"/>
  <c r="I8203" i="2" a="1"/>
  <c r="I8203" i="2" s="1"/>
  <c r="I8202" i="2" a="1"/>
  <c r="I8202" i="2" s="1"/>
  <c r="I8201" i="2" a="1"/>
  <c r="I8201" i="2" s="1"/>
  <c r="I8200" i="2" a="1"/>
  <c r="I8200" i="2" s="1"/>
  <c r="I8199" i="2" a="1"/>
  <c r="I8199" i="2" s="1"/>
  <c r="I8198" i="2" a="1"/>
  <c r="I8198" i="2" s="1"/>
  <c r="I8197" i="2" a="1"/>
  <c r="I8197" i="2" s="1"/>
  <c r="I8196" i="2" a="1"/>
  <c r="I8196" i="2" s="1"/>
  <c r="I8195" i="2" a="1"/>
  <c r="I8195" i="2" s="1"/>
  <c r="I8194" i="2" a="1"/>
  <c r="I8194" i="2" s="1"/>
  <c r="I8193" i="2" a="1"/>
  <c r="I8193" i="2" s="1"/>
  <c r="I8192" i="2" a="1"/>
  <c r="I8192" i="2" s="1"/>
  <c r="I8191" i="2" a="1"/>
  <c r="I8191" i="2" s="1"/>
  <c r="I8190" i="2" a="1"/>
  <c r="I8190" i="2" s="1"/>
  <c r="I8189" i="2" a="1"/>
  <c r="I8189" i="2" s="1"/>
  <c r="I8188" i="2"/>
  <c r="I8188" i="2" a="1"/>
  <c r="I8187" i="2" a="1"/>
  <c r="I8187" i="2" s="1"/>
  <c r="I8186" i="2" a="1"/>
  <c r="I8186" i="2" s="1"/>
  <c r="I8185" i="2" a="1"/>
  <c r="I8185" i="2" s="1"/>
  <c r="I8184" i="2" a="1"/>
  <c r="I8184" i="2" s="1"/>
  <c r="I8183" i="2" a="1"/>
  <c r="I8183" i="2" s="1"/>
  <c r="I8182" i="2" a="1"/>
  <c r="I8182" i="2" s="1"/>
  <c r="I8181" i="2" a="1"/>
  <c r="I8181" i="2" s="1"/>
  <c r="I8180" i="2" a="1"/>
  <c r="I8180" i="2" s="1"/>
  <c r="I8179" i="2" a="1"/>
  <c r="I8179" i="2" s="1"/>
  <c r="I8178" i="2" a="1"/>
  <c r="I8178" i="2" s="1"/>
  <c r="I8177" i="2" a="1"/>
  <c r="I8177" i="2" s="1"/>
  <c r="I8176" i="2"/>
  <c r="I8176" i="2" a="1"/>
  <c r="I8175" i="2" a="1"/>
  <c r="I8175" i="2" s="1"/>
  <c r="I8174" i="2" a="1"/>
  <c r="I8174" i="2" s="1"/>
  <c r="I8173" i="2" a="1"/>
  <c r="I8173" i="2" s="1"/>
  <c r="I8172" i="2" a="1"/>
  <c r="I8172" i="2" s="1"/>
  <c r="I8171" i="2" a="1"/>
  <c r="I8171" i="2" s="1"/>
  <c r="I8170" i="2" a="1"/>
  <c r="I8170" i="2" s="1"/>
  <c r="I8169" i="2" a="1"/>
  <c r="I8169" i="2" s="1"/>
  <c r="I8168" i="2" a="1"/>
  <c r="I8168" i="2" s="1"/>
  <c r="I8167" i="2" a="1"/>
  <c r="I8167" i="2" s="1"/>
  <c r="I8166" i="2" a="1"/>
  <c r="I8166" i="2" s="1"/>
  <c r="I8165" i="2" a="1"/>
  <c r="I8165" i="2" s="1"/>
  <c r="I8164" i="2" a="1"/>
  <c r="I8164" i="2" s="1"/>
  <c r="I8163" i="2" a="1"/>
  <c r="I8163" i="2" s="1"/>
  <c r="I8162" i="2" a="1"/>
  <c r="I8162" i="2" s="1"/>
  <c r="I8161" i="2" a="1"/>
  <c r="I8161" i="2" s="1"/>
  <c r="I8160" i="2" a="1"/>
  <c r="I8160" i="2" s="1"/>
  <c r="I8159" i="2" a="1"/>
  <c r="I8159" i="2" s="1"/>
  <c r="I8158" i="2"/>
  <c r="I8158" i="2" a="1"/>
  <c r="I8157" i="2" a="1"/>
  <c r="I8157" i="2" s="1"/>
  <c r="I8156" i="2" a="1"/>
  <c r="I8156" i="2" s="1"/>
  <c r="I8155" i="2" a="1"/>
  <c r="I8155" i="2" s="1"/>
  <c r="I8154" i="2" a="1"/>
  <c r="I8154" i="2" s="1"/>
  <c r="I8153" i="2" a="1"/>
  <c r="I8153" i="2" s="1"/>
  <c r="I8152" i="2"/>
  <c r="I8152" i="2" a="1"/>
  <c r="I8151" i="2" a="1"/>
  <c r="I8151" i="2" s="1"/>
  <c r="I8150" i="2" a="1"/>
  <c r="I8150" i="2" s="1"/>
  <c r="I8149" i="2" a="1"/>
  <c r="I8149" i="2" s="1"/>
  <c r="I8148" i="2" a="1"/>
  <c r="I8148" i="2" s="1"/>
  <c r="I8147" i="2" a="1"/>
  <c r="I8147" i="2" s="1"/>
  <c r="I8146" i="2" a="1"/>
  <c r="I8146" i="2" s="1"/>
  <c r="I8145" i="2" a="1"/>
  <c r="I8145" i="2" s="1"/>
  <c r="I8144" i="2" a="1"/>
  <c r="I8144" i="2" s="1"/>
  <c r="I8143" i="2" a="1"/>
  <c r="I8143" i="2" s="1"/>
  <c r="I8142" i="2" a="1"/>
  <c r="I8142" i="2" s="1"/>
  <c r="I8141" i="2" a="1"/>
  <c r="I8141" i="2" s="1"/>
  <c r="I8140" i="2"/>
  <c r="I8140" i="2" a="1"/>
  <c r="I8139" i="2" a="1"/>
  <c r="I8139" i="2" s="1"/>
  <c r="I8138" i="2" a="1"/>
  <c r="I8138" i="2" s="1"/>
  <c r="I8137" i="2" a="1"/>
  <c r="I8137" i="2" s="1"/>
  <c r="I8136" i="2" a="1"/>
  <c r="I8136" i="2" s="1"/>
  <c r="I8135" i="2" a="1"/>
  <c r="I8135" i="2" s="1"/>
  <c r="I8134" i="2" a="1"/>
  <c r="I8134" i="2" s="1"/>
  <c r="I8133" i="2" a="1"/>
  <c r="I8133" i="2" s="1"/>
  <c r="I8132" i="2" a="1"/>
  <c r="I8132" i="2" s="1"/>
  <c r="I8131" i="2" a="1"/>
  <c r="I8131" i="2" s="1"/>
  <c r="I8130" i="2" a="1"/>
  <c r="I8130" i="2" s="1"/>
  <c r="I8129" i="2" a="1"/>
  <c r="I8129" i="2" s="1"/>
  <c r="I8128" i="2" a="1"/>
  <c r="I8128" i="2" s="1"/>
  <c r="I8127" i="2" a="1"/>
  <c r="I8127" i="2" s="1"/>
  <c r="I8126" i="2" a="1"/>
  <c r="I8126" i="2" s="1"/>
  <c r="I8125" i="2" a="1"/>
  <c r="I8125" i="2" s="1"/>
  <c r="I8124" i="2" a="1"/>
  <c r="I8124" i="2" s="1"/>
  <c r="I8123" i="2" a="1"/>
  <c r="I8123" i="2" s="1"/>
  <c r="I8122" i="2" a="1"/>
  <c r="I8122" i="2" s="1"/>
  <c r="I8121" i="2" a="1"/>
  <c r="I8121" i="2" s="1"/>
  <c r="I8120" i="2" a="1"/>
  <c r="I8120" i="2" s="1"/>
  <c r="I8119" i="2" a="1"/>
  <c r="I8119" i="2" s="1"/>
  <c r="I8118" i="2" a="1"/>
  <c r="I8118" i="2" s="1"/>
  <c r="I8117" i="2" a="1"/>
  <c r="I8117" i="2" s="1"/>
  <c r="I8116" i="2"/>
  <c r="I8116" i="2" a="1"/>
  <c r="I8115" i="2" a="1"/>
  <c r="I8115" i="2" s="1"/>
  <c r="I8114" i="2" a="1"/>
  <c r="I8114" i="2" s="1"/>
  <c r="I8113" i="2" a="1"/>
  <c r="I8113" i="2" s="1"/>
  <c r="I8112" i="2" a="1"/>
  <c r="I8112" i="2" s="1"/>
  <c r="I8111" i="2" a="1"/>
  <c r="I8111" i="2" s="1"/>
  <c r="I8110" i="2"/>
  <c r="I8110" i="2" a="1"/>
  <c r="I8109" i="2" a="1"/>
  <c r="I8109" i="2" s="1"/>
  <c r="I8108" i="2" a="1"/>
  <c r="I8108" i="2" s="1"/>
  <c r="I8107" i="2" a="1"/>
  <c r="I8107" i="2" s="1"/>
  <c r="I8106" i="2" a="1"/>
  <c r="I8106" i="2" s="1"/>
  <c r="I8105" i="2" a="1"/>
  <c r="I8105" i="2" s="1"/>
  <c r="I8104" i="2"/>
  <c r="I8104" i="2" a="1"/>
  <c r="I8103" i="2" a="1"/>
  <c r="I8103" i="2" s="1"/>
  <c r="I8102" i="2" a="1"/>
  <c r="I8102" i="2" s="1"/>
  <c r="I8101" i="2" a="1"/>
  <c r="I8101" i="2" s="1"/>
  <c r="I8100" i="2" a="1"/>
  <c r="I8100" i="2" s="1"/>
  <c r="I8099" i="2" a="1"/>
  <c r="I8099" i="2" s="1"/>
  <c r="I8098" i="2" a="1"/>
  <c r="I8098" i="2" s="1"/>
  <c r="I8097" i="2" a="1"/>
  <c r="I8097" i="2" s="1"/>
  <c r="I8096" i="2" a="1"/>
  <c r="I8096" i="2" s="1"/>
  <c r="I8095" i="2" a="1"/>
  <c r="I8095" i="2" s="1"/>
  <c r="I8094" i="2" a="1"/>
  <c r="I8094" i="2" s="1"/>
  <c r="I8093" i="2" a="1"/>
  <c r="I8093" i="2" s="1"/>
  <c r="I8092" i="2" a="1"/>
  <c r="I8092" i="2" s="1"/>
  <c r="I8091" i="2" a="1"/>
  <c r="I8091" i="2" s="1"/>
  <c r="I8090" i="2" a="1"/>
  <c r="I8090" i="2" s="1"/>
  <c r="I8089" i="2" a="1"/>
  <c r="I8089" i="2" s="1"/>
  <c r="I8088" i="2" a="1"/>
  <c r="I8088" i="2" s="1"/>
  <c r="I8087" i="2" a="1"/>
  <c r="I8087" i="2" s="1"/>
  <c r="I8086" i="2"/>
  <c r="I8086" i="2" a="1"/>
  <c r="I8085" i="2" a="1"/>
  <c r="I8085" i="2" s="1"/>
  <c r="I8084" i="2" a="1"/>
  <c r="I8084" i="2" s="1"/>
  <c r="I8083" i="2" a="1"/>
  <c r="I8083" i="2" s="1"/>
  <c r="I8082" i="2" a="1"/>
  <c r="I8082" i="2" s="1"/>
  <c r="I8081" i="2" a="1"/>
  <c r="I8081" i="2" s="1"/>
  <c r="I8080" i="2"/>
  <c r="I8080" i="2" a="1"/>
  <c r="I8079" i="2" a="1"/>
  <c r="I8079" i="2" s="1"/>
  <c r="I8078" i="2" a="1"/>
  <c r="I8078" i="2" s="1"/>
  <c r="I8077" i="2" a="1"/>
  <c r="I8077" i="2" s="1"/>
  <c r="I8076" i="2" a="1"/>
  <c r="I8076" i="2" s="1"/>
  <c r="I8075" i="2" a="1"/>
  <c r="I8075" i="2" s="1"/>
  <c r="I8074" i="2" a="1"/>
  <c r="I8074" i="2" s="1"/>
  <c r="I8073" i="2" a="1"/>
  <c r="I8073" i="2" s="1"/>
  <c r="I8072" i="2" a="1"/>
  <c r="I8072" i="2" s="1"/>
  <c r="I8071" i="2" a="1"/>
  <c r="I8071" i="2" s="1"/>
  <c r="I8070" i="2" a="1"/>
  <c r="I8070" i="2" s="1"/>
  <c r="I8069" i="2" a="1"/>
  <c r="I8069" i="2" s="1"/>
  <c r="I8068" i="2"/>
  <c r="I8068" i="2" a="1"/>
  <c r="I8067" i="2" a="1"/>
  <c r="I8067" i="2" s="1"/>
  <c r="I8066" i="2" a="1"/>
  <c r="I8066" i="2" s="1"/>
  <c r="I8065" i="2" a="1"/>
  <c r="I8065" i="2" s="1"/>
  <c r="I8064" i="2" a="1"/>
  <c r="I8064" i="2" s="1"/>
  <c r="I8063" i="2" a="1"/>
  <c r="I8063" i="2" s="1"/>
  <c r="I8062" i="2" a="1"/>
  <c r="I8062" i="2" s="1"/>
  <c r="I8061" i="2" a="1"/>
  <c r="I8061" i="2" s="1"/>
  <c r="I8060" i="2" a="1"/>
  <c r="I8060" i="2" s="1"/>
  <c r="I8059" i="2" a="1"/>
  <c r="I8059" i="2" s="1"/>
  <c r="I8058" i="2"/>
  <c r="I8058" i="2" a="1"/>
  <c r="I8057" i="2" a="1"/>
  <c r="I8057" i="2" s="1"/>
  <c r="I8056" i="2"/>
  <c r="I8056" i="2" a="1"/>
  <c r="I8055" i="2" a="1"/>
  <c r="I8055" i="2" s="1"/>
  <c r="I8054" i="2" a="1"/>
  <c r="I8054" i="2" s="1"/>
  <c r="I8053" i="2" a="1"/>
  <c r="I8053" i="2" s="1"/>
  <c r="I8052" i="2" a="1"/>
  <c r="I8052" i="2" s="1"/>
  <c r="I8051" i="2" a="1"/>
  <c r="I8051" i="2" s="1"/>
  <c r="I8050" i="2"/>
  <c r="I8050" i="2" a="1"/>
  <c r="I8049" i="2" a="1"/>
  <c r="I8049" i="2" s="1"/>
  <c r="I8048" i="2" a="1"/>
  <c r="I8048" i="2" s="1"/>
  <c r="I8047" i="2" a="1"/>
  <c r="I8047" i="2" s="1"/>
  <c r="I8046" i="2"/>
  <c r="I8046" i="2" a="1"/>
  <c r="I8045" i="2" a="1"/>
  <c r="I8045" i="2" s="1"/>
  <c r="I8044" i="2" a="1"/>
  <c r="I8044" i="2" s="1"/>
  <c r="I8043" i="2" a="1"/>
  <c r="I8043" i="2" s="1"/>
  <c r="I8042" i="2" a="1"/>
  <c r="I8042" i="2" s="1"/>
  <c r="I8041" i="2" a="1"/>
  <c r="I8041" i="2" s="1"/>
  <c r="I8040" i="2"/>
  <c r="I8040" i="2" a="1"/>
  <c r="I8039" i="2" a="1"/>
  <c r="I8039" i="2" s="1"/>
  <c r="I8038" i="2"/>
  <c r="I8038" i="2" a="1"/>
  <c r="I8037" i="2" a="1"/>
  <c r="I8037" i="2" s="1"/>
  <c r="I8036" i="2" a="1"/>
  <c r="I8036" i="2" s="1"/>
  <c r="I8035" i="2" a="1"/>
  <c r="I8035" i="2" s="1"/>
  <c r="I8034" i="2" a="1"/>
  <c r="I8034" i="2" s="1"/>
  <c r="I8033" i="2" a="1"/>
  <c r="I8033" i="2" s="1"/>
  <c r="I8032" i="2"/>
  <c r="I8032" i="2" a="1"/>
  <c r="I8031" i="2" a="1"/>
  <c r="I8031" i="2" s="1"/>
  <c r="I8030" i="2" a="1"/>
  <c r="I8030" i="2" s="1"/>
  <c r="I8029" i="2" a="1"/>
  <c r="I8029" i="2" s="1"/>
  <c r="I8028" i="2"/>
  <c r="I8028" i="2" a="1"/>
  <c r="I8027" i="2"/>
  <c r="I8027" i="2" a="1"/>
  <c r="I8026" i="2" a="1"/>
  <c r="I8026" i="2" s="1"/>
  <c r="I8025" i="2" a="1"/>
  <c r="I8025" i="2" s="1"/>
  <c r="I8024" i="2"/>
  <c r="I8024" i="2" a="1"/>
  <c r="I8023" i="2" a="1"/>
  <c r="I8023" i="2" s="1"/>
  <c r="I8022" i="2" a="1"/>
  <c r="I8022" i="2" s="1"/>
  <c r="I8021" i="2"/>
  <c r="I8021" i="2" a="1"/>
  <c r="I8020" i="2"/>
  <c r="I8020" i="2" a="1"/>
  <c r="I8019" i="2" a="1"/>
  <c r="I8019" i="2" s="1"/>
  <c r="I8018" i="2" a="1"/>
  <c r="I8018" i="2" s="1"/>
  <c r="I8017" i="2" a="1"/>
  <c r="I8017" i="2" s="1"/>
  <c r="I8016" i="2" a="1"/>
  <c r="I8016" i="2" s="1"/>
  <c r="I8015" i="2" a="1"/>
  <c r="I8015" i="2" s="1"/>
  <c r="I8014" i="2"/>
  <c r="I8014" i="2" a="1"/>
  <c r="I8013" i="2" a="1"/>
  <c r="I8013" i="2" s="1"/>
  <c r="I8012" i="2" a="1"/>
  <c r="I8012" i="2" s="1"/>
  <c r="I8011" i="2" a="1"/>
  <c r="I8011" i="2" s="1"/>
  <c r="I8010" i="2"/>
  <c r="I8010" i="2" a="1"/>
  <c r="I8009" i="2" a="1"/>
  <c r="I8009" i="2" s="1"/>
  <c r="I8008" i="2" a="1"/>
  <c r="I8008" i="2" s="1"/>
  <c r="I8007" i="2" a="1"/>
  <c r="I8007" i="2" s="1"/>
  <c r="I8006" i="2" a="1"/>
  <c r="I8006" i="2" s="1"/>
  <c r="I8005" i="2" a="1"/>
  <c r="I8005" i="2" s="1"/>
  <c r="I8004" i="2" a="1"/>
  <c r="I8004" i="2" s="1"/>
  <c r="I8003" i="2"/>
  <c r="I8003" i="2" a="1"/>
  <c r="I8002" i="2" a="1"/>
  <c r="I8002" i="2" s="1"/>
  <c r="I8001" i="2" a="1"/>
  <c r="I8001" i="2" s="1"/>
  <c r="I8000" i="2"/>
  <c r="I8000" i="2" a="1"/>
  <c r="I7999" i="2" a="1"/>
  <c r="I7999" i="2" s="1"/>
  <c r="I7998" i="2"/>
  <c r="I7998" i="2" a="1"/>
  <c r="I7997" i="2" a="1"/>
  <c r="I7997" i="2" s="1"/>
  <c r="I7996" i="2"/>
  <c r="I7996" i="2" a="1"/>
  <c r="I7995" i="2" a="1"/>
  <c r="I7995" i="2" s="1"/>
  <c r="I7994" i="2" a="1"/>
  <c r="I7994" i="2" s="1"/>
  <c r="I7993" i="2" a="1"/>
  <c r="I7993" i="2" s="1"/>
  <c r="I7992" i="2"/>
  <c r="I7992" i="2" a="1"/>
  <c r="I7991" i="2"/>
  <c r="I7991" i="2" a="1"/>
  <c r="I7990" i="2" a="1"/>
  <c r="I7990" i="2" s="1"/>
  <c r="I7989" i="2" a="1"/>
  <c r="I7989" i="2" s="1"/>
  <c r="I7988" i="2"/>
  <c r="I7988" i="2" a="1"/>
  <c r="I7987" i="2" a="1"/>
  <c r="I7987" i="2" s="1"/>
  <c r="I7986" i="2" a="1"/>
  <c r="I7986" i="2" s="1"/>
  <c r="I7985" i="2"/>
  <c r="I7985" i="2" a="1"/>
  <c r="I7984" i="2"/>
  <c r="I7984" i="2" a="1"/>
  <c r="I7983" i="2" a="1"/>
  <c r="I7983" i="2" s="1"/>
  <c r="I7982" i="2"/>
  <c r="I7982" i="2" a="1"/>
  <c r="I7981" i="2" a="1"/>
  <c r="I7981" i="2" s="1"/>
  <c r="I7980" i="2" a="1"/>
  <c r="I7980" i="2" s="1"/>
  <c r="I7979" i="2" a="1"/>
  <c r="I7979" i="2" s="1"/>
  <c r="I7978" i="2"/>
  <c r="I7978" i="2" a="1"/>
  <c r="I7977" i="2" a="1"/>
  <c r="I7977" i="2" s="1"/>
  <c r="I7976" i="2" a="1"/>
  <c r="I7976" i="2" s="1"/>
  <c r="I7975" i="2" a="1"/>
  <c r="I7975" i="2" s="1"/>
  <c r="I7974" i="2"/>
  <c r="I7974" i="2" a="1"/>
  <c r="I7973" i="2" a="1"/>
  <c r="I7973" i="2" s="1"/>
  <c r="I7972" i="2"/>
  <c r="I7972" i="2" a="1"/>
  <c r="I7971" i="2" a="1"/>
  <c r="I7971" i="2" s="1"/>
  <c r="I7970" i="2"/>
  <c r="I7970" i="2" a="1"/>
  <c r="I7969" i="2" a="1"/>
  <c r="I7969" i="2" s="1"/>
  <c r="I7968" i="2"/>
  <c r="I7968" i="2" a="1"/>
  <c r="I7967" i="2" a="1"/>
  <c r="I7967" i="2" s="1"/>
  <c r="I7966" i="2" a="1"/>
  <c r="I7966" i="2" s="1"/>
  <c r="I7965" i="2" a="1"/>
  <c r="I7965" i="2" s="1"/>
  <c r="I7964" i="2" a="1"/>
  <c r="I7964" i="2" s="1"/>
  <c r="I7963" i="2" a="1"/>
  <c r="I7963" i="2" s="1"/>
  <c r="I7962" i="2"/>
  <c r="I7962" i="2" a="1"/>
  <c r="I7961" i="2"/>
  <c r="I7961" i="2" a="1"/>
  <c r="I7960" i="2" a="1"/>
  <c r="I7960" i="2" s="1"/>
  <c r="I7959" i="2" a="1"/>
  <c r="I7959" i="2" s="1"/>
  <c r="I7958" i="2"/>
  <c r="I7958" i="2" a="1"/>
  <c r="I7957" i="2"/>
  <c r="I7957" i="2" a="1"/>
  <c r="I7956" i="2" a="1"/>
  <c r="I7956" i="2" s="1"/>
  <c r="I7955" i="2"/>
  <c r="I7955" i="2" a="1"/>
  <c r="I7954" i="2" a="1"/>
  <c r="I7954" i="2" s="1"/>
  <c r="I7953" i="2" a="1"/>
  <c r="I7953" i="2" s="1"/>
  <c r="I7952" i="2"/>
  <c r="I7952" i="2" a="1"/>
  <c r="I7951" i="2" a="1"/>
  <c r="I7951" i="2" s="1"/>
  <c r="I7950" i="2" a="1"/>
  <c r="I7950" i="2" s="1"/>
  <c r="I7949" i="2"/>
  <c r="I7949" i="2" a="1"/>
  <c r="I7948" i="2"/>
  <c r="I7948" i="2" a="1"/>
  <c r="I7947" i="2" a="1"/>
  <c r="I7947" i="2" s="1"/>
  <c r="I7946" i="2" a="1"/>
  <c r="I7946" i="2" s="1"/>
  <c r="I7945" i="2"/>
  <c r="I7945" i="2" a="1"/>
  <c r="I7944" i="2"/>
  <c r="I7944" i="2" a="1"/>
  <c r="I7943" i="2" a="1"/>
  <c r="I7943" i="2" s="1"/>
  <c r="I7942" i="2"/>
  <c r="I7942" i="2" a="1"/>
  <c r="I7941" i="2" a="1"/>
  <c r="I7941" i="2" s="1"/>
  <c r="I7940" i="2" a="1"/>
  <c r="I7940" i="2" s="1"/>
  <c r="I7939" i="2"/>
  <c r="I7939" i="2" a="1"/>
  <c r="I7938" i="2" a="1"/>
  <c r="I7938" i="2" s="1"/>
  <c r="I7937" i="2" a="1"/>
  <c r="I7937" i="2" s="1"/>
  <c r="I7936" i="2"/>
  <c r="I7936" i="2" a="1"/>
  <c r="I7935" i="2" a="1"/>
  <c r="I7935" i="2" s="1"/>
  <c r="I7934" i="2" a="1"/>
  <c r="I7934" i="2" s="1"/>
  <c r="I7933" i="2" a="1"/>
  <c r="I7933" i="2" s="1"/>
  <c r="I7932" i="2"/>
  <c r="I7932" i="2" a="1"/>
  <c r="I7931" i="2"/>
  <c r="I7931" i="2" a="1"/>
  <c r="I7930" i="2" a="1"/>
  <c r="I7930" i="2" s="1"/>
  <c r="I7929" i="2" a="1"/>
  <c r="I7929" i="2" s="1"/>
  <c r="I7928" i="2"/>
  <c r="I7928" i="2" a="1"/>
  <c r="I7927" i="2" a="1"/>
  <c r="I7927" i="2" s="1"/>
  <c r="I7926" i="2"/>
  <c r="I7926" i="2" a="1"/>
  <c r="I7925" i="2" a="1"/>
  <c r="I7925" i="2" s="1"/>
  <c r="I7924" i="2" a="1"/>
  <c r="I7924" i="2" s="1"/>
  <c r="I7923" i="2" a="1"/>
  <c r="I7923" i="2" s="1"/>
  <c r="I7922" i="2"/>
  <c r="I7922" i="2" a="1"/>
  <c r="I7921" i="2" a="1"/>
  <c r="I7921" i="2" s="1"/>
  <c r="I7920" i="2" a="1"/>
  <c r="I7920" i="2" s="1"/>
  <c r="I7919" i="2"/>
  <c r="I7919" i="2" a="1"/>
  <c r="I7918" i="2"/>
  <c r="I7918" i="2" a="1"/>
  <c r="I7917" i="2" a="1"/>
  <c r="I7917" i="2" s="1"/>
  <c r="I7916" i="2"/>
  <c r="I7916" i="2" a="1"/>
  <c r="I7915" i="2"/>
  <c r="I7915" i="2" a="1"/>
  <c r="I7914" i="2" a="1"/>
  <c r="I7914" i="2" s="1"/>
  <c r="I7913" i="2"/>
  <c r="I7913" i="2" a="1"/>
  <c r="I7912" i="2" a="1"/>
  <c r="I7912" i="2" s="1"/>
  <c r="I7911" i="2" a="1"/>
  <c r="I7911" i="2" s="1"/>
  <c r="I7910" i="2" a="1"/>
  <c r="I7910" i="2" s="1"/>
  <c r="I7909" i="2"/>
  <c r="I7909" i="2" a="1"/>
  <c r="I7908" i="2" a="1"/>
  <c r="I7908" i="2" s="1"/>
  <c r="I7907" i="2" a="1"/>
  <c r="I7907" i="2" s="1"/>
  <c r="I7906" i="2"/>
  <c r="I7906" i="2" a="1"/>
  <c r="I7905" i="2" a="1"/>
  <c r="I7905" i="2" s="1"/>
  <c r="I7904" i="2" a="1"/>
  <c r="I7904" i="2" s="1"/>
  <c r="I7903" i="2"/>
  <c r="I7903" i="2" a="1"/>
  <c r="I7902" i="2"/>
  <c r="I7902" i="2" a="1"/>
  <c r="I7901" i="2" a="1"/>
  <c r="I7901" i="2" s="1"/>
  <c r="I7900" i="2"/>
  <c r="I7900" i="2" a="1"/>
  <c r="I7899" i="2" a="1"/>
  <c r="I7899" i="2" s="1"/>
  <c r="I7898" i="2"/>
  <c r="I7898" i="2" a="1"/>
  <c r="I7897" i="2" a="1"/>
  <c r="I7897" i="2" s="1"/>
  <c r="I7896" i="2"/>
  <c r="I7896" i="2" a="1"/>
  <c r="I7895" i="2" a="1"/>
  <c r="I7895" i="2" s="1"/>
  <c r="I7894" i="2" a="1"/>
  <c r="I7894" i="2" s="1"/>
  <c r="I7893" i="2" a="1"/>
  <c r="I7893" i="2" s="1"/>
  <c r="I7892" i="2" a="1"/>
  <c r="I7892" i="2" s="1"/>
  <c r="I7891" i="2" a="1"/>
  <c r="I7891" i="2" s="1"/>
  <c r="I7890" i="2"/>
  <c r="I7890" i="2" a="1"/>
  <c r="I7889" i="2"/>
  <c r="I7889" i="2" a="1"/>
  <c r="I7888" i="2" a="1"/>
  <c r="I7888" i="2" s="1"/>
  <c r="I7887" i="2" a="1"/>
  <c r="I7887" i="2" s="1"/>
  <c r="I7886" i="2"/>
  <c r="I7886" i="2" a="1"/>
  <c r="I7885" i="2"/>
  <c r="I7885" i="2" a="1"/>
  <c r="I7884" i="2" a="1"/>
  <c r="I7884" i="2" s="1"/>
  <c r="I7883" i="2"/>
  <c r="I7883" i="2" a="1"/>
  <c r="I7882" i="2" a="1"/>
  <c r="I7882" i="2" s="1"/>
  <c r="I7881" i="2" a="1"/>
  <c r="I7881" i="2" s="1"/>
  <c r="I7880" i="2"/>
  <c r="I7880" i="2" a="1"/>
  <c r="I7879" i="2" a="1"/>
  <c r="I7879" i="2" s="1"/>
  <c r="I7878" i="2" a="1"/>
  <c r="I7878" i="2" s="1"/>
  <c r="I7877" i="2"/>
  <c r="I7877" i="2" a="1"/>
  <c r="I7876" i="2"/>
  <c r="I7876" i="2" a="1"/>
  <c r="I7875" i="2" a="1"/>
  <c r="I7875" i="2" s="1"/>
  <c r="I7874" i="2" a="1"/>
  <c r="I7874" i="2" s="1"/>
  <c r="I7873" i="2"/>
  <c r="I7873" i="2" a="1"/>
  <c r="I7872" i="2"/>
  <c r="I7872" i="2" a="1"/>
  <c r="I7871" i="2" a="1"/>
  <c r="I7871" i="2" s="1"/>
  <c r="I7870" i="2"/>
  <c r="I7870" i="2" a="1"/>
  <c r="I7869" i="2" a="1"/>
  <c r="I7869" i="2" s="1"/>
  <c r="I7868" i="2" a="1"/>
  <c r="I7868" i="2" s="1"/>
  <c r="I7867" i="2"/>
  <c r="I7867" i="2" a="1"/>
  <c r="I7866" i="2" a="1"/>
  <c r="I7866" i="2" s="1"/>
  <c r="I7865" i="2" a="1"/>
  <c r="I7865" i="2" s="1"/>
  <c r="I7864" i="2"/>
  <c r="I7864" i="2" a="1"/>
  <c r="I7863" i="2" a="1"/>
  <c r="I7863" i="2" s="1"/>
  <c r="I7862" i="2" a="1"/>
  <c r="I7862" i="2" s="1"/>
  <c r="I7861" i="2" a="1"/>
  <c r="I7861" i="2" s="1"/>
  <c r="I7860" i="2"/>
  <c r="I7860" i="2" a="1"/>
  <c r="I7859" i="2"/>
  <c r="I7859" i="2" a="1"/>
  <c r="I7858" i="2" a="1"/>
  <c r="I7858" i="2" s="1"/>
  <c r="I7857" i="2" a="1"/>
  <c r="I7857" i="2" s="1"/>
  <c r="I7856" i="2"/>
  <c r="I7856" i="2" a="1"/>
  <c r="I7855" i="2" a="1"/>
  <c r="I7855" i="2" s="1"/>
  <c r="I7854" i="2"/>
  <c r="I7854" i="2" a="1"/>
  <c r="I7853" i="2" a="1"/>
  <c r="I7853" i="2" s="1"/>
  <c r="I7852" i="2" a="1"/>
  <c r="I7852" i="2" s="1"/>
  <c r="I7851" i="2" a="1"/>
  <c r="I7851" i="2" s="1"/>
  <c r="I7850" i="2"/>
  <c r="I7850" i="2" a="1"/>
  <c r="I7849" i="2" a="1"/>
  <c r="I7849" i="2" s="1"/>
  <c r="I7848" i="2" a="1"/>
  <c r="I7848" i="2" s="1"/>
  <c r="I7847" i="2"/>
  <c r="I7847" i="2" a="1"/>
  <c r="I7846" i="2"/>
  <c r="I7846" i="2" a="1"/>
  <c r="I7845" i="2" a="1"/>
  <c r="I7845" i="2" s="1"/>
  <c r="I7844" i="2"/>
  <c r="I7844" i="2" a="1"/>
  <c r="I7843" i="2"/>
  <c r="I7843" i="2" a="1"/>
  <c r="I7842" i="2" a="1"/>
  <c r="I7842" i="2" s="1"/>
  <c r="I7841" i="2"/>
  <c r="I7841" i="2" a="1"/>
  <c r="I7840" i="2" a="1"/>
  <c r="I7840" i="2" s="1"/>
  <c r="I7839" i="2" a="1"/>
  <c r="I7839" i="2" s="1"/>
  <c r="I7838" i="2" a="1"/>
  <c r="I7838" i="2" s="1"/>
  <c r="I7837" i="2"/>
  <c r="I7837" i="2" a="1"/>
  <c r="I7836" i="2" a="1"/>
  <c r="I7836" i="2" s="1"/>
  <c r="I7835" i="2" a="1"/>
  <c r="I7835" i="2" s="1"/>
  <c r="I7834" i="2"/>
  <c r="I7834" i="2" a="1"/>
  <c r="I7833" i="2" a="1"/>
  <c r="I7833" i="2" s="1"/>
  <c r="I7832" i="2" a="1"/>
  <c r="I7832" i="2" s="1"/>
  <c r="I7831" i="2"/>
  <c r="I7831" i="2" a="1"/>
  <c r="I7830" i="2"/>
  <c r="I7830" i="2" a="1"/>
  <c r="I7829" i="2" a="1"/>
  <c r="I7829" i="2" s="1"/>
  <c r="I7828" i="2"/>
  <c r="I7828" i="2" a="1"/>
  <c r="I7827" i="2" a="1"/>
  <c r="I7827" i="2" s="1"/>
  <c r="I7826" i="2"/>
  <c r="I7826" i="2" a="1"/>
  <c r="I7825" i="2" a="1"/>
  <c r="I7825" i="2" s="1"/>
  <c r="I7824" i="2"/>
  <c r="I7824" i="2" a="1"/>
  <c r="I7823" i="2" a="1"/>
  <c r="I7823" i="2" s="1"/>
  <c r="I7822" i="2" a="1"/>
  <c r="I7822" i="2" s="1"/>
  <c r="I7821" i="2" a="1"/>
  <c r="I7821" i="2" s="1"/>
  <c r="I7820" i="2" a="1"/>
  <c r="I7820" i="2" s="1"/>
  <c r="I7819" i="2" a="1"/>
  <c r="I7819" i="2" s="1"/>
  <c r="I7818" i="2"/>
  <c r="I7818" i="2" a="1"/>
  <c r="I7817" i="2"/>
  <c r="I7817" i="2" a="1"/>
  <c r="I7816" i="2" a="1"/>
  <c r="I7816" i="2" s="1"/>
  <c r="I7815" i="2" a="1"/>
  <c r="I7815" i="2" s="1"/>
  <c r="I7814" i="2"/>
  <c r="I7814" i="2" a="1"/>
  <c r="I7813" i="2"/>
  <c r="I7813" i="2" a="1"/>
  <c r="I7812" i="2" a="1"/>
  <c r="I7812" i="2" s="1"/>
  <c r="I7811" i="2"/>
  <c r="I7811" i="2" a="1"/>
  <c r="I7810" i="2" a="1"/>
  <c r="I7810" i="2" s="1"/>
  <c r="I7809" i="2" a="1"/>
  <c r="I7809" i="2" s="1"/>
  <c r="I7808" i="2"/>
  <c r="I7808" i="2" a="1"/>
  <c r="I7807" i="2" a="1"/>
  <c r="I7807" i="2" s="1"/>
  <c r="I7806" i="2" a="1"/>
  <c r="I7806" i="2" s="1"/>
  <c r="I7805" i="2"/>
  <c r="I7805" i="2" a="1"/>
  <c r="I7804" i="2"/>
  <c r="I7804" i="2" a="1"/>
  <c r="I7803" i="2" a="1"/>
  <c r="I7803" i="2" s="1"/>
  <c r="I7802" i="2" a="1"/>
  <c r="I7802" i="2" s="1"/>
  <c r="I7801" i="2"/>
  <c r="I7801" i="2" a="1"/>
  <c r="I7800" i="2"/>
  <c r="I7800" i="2" a="1"/>
  <c r="I7799" i="2" a="1"/>
  <c r="I7799" i="2" s="1"/>
  <c r="I7798" i="2"/>
  <c r="I7798" i="2" a="1"/>
  <c r="I7797" i="2" a="1"/>
  <c r="I7797" i="2" s="1"/>
  <c r="I7796" i="2" a="1"/>
  <c r="I7796" i="2" s="1"/>
  <c r="I7795" i="2"/>
  <c r="I7795" i="2" a="1"/>
  <c r="I7794" i="2" a="1"/>
  <c r="I7794" i="2" s="1"/>
  <c r="I7793" i="2" a="1"/>
  <c r="I7793" i="2" s="1"/>
  <c r="I7792" i="2"/>
  <c r="I7792" i="2" a="1"/>
  <c r="I7791" i="2" a="1"/>
  <c r="I7791" i="2" s="1"/>
  <c r="I7790" i="2" a="1"/>
  <c r="I7790" i="2" s="1"/>
  <c r="I7789" i="2" a="1"/>
  <c r="I7789" i="2" s="1"/>
  <c r="I7788" i="2"/>
  <c r="I7788" i="2" a="1"/>
  <c r="I7787" i="2"/>
  <c r="I7787" i="2" a="1"/>
  <c r="I7786" i="2" a="1"/>
  <c r="I7786" i="2" s="1"/>
  <c r="I7785" i="2"/>
  <c r="I7785" i="2" a="1"/>
  <c r="I7784" i="2" a="1"/>
  <c r="I7784" i="2" s="1"/>
  <c r="I7783" i="2" a="1"/>
  <c r="I7783" i="2" s="1"/>
  <c r="I7782" i="2"/>
  <c r="I7782" i="2" a="1"/>
  <c r="I7781" i="2"/>
  <c r="I7781" i="2" a="1"/>
  <c r="I7780" i="2" a="1"/>
  <c r="I7780" i="2" s="1"/>
  <c r="I7779" i="2"/>
  <c r="I7779" i="2" a="1"/>
  <c r="I7778" i="2" a="1"/>
  <c r="I7778" i="2" s="1"/>
  <c r="I7777" i="2" a="1"/>
  <c r="I7777" i="2" s="1"/>
  <c r="I7776" i="2"/>
  <c r="I7776" i="2" a="1"/>
  <c r="I7775" i="2"/>
  <c r="I7775" i="2" a="1"/>
  <c r="I7774" i="2" a="1"/>
  <c r="I7774" i="2" s="1"/>
  <c r="I7773" i="2"/>
  <c r="I7773" i="2" a="1"/>
  <c r="I7772" i="2" a="1"/>
  <c r="I7772" i="2" s="1"/>
  <c r="I7771" i="2" a="1"/>
  <c r="I7771" i="2" s="1"/>
  <c r="I7770" i="2"/>
  <c r="I7770" i="2" a="1"/>
  <c r="I7769" i="2"/>
  <c r="I7769" i="2" a="1"/>
  <c r="I7768" i="2" a="1"/>
  <c r="I7768" i="2" s="1"/>
  <c r="I7767" i="2"/>
  <c r="I7767" i="2" a="1"/>
  <c r="I7766" i="2" a="1"/>
  <c r="I7766" i="2" s="1"/>
  <c r="I7765" i="2" a="1"/>
  <c r="I7765" i="2" s="1"/>
  <c r="I7764" i="2"/>
  <c r="I7764" i="2" a="1"/>
  <c r="I7763" i="2" a="1"/>
  <c r="I7763" i="2" s="1"/>
  <c r="I7762" i="2" a="1"/>
  <c r="I7762" i="2" s="1"/>
  <c r="I7761" i="2"/>
  <c r="I7761" i="2" a="1"/>
  <c r="I7760" i="2" a="1"/>
  <c r="I7760" i="2" s="1"/>
  <c r="I7759" i="2" a="1"/>
  <c r="I7759" i="2" s="1"/>
  <c r="I7758" i="2"/>
  <c r="I7758" i="2" a="1"/>
  <c r="I7757" i="2" a="1"/>
  <c r="I7757" i="2" s="1"/>
  <c r="I7756" i="2" a="1"/>
  <c r="I7756" i="2" s="1"/>
  <c r="I7755" i="2"/>
  <c r="I7755" i="2" a="1"/>
  <c r="I7754" i="2" a="1"/>
  <c r="I7754" i="2" s="1"/>
  <c r="I7753" i="2" a="1"/>
  <c r="I7753" i="2" s="1"/>
  <c r="I7752" i="2"/>
  <c r="I7752" i="2" a="1"/>
  <c r="I7751" i="2" a="1"/>
  <c r="I7751" i="2" s="1"/>
  <c r="I7750" i="2" a="1"/>
  <c r="I7750" i="2" s="1"/>
  <c r="I7749" i="2"/>
  <c r="I7749" i="2" a="1"/>
  <c r="I7748" i="2" a="1"/>
  <c r="I7748" i="2" s="1"/>
  <c r="I7747" i="2" a="1"/>
  <c r="I7747" i="2" s="1"/>
  <c r="I7746" i="2"/>
  <c r="I7746" i="2" a="1"/>
  <c r="I7745" i="2" a="1"/>
  <c r="I7745" i="2" s="1"/>
  <c r="I7744" i="2" a="1"/>
  <c r="I7744" i="2" s="1"/>
  <c r="I7743" i="2"/>
  <c r="I7743" i="2" a="1"/>
  <c r="I7742" i="2" a="1"/>
  <c r="I7742" i="2" s="1"/>
  <c r="I7741" i="2" a="1"/>
  <c r="I7741" i="2" s="1"/>
  <c r="I7740" i="2"/>
  <c r="I7740" i="2" a="1"/>
  <c r="I7739" i="2" a="1"/>
  <c r="I7739" i="2" s="1"/>
  <c r="I7738" i="2" a="1"/>
  <c r="I7738" i="2" s="1"/>
  <c r="I7737" i="2" a="1"/>
  <c r="I7737" i="2" s="1"/>
  <c r="I7736" i="2" a="1"/>
  <c r="I7736" i="2" s="1"/>
  <c r="I7735" i="2" a="1"/>
  <c r="I7735" i="2" s="1"/>
  <c r="I7734" i="2"/>
  <c r="I7734" i="2" a="1"/>
  <c r="I7733" i="2" a="1"/>
  <c r="I7733" i="2" s="1"/>
  <c r="I7732" i="2" a="1"/>
  <c r="I7732" i="2" s="1"/>
  <c r="I7731" i="2" a="1"/>
  <c r="I7731" i="2" s="1"/>
  <c r="I7730" i="2" a="1"/>
  <c r="I7730" i="2" s="1"/>
  <c r="I7729" i="2" a="1"/>
  <c r="I7729" i="2" s="1"/>
  <c r="I7728" i="2"/>
  <c r="I7728" i="2" a="1"/>
  <c r="I7727" i="2" a="1"/>
  <c r="I7727" i="2" s="1"/>
  <c r="I7726" i="2" a="1"/>
  <c r="I7726" i="2" s="1"/>
  <c r="I7725" i="2" a="1"/>
  <c r="I7725" i="2" s="1"/>
  <c r="I7724" i="2" a="1"/>
  <c r="I7724" i="2" s="1"/>
  <c r="I7723" i="2" a="1"/>
  <c r="I7723" i="2" s="1"/>
  <c r="I7722" i="2"/>
  <c r="I7722" i="2" a="1"/>
  <c r="I7721" i="2" a="1"/>
  <c r="I7721" i="2" s="1"/>
  <c r="I7720" i="2" a="1"/>
  <c r="I7720" i="2" s="1"/>
  <c r="I7719" i="2" a="1"/>
  <c r="I7719" i="2" s="1"/>
  <c r="I7718" i="2" a="1"/>
  <c r="I7718" i="2" s="1"/>
  <c r="I7717" i="2" a="1"/>
  <c r="I7717" i="2" s="1"/>
  <c r="I7716" i="2"/>
  <c r="I7716" i="2" a="1"/>
  <c r="I7715" i="2" a="1"/>
  <c r="I7715" i="2" s="1"/>
  <c r="I7714" i="2" a="1"/>
  <c r="I7714" i="2" s="1"/>
  <c r="I7713" i="2" a="1"/>
  <c r="I7713" i="2" s="1"/>
  <c r="I7712" i="2" a="1"/>
  <c r="I7712" i="2" s="1"/>
  <c r="I7711" i="2" a="1"/>
  <c r="I7711" i="2" s="1"/>
  <c r="I7710" i="2"/>
  <c r="I7710" i="2" a="1"/>
  <c r="I7709" i="2" a="1"/>
  <c r="I7709" i="2" s="1"/>
  <c r="I7708" i="2" a="1"/>
  <c r="I7708" i="2" s="1"/>
  <c r="I7707" i="2" a="1"/>
  <c r="I7707" i="2" s="1"/>
  <c r="I7706" i="2" a="1"/>
  <c r="I7706" i="2" s="1"/>
  <c r="I7705" i="2" a="1"/>
  <c r="I7705" i="2" s="1"/>
  <c r="I7704" i="2"/>
  <c r="I7704" i="2" a="1"/>
  <c r="I7703" i="2" a="1"/>
  <c r="I7703" i="2" s="1"/>
  <c r="I7702" i="2" a="1"/>
  <c r="I7702" i="2" s="1"/>
  <c r="I7701" i="2" a="1"/>
  <c r="I7701" i="2" s="1"/>
  <c r="I7700" i="2" a="1"/>
  <c r="I7700" i="2" s="1"/>
  <c r="I7699" i="2" a="1"/>
  <c r="I7699" i="2" s="1"/>
  <c r="I7698" i="2"/>
  <c r="I7698" i="2" a="1"/>
  <c r="I7697" i="2" a="1"/>
  <c r="I7697" i="2" s="1"/>
  <c r="I7696" i="2" a="1"/>
  <c r="I7696" i="2" s="1"/>
  <c r="I7695" i="2" a="1"/>
  <c r="I7695" i="2" s="1"/>
  <c r="I7694" i="2" a="1"/>
  <c r="I7694" i="2" s="1"/>
  <c r="I7693" i="2" a="1"/>
  <c r="I7693" i="2" s="1"/>
  <c r="I7692" i="2"/>
  <c r="I7692" i="2" a="1"/>
  <c r="I7691" i="2" a="1"/>
  <c r="I7691" i="2" s="1"/>
  <c r="I7690" i="2" a="1"/>
  <c r="I7690" i="2" s="1"/>
  <c r="I7689" i="2" a="1"/>
  <c r="I7689" i="2" s="1"/>
  <c r="I7688" i="2" a="1"/>
  <c r="I7688" i="2" s="1"/>
  <c r="I7687" i="2" a="1"/>
  <c r="I7687" i="2" s="1"/>
  <c r="I7686" i="2"/>
  <c r="I7686" i="2" a="1"/>
  <c r="I7685" i="2" a="1"/>
  <c r="I7685" i="2" s="1"/>
  <c r="I7684" i="2" a="1"/>
  <c r="I7684" i="2" s="1"/>
  <c r="I7683" i="2" a="1"/>
  <c r="I7683" i="2" s="1"/>
  <c r="I7682" i="2" a="1"/>
  <c r="I7682" i="2" s="1"/>
  <c r="I7681" i="2" a="1"/>
  <c r="I7681" i="2" s="1"/>
  <c r="I7680" i="2"/>
  <c r="I7680" i="2" a="1"/>
  <c r="I7679" i="2" a="1"/>
  <c r="I7679" i="2" s="1"/>
  <c r="I7678" i="2" a="1"/>
  <c r="I7678" i="2" s="1"/>
  <c r="I7677" i="2" a="1"/>
  <c r="I7677" i="2" s="1"/>
  <c r="I7676" i="2" a="1"/>
  <c r="I7676" i="2" s="1"/>
  <c r="I7675" i="2" a="1"/>
  <c r="I7675" i="2" s="1"/>
  <c r="I7674" i="2"/>
  <c r="I7674" i="2" a="1"/>
  <c r="I7673" i="2" a="1"/>
  <c r="I7673" i="2" s="1"/>
  <c r="I7672" i="2" a="1"/>
  <c r="I7672" i="2" s="1"/>
  <c r="I7671" i="2" a="1"/>
  <c r="I7671" i="2" s="1"/>
  <c r="I7670" i="2" a="1"/>
  <c r="I7670" i="2" s="1"/>
  <c r="I7669" i="2" a="1"/>
  <c r="I7669" i="2" s="1"/>
  <c r="I7668" i="2"/>
  <c r="I7668" i="2" a="1"/>
  <c r="I7667" i="2" a="1"/>
  <c r="I7667" i="2" s="1"/>
  <c r="I7666" i="2" a="1"/>
  <c r="I7666" i="2" s="1"/>
  <c r="I7665" i="2" a="1"/>
  <c r="I7665" i="2" s="1"/>
  <c r="I7664" i="2" a="1"/>
  <c r="I7664" i="2" s="1"/>
  <c r="I7663" i="2" a="1"/>
  <c r="I7663" i="2" s="1"/>
  <c r="I7662" i="2"/>
  <c r="I7662" i="2" a="1"/>
  <c r="I7661" i="2" a="1"/>
  <c r="I7661" i="2" s="1"/>
  <c r="I7660" i="2" a="1"/>
  <c r="I7660" i="2" s="1"/>
  <c r="I7659" i="2" a="1"/>
  <c r="I7659" i="2" s="1"/>
  <c r="I7658" i="2" a="1"/>
  <c r="I7658" i="2" s="1"/>
  <c r="I7657" i="2" a="1"/>
  <c r="I7657" i="2" s="1"/>
  <c r="I7656" i="2"/>
  <c r="I7656" i="2" a="1"/>
  <c r="I7655" i="2" a="1"/>
  <c r="I7655" i="2" s="1"/>
  <c r="I7654" i="2" a="1"/>
  <c r="I7654" i="2" s="1"/>
  <c r="I7653" i="2" a="1"/>
  <c r="I7653" i="2" s="1"/>
  <c r="I7652" i="2" a="1"/>
  <c r="I7652" i="2" s="1"/>
  <c r="I7651" i="2" a="1"/>
  <c r="I7651" i="2" s="1"/>
  <c r="I7650" i="2"/>
  <c r="I7650" i="2" a="1"/>
  <c r="I7649" i="2" a="1"/>
  <c r="I7649" i="2" s="1"/>
  <c r="I7648" i="2" a="1"/>
  <c r="I7648" i="2" s="1"/>
  <c r="I7647" i="2" a="1"/>
  <c r="I7647" i="2" s="1"/>
  <c r="I7646" i="2" a="1"/>
  <c r="I7646" i="2" s="1"/>
  <c r="I7645" i="2" a="1"/>
  <c r="I7645" i="2" s="1"/>
  <c r="I7644" i="2"/>
  <c r="I7644" i="2" a="1"/>
  <c r="I7643" i="2" a="1"/>
  <c r="I7643" i="2" s="1"/>
  <c r="I7642" i="2" a="1"/>
  <c r="I7642" i="2" s="1"/>
  <c r="I7641" i="2" a="1"/>
  <c r="I7641" i="2" s="1"/>
  <c r="I7640" i="2" a="1"/>
  <c r="I7640" i="2" s="1"/>
  <c r="I7639" i="2" a="1"/>
  <c r="I7639" i="2" s="1"/>
  <c r="I7638" i="2" a="1"/>
  <c r="I7638" i="2" s="1"/>
  <c r="I7637" i="2" a="1"/>
  <c r="I7637" i="2" s="1"/>
  <c r="I7636" i="2" a="1"/>
  <c r="I7636" i="2" s="1"/>
  <c r="I7635" i="2" a="1"/>
  <c r="I7635" i="2" s="1"/>
  <c r="I7634" i="2" a="1"/>
  <c r="I7634" i="2" s="1"/>
  <c r="I7633" i="2" a="1"/>
  <c r="I7633" i="2" s="1"/>
  <c r="I7632" i="2" a="1"/>
  <c r="I7632" i="2" s="1"/>
  <c r="I7631" i="2" a="1"/>
  <c r="I7631" i="2" s="1"/>
  <c r="I7630" i="2" a="1"/>
  <c r="I7630" i="2" s="1"/>
  <c r="I7629" i="2" a="1"/>
  <c r="I7629" i="2" s="1"/>
  <c r="I7628" i="2" a="1"/>
  <c r="I7628" i="2" s="1"/>
  <c r="I7627" i="2" a="1"/>
  <c r="I7627" i="2" s="1"/>
  <c r="I7626" i="2" a="1"/>
  <c r="I7626" i="2" s="1"/>
  <c r="I7625" i="2" a="1"/>
  <c r="I7625" i="2" s="1"/>
  <c r="I7624" i="2" a="1"/>
  <c r="I7624" i="2" s="1"/>
  <c r="I7623" i="2" a="1"/>
  <c r="I7623" i="2" s="1"/>
  <c r="I7622" i="2" a="1"/>
  <c r="I7622" i="2" s="1"/>
  <c r="I7621" i="2" a="1"/>
  <c r="I7621" i="2" s="1"/>
  <c r="I7620" i="2" a="1"/>
  <c r="I7620" i="2" s="1"/>
  <c r="I7619" i="2" a="1"/>
  <c r="I7619" i="2" s="1"/>
  <c r="I7618" i="2" a="1"/>
  <c r="I7618" i="2" s="1"/>
  <c r="I7617" i="2" a="1"/>
  <c r="I7617" i="2" s="1"/>
  <c r="I7616" i="2" a="1"/>
  <c r="I7616" i="2" s="1"/>
  <c r="I7615" i="2" a="1"/>
  <c r="I7615" i="2" s="1"/>
  <c r="I7614" i="2" a="1"/>
  <c r="I7614" i="2" s="1"/>
  <c r="I7613" i="2" a="1"/>
  <c r="I7613" i="2" s="1"/>
  <c r="I7612" i="2" a="1"/>
  <c r="I7612" i="2" s="1"/>
  <c r="I7611" i="2" a="1"/>
  <c r="I7611" i="2" s="1"/>
  <c r="I7610" i="2" a="1"/>
  <c r="I7610" i="2" s="1"/>
  <c r="I7609" i="2" a="1"/>
  <c r="I7609" i="2" s="1"/>
  <c r="I7608" i="2" a="1"/>
  <c r="I7608" i="2" s="1"/>
  <c r="I7607" i="2" a="1"/>
  <c r="I7607" i="2" s="1"/>
  <c r="I7606" i="2" a="1"/>
  <c r="I7606" i="2" s="1"/>
  <c r="I7605" i="2" a="1"/>
  <c r="I7605" i="2" s="1"/>
  <c r="I7604" i="2" a="1"/>
  <c r="I7604" i="2" s="1"/>
  <c r="I7603" i="2" a="1"/>
  <c r="I7603" i="2" s="1"/>
  <c r="I7602" i="2" a="1"/>
  <c r="I7602" i="2" s="1"/>
  <c r="I7601" i="2" a="1"/>
  <c r="I7601" i="2" s="1"/>
  <c r="I7600" i="2" a="1"/>
  <c r="I7600" i="2" s="1"/>
  <c r="I7599" i="2" a="1"/>
  <c r="I7599" i="2" s="1"/>
  <c r="I7598" i="2" a="1"/>
  <c r="I7598" i="2" s="1"/>
  <c r="I7597" i="2" a="1"/>
  <c r="I7597" i="2" s="1"/>
  <c r="I7596" i="2" a="1"/>
  <c r="I7596" i="2" s="1"/>
  <c r="I7595" i="2" a="1"/>
  <c r="I7595" i="2" s="1"/>
  <c r="I7594" i="2" a="1"/>
  <c r="I7594" i="2" s="1"/>
  <c r="I7593" i="2" a="1"/>
  <c r="I7593" i="2" s="1"/>
  <c r="I7592" i="2" a="1"/>
  <c r="I7592" i="2" s="1"/>
  <c r="I7591" i="2" a="1"/>
  <c r="I7591" i="2" s="1"/>
  <c r="I7590" i="2" a="1"/>
  <c r="I7590" i="2" s="1"/>
  <c r="I7589" i="2" a="1"/>
  <c r="I7589" i="2" s="1"/>
  <c r="I7588" i="2" a="1"/>
  <c r="I7588" i="2" s="1"/>
  <c r="I7587" i="2" a="1"/>
  <c r="I7587" i="2" s="1"/>
  <c r="I7586" i="2" a="1"/>
  <c r="I7586" i="2" s="1"/>
  <c r="I7585" i="2" a="1"/>
  <c r="I7585" i="2" s="1"/>
  <c r="I7584" i="2" a="1"/>
  <c r="I7584" i="2" s="1"/>
  <c r="I7583" i="2" a="1"/>
  <c r="I7583" i="2" s="1"/>
  <c r="I7582" i="2" a="1"/>
  <c r="I7582" i="2" s="1"/>
  <c r="I7581" i="2" a="1"/>
  <c r="I7581" i="2" s="1"/>
  <c r="I7580" i="2" a="1"/>
  <c r="I7580" i="2" s="1"/>
  <c r="I7579" i="2" a="1"/>
  <c r="I7579" i="2" s="1"/>
  <c r="I7578" i="2" a="1"/>
  <c r="I7578" i="2" s="1"/>
  <c r="I7577" i="2" a="1"/>
  <c r="I7577" i="2" s="1"/>
  <c r="I7576" i="2" a="1"/>
  <c r="I7576" i="2" s="1"/>
  <c r="I7575" i="2" a="1"/>
  <c r="I7575" i="2" s="1"/>
  <c r="I7574" i="2" a="1"/>
  <c r="I7574" i="2" s="1"/>
  <c r="I7573" i="2" a="1"/>
  <c r="I7573" i="2" s="1"/>
  <c r="I7572" i="2" a="1"/>
  <c r="I7572" i="2" s="1"/>
  <c r="I7571" i="2" a="1"/>
  <c r="I7571" i="2" s="1"/>
  <c r="I7570" i="2" a="1"/>
  <c r="I7570" i="2" s="1"/>
  <c r="I7569" i="2" a="1"/>
  <c r="I7569" i="2" s="1"/>
  <c r="I7568" i="2" a="1"/>
  <c r="I7568" i="2" s="1"/>
  <c r="I7567" i="2" a="1"/>
  <c r="I7567" i="2" s="1"/>
  <c r="I7566" i="2" a="1"/>
  <c r="I7566" i="2" s="1"/>
  <c r="I7565" i="2" a="1"/>
  <c r="I7565" i="2" s="1"/>
  <c r="I7564" i="2" a="1"/>
  <c r="I7564" i="2" s="1"/>
  <c r="I7563" i="2" a="1"/>
  <c r="I7563" i="2" s="1"/>
  <c r="I7562" i="2" a="1"/>
  <c r="I7562" i="2" s="1"/>
  <c r="I7561" i="2" a="1"/>
  <c r="I7561" i="2" s="1"/>
  <c r="I7560" i="2" a="1"/>
  <c r="I7560" i="2" s="1"/>
  <c r="I7559" i="2" a="1"/>
  <c r="I7559" i="2" s="1"/>
  <c r="I7558" i="2" a="1"/>
  <c r="I7558" i="2" s="1"/>
  <c r="I7557" i="2" a="1"/>
  <c r="I7557" i="2" s="1"/>
  <c r="I7556" i="2" a="1"/>
  <c r="I7556" i="2" s="1"/>
  <c r="I7555" i="2" a="1"/>
  <c r="I7555" i="2" s="1"/>
  <c r="I7554" i="2" a="1"/>
  <c r="I7554" i="2" s="1"/>
  <c r="I7553" i="2" a="1"/>
  <c r="I7553" i="2" s="1"/>
  <c r="I7552" i="2" a="1"/>
  <c r="I7552" i="2" s="1"/>
  <c r="I7551" i="2" a="1"/>
  <c r="I7551" i="2" s="1"/>
  <c r="I7550" i="2" a="1"/>
  <c r="I7550" i="2" s="1"/>
  <c r="I7549" i="2" a="1"/>
  <c r="I7549" i="2" s="1"/>
  <c r="I7548" i="2" a="1"/>
  <c r="I7548" i="2" s="1"/>
  <c r="I7547" i="2" a="1"/>
  <c r="I7547" i="2" s="1"/>
  <c r="I7546" i="2" a="1"/>
  <c r="I7546" i="2" s="1"/>
  <c r="I7545" i="2" a="1"/>
  <c r="I7545" i="2" s="1"/>
  <c r="I7544" i="2" a="1"/>
  <c r="I7544" i="2" s="1"/>
  <c r="I7543" i="2" a="1"/>
  <c r="I7543" i="2" s="1"/>
  <c r="I7542" i="2" a="1"/>
  <c r="I7542" i="2" s="1"/>
  <c r="I7541" i="2" a="1"/>
  <c r="I7541" i="2" s="1"/>
  <c r="I7540" i="2" a="1"/>
  <c r="I7540" i="2" s="1"/>
  <c r="I7539" i="2" a="1"/>
  <c r="I7539" i="2" s="1"/>
  <c r="I7538" i="2" a="1"/>
  <c r="I7538" i="2" s="1"/>
  <c r="I7537" i="2" a="1"/>
  <c r="I7537" i="2" s="1"/>
  <c r="I7536" i="2" a="1"/>
  <c r="I7536" i="2" s="1"/>
  <c r="I7535" i="2" a="1"/>
  <c r="I7535" i="2" s="1"/>
  <c r="I7534" i="2" a="1"/>
  <c r="I7534" i="2" s="1"/>
  <c r="I7533" i="2" a="1"/>
  <c r="I7533" i="2" s="1"/>
  <c r="I7532" i="2" a="1"/>
  <c r="I7532" i="2" s="1"/>
  <c r="I7531" i="2" a="1"/>
  <c r="I7531" i="2" s="1"/>
  <c r="I7530" i="2" a="1"/>
  <c r="I7530" i="2" s="1"/>
  <c r="I7529" i="2" a="1"/>
  <c r="I7529" i="2" s="1"/>
  <c r="I7528" i="2" a="1"/>
  <c r="I7528" i="2" s="1"/>
  <c r="I7527" i="2" a="1"/>
  <c r="I7527" i="2" s="1"/>
  <c r="I7526" i="2" a="1"/>
  <c r="I7526" i="2" s="1"/>
  <c r="I7525" i="2" a="1"/>
  <c r="I7525" i="2" s="1"/>
  <c r="I7524" i="2" a="1"/>
  <c r="I7524" i="2" s="1"/>
  <c r="I7523" i="2" a="1"/>
  <c r="I7523" i="2" s="1"/>
  <c r="I7522" i="2" a="1"/>
  <c r="I7522" i="2" s="1"/>
  <c r="I7521" i="2" a="1"/>
  <c r="I7521" i="2" s="1"/>
  <c r="I7520" i="2" a="1"/>
  <c r="I7520" i="2" s="1"/>
  <c r="I7519" i="2" a="1"/>
  <c r="I7519" i="2" s="1"/>
  <c r="I7518" i="2" a="1"/>
  <c r="I7518" i="2" s="1"/>
  <c r="I7517" i="2" a="1"/>
  <c r="I7517" i="2" s="1"/>
  <c r="I7516" i="2" a="1"/>
  <c r="I7516" i="2" s="1"/>
  <c r="I7515" i="2" a="1"/>
  <c r="I7515" i="2" s="1"/>
  <c r="I7514" i="2" a="1"/>
  <c r="I7514" i="2" s="1"/>
  <c r="I7513" i="2" a="1"/>
  <c r="I7513" i="2" s="1"/>
  <c r="I7512" i="2" a="1"/>
  <c r="I7512" i="2" s="1"/>
  <c r="I7511" i="2" a="1"/>
  <c r="I7511" i="2" s="1"/>
  <c r="I7510" i="2" a="1"/>
  <c r="I7510" i="2" s="1"/>
  <c r="I7509" i="2" a="1"/>
  <c r="I7509" i="2" s="1"/>
  <c r="I7508" i="2" a="1"/>
  <c r="I7508" i="2" s="1"/>
  <c r="I7507" i="2" a="1"/>
  <c r="I7507" i="2" s="1"/>
  <c r="I7506" i="2" a="1"/>
  <c r="I7506" i="2" s="1"/>
  <c r="I7505" i="2" a="1"/>
  <c r="I7505" i="2" s="1"/>
  <c r="I7504" i="2" a="1"/>
  <c r="I7504" i="2" s="1"/>
  <c r="I7503" i="2" a="1"/>
  <c r="I7503" i="2" s="1"/>
  <c r="I7502" i="2" a="1"/>
  <c r="I7502" i="2" s="1"/>
  <c r="I7501" i="2" a="1"/>
  <c r="I7501" i="2" s="1"/>
  <c r="I7500" i="2" a="1"/>
  <c r="I7500" i="2" s="1"/>
  <c r="I7499" i="2" a="1"/>
  <c r="I7499" i="2" s="1"/>
  <c r="I7498" i="2" a="1"/>
  <c r="I7498" i="2" s="1"/>
  <c r="I7497" i="2"/>
  <c r="I7497" i="2" a="1"/>
  <c r="I7496" i="2" a="1"/>
  <c r="I7496" i="2" s="1"/>
  <c r="I7495" i="2" a="1"/>
  <c r="I7495" i="2" s="1"/>
  <c r="I7494" i="2"/>
  <c r="I7494" i="2" a="1"/>
  <c r="I7493" i="2" a="1"/>
  <c r="I7493" i="2" s="1"/>
  <c r="I7492" i="2" a="1"/>
  <c r="I7492" i="2" s="1"/>
  <c r="I7491" i="2" a="1"/>
  <c r="I7491" i="2" s="1"/>
  <c r="I7490" i="2" a="1"/>
  <c r="I7490" i="2" s="1"/>
  <c r="I7489" i="2" a="1"/>
  <c r="I7489" i="2" s="1"/>
  <c r="I7488" i="2"/>
  <c r="I7488" i="2" a="1"/>
  <c r="I7487" i="2" a="1"/>
  <c r="I7487" i="2" s="1"/>
  <c r="I7486" i="2" a="1"/>
  <c r="I7486" i="2" s="1"/>
  <c r="I7485" i="2"/>
  <c r="I7485" i="2" a="1"/>
  <c r="I7484" i="2" a="1"/>
  <c r="I7484" i="2" s="1"/>
  <c r="I7483" i="2" a="1"/>
  <c r="I7483" i="2" s="1"/>
  <c r="I7482" i="2" a="1"/>
  <c r="I7482" i="2" s="1"/>
  <c r="I7481" i="2" a="1"/>
  <c r="I7481" i="2" s="1"/>
  <c r="I7480" i="2" a="1"/>
  <c r="I7480" i="2" s="1"/>
  <c r="I7479" i="2"/>
  <c r="I7479" i="2" a="1"/>
  <c r="I7478" i="2" a="1"/>
  <c r="I7478" i="2" s="1"/>
  <c r="I7477" i="2" a="1"/>
  <c r="I7477" i="2" s="1"/>
  <c r="I7476" i="2"/>
  <c r="I7476" i="2" a="1"/>
  <c r="I7475" i="2" a="1"/>
  <c r="I7475" i="2" s="1"/>
  <c r="I7474" i="2" a="1"/>
  <c r="I7474" i="2" s="1"/>
  <c r="I7473" i="2" a="1"/>
  <c r="I7473" i="2" s="1"/>
  <c r="I7472" i="2" a="1"/>
  <c r="I7472" i="2" s="1"/>
  <c r="I7471" i="2" a="1"/>
  <c r="I7471" i="2" s="1"/>
  <c r="I7470" i="2"/>
  <c r="I7470" i="2" a="1"/>
  <c r="I7469" i="2" a="1"/>
  <c r="I7469" i="2" s="1"/>
  <c r="I7468" i="2" a="1"/>
  <c r="I7468" i="2" s="1"/>
  <c r="I7467" i="2"/>
  <c r="I7467" i="2" a="1"/>
  <c r="I7466" i="2" a="1"/>
  <c r="I7466" i="2" s="1"/>
  <c r="I7465" i="2" a="1"/>
  <c r="I7465" i="2" s="1"/>
  <c r="I7464" i="2" a="1"/>
  <c r="I7464" i="2" s="1"/>
  <c r="I7463" i="2" a="1"/>
  <c r="I7463" i="2" s="1"/>
  <c r="I7462" i="2" a="1"/>
  <c r="I7462" i="2" s="1"/>
  <c r="I7461" i="2"/>
  <c r="I7461" i="2" a="1"/>
  <c r="I7460" i="2" a="1"/>
  <c r="I7460" i="2" s="1"/>
  <c r="I7459" i="2" a="1"/>
  <c r="I7459" i="2" s="1"/>
  <c r="I7458" i="2"/>
  <c r="I7458" i="2" a="1"/>
  <c r="I7457" i="2" a="1"/>
  <c r="I7457" i="2" s="1"/>
  <c r="I7456" i="2" a="1"/>
  <c r="I7456" i="2" s="1"/>
  <c r="I7455" i="2" a="1"/>
  <c r="I7455" i="2" s="1"/>
  <c r="I7454" i="2" a="1"/>
  <c r="I7454" i="2" s="1"/>
  <c r="I7453" i="2" a="1"/>
  <c r="I7453" i="2" s="1"/>
  <c r="I7452" i="2" a="1"/>
  <c r="I7452" i="2" s="1"/>
  <c r="I7451" i="2" a="1"/>
  <c r="I7451" i="2" s="1"/>
  <c r="I7450" i="2" a="1"/>
  <c r="I7450" i="2" s="1"/>
  <c r="I7449" i="2"/>
  <c r="I7449" i="2" a="1"/>
  <c r="I7448" i="2" a="1"/>
  <c r="I7448" i="2" s="1"/>
  <c r="I7447" i="2" a="1"/>
  <c r="I7447" i="2" s="1"/>
  <c r="I7446" i="2" a="1"/>
  <c r="I7446" i="2" s="1"/>
  <c r="I7445" i="2" a="1"/>
  <c r="I7445" i="2" s="1"/>
  <c r="I7444" i="2" a="1"/>
  <c r="I7444" i="2" s="1"/>
  <c r="I7443" i="2" a="1"/>
  <c r="I7443" i="2" s="1"/>
  <c r="I7442" i="2" a="1"/>
  <c r="I7442" i="2" s="1"/>
  <c r="I7441" i="2" a="1"/>
  <c r="I7441" i="2" s="1"/>
  <c r="I7440" i="2" a="1"/>
  <c r="I7440" i="2" s="1"/>
  <c r="I7439" i="2" a="1"/>
  <c r="I7439" i="2" s="1"/>
  <c r="I7438" i="2" a="1"/>
  <c r="I7438" i="2" s="1"/>
  <c r="I7437" i="2" a="1"/>
  <c r="I7437" i="2" s="1"/>
  <c r="I7436" i="2" a="1"/>
  <c r="I7436" i="2" s="1"/>
  <c r="I7435" i="2" a="1"/>
  <c r="I7435" i="2" s="1"/>
  <c r="I7434" i="2" a="1"/>
  <c r="I7434" i="2" s="1"/>
  <c r="I7433" i="2" a="1"/>
  <c r="I7433" i="2" s="1"/>
  <c r="I7432" i="2" a="1"/>
  <c r="I7432" i="2" s="1"/>
  <c r="I7431" i="2" a="1"/>
  <c r="I7431" i="2" s="1"/>
  <c r="I7430" i="2" a="1"/>
  <c r="I7430" i="2" s="1"/>
  <c r="I7429" i="2" a="1"/>
  <c r="I7429" i="2" s="1"/>
  <c r="I7428" i="2" a="1"/>
  <c r="I7428" i="2" s="1"/>
  <c r="I7427" i="2" a="1"/>
  <c r="I7427" i="2" s="1"/>
  <c r="I7426" i="2" a="1"/>
  <c r="I7426" i="2" s="1"/>
  <c r="I7425" i="2" a="1"/>
  <c r="I7425" i="2" s="1"/>
  <c r="I7424" i="2" a="1"/>
  <c r="I7424" i="2" s="1"/>
  <c r="I7423" i="2" a="1"/>
  <c r="I7423" i="2" s="1"/>
  <c r="I7422" i="2" a="1"/>
  <c r="I7422" i="2" s="1"/>
  <c r="I7421" i="2" a="1"/>
  <c r="I7421" i="2" s="1"/>
  <c r="I7420" i="2" a="1"/>
  <c r="I7420" i="2" s="1"/>
  <c r="I7419" i="2" a="1"/>
  <c r="I7419" i="2" s="1"/>
  <c r="I7418" i="2" a="1"/>
  <c r="I7418" i="2" s="1"/>
  <c r="I7417" i="2" a="1"/>
  <c r="I7417" i="2" s="1"/>
  <c r="I7416" i="2" a="1"/>
  <c r="I7416" i="2" s="1"/>
  <c r="I7415" i="2" a="1"/>
  <c r="I7415" i="2" s="1"/>
  <c r="I7414" i="2" a="1"/>
  <c r="I7414" i="2" s="1"/>
  <c r="I7413" i="2" a="1"/>
  <c r="I7413" i="2" s="1"/>
  <c r="I7412" i="2" a="1"/>
  <c r="I7412" i="2" s="1"/>
  <c r="I7411" i="2" a="1"/>
  <c r="I7411" i="2" s="1"/>
  <c r="I7410" i="2" a="1"/>
  <c r="I7410" i="2" s="1"/>
  <c r="I7409" i="2" a="1"/>
  <c r="I7409" i="2" s="1"/>
  <c r="I7408" i="2"/>
  <c r="I7408" i="2" a="1"/>
  <c r="I7407" i="2" a="1"/>
  <c r="I7407" i="2" s="1"/>
  <c r="I7406" i="2" a="1"/>
  <c r="I7406" i="2" s="1"/>
  <c r="I7405" i="2" a="1"/>
  <c r="I7405" i="2" s="1"/>
  <c r="I7404" i="2" a="1"/>
  <c r="I7404" i="2" s="1"/>
  <c r="I7403" i="2" a="1"/>
  <c r="I7403" i="2" s="1"/>
  <c r="I7402" i="2" a="1"/>
  <c r="I7402" i="2" s="1"/>
  <c r="I7401" i="2"/>
  <c r="I7401" i="2" a="1"/>
  <c r="I7400" i="2" a="1"/>
  <c r="I7400" i="2" s="1"/>
  <c r="I7399" i="2" a="1"/>
  <c r="I7399" i="2" s="1"/>
  <c r="I7398" i="2"/>
  <c r="I7398" i="2" a="1"/>
  <c r="I7397" i="2" a="1"/>
  <c r="I7397" i="2" s="1"/>
  <c r="I7396" i="2"/>
  <c r="I7396" i="2" a="1"/>
  <c r="I7395" i="2" a="1"/>
  <c r="I7395" i="2" s="1"/>
  <c r="I7394" i="2" a="1"/>
  <c r="I7394" i="2" s="1"/>
  <c r="I7393" i="2"/>
  <c r="I7393" i="2" a="1"/>
  <c r="I7392" i="2" a="1"/>
  <c r="I7392" i="2" s="1"/>
  <c r="I7391" i="2" a="1"/>
  <c r="I7391" i="2" s="1"/>
  <c r="I7390" i="2" a="1"/>
  <c r="I7390" i="2" s="1"/>
  <c r="I7389" i="2"/>
  <c r="I7389" i="2" a="1"/>
  <c r="I7388" i="2" a="1"/>
  <c r="I7388" i="2" s="1"/>
  <c r="I7387" i="2" a="1"/>
  <c r="I7387" i="2" s="1"/>
  <c r="I7386" i="2"/>
  <c r="I7386" i="2" a="1"/>
  <c r="I7385" i="2" a="1"/>
  <c r="I7385" i="2" s="1"/>
  <c r="I7384" i="2" a="1"/>
  <c r="I7384" i="2" s="1"/>
  <c r="I7383" i="2" a="1"/>
  <c r="I7383" i="2" s="1"/>
  <c r="I7382" i="2" a="1"/>
  <c r="I7382" i="2" s="1"/>
  <c r="I7381" i="2"/>
  <c r="I7381" i="2" a="1"/>
  <c r="I7380" i="2" a="1"/>
  <c r="I7380" i="2" s="1"/>
  <c r="I7379" i="2" a="1"/>
  <c r="I7379" i="2" s="1"/>
  <c r="I7378" i="2" a="1"/>
  <c r="I7378" i="2" s="1"/>
  <c r="I7377" i="2" a="1"/>
  <c r="I7377" i="2" s="1"/>
  <c r="I7376" i="2" a="1"/>
  <c r="I7376" i="2" s="1"/>
  <c r="I7375" i="2"/>
  <c r="I7375" i="2" a="1"/>
  <c r="I7374" i="2"/>
  <c r="I7374" i="2" a="1"/>
  <c r="I7373" i="2" a="1"/>
  <c r="I7373" i="2" s="1"/>
  <c r="I7372" i="2"/>
  <c r="I7372" i="2" a="1"/>
  <c r="I7371" i="2" a="1"/>
  <c r="I7371" i="2" s="1"/>
  <c r="I7370" i="2" a="1"/>
  <c r="I7370" i="2" s="1"/>
  <c r="I7369" i="2"/>
  <c r="I7369" i="2" a="1"/>
  <c r="I7368" i="2"/>
  <c r="I7368" i="2" a="1"/>
  <c r="I7367" i="2" a="1"/>
  <c r="I7367" i="2" s="1"/>
  <c r="I7366" i="2" a="1"/>
  <c r="I7366" i="2" s="1"/>
  <c r="I7365" i="2"/>
  <c r="I7365" i="2" a="1"/>
  <c r="I7364" i="2" a="1"/>
  <c r="I7364" i="2" s="1"/>
  <c r="I7363" i="2" a="1"/>
  <c r="I7363" i="2" s="1"/>
  <c r="I7362" i="2"/>
  <c r="I7362" i="2" a="1"/>
  <c r="I7361" i="2" a="1"/>
  <c r="I7361" i="2" s="1"/>
  <c r="I7360" i="2"/>
  <c r="I7360" i="2" a="1"/>
  <c r="I7359" i="2" a="1"/>
  <c r="I7359" i="2" s="1"/>
  <c r="I7358" i="2" a="1"/>
  <c r="I7358" i="2" s="1"/>
  <c r="I7357" i="2"/>
  <c r="I7357" i="2" a="1"/>
  <c r="I7356" i="2" a="1"/>
  <c r="I7356" i="2" s="1"/>
  <c r="I7355" i="2" a="1"/>
  <c r="I7355" i="2" s="1"/>
  <c r="I7354" i="2" a="1"/>
  <c r="I7354" i="2" s="1"/>
  <c r="I7353" i="2" a="1"/>
  <c r="I7353" i="2" s="1"/>
  <c r="I7352" i="2" a="1"/>
  <c r="I7352" i="2" s="1"/>
  <c r="I7351" i="2" a="1"/>
  <c r="I7351" i="2" s="1"/>
  <c r="I7350" i="2"/>
  <c r="I7350" i="2" a="1"/>
  <c r="I7349" i="2" a="1"/>
  <c r="I7349" i="2" s="1"/>
  <c r="I7348" i="2" a="1"/>
  <c r="I7348" i="2" s="1"/>
  <c r="I7347" i="2" a="1"/>
  <c r="I7347" i="2" s="1"/>
  <c r="I7346" i="2" a="1"/>
  <c r="I7346" i="2" s="1"/>
  <c r="I7345" i="2"/>
  <c r="I7345" i="2" a="1"/>
  <c r="I7344" i="2" a="1"/>
  <c r="I7344" i="2" s="1"/>
  <c r="I7343" i="2" a="1"/>
  <c r="I7343" i="2" s="1"/>
  <c r="I7342" i="2" a="1"/>
  <c r="I7342" i="2" s="1"/>
  <c r="I7341" i="2" a="1"/>
  <c r="I7341" i="2" s="1"/>
  <c r="I7340" i="2" a="1"/>
  <c r="I7340" i="2" s="1"/>
  <c r="I7339" i="2"/>
  <c r="I7339" i="2" a="1"/>
  <c r="I7338" i="2"/>
  <c r="I7338" i="2" a="1"/>
  <c r="I7337" i="2" a="1"/>
  <c r="I7337" i="2" s="1"/>
  <c r="I7336" i="2"/>
  <c r="I7336" i="2" a="1"/>
  <c r="I7335" i="2" a="1"/>
  <c r="I7335" i="2" s="1"/>
  <c r="I7334" i="2" a="1"/>
  <c r="I7334" i="2" s="1"/>
  <c r="I7333" i="2"/>
  <c r="I7333" i="2" a="1"/>
  <c r="I7332" i="2"/>
  <c r="I7332" i="2" a="1"/>
  <c r="I7331" i="2" a="1"/>
  <c r="I7331" i="2" s="1"/>
  <c r="I7330" i="2" a="1"/>
  <c r="I7330" i="2" s="1"/>
  <c r="I7329" i="2"/>
  <c r="I7329" i="2" a="1"/>
  <c r="I7328" i="2" a="1"/>
  <c r="I7328" i="2" s="1"/>
  <c r="I7327" i="2" a="1"/>
  <c r="I7327" i="2" s="1"/>
  <c r="I7326" i="2"/>
  <c r="I7326" i="2" a="1"/>
  <c r="I7325" i="2" a="1"/>
  <c r="I7325" i="2" s="1"/>
  <c r="I7324" i="2" a="1"/>
  <c r="I7324" i="2" s="1"/>
  <c r="I7323" i="2" a="1"/>
  <c r="I7323" i="2" s="1"/>
  <c r="I7322" i="2" a="1"/>
  <c r="I7322" i="2" s="1"/>
  <c r="I7321" i="2"/>
  <c r="I7321" i="2" a="1"/>
  <c r="I7320" i="2" a="1"/>
  <c r="I7320" i="2" s="1"/>
  <c r="I7319" i="2" a="1"/>
  <c r="I7319" i="2" s="1"/>
  <c r="I7318" i="2" a="1"/>
  <c r="I7318" i="2" s="1"/>
  <c r="I7317" i="2" a="1"/>
  <c r="I7317" i="2" s="1"/>
  <c r="I7316" i="2" a="1"/>
  <c r="I7316" i="2" s="1"/>
  <c r="I7315" i="2" a="1"/>
  <c r="I7315" i="2" s="1"/>
  <c r="I7314" i="2"/>
  <c r="I7314" i="2" a="1"/>
  <c r="I7313" i="2" a="1"/>
  <c r="I7313" i="2" s="1"/>
  <c r="I7312" i="2" a="1"/>
  <c r="I7312" i="2" s="1"/>
  <c r="I7311" i="2" a="1"/>
  <c r="I7311" i="2" s="1"/>
  <c r="I7310" i="2" a="1"/>
  <c r="I7310" i="2" s="1"/>
  <c r="I7309" i="2"/>
  <c r="I7309" i="2" a="1"/>
  <c r="I7308" i="2" a="1"/>
  <c r="I7308" i="2" s="1"/>
  <c r="I7307" i="2"/>
  <c r="I7307" i="2" a="1"/>
  <c r="I7306" i="2" a="1"/>
  <c r="I7306" i="2" s="1"/>
  <c r="I7305" i="2"/>
  <c r="I7305" i="2" a="1"/>
  <c r="I7304" i="2" a="1"/>
  <c r="I7304" i="2" s="1"/>
  <c r="I7303" i="2" a="1"/>
  <c r="I7303" i="2" s="1"/>
  <c r="I7302" i="2" a="1"/>
  <c r="I7302" i="2" s="1"/>
  <c r="I7301" i="2"/>
  <c r="I7301" i="2" a="1"/>
  <c r="I7300" i="2" a="1"/>
  <c r="I7300" i="2" s="1"/>
  <c r="I7299" i="2" a="1"/>
  <c r="I7299" i="2" s="1"/>
  <c r="I7298" i="2" a="1"/>
  <c r="I7298" i="2" s="1"/>
  <c r="I7297" i="2"/>
  <c r="I7297" i="2" a="1"/>
  <c r="I7296" i="2"/>
  <c r="I7296" i="2" a="1"/>
  <c r="I7295" i="2" a="1"/>
  <c r="I7295" i="2" s="1"/>
  <c r="I7294" i="2"/>
  <c r="I7294" i="2" a="1"/>
  <c r="I7293" i="2" a="1"/>
  <c r="I7293" i="2" s="1"/>
  <c r="I7292" i="2" a="1"/>
  <c r="I7292" i="2" s="1"/>
  <c r="I7291" i="2" a="1"/>
  <c r="I7291" i="2" s="1"/>
  <c r="I7290" i="2" a="1"/>
  <c r="I7290" i="2" s="1"/>
  <c r="I7289" i="2" a="1"/>
  <c r="I7289" i="2" s="1"/>
  <c r="I7288" i="2"/>
  <c r="I7288" i="2" a="1"/>
  <c r="I7287" i="2" a="1"/>
  <c r="I7287" i="2" s="1"/>
  <c r="I7286" i="2" a="1"/>
  <c r="I7286" i="2" s="1"/>
  <c r="I7285" i="2"/>
  <c r="I7285" i="2" a="1"/>
  <c r="I7284" i="2"/>
  <c r="I7284" i="2" a="1"/>
  <c r="I7283" i="2"/>
  <c r="I7283" i="2" a="1"/>
  <c r="I7282" i="2" a="1"/>
  <c r="I7282" i="2" s="1"/>
  <c r="I7281" i="2"/>
  <c r="I7281" i="2" a="1"/>
  <c r="I7280" i="2" a="1"/>
  <c r="I7280" i="2" s="1"/>
  <c r="I7279" i="2" a="1"/>
  <c r="I7279" i="2" s="1"/>
  <c r="I7278" i="2" a="1"/>
  <c r="I7278" i="2" s="1"/>
  <c r="I7277" i="2" a="1"/>
  <c r="I7277" i="2" s="1"/>
  <c r="I7276" i="2" a="1"/>
  <c r="I7276" i="2" s="1"/>
  <c r="I7275" i="2"/>
  <c r="I7275" i="2" a="1"/>
  <c r="I7274" i="2" a="1"/>
  <c r="I7274" i="2" s="1"/>
  <c r="I7273" i="2" a="1"/>
  <c r="I7273" i="2" s="1"/>
  <c r="I7272" i="2"/>
  <c r="I7272" i="2" a="1"/>
  <c r="I7271" i="2"/>
  <c r="I7271" i="2" a="1"/>
  <c r="I7270" i="2"/>
  <c r="I7270" i="2" a="1"/>
  <c r="I7269" i="2" a="1"/>
  <c r="I7269" i="2" s="1"/>
  <c r="I7268" i="2" a="1"/>
  <c r="I7268" i="2" s="1"/>
  <c r="I7267" i="2" a="1"/>
  <c r="I7267" i="2" s="1"/>
  <c r="I7266" i="2" a="1"/>
  <c r="I7266" i="2" s="1"/>
  <c r="I7265" i="2" a="1"/>
  <c r="I7265" i="2" s="1"/>
  <c r="I7264" i="2" a="1"/>
  <c r="I7264" i="2" s="1"/>
  <c r="I7263" i="2" a="1"/>
  <c r="I7263" i="2" s="1"/>
  <c r="I7262" i="2" a="1"/>
  <c r="I7262" i="2" s="1"/>
  <c r="I7261" i="2"/>
  <c r="I7261" i="2" a="1"/>
  <c r="I7260" i="2" a="1"/>
  <c r="I7260" i="2" s="1"/>
  <c r="I7259" i="2"/>
  <c r="I7259" i="2" a="1"/>
  <c r="I7258" i="2"/>
  <c r="I7258" i="2" a="1"/>
  <c r="I7257" i="2"/>
  <c r="I7257" i="2" a="1"/>
  <c r="I7256" i="2" a="1"/>
  <c r="I7256" i="2" s="1"/>
  <c r="I7255" i="2"/>
  <c r="I7255" i="2" a="1"/>
  <c r="I7254" i="2" a="1"/>
  <c r="I7254" i="2" s="1"/>
  <c r="I7253" i="2" a="1"/>
  <c r="I7253" i="2" s="1"/>
  <c r="I7252" i="2" a="1"/>
  <c r="I7252" i="2" s="1"/>
  <c r="I7251" i="2" a="1"/>
  <c r="I7251" i="2" s="1"/>
  <c r="I7250" i="2" a="1"/>
  <c r="I7250" i="2" s="1"/>
  <c r="I7249" i="2" a="1"/>
  <c r="I7249" i="2" s="1"/>
  <c r="I7248" i="2"/>
  <c r="I7248" i="2" a="1"/>
  <c r="I7247" i="2" a="1"/>
  <c r="I7247" i="2" s="1"/>
  <c r="I7246" i="2"/>
  <c r="I7246" i="2" a="1"/>
  <c r="I7245" i="2"/>
  <c r="I7245" i="2" a="1"/>
  <c r="I7244" i="2" a="1"/>
  <c r="I7244" i="2" s="1"/>
  <c r="I7243" i="2" a="1"/>
  <c r="I7243" i="2" s="1"/>
  <c r="I7242" i="2"/>
  <c r="I7242" i="2" a="1"/>
  <c r="I7241" i="2" a="1"/>
  <c r="I7241" i="2" s="1"/>
  <c r="I7240" i="2" a="1"/>
  <c r="I7240" i="2" s="1"/>
  <c r="I7239" i="2" a="1"/>
  <c r="I7239" i="2" s="1"/>
  <c r="I7238" i="2" a="1"/>
  <c r="I7238" i="2" s="1"/>
  <c r="I7237" i="2"/>
  <c r="I7237" i="2" a="1"/>
  <c r="I7236" i="2" a="1"/>
  <c r="I7236" i="2" s="1"/>
  <c r="I7235" i="2" a="1"/>
  <c r="I7235" i="2" s="1"/>
  <c r="I7234" i="2" a="1"/>
  <c r="I7234" i="2" s="1"/>
  <c r="I7233" i="2"/>
  <c r="I7233" i="2" a="1"/>
  <c r="I7232" i="2" a="1"/>
  <c r="I7232" i="2" s="1"/>
  <c r="I7231" i="2" a="1"/>
  <c r="I7231" i="2" s="1"/>
  <c r="I7230" i="2" a="1"/>
  <c r="I7230" i="2" s="1"/>
  <c r="I7229" i="2"/>
  <c r="I7229" i="2" a="1"/>
  <c r="I7228" i="2" a="1"/>
  <c r="I7228" i="2" s="1"/>
  <c r="I7227" i="2" a="1"/>
  <c r="I7227" i="2" s="1"/>
  <c r="I7226" i="2" a="1"/>
  <c r="I7226" i="2" s="1"/>
  <c r="I7225" i="2"/>
  <c r="I7225" i="2" a="1"/>
  <c r="I7224" i="2"/>
  <c r="I7224" i="2" a="1"/>
  <c r="I7223" i="2" a="1"/>
  <c r="I7223" i="2" s="1"/>
  <c r="I7222" i="2" a="1"/>
  <c r="I7222" i="2" s="1"/>
  <c r="I7221" i="2" a="1"/>
  <c r="I7221" i="2" s="1"/>
  <c r="I7220" i="2" a="1"/>
  <c r="I7220" i="2" s="1"/>
  <c r="I7219" i="2" a="1"/>
  <c r="I7219" i="2" s="1"/>
  <c r="I7218" i="2" a="1"/>
  <c r="I7218" i="2" s="1"/>
  <c r="I7217" i="2" a="1"/>
  <c r="I7217" i="2" s="1"/>
  <c r="I7216" i="2"/>
  <c r="I7216" i="2" a="1"/>
  <c r="I7215" i="2" a="1"/>
  <c r="I7215" i="2" s="1"/>
  <c r="I7214" i="2" a="1"/>
  <c r="I7214" i="2" s="1"/>
  <c r="I7213" i="2"/>
  <c r="I7213" i="2" a="1"/>
  <c r="I7212" i="2"/>
  <c r="I7212" i="2" a="1"/>
  <c r="I7211" i="2"/>
  <c r="I7211" i="2" a="1"/>
  <c r="I7210" i="2" a="1"/>
  <c r="I7210" i="2" s="1"/>
  <c r="I7209" i="2" a="1"/>
  <c r="I7209" i="2" s="1"/>
  <c r="I7208" i="2" a="1"/>
  <c r="I7208" i="2" s="1"/>
  <c r="I7207" i="2" a="1"/>
  <c r="I7207" i="2" s="1"/>
  <c r="I7206" i="2" a="1"/>
  <c r="I7206" i="2" s="1"/>
  <c r="I7205" i="2" a="1"/>
  <c r="I7205" i="2" s="1"/>
  <c r="I7204" i="2" a="1"/>
  <c r="I7204" i="2" s="1"/>
  <c r="I7203" i="2"/>
  <c r="I7203" i="2" a="1"/>
  <c r="I7202" i="2" a="1"/>
  <c r="I7202" i="2" s="1"/>
  <c r="I7201" i="2" a="1"/>
  <c r="I7201" i="2" s="1"/>
  <c r="I7200" i="2"/>
  <c r="I7200" i="2" a="1"/>
  <c r="I7199" i="2"/>
  <c r="I7199" i="2" a="1"/>
  <c r="I7198" i="2"/>
  <c r="I7198" i="2" a="1"/>
  <c r="I7197" i="2" a="1"/>
  <c r="I7197" i="2" s="1"/>
  <c r="I7196" i="2" a="1"/>
  <c r="I7196" i="2" s="1"/>
  <c r="I7195" i="2" a="1"/>
  <c r="I7195" i="2" s="1"/>
  <c r="I7194" i="2" a="1"/>
  <c r="I7194" i="2" s="1"/>
  <c r="I7193" i="2" a="1"/>
  <c r="I7193" i="2" s="1"/>
  <c r="I7192" i="2" a="1"/>
  <c r="I7192" i="2" s="1"/>
  <c r="I7191" i="2" a="1"/>
  <c r="I7191" i="2" s="1"/>
  <c r="I7190" i="2" a="1"/>
  <c r="I7190" i="2" s="1"/>
  <c r="I7189" i="2" a="1"/>
  <c r="I7189" i="2" s="1"/>
  <c r="I7188" i="2" a="1"/>
  <c r="I7188" i="2" s="1"/>
  <c r="I7187" i="2"/>
  <c r="I7187" i="2" a="1"/>
  <c r="I7186" i="2"/>
  <c r="I7186" i="2" a="1"/>
  <c r="I7185" i="2"/>
  <c r="I7185" i="2" a="1"/>
  <c r="I7184" i="2" a="1"/>
  <c r="I7184" i="2" s="1"/>
  <c r="I7183" i="2"/>
  <c r="I7183" i="2" a="1"/>
  <c r="I7182" i="2" a="1"/>
  <c r="I7182" i="2" s="1"/>
  <c r="I7181" i="2" a="1"/>
  <c r="I7181" i="2" s="1"/>
  <c r="I7180" i="2" a="1"/>
  <c r="I7180" i="2" s="1"/>
  <c r="I7179" i="2" a="1"/>
  <c r="I7179" i="2" s="1"/>
  <c r="I7178" i="2" a="1"/>
  <c r="I7178" i="2" s="1"/>
  <c r="I7177" i="2" a="1"/>
  <c r="I7177" i="2" s="1"/>
  <c r="I7176" i="2" a="1"/>
  <c r="I7176" i="2" s="1"/>
  <c r="I7175" i="2" a="1"/>
  <c r="I7175" i="2" s="1"/>
  <c r="I7174" i="2"/>
  <c r="I7174" i="2" a="1"/>
  <c r="I7173" i="2"/>
  <c r="I7173" i="2" a="1"/>
  <c r="I7172" i="2" a="1"/>
  <c r="I7172" i="2" s="1"/>
  <c r="I7171" i="2" a="1"/>
  <c r="I7171" i="2" s="1"/>
  <c r="I7170" i="2"/>
  <c r="I7170" i="2" a="1"/>
  <c r="I7169" i="2" a="1"/>
  <c r="I7169" i="2" s="1"/>
  <c r="I7168" i="2" a="1"/>
  <c r="I7168" i="2" s="1"/>
  <c r="I7167" i="2"/>
  <c r="I7167" i="2" a="1"/>
  <c r="I7166" i="2" a="1"/>
  <c r="I7166" i="2" s="1"/>
  <c r="I7165" i="2"/>
  <c r="I7165" i="2" a="1"/>
  <c r="I7164" i="2" a="1"/>
  <c r="I7164" i="2" s="1"/>
  <c r="I7163" i="2" a="1"/>
  <c r="I7163" i="2" s="1"/>
  <c r="I7162" i="2" a="1"/>
  <c r="I7162" i="2" s="1"/>
  <c r="I7161" i="2"/>
  <c r="I7161" i="2" a="1"/>
  <c r="I7160" i="2" a="1"/>
  <c r="I7160" i="2" s="1"/>
  <c r="I7159" i="2" a="1"/>
  <c r="I7159" i="2" s="1"/>
  <c r="I7158" i="2" a="1"/>
  <c r="I7158" i="2" s="1"/>
  <c r="I7157" i="2"/>
  <c r="I7157" i="2" a="1"/>
  <c r="I7156" i="2" a="1"/>
  <c r="I7156" i="2" s="1"/>
  <c r="I7155" i="2" a="1"/>
  <c r="I7155" i="2" s="1"/>
  <c r="I7154" i="2" a="1"/>
  <c r="I7154" i="2" s="1"/>
  <c r="I7153" i="2"/>
  <c r="I7153" i="2" a="1"/>
  <c r="I7152" i="2"/>
  <c r="I7152" i="2" a="1"/>
  <c r="I7151" i="2" a="1"/>
  <c r="I7151" i="2" s="1"/>
  <c r="I7150" i="2" a="1"/>
  <c r="I7150" i="2" s="1"/>
  <c r="I7149" i="2" a="1"/>
  <c r="I7149" i="2" s="1"/>
  <c r="I7148" i="2" a="1"/>
  <c r="I7148" i="2" s="1"/>
  <c r="I7147" i="2"/>
  <c r="I7147" i="2" a="1"/>
  <c r="I7146" i="2" a="1"/>
  <c r="I7146" i="2" s="1"/>
  <c r="I7145" i="2" a="1"/>
  <c r="I7145" i="2" s="1"/>
  <c r="I7144" i="2"/>
  <c r="I7144" i="2" a="1"/>
  <c r="I7143" i="2" a="1"/>
  <c r="I7143" i="2" s="1"/>
  <c r="I7142" i="2" a="1"/>
  <c r="I7142" i="2" s="1"/>
  <c r="I7141" i="2"/>
  <c r="I7141" i="2" a="1"/>
  <c r="I7140" i="2"/>
  <c r="I7140" i="2" a="1"/>
  <c r="I7139" i="2"/>
  <c r="I7139" i="2" a="1"/>
  <c r="I7138" i="2" a="1"/>
  <c r="I7138" i="2" s="1"/>
  <c r="I7137" i="2" a="1"/>
  <c r="I7137" i="2" s="1"/>
  <c r="I7136" i="2" a="1"/>
  <c r="I7136" i="2" s="1"/>
  <c r="I7135" i="2" a="1"/>
  <c r="I7135" i="2" s="1"/>
  <c r="I7134" i="2"/>
  <c r="I7134" i="2" a="1"/>
  <c r="I7133" i="2" a="1"/>
  <c r="I7133" i="2" s="1"/>
  <c r="I7132" i="2" a="1"/>
  <c r="I7132" i="2" s="1"/>
  <c r="I7131" i="2"/>
  <c r="I7131" i="2" a="1"/>
  <c r="I7130" i="2" a="1"/>
  <c r="I7130" i="2" s="1"/>
  <c r="I7129" i="2" a="1"/>
  <c r="I7129" i="2" s="1"/>
  <c r="I7128" i="2"/>
  <c r="I7128" i="2" a="1"/>
  <c r="I7127" i="2"/>
  <c r="I7127" i="2" a="1"/>
  <c r="I7126" i="2"/>
  <c r="I7126" i="2" a="1"/>
  <c r="I7125" i="2" a="1"/>
  <c r="I7125" i="2" s="1"/>
  <c r="I7124" i="2" a="1"/>
  <c r="I7124" i="2" s="1"/>
  <c r="I7123" i="2" a="1"/>
  <c r="I7123" i="2" s="1"/>
  <c r="I7122" i="2" a="1"/>
  <c r="I7122" i="2" s="1"/>
  <c r="I7121" i="2"/>
  <c r="I7121" i="2" a="1"/>
  <c r="I7120" i="2" a="1"/>
  <c r="I7120" i="2" s="1"/>
  <c r="I7119" i="2" a="1"/>
  <c r="I7119" i="2" s="1"/>
  <c r="I7118" i="2" a="1"/>
  <c r="I7118" i="2" s="1"/>
  <c r="I7117" i="2" a="1"/>
  <c r="I7117" i="2" s="1"/>
  <c r="I7116" i="2" a="1"/>
  <c r="I7116" i="2" s="1"/>
  <c r="I7115" i="2"/>
  <c r="I7115" i="2" a="1"/>
  <c r="I7114" i="2"/>
  <c r="I7114" i="2" a="1"/>
  <c r="I7113" i="2"/>
  <c r="I7113" i="2" a="1"/>
  <c r="I7112" i="2" a="1"/>
  <c r="I7112" i="2" s="1"/>
  <c r="I7111" i="2"/>
  <c r="I7111" i="2" a="1"/>
  <c r="I7110" i="2" a="1"/>
  <c r="I7110" i="2" s="1"/>
  <c r="I7109" i="2" a="1"/>
  <c r="I7109" i="2" s="1"/>
  <c r="I7108" i="2"/>
  <c r="I7108" i="2" a="1"/>
  <c r="I7107" i="2" a="1"/>
  <c r="I7107" i="2" s="1"/>
  <c r="I7106" i="2" a="1"/>
  <c r="I7106" i="2" s="1"/>
  <c r="I7105" i="2" a="1"/>
  <c r="I7105" i="2" s="1"/>
  <c r="I7104" i="2" a="1"/>
  <c r="I7104" i="2" s="1"/>
  <c r="I7103" i="2" a="1"/>
  <c r="I7103" i="2" s="1"/>
  <c r="I7102" i="2"/>
  <c r="I7102" i="2" a="1"/>
  <c r="I7101" i="2"/>
  <c r="I7101" i="2" a="1"/>
  <c r="I7100" i="2" a="1"/>
  <c r="I7100" i="2" s="1"/>
  <c r="I7099" i="2" a="1"/>
  <c r="I7099" i="2" s="1"/>
  <c r="I7098" i="2"/>
  <c r="I7098" i="2" a="1"/>
  <c r="I7097" i="2" a="1"/>
  <c r="I7097" i="2" s="1"/>
  <c r="I7096" i="2" a="1"/>
  <c r="I7096" i="2" s="1"/>
  <c r="I7095" i="2"/>
  <c r="I7095" i="2" a="1"/>
  <c r="I7094" i="2" a="1"/>
  <c r="I7094" i="2" s="1"/>
  <c r="I7093" i="2"/>
  <c r="I7093" i="2" a="1"/>
  <c r="I7092" i="2" a="1"/>
  <c r="I7092" i="2" s="1"/>
  <c r="I7091" i="2" a="1"/>
  <c r="I7091" i="2" s="1"/>
  <c r="I7090" i="2" a="1"/>
  <c r="I7090" i="2" s="1"/>
  <c r="I7089" i="2"/>
  <c r="I7089" i="2" a="1"/>
  <c r="I7088" i="2" a="1"/>
  <c r="I7088" i="2" s="1"/>
  <c r="I7087" i="2" a="1"/>
  <c r="I7087" i="2" s="1"/>
  <c r="I7086" i="2" a="1"/>
  <c r="I7086" i="2" s="1"/>
  <c r="I7085" i="2"/>
  <c r="I7085" i="2" a="1"/>
  <c r="I7084" i="2" a="1"/>
  <c r="I7084" i="2" s="1"/>
  <c r="I7083" i="2" a="1"/>
  <c r="I7083" i="2" s="1"/>
  <c r="I7082" i="2" a="1"/>
  <c r="I7082" i="2" s="1"/>
  <c r="I7081" i="2"/>
  <c r="I7081" i="2" a="1"/>
  <c r="I7080" i="2"/>
  <c r="I7080" i="2" a="1"/>
  <c r="I7079" i="2" a="1"/>
  <c r="I7079" i="2" s="1"/>
  <c r="I7078" i="2" a="1"/>
  <c r="I7078" i="2" s="1"/>
  <c r="I7077" i="2" a="1"/>
  <c r="I7077" i="2" s="1"/>
  <c r="I7076" i="2" a="1"/>
  <c r="I7076" i="2" s="1"/>
  <c r="I7075" i="2"/>
  <c r="I7075" i="2" a="1"/>
  <c r="I7074" i="2" a="1"/>
  <c r="I7074" i="2" s="1"/>
  <c r="I7073" i="2" a="1"/>
  <c r="I7073" i="2" s="1"/>
  <c r="I7072" i="2"/>
  <c r="I7072" i="2" a="1"/>
  <c r="I7071" i="2" a="1"/>
  <c r="I7071" i="2" s="1"/>
  <c r="I7070" i="2" a="1"/>
  <c r="I7070" i="2" s="1"/>
  <c r="I7069" i="2"/>
  <c r="I7069" i="2" a="1"/>
  <c r="I7068" i="2"/>
  <c r="I7068" i="2" a="1"/>
  <c r="I7067" i="2"/>
  <c r="I7067" i="2" a="1"/>
  <c r="I7066" i="2" a="1"/>
  <c r="I7066" i="2" s="1"/>
  <c r="I7065" i="2" a="1"/>
  <c r="I7065" i="2" s="1"/>
  <c r="I7064" i="2" a="1"/>
  <c r="I7064" i="2" s="1"/>
  <c r="I7063" i="2" a="1"/>
  <c r="I7063" i="2" s="1"/>
  <c r="I7062" i="2"/>
  <c r="I7062" i="2" a="1"/>
  <c r="I7061" i="2" a="1"/>
  <c r="I7061" i="2" s="1"/>
  <c r="I7060" i="2" a="1"/>
  <c r="I7060" i="2" s="1"/>
  <c r="I7059" i="2"/>
  <c r="I7059" i="2" a="1"/>
  <c r="I7058" i="2" a="1"/>
  <c r="I7058" i="2" s="1"/>
  <c r="I7057" i="2" a="1"/>
  <c r="I7057" i="2" s="1"/>
  <c r="I7056" i="2"/>
  <c r="I7056" i="2" a="1"/>
  <c r="I7055" i="2"/>
  <c r="I7055" i="2" a="1"/>
  <c r="I7054" i="2"/>
  <c r="I7054" i="2" a="1"/>
  <c r="I7053" i="2" a="1"/>
  <c r="I7053" i="2" s="1"/>
  <c r="I7052" i="2" a="1"/>
  <c r="I7052" i="2" s="1"/>
  <c r="I7051" i="2" a="1"/>
  <c r="I7051" i="2" s="1"/>
  <c r="I7050" i="2" a="1"/>
  <c r="I7050" i="2" s="1"/>
  <c r="I7049" i="2"/>
  <c r="I7049" i="2" a="1"/>
  <c r="I7048" i="2" a="1"/>
  <c r="I7048" i="2" s="1"/>
  <c r="I7047" i="2" a="1"/>
  <c r="I7047" i="2" s="1"/>
  <c r="I7046" i="2" a="1"/>
  <c r="I7046" i="2" s="1"/>
  <c r="I7045" i="2" a="1"/>
  <c r="I7045" i="2" s="1"/>
  <c r="I7044" i="2" a="1"/>
  <c r="I7044" i="2" s="1"/>
  <c r="I7043" i="2"/>
  <c r="I7043" i="2" a="1"/>
  <c r="I7042" i="2"/>
  <c r="I7042" i="2" a="1"/>
  <c r="I7041" i="2"/>
  <c r="I7041" i="2" a="1"/>
  <c r="I7040" i="2" a="1"/>
  <c r="I7040" i="2" s="1"/>
  <c r="I7039" i="2"/>
  <c r="I7039" i="2" a="1"/>
  <c r="I7038" i="2" a="1"/>
  <c r="I7038" i="2" s="1"/>
  <c r="I7037" i="2" a="1"/>
  <c r="I7037" i="2" s="1"/>
  <c r="I7036" i="2"/>
  <c r="I7036" i="2" a="1"/>
  <c r="I7035" i="2" a="1"/>
  <c r="I7035" i="2" s="1"/>
  <c r="I7034" i="2" a="1"/>
  <c r="I7034" i="2" s="1"/>
  <c r="I7033" i="2" a="1"/>
  <c r="I7033" i="2" s="1"/>
  <c r="I7032" i="2" a="1"/>
  <c r="I7032" i="2" s="1"/>
  <c r="I7031" i="2" a="1"/>
  <c r="I7031" i="2" s="1"/>
  <c r="I7030" i="2"/>
  <c r="I7030" i="2" a="1"/>
  <c r="I7029" i="2"/>
  <c r="I7029" i="2" a="1"/>
  <c r="I7028" i="2" a="1"/>
  <c r="I7028" i="2" s="1"/>
  <c r="I7027" i="2" a="1"/>
  <c r="I7027" i="2" s="1"/>
  <c r="I7026" i="2"/>
  <c r="I7026" i="2" a="1"/>
  <c r="I7025" i="2" a="1"/>
  <c r="I7025" i="2" s="1"/>
  <c r="I7024" i="2" a="1"/>
  <c r="I7024" i="2" s="1"/>
  <c r="I7023" i="2"/>
  <c r="I7023" i="2" a="1"/>
  <c r="I7022" i="2" a="1"/>
  <c r="I7022" i="2" s="1"/>
  <c r="I7021" i="2"/>
  <c r="I7021" i="2" a="1"/>
  <c r="I7020" i="2" a="1"/>
  <c r="I7020" i="2" s="1"/>
  <c r="I7019" i="2" a="1"/>
  <c r="I7019" i="2" s="1"/>
  <c r="I7018" i="2" a="1"/>
  <c r="I7018" i="2" s="1"/>
  <c r="I7017" i="2"/>
  <c r="I7017" i="2" a="1"/>
  <c r="I7016" i="2" a="1"/>
  <c r="I7016" i="2" s="1"/>
  <c r="I7015" i="2" a="1"/>
  <c r="I7015" i="2" s="1"/>
  <c r="I7014" i="2" a="1"/>
  <c r="I7014" i="2" s="1"/>
  <c r="I7013" i="2"/>
  <c r="I7013" i="2" a="1"/>
  <c r="I7012" i="2" a="1"/>
  <c r="I7012" i="2" s="1"/>
  <c r="I7011" i="2" a="1"/>
  <c r="I7011" i="2" s="1"/>
  <c r="I7010" i="2" a="1"/>
  <c r="I7010" i="2" s="1"/>
  <c r="I7009" i="2"/>
  <c r="I7009" i="2" a="1"/>
  <c r="I7008" i="2" a="1"/>
  <c r="I7008" i="2" s="1"/>
  <c r="I7007" i="2" a="1"/>
  <c r="I7007" i="2" s="1"/>
  <c r="I7006" i="2" a="1"/>
  <c r="I7006" i="2" s="1"/>
  <c r="I7005" i="2" a="1"/>
  <c r="I7005" i="2" s="1"/>
  <c r="I7004" i="2" a="1"/>
  <c r="I7004" i="2" s="1"/>
  <c r="I7003" i="2"/>
  <c r="I7003" i="2" a="1"/>
  <c r="I7002" i="2" a="1"/>
  <c r="I7002" i="2" s="1"/>
  <c r="I7001" i="2" a="1"/>
  <c r="I7001" i="2" s="1"/>
  <c r="I7000" i="2"/>
  <c r="I7000" i="2" a="1"/>
  <c r="I6999" i="2"/>
  <c r="I6999" i="2" a="1"/>
  <c r="I6998" i="2" a="1"/>
  <c r="I6998" i="2" s="1"/>
  <c r="I6997" i="2"/>
  <c r="I6997" i="2" a="1"/>
  <c r="I6996" i="2"/>
  <c r="I6996" i="2" a="1"/>
  <c r="I6995" i="2" a="1"/>
  <c r="I6995" i="2" s="1"/>
  <c r="I6994" i="2" a="1"/>
  <c r="I6994" i="2" s="1"/>
  <c r="I6993" i="2" a="1"/>
  <c r="I6993" i="2" s="1"/>
  <c r="I6992" i="2" a="1"/>
  <c r="I6992" i="2" s="1"/>
  <c r="I6991" i="2" a="1"/>
  <c r="I6991" i="2" s="1"/>
  <c r="I6990" i="2"/>
  <c r="I6990" i="2" a="1"/>
  <c r="I6989" i="2" a="1"/>
  <c r="I6989" i="2" s="1"/>
  <c r="I6988" i="2" a="1"/>
  <c r="I6988" i="2" s="1"/>
  <c r="I6987" i="2"/>
  <c r="I6987" i="2" a="1"/>
  <c r="I6986" i="2" a="1"/>
  <c r="I6986" i="2" s="1"/>
  <c r="I6985" i="2" a="1"/>
  <c r="I6985" i="2" s="1"/>
  <c r="I6984" i="2"/>
  <c r="I6984" i="2" a="1"/>
  <c r="I6983" i="2"/>
  <c r="I6983" i="2" a="1"/>
  <c r="I6982" i="2" a="1"/>
  <c r="I6982" i="2" s="1"/>
  <c r="I6981" i="2" a="1"/>
  <c r="I6981" i="2" s="1"/>
  <c r="I6980" i="2" a="1"/>
  <c r="I6980" i="2" s="1"/>
  <c r="I6979" i="2" a="1"/>
  <c r="I6979" i="2" s="1"/>
  <c r="I6978" i="2" a="1"/>
  <c r="I6978" i="2" s="1"/>
  <c r="I6977" i="2"/>
  <c r="I6977" i="2" a="1"/>
  <c r="I6976" i="2" a="1"/>
  <c r="I6976" i="2" s="1"/>
  <c r="I6975" i="2" a="1"/>
  <c r="I6975" i="2" s="1"/>
  <c r="I6974" i="2" a="1"/>
  <c r="I6974" i="2" s="1"/>
  <c r="I6973" i="2" a="1"/>
  <c r="I6973" i="2" s="1"/>
  <c r="I6972" i="2" a="1"/>
  <c r="I6972" i="2" s="1"/>
  <c r="I6971" i="2"/>
  <c r="I6971" i="2" a="1"/>
  <c r="I6970" i="2"/>
  <c r="I6970" i="2" a="1"/>
  <c r="I6969" i="2" a="1"/>
  <c r="I6969" i="2" s="1"/>
  <c r="I6968" i="2" a="1"/>
  <c r="I6968" i="2" s="1"/>
  <c r="I6967" i="2"/>
  <c r="I6967" i="2" a="1"/>
  <c r="I6966" i="2" a="1"/>
  <c r="I6966" i="2" s="1"/>
  <c r="I6965" i="2" a="1"/>
  <c r="I6965" i="2" s="1"/>
  <c r="I6964" i="2"/>
  <c r="I6964" i="2" a="1"/>
  <c r="I6963" i="2" a="1"/>
  <c r="I6963" i="2" s="1"/>
  <c r="I6962" i="2" a="1"/>
  <c r="I6962" i="2" s="1"/>
  <c r="I6961" i="2"/>
  <c r="I6961" i="2" a="1"/>
  <c r="I6960" i="2" a="1"/>
  <c r="I6960" i="2" s="1"/>
  <c r="I6959" i="2" a="1"/>
  <c r="I6959" i="2" s="1"/>
  <c r="I6958" i="2"/>
  <c r="I6958" i="2" a="1"/>
  <c r="I6957" i="2" a="1"/>
  <c r="I6957" i="2" s="1"/>
  <c r="I6956" i="2" a="1"/>
  <c r="I6956" i="2" s="1"/>
  <c r="I6955" i="2"/>
  <c r="I6955" i="2" a="1"/>
  <c r="I6954" i="2" a="1"/>
  <c r="I6954" i="2" s="1"/>
  <c r="I6953" i="2" a="1"/>
  <c r="I6953" i="2" s="1"/>
  <c r="I6952" i="2" a="1"/>
  <c r="I6952" i="2" s="1"/>
  <c r="I6951" i="2" a="1"/>
  <c r="I6951" i="2" s="1"/>
  <c r="I6950" i="2" a="1"/>
  <c r="I6950" i="2" s="1"/>
  <c r="I6949" i="2"/>
  <c r="I6949" i="2" a="1"/>
  <c r="I6948" i="2" a="1"/>
  <c r="I6948" i="2" s="1"/>
  <c r="I6947" i="2" a="1"/>
  <c r="I6947" i="2" s="1"/>
  <c r="I6946" i="2" a="1"/>
  <c r="I6946" i="2" s="1"/>
  <c r="I6945" i="2" a="1"/>
  <c r="I6945" i="2" s="1"/>
  <c r="I6944" i="2" a="1"/>
  <c r="I6944" i="2" s="1"/>
  <c r="I6943" i="2"/>
  <c r="I6943" i="2" a="1"/>
  <c r="I6942" i="2" a="1"/>
  <c r="I6942" i="2" s="1"/>
  <c r="I6941" i="2" a="1"/>
  <c r="I6941" i="2" s="1"/>
  <c r="I6940" i="2" a="1"/>
  <c r="I6940" i="2" s="1"/>
  <c r="I6939" i="2" a="1"/>
  <c r="I6939" i="2" s="1"/>
  <c r="I6938" i="2" a="1"/>
  <c r="I6938" i="2" s="1"/>
  <c r="I6937" i="2"/>
  <c r="I6937" i="2" a="1"/>
  <c r="I6936" i="2" a="1"/>
  <c r="I6936" i="2" s="1"/>
  <c r="I6935" i="2" a="1"/>
  <c r="I6935" i="2" s="1"/>
  <c r="I6934" i="2" a="1"/>
  <c r="I6934" i="2" s="1"/>
  <c r="I6933" i="2" a="1"/>
  <c r="I6933" i="2" s="1"/>
  <c r="I6932" i="2" a="1"/>
  <c r="I6932" i="2" s="1"/>
  <c r="I6931" i="2"/>
  <c r="I6931" i="2" a="1"/>
  <c r="I6930" i="2" a="1"/>
  <c r="I6930" i="2" s="1"/>
  <c r="I6929" i="2" a="1"/>
  <c r="I6929" i="2" s="1"/>
  <c r="I6928" i="2" a="1"/>
  <c r="I6928" i="2" s="1"/>
  <c r="I6927" i="2" a="1"/>
  <c r="I6927" i="2" s="1"/>
  <c r="I6926" i="2" a="1"/>
  <c r="I6926" i="2" s="1"/>
  <c r="I6925" i="2"/>
  <c r="I6925" i="2" a="1"/>
  <c r="I6924" i="2" a="1"/>
  <c r="I6924" i="2" s="1"/>
  <c r="I6923" i="2" a="1"/>
  <c r="I6923" i="2" s="1"/>
  <c r="I6922" i="2" a="1"/>
  <c r="I6922" i="2" s="1"/>
  <c r="I6921" i="2" a="1"/>
  <c r="I6921" i="2" s="1"/>
  <c r="I6920" i="2" a="1"/>
  <c r="I6920" i="2" s="1"/>
  <c r="I6919" i="2"/>
  <c r="I6919" i="2" a="1"/>
  <c r="I6918" i="2" a="1"/>
  <c r="I6918" i="2" s="1"/>
  <c r="I6917" i="2" a="1"/>
  <c r="I6917" i="2" s="1"/>
  <c r="I6916" i="2" a="1"/>
  <c r="I6916" i="2" s="1"/>
  <c r="I6915" i="2" a="1"/>
  <c r="I6915" i="2" s="1"/>
  <c r="I6914" i="2" a="1"/>
  <c r="I6914" i="2" s="1"/>
  <c r="I6913" i="2"/>
  <c r="I6913" i="2" a="1"/>
  <c r="I6912" i="2" a="1"/>
  <c r="I6912" i="2" s="1"/>
  <c r="I6911" i="2" a="1"/>
  <c r="I6911" i="2" s="1"/>
  <c r="I6910" i="2" a="1"/>
  <c r="I6910" i="2" s="1"/>
  <c r="I6909" i="2" a="1"/>
  <c r="I6909" i="2" s="1"/>
  <c r="I6908" i="2" a="1"/>
  <c r="I6908" i="2" s="1"/>
  <c r="I6907" i="2"/>
  <c r="I6907" i="2" a="1"/>
  <c r="I6906" i="2" a="1"/>
  <c r="I6906" i="2" s="1"/>
  <c r="I6905" i="2" a="1"/>
  <c r="I6905" i="2" s="1"/>
  <c r="I6904" i="2" a="1"/>
  <c r="I6904" i="2" s="1"/>
  <c r="I6903" i="2" a="1"/>
  <c r="I6903" i="2" s="1"/>
  <c r="I6902" i="2" a="1"/>
  <c r="I6902" i="2" s="1"/>
  <c r="I6901" i="2"/>
  <c r="I6901" i="2" a="1"/>
  <c r="I6900" i="2" a="1"/>
  <c r="I6900" i="2" s="1"/>
  <c r="I6899" i="2" a="1"/>
  <c r="I6899" i="2" s="1"/>
  <c r="I6898" i="2" a="1"/>
  <c r="I6898" i="2" s="1"/>
  <c r="I6897" i="2" a="1"/>
  <c r="I6897" i="2" s="1"/>
  <c r="I6896" i="2" a="1"/>
  <c r="I6896" i="2" s="1"/>
  <c r="I6895" i="2"/>
  <c r="I6895" i="2" a="1"/>
  <c r="I6894" i="2" a="1"/>
  <c r="I6894" i="2" s="1"/>
  <c r="I6893" i="2" a="1"/>
  <c r="I6893" i="2" s="1"/>
  <c r="I6892" i="2" a="1"/>
  <c r="I6892" i="2" s="1"/>
  <c r="I6891" i="2" a="1"/>
  <c r="I6891" i="2" s="1"/>
  <c r="I6890" i="2" a="1"/>
  <c r="I6890" i="2" s="1"/>
  <c r="I6889" i="2"/>
  <c r="I6889" i="2" a="1"/>
  <c r="I6888" i="2" a="1"/>
  <c r="I6888" i="2" s="1"/>
  <c r="I6887" i="2" a="1"/>
  <c r="I6887" i="2" s="1"/>
  <c r="I6886" i="2" a="1"/>
  <c r="I6886" i="2" s="1"/>
  <c r="I6885" i="2" a="1"/>
  <c r="I6885" i="2" s="1"/>
  <c r="I6884" i="2" a="1"/>
  <c r="I6884" i="2" s="1"/>
  <c r="I6883" i="2"/>
  <c r="I6883" i="2" a="1"/>
  <c r="I6882" i="2" a="1"/>
  <c r="I6882" i="2" s="1"/>
  <c r="I6881" i="2" a="1"/>
  <c r="I6881" i="2" s="1"/>
  <c r="I6880" i="2" a="1"/>
  <c r="I6880" i="2" s="1"/>
  <c r="I6879" i="2" a="1"/>
  <c r="I6879" i="2" s="1"/>
  <c r="I6878" i="2" a="1"/>
  <c r="I6878" i="2" s="1"/>
  <c r="I6877" i="2"/>
  <c r="I6877" i="2" a="1"/>
  <c r="I6876" i="2" a="1"/>
  <c r="I6876" i="2" s="1"/>
  <c r="I6875" i="2" a="1"/>
  <c r="I6875" i="2" s="1"/>
  <c r="I6874" i="2" a="1"/>
  <c r="I6874" i="2" s="1"/>
  <c r="I6873" i="2" a="1"/>
  <c r="I6873" i="2" s="1"/>
  <c r="I6872" i="2" a="1"/>
  <c r="I6872" i="2" s="1"/>
  <c r="I6871" i="2"/>
  <c r="I6871" i="2" a="1"/>
  <c r="I6870" i="2" a="1"/>
  <c r="I6870" i="2" s="1"/>
  <c r="I6869" i="2" a="1"/>
  <c r="I6869" i="2" s="1"/>
  <c r="I6868" i="2" a="1"/>
  <c r="I6868" i="2" s="1"/>
  <c r="I6867" i="2" a="1"/>
  <c r="I6867" i="2" s="1"/>
  <c r="I6866" i="2" a="1"/>
  <c r="I6866" i="2" s="1"/>
  <c r="I6865" i="2"/>
  <c r="I6865" i="2" a="1"/>
  <c r="I6864" i="2" a="1"/>
  <c r="I6864" i="2" s="1"/>
  <c r="I6863" i="2" a="1"/>
  <c r="I6863" i="2" s="1"/>
  <c r="I6862" i="2" a="1"/>
  <c r="I6862" i="2" s="1"/>
  <c r="I6861" i="2" a="1"/>
  <c r="I6861" i="2" s="1"/>
  <c r="I6860" i="2" a="1"/>
  <c r="I6860" i="2" s="1"/>
  <c r="I6859" i="2"/>
  <c r="I6859" i="2" a="1"/>
  <c r="I6858" i="2" a="1"/>
  <c r="I6858" i="2" s="1"/>
  <c r="I6857" i="2" a="1"/>
  <c r="I6857" i="2" s="1"/>
  <c r="I6856" i="2" a="1"/>
  <c r="I6856" i="2" s="1"/>
  <c r="I6855" i="2" a="1"/>
  <c r="I6855" i="2" s="1"/>
  <c r="I6854" i="2" a="1"/>
  <c r="I6854" i="2" s="1"/>
  <c r="I6853" i="2"/>
  <c r="I6853" i="2" a="1"/>
  <c r="I6852" i="2" a="1"/>
  <c r="I6852" i="2" s="1"/>
  <c r="I6851" i="2" a="1"/>
  <c r="I6851" i="2" s="1"/>
  <c r="I6850" i="2" a="1"/>
  <c r="I6850" i="2" s="1"/>
  <c r="I6849" i="2" a="1"/>
  <c r="I6849" i="2" s="1"/>
  <c r="I6848" i="2" a="1"/>
  <c r="I6848" i="2" s="1"/>
  <c r="I6847" i="2"/>
  <c r="I6847" i="2" a="1"/>
  <c r="I6846" i="2" a="1"/>
  <c r="I6846" i="2" s="1"/>
  <c r="I6845" i="2" a="1"/>
  <c r="I6845" i="2" s="1"/>
  <c r="I6844" i="2" a="1"/>
  <c r="I6844" i="2" s="1"/>
  <c r="I6843" i="2" a="1"/>
  <c r="I6843" i="2" s="1"/>
  <c r="I6842" i="2" a="1"/>
  <c r="I6842" i="2" s="1"/>
  <c r="I6841" i="2"/>
  <c r="I6841" i="2" a="1"/>
  <c r="I6840" i="2" a="1"/>
  <c r="I6840" i="2" s="1"/>
  <c r="I6839" i="2" a="1"/>
  <c r="I6839" i="2" s="1"/>
  <c r="I6838" i="2" a="1"/>
  <c r="I6838" i="2" s="1"/>
  <c r="I6837" i="2" a="1"/>
  <c r="I6837" i="2" s="1"/>
  <c r="I6836" i="2" a="1"/>
  <c r="I6836" i="2" s="1"/>
  <c r="I6835" i="2"/>
  <c r="I6835" i="2" a="1"/>
  <c r="I6834" i="2" a="1"/>
  <c r="I6834" i="2" s="1"/>
  <c r="I6833" i="2" a="1"/>
  <c r="I6833" i="2" s="1"/>
  <c r="I6832" i="2" a="1"/>
  <c r="I6832" i="2" s="1"/>
  <c r="I6831" i="2" a="1"/>
  <c r="I6831" i="2" s="1"/>
  <c r="I6830" i="2" a="1"/>
  <c r="I6830" i="2" s="1"/>
  <c r="I6829" i="2"/>
  <c r="I6829" i="2" a="1"/>
  <c r="I6828" i="2" a="1"/>
  <c r="I6828" i="2" s="1"/>
  <c r="I6827" i="2" a="1"/>
  <c r="I6827" i="2" s="1"/>
  <c r="I6826" i="2"/>
  <c r="I6826" i="2" a="1"/>
  <c r="I6825" i="2" a="1"/>
  <c r="I6825" i="2" s="1"/>
  <c r="I6824" i="2" a="1"/>
  <c r="I6824" i="2" s="1"/>
  <c r="I6823" i="2"/>
  <c r="I6823" i="2" a="1"/>
  <c r="I6822" i="2" a="1"/>
  <c r="I6822" i="2" s="1"/>
  <c r="I6821" i="2"/>
  <c r="I6821" i="2" a="1"/>
  <c r="I6820" i="2"/>
  <c r="I6820" i="2" a="1"/>
  <c r="I6819" i="2" a="1"/>
  <c r="I6819" i="2" s="1"/>
  <c r="I6818" i="2" a="1"/>
  <c r="I6818" i="2" s="1"/>
  <c r="I6817" i="2"/>
  <c r="I6817" i="2" a="1"/>
  <c r="I6816" i="2" a="1"/>
  <c r="I6816" i="2" s="1"/>
  <c r="I6815" i="2" a="1"/>
  <c r="I6815" i="2" s="1"/>
  <c r="I6814" i="2" a="1"/>
  <c r="I6814" i="2" s="1"/>
  <c r="I6813" i="2" a="1"/>
  <c r="I6813" i="2" s="1"/>
  <c r="I6812" i="2" a="1"/>
  <c r="I6812" i="2" s="1"/>
  <c r="I6811" i="2" a="1"/>
  <c r="I6811" i="2" s="1"/>
  <c r="I6810" i="2" a="1"/>
  <c r="I6810" i="2" s="1"/>
  <c r="I6809" i="2"/>
  <c r="I6809" i="2" a="1"/>
  <c r="I6808" i="2"/>
  <c r="I6808" i="2" a="1"/>
  <c r="I6807" i="2" a="1"/>
  <c r="I6807" i="2" s="1"/>
  <c r="I6806" i="2" a="1"/>
  <c r="I6806" i="2" s="1"/>
  <c r="I6805" i="2" a="1"/>
  <c r="I6805" i="2" s="1"/>
  <c r="I6804" i="2" a="1"/>
  <c r="I6804" i="2" s="1"/>
  <c r="I6803" i="2" a="1"/>
  <c r="I6803" i="2" s="1"/>
  <c r="I6802" i="2"/>
  <c r="I6802" i="2" a="1"/>
  <c r="I6801" i="2" a="1"/>
  <c r="I6801" i="2" s="1"/>
  <c r="I6800" i="2" a="1"/>
  <c r="I6800" i="2" s="1"/>
  <c r="I6799" i="2" a="1"/>
  <c r="I6799" i="2" s="1"/>
  <c r="I6798" i="2" a="1"/>
  <c r="I6798" i="2" s="1"/>
  <c r="I6797" i="2"/>
  <c r="I6797" i="2" a="1"/>
  <c r="I6796" i="2" a="1"/>
  <c r="I6796" i="2" s="1"/>
  <c r="I6795" i="2" a="1"/>
  <c r="I6795" i="2" s="1"/>
  <c r="I6794" i="2" a="1"/>
  <c r="I6794" i="2" s="1"/>
  <c r="I6793" i="2" a="1"/>
  <c r="I6793" i="2" s="1"/>
  <c r="I6792" i="2" a="1"/>
  <c r="I6792" i="2" s="1"/>
  <c r="I6791" i="2"/>
  <c r="I6791" i="2" a="1"/>
  <c r="I6790" i="2"/>
  <c r="I6790" i="2" a="1"/>
  <c r="I6789" i="2" a="1"/>
  <c r="I6789" i="2" s="1"/>
  <c r="I6788" i="2"/>
  <c r="I6788" i="2" a="1"/>
  <c r="I6787" i="2" a="1"/>
  <c r="I6787" i="2" s="1"/>
  <c r="I6786" i="2" a="1"/>
  <c r="I6786" i="2" s="1"/>
  <c r="I6785" i="2"/>
  <c r="I6785" i="2" a="1"/>
  <c r="I6784" i="2"/>
  <c r="I6784" i="2" a="1"/>
  <c r="I6783" i="2" a="1"/>
  <c r="I6783" i="2" s="1"/>
  <c r="I6782" i="2" a="1"/>
  <c r="I6782" i="2" s="1"/>
  <c r="I6781" i="2"/>
  <c r="I6781" i="2" a="1"/>
  <c r="I6780" i="2" a="1"/>
  <c r="I6780" i="2" s="1"/>
  <c r="I6779" i="2"/>
  <c r="I6779" i="2" a="1"/>
  <c r="I6778" i="2"/>
  <c r="I6778" i="2" a="1"/>
  <c r="I6777" i="2" a="1"/>
  <c r="I6777" i="2" s="1"/>
  <c r="I6776" i="2" a="1"/>
  <c r="I6776" i="2" s="1"/>
  <c r="I6775" i="2" a="1"/>
  <c r="I6775" i="2" s="1"/>
  <c r="I6774" i="2" a="1"/>
  <c r="I6774" i="2" s="1"/>
  <c r="I6773" i="2"/>
  <c r="I6773" i="2" a="1"/>
  <c r="I6772" i="2"/>
  <c r="I6772" i="2" a="1"/>
  <c r="I6771" i="2" a="1"/>
  <c r="I6771" i="2" s="1"/>
  <c r="I6770" i="2" a="1"/>
  <c r="I6770" i="2" s="1"/>
  <c r="I6769" i="2" a="1"/>
  <c r="I6769" i="2" s="1"/>
  <c r="I6768" i="2" a="1"/>
  <c r="I6768" i="2" s="1"/>
  <c r="I6767" i="2" a="1"/>
  <c r="I6767" i="2" s="1"/>
  <c r="I6766" i="2"/>
  <c r="I6766" i="2" a="1"/>
  <c r="I6765" i="2" a="1"/>
  <c r="I6765" i="2" s="1"/>
  <c r="I6764" i="2" a="1"/>
  <c r="I6764" i="2" s="1"/>
  <c r="I6763" i="2" a="1"/>
  <c r="I6763" i="2" s="1"/>
  <c r="I6762" i="2" a="1"/>
  <c r="I6762" i="2" s="1"/>
  <c r="I6761" i="2"/>
  <c r="I6761" i="2" a="1"/>
  <c r="I6760" i="2" a="1"/>
  <c r="I6760" i="2" s="1"/>
  <c r="I6759" i="2" a="1"/>
  <c r="I6759" i="2" s="1"/>
  <c r="I6758" i="2" a="1"/>
  <c r="I6758" i="2" s="1"/>
  <c r="I6757" i="2" a="1"/>
  <c r="I6757" i="2" s="1"/>
  <c r="I6756" i="2" a="1"/>
  <c r="I6756" i="2" s="1"/>
  <c r="I6755" i="2"/>
  <c r="I6755" i="2" a="1"/>
  <c r="I6754" i="2"/>
  <c r="I6754" i="2" a="1"/>
  <c r="I6753" i="2" a="1"/>
  <c r="I6753" i="2" s="1"/>
  <c r="I6752" i="2"/>
  <c r="I6752" i="2" a="1"/>
  <c r="I6751" i="2" a="1"/>
  <c r="I6751" i="2" s="1"/>
  <c r="I6750" i="2" a="1"/>
  <c r="I6750" i="2" s="1"/>
  <c r="I6749" i="2" a="1"/>
  <c r="I6749" i="2" s="1"/>
  <c r="I6748" i="2" a="1"/>
  <c r="I6748" i="2" s="1"/>
  <c r="I6747" i="2" a="1"/>
  <c r="I6747" i="2" s="1"/>
  <c r="I6746" i="2" a="1"/>
  <c r="I6746" i="2" s="1"/>
  <c r="I6745" i="2"/>
  <c r="I6745" i="2" a="1"/>
  <c r="I6744" i="2"/>
  <c r="I6744" i="2" a="1"/>
  <c r="I6743" i="2"/>
  <c r="I6743" i="2" a="1"/>
  <c r="I6742" i="2"/>
  <c r="I6742" i="2" a="1"/>
  <c r="I6741" i="2" a="1"/>
  <c r="I6741" i="2" s="1"/>
  <c r="I6740" i="2" a="1"/>
  <c r="I6740" i="2" s="1"/>
  <c r="I6739" i="2"/>
  <c r="I6739" i="2" a="1"/>
  <c r="I6738" i="2" a="1"/>
  <c r="I6738" i="2" s="1"/>
  <c r="I6737" i="2" a="1"/>
  <c r="I6737" i="2" s="1"/>
  <c r="I6736" i="2" a="1"/>
  <c r="I6736" i="2" s="1"/>
  <c r="I6735" i="2" a="1"/>
  <c r="I6735" i="2" s="1"/>
  <c r="I6734" i="2"/>
  <c r="I6734" i="2" a="1"/>
  <c r="I6733" i="2" a="1"/>
  <c r="I6733" i="2" s="1"/>
  <c r="I6732" i="2"/>
  <c r="I6732" i="2" a="1"/>
  <c r="I6731" i="2"/>
  <c r="I6731" i="2" a="1"/>
  <c r="I6730" i="2"/>
  <c r="I6730" i="2" a="1"/>
  <c r="I6729" i="2" a="1"/>
  <c r="I6729" i="2" s="1"/>
  <c r="I6728" i="2" a="1"/>
  <c r="I6728" i="2" s="1"/>
  <c r="I6727" i="2" a="1"/>
  <c r="I6727" i="2" s="1"/>
  <c r="I6726" i="2"/>
  <c r="I6726" i="2" a="1"/>
  <c r="I6725" i="2" a="1"/>
  <c r="I6725" i="2" s="1"/>
  <c r="I6724" i="2" a="1"/>
  <c r="I6724" i="2" s="1"/>
  <c r="I6723" i="2" a="1"/>
  <c r="I6723" i="2" s="1"/>
  <c r="I6722" i="2"/>
  <c r="I6722" i="2" a="1"/>
  <c r="I6721" i="2"/>
  <c r="I6721" i="2" a="1"/>
  <c r="I6720" i="2" a="1"/>
  <c r="I6720" i="2" s="1"/>
  <c r="I6719" i="2"/>
  <c r="I6719" i="2" a="1"/>
  <c r="I6718" i="2"/>
  <c r="I6718" i="2" a="1"/>
  <c r="I6717" i="2" a="1"/>
  <c r="I6717" i="2" s="1"/>
  <c r="I6716" i="2" a="1"/>
  <c r="I6716" i="2" s="1"/>
  <c r="I6715" i="2" a="1"/>
  <c r="I6715" i="2" s="1"/>
  <c r="I6714" i="2" a="1"/>
  <c r="I6714" i="2" s="1"/>
  <c r="I6713" i="2"/>
  <c r="I6713" i="2" a="1"/>
  <c r="I6712" i="2" a="1"/>
  <c r="I6712" i="2" s="1"/>
  <c r="I6711" i="2" a="1"/>
  <c r="I6711" i="2" s="1"/>
  <c r="I6710" i="2"/>
  <c r="I6710" i="2" a="1"/>
  <c r="I6709" i="2"/>
  <c r="I6709" i="2" a="1"/>
  <c r="I6708" i="2"/>
  <c r="I6708" i="2" a="1"/>
  <c r="I6707" i="2" a="1"/>
  <c r="I6707" i="2" s="1"/>
  <c r="I6706" i="2"/>
  <c r="I6706" i="2" a="1"/>
  <c r="I6705" i="2" a="1"/>
  <c r="I6705" i="2" s="1"/>
  <c r="I6704" i="2" a="1"/>
  <c r="I6704" i="2" s="1"/>
  <c r="I6703" i="2" a="1"/>
  <c r="I6703" i="2" s="1"/>
  <c r="I6702" i="2" a="1"/>
  <c r="I6702" i="2" s="1"/>
  <c r="I6701" i="2" a="1"/>
  <c r="I6701" i="2" s="1"/>
  <c r="I6700" i="2"/>
  <c r="I6700" i="2" a="1"/>
  <c r="I6699" i="2" a="1"/>
  <c r="I6699" i="2" s="1"/>
  <c r="I6698" i="2"/>
  <c r="I6698" i="2" a="1"/>
  <c r="I6697" i="2"/>
  <c r="I6697" i="2" a="1"/>
  <c r="I6696" i="2"/>
  <c r="I6696" i="2" a="1"/>
  <c r="I6695" i="2"/>
  <c r="I6695" i="2" a="1"/>
  <c r="I6694" i="2" a="1"/>
  <c r="I6694" i="2" s="1"/>
  <c r="I6693" i="2" a="1"/>
  <c r="I6693" i="2" s="1"/>
  <c r="I6692" i="2" a="1"/>
  <c r="I6692" i="2" s="1"/>
  <c r="I6691" i="2" a="1"/>
  <c r="I6691" i="2" s="1"/>
  <c r="I6690" i="2" a="1"/>
  <c r="I6690" i="2" s="1"/>
  <c r="I6689" i="2" a="1"/>
  <c r="I6689" i="2" s="1"/>
  <c r="I6688" i="2" a="1"/>
  <c r="I6688" i="2" s="1"/>
  <c r="I6687" i="2" a="1"/>
  <c r="I6687" i="2" s="1"/>
  <c r="I6686" i="2"/>
  <c r="I6686" i="2" a="1"/>
  <c r="I6685" i="2"/>
  <c r="I6685" i="2" a="1"/>
  <c r="I6684" i="2"/>
  <c r="I6684" i="2" a="1"/>
  <c r="I6683" i="2"/>
  <c r="I6683" i="2" a="1"/>
  <c r="I6682" i="2"/>
  <c r="I6682" i="2" a="1"/>
  <c r="I6681" i="2" a="1"/>
  <c r="I6681" i="2" s="1"/>
  <c r="I6680" i="2"/>
  <c r="I6680" i="2" a="1"/>
  <c r="I6679" i="2" a="1"/>
  <c r="I6679" i="2" s="1"/>
  <c r="I6678" i="2" a="1"/>
  <c r="I6678" i="2" s="1"/>
  <c r="I6677" i="2" a="1"/>
  <c r="I6677" i="2" s="1"/>
  <c r="I6676" i="2" a="1"/>
  <c r="I6676" i="2" s="1"/>
  <c r="I6675" i="2" a="1"/>
  <c r="I6675" i="2" s="1"/>
  <c r="I6674" i="2" a="1"/>
  <c r="I6674" i="2" s="1"/>
  <c r="I6673" i="2"/>
  <c r="I6673" i="2" a="1"/>
  <c r="I6672" i="2"/>
  <c r="I6672" i="2" a="1"/>
  <c r="I6671" i="2"/>
  <c r="I6671" i="2" a="1"/>
  <c r="I6670" i="2"/>
  <c r="I6670" i="2" a="1"/>
  <c r="I6669" i="2" a="1"/>
  <c r="I6669" i="2" s="1"/>
  <c r="I6668" i="2" a="1"/>
  <c r="I6668" i="2" s="1"/>
  <c r="I6667" i="2"/>
  <c r="I6667" i="2" a="1"/>
  <c r="I6666" i="2" a="1"/>
  <c r="I6666" i="2" s="1"/>
  <c r="I6665" i="2" a="1"/>
  <c r="I6665" i="2" s="1"/>
  <c r="I6664" i="2" a="1"/>
  <c r="I6664" i="2" s="1"/>
  <c r="I6663" i="2" a="1"/>
  <c r="I6663" i="2" s="1"/>
  <c r="I6662" i="2"/>
  <c r="I6662" i="2" a="1"/>
  <c r="I6661" i="2" a="1"/>
  <c r="I6661" i="2" s="1"/>
  <c r="I6660" i="2"/>
  <c r="I6660" i="2" a="1"/>
  <c r="I6659" i="2"/>
  <c r="I6659" i="2" a="1"/>
  <c r="I6658" i="2"/>
  <c r="I6658" i="2" a="1"/>
  <c r="I6657" i="2" a="1"/>
  <c r="I6657" i="2" s="1"/>
  <c r="I6656" i="2" a="1"/>
  <c r="I6656" i="2" s="1"/>
  <c r="I6655" i="2" a="1"/>
  <c r="I6655" i="2" s="1"/>
  <c r="I6654" i="2"/>
  <c r="I6654" i="2" a="1"/>
  <c r="I6653" i="2" a="1"/>
  <c r="I6653" i="2" s="1"/>
  <c r="I6652" i="2" a="1"/>
  <c r="I6652" i="2" s="1"/>
  <c r="I6651" i="2" a="1"/>
  <c r="I6651" i="2" s="1"/>
  <c r="I6650" i="2"/>
  <c r="I6650" i="2" a="1"/>
  <c r="I6649" i="2"/>
  <c r="I6649" i="2" a="1"/>
  <c r="I6648" i="2" a="1"/>
  <c r="I6648" i="2" s="1"/>
  <c r="I6647" i="2"/>
  <c r="I6647" i="2" a="1"/>
  <c r="I6646" i="2"/>
  <c r="I6646" i="2" a="1"/>
  <c r="I6645" i="2" a="1"/>
  <c r="I6645" i="2" s="1"/>
  <c r="I6644" i="2" a="1"/>
  <c r="I6644" i="2" s="1"/>
  <c r="I6643" i="2" a="1"/>
  <c r="I6643" i="2" s="1"/>
  <c r="I6642" i="2" a="1"/>
  <c r="I6642" i="2" s="1"/>
  <c r="I6641" i="2"/>
  <c r="I6641" i="2" a="1"/>
  <c r="I6640" i="2" a="1"/>
  <c r="I6640" i="2" s="1"/>
  <c r="I6639" i="2" a="1"/>
  <c r="I6639" i="2" s="1"/>
  <c r="I6638" i="2"/>
  <c r="I6638" i="2" a="1"/>
  <c r="I6637" i="2"/>
  <c r="I6637" i="2" a="1"/>
  <c r="I6636" i="2"/>
  <c r="I6636" i="2" a="1"/>
  <c r="I6635" i="2" a="1"/>
  <c r="I6635" i="2" s="1"/>
  <c r="I6634" i="2"/>
  <c r="I6634" i="2" a="1"/>
  <c r="I6633" i="2" a="1"/>
  <c r="I6633" i="2" s="1"/>
  <c r="I6632" i="2" a="1"/>
  <c r="I6632" i="2" s="1"/>
  <c r="I6631" i="2" a="1"/>
  <c r="I6631" i="2" s="1"/>
  <c r="I6630" i="2" a="1"/>
  <c r="I6630" i="2" s="1"/>
  <c r="I6629" i="2" a="1"/>
  <c r="I6629" i="2" s="1"/>
  <c r="I6628" i="2"/>
  <c r="I6628" i="2" a="1"/>
  <c r="I6627" i="2" a="1"/>
  <c r="I6627" i="2" s="1"/>
  <c r="I6626" i="2"/>
  <c r="I6626" i="2" a="1"/>
  <c r="I6625" i="2"/>
  <c r="I6625" i="2" a="1"/>
  <c r="I6624" i="2"/>
  <c r="I6624" i="2" a="1"/>
  <c r="I6623" i="2"/>
  <c r="I6623" i="2" a="1"/>
  <c r="I6622" i="2" a="1"/>
  <c r="I6622" i="2" s="1"/>
  <c r="I6621" i="2" a="1"/>
  <c r="I6621" i="2" s="1"/>
  <c r="I6620" i="2" a="1"/>
  <c r="I6620" i="2" s="1"/>
  <c r="I6619" i="2" a="1"/>
  <c r="I6619" i="2" s="1"/>
  <c r="I6618" i="2" a="1"/>
  <c r="I6618" i="2" s="1"/>
  <c r="I6617" i="2" a="1"/>
  <c r="I6617" i="2" s="1"/>
  <c r="I6616" i="2" a="1"/>
  <c r="I6616" i="2" s="1"/>
  <c r="I6615" i="2" a="1"/>
  <c r="I6615" i="2" s="1"/>
  <c r="I6614" i="2"/>
  <c r="I6614" i="2" a="1"/>
  <c r="I6613" i="2"/>
  <c r="I6613" i="2" a="1"/>
  <c r="I6612" i="2"/>
  <c r="I6612" i="2" a="1"/>
  <c r="I6611" i="2"/>
  <c r="I6611" i="2" a="1"/>
  <c r="I6610" i="2"/>
  <c r="I6610" i="2" a="1"/>
  <c r="I6609" i="2" a="1"/>
  <c r="I6609" i="2" s="1"/>
  <c r="I6608" i="2"/>
  <c r="I6608" i="2" a="1"/>
  <c r="I6607" i="2" a="1"/>
  <c r="I6607" i="2" s="1"/>
  <c r="I6606" i="2" a="1"/>
  <c r="I6606" i="2" s="1"/>
  <c r="I6605" i="2" a="1"/>
  <c r="I6605" i="2" s="1"/>
  <c r="I6604" i="2" a="1"/>
  <c r="I6604" i="2" s="1"/>
  <c r="I6603" i="2" a="1"/>
  <c r="I6603" i="2" s="1"/>
  <c r="I6602" i="2" a="1"/>
  <c r="I6602" i="2" s="1"/>
  <c r="I6601" i="2"/>
  <c r="I6601" i="2" a="1"/>
  <c r="I6600" i="2"/>
  <c r="I6600" i="2" a="1"/>
  <c r="I6599" i="2"/>
  <c r="I6599" i="2" a="1"/>
  <c r="I6598" i="2"/>
  <c r="I6598" i="2" a="1"/>
  <c r="I6597" i="2" a="1"/>
  <c r="I6597" i="2" s="1"/>
  <c r="I6596" i="2" a="1"/>
  <c r="I6596" i="2" s="1"/>
  <c r="I6595" i="2"/>
  <c r="I6595" i="2" a="1"/>
  <c r="I6594" i="2" a="1"/>
  <c r="I6594" i="2" s="1"/>
  <c r="I6593" i="2" a="1"/>
  <c r="I6593" i="2" s="1"/>
  <c r="I6592" i="2" a="1"/>
  <c r="I6592" i="2" s="1"/>
  <c r="I6591" i="2" a="1"/>
  <c r="I6591" i="2" s="1"/>
  <c r="I6590" i="2"/>
  <c r="I6590" i="2" a="1"/>
  <c r="I6589" i="2" a="1"/>
  <c r="I6589" i="2" s="1"/>
  <c r="I6588" i="2"/>
  <c r="I6588" i="2" a="1"/>
  <c r="I6587" i="2"/>
  <c r="I6587" i="2" a="1"/>
  <c r="I6586" i="2"/>
  <c r="I6586" i="2" a="1"/>
  <c r="I6585" i="2" a="1"/>
  <c r="I6585" i="2" s="1"/>
  <c r="I6584" i="2" a="1"/>
  <c r="I6584" i="2" s="1"/>
  <c r="I6583" i="2" a="1"/>
  <c r="I6583" i="2" s="1"/>
  <c r="I6582" i="2"/>
  <c r="I6582" i="2" a="1"/>
  <c r="I6581" i="2" a="1"/>
  <c r="I6581" i="2" s="1"/>
  <c r="I6580" i="2" a="1"/>
  <c r="I6580" i="2" s="1"/>
  <c r="I6579" i="2" a="1"/>
  <c r="I6579" i="2" s="1"/>
  <c r="I6578" i="2"/>
  <c r="I6578" i="2" a="1"/>
  <c r="I6577" i="2"/>
  <c r="I6577" i="2" a="1"/>
  <c r="I6576" i="2" a="1"/>
  <c r="I6576" i="2" s="1"/>
  <c r="I6575" i="2"/>
  <c r="I6575" i="2" a="1"/>
  <c r="I6574" i="2"/>
  <c r="I6574" i="2" a="1"/>
  <c r="I6573" i="2" a="1"/>
  <c r="I6573" i="2" s="1"/>
  <c r="I6572" i="2" a="1"/>
  <c r="I6572" i="2" s="1"/>
  <c r="I6571" i="2" a="1"/>
  <c r="I6571" i="2" s="1"/>
  <c r="I6570" i="2" a="1"/>
  <c r="I6570" i="2" s="1"/>
  <c r="I6569" i="2"/>
  <c r="I6569" i="2" a="1"/>
  <c r="I6568" i="2" a="1"/>
  <c r="I6568" i="2" s="1"/>
  <c r="I6567" i="2" a="1"/>
  <c r="I6567" i="2" s="1"/>
  <c r="I6566" i="2"/>
  <c r="I6566" i="2" a="1"/>
  <c r="I6565" i="2"/>
  <c r="I6565" i="2" a="1"/>
  <c r="I6564" i="2"/>
  <c r="I6564" i="2" a="1"/>
  <c r="I6563" i="2" a="1"/>
  <c r="I6563" i="2" s="1"/>
  <c r="I6562" i="2"/>
  <c r="I6562" i="2" a="1"/>
  <c r="I6561" i="2" a="1"/>
  <c r="I6561" i="2" s="1"/>
  <c r="I6560" i="2" a="1"/>
  <c r="I6560" i="2" s="1"/>
  <c r="I6559" i="2" a="1"/>
  <c r="I6559" i="2" s="1"/>
  <c r="I6558" i="2" a="1"/>
  <c r="I6558" i="2" s="1"/>
  <c r="I6557" i="2" a="1"/>
  <c r="I6557" i="2" s="1"/>
  <c r="I6556" i="2"/>
  <c r="I6556" i="2" a="1"/>
  <c r="I6555" i="2" a="1"/>
  <c r="I6555" i="2" s="1"/>
  <c r="I6554" i="2"/>
  <c r="I6554" i="2" a="1"/>
  <c r="I6553" i="2"/>
  <c r="I6553" i="2" a="1"/>
  <c r="I6552" i="2"/>
  <c r="I6552" i="2" a="1"/>
  <c r="I6551" i="2"/>
  <c r="I6551" i="2" a="1"/>
  <c r="I6550" i="2" a="1"/>
  <c r="I6550" i="2" s="1"/>
  <c r="I6549" i="2" a="1"/>
  <c r="I6549" i="2" s="1"/>
  <c r="I6548" i="2" a="1"/>
  <c r="I6548" i="2" s="1"/>
  <c r="I6547" i="2" a="1"/>
  <c r="I6547" i="2" s="1"/>
  <c r="I6546" i="2" a="1"/>
  <c r="I6546" i="2" s="1"/>
  <c r="I6545" i="2" a="1"/>
  <c r="I6545" i="2" s="1"/>
  <c r="I6544" i="2" a="1"/>
  <c r="I6544" i="2" s="1"/>
  <c r="I6543" i="2" a="1"/>
  <c r="I6543" i="2" s="1"/>
  <c r="I6542" i="2"/>
  <c r="I6542" i="2" a="1"/>
  <c r="I6541" i="2"/>
  <c r="I6541" i="2" a="1"/>
  <c r="I6540" i="2"/>
  <c r="I6540" i="2" a="1"/>
  <c r="I6539" i="2"/>
  <c r="I6539" i="2" a="1"/>
  <c r="I6538" i="2"/>
  <c r="I6538" i="2" a="1"/>
  <c r="I6537" i="2" a="1"/>
  <c r="I6537" i="2" s="1"/>
  <c r="I6536" i="2"/>
  <c r="I6536" i="2" a="1"/>
  <c r="I6535" i="2" a="1"/>
  <c r="I6535" i="2" s="1"/>
  <c r="I6534" i="2" a="1"/>
  <c r="I6534" i="2" s="1"/>
  <c r="I6533" i="2" a="1"/>
  <c r="I6533" i="2" s="1"/>
  <c r="I6532" i="2" a="1"/>
  <c r="I6532" i="2" s="1"/>
  <c r="I6531" i="2" a="1"/>
  <c r="I6531" i="2" s="1"/>
  <c r="I6530" i="2" a="1"/>
  <c r="I6530" i="2" s="1"/>
  <c r="I6529" i="2"/>
  <c r="I6529" i="2" a="1"/>
  <c r="I6528" i="2"/>
  <c r="I6528" i="2" a="1"/>
  <c r="I6527" i="2"/>
  <c r="I6527" i="2" a="1"/>
  <c r="I6526" i="2"/>
  <c r="I6526" i="2" a="1"/>
  <c r="I6525" i="2" a="1"/>
  <c r="I6525" i="2" s="1"/>
  <c r="I6524" i="2" a="1"/>
  <c r="I6524" i="2" s="1"/>
  <c r="I6523" i="2"/>
  <c r="I6523" i="2" a="1"/>
  <c r="I6522" i="2" a="1"/>
  <c r="I6522" i="2" s="1"/>
  <c r="I6521" i="2" a="1"/>
  <c r="I6521" i="2" s="1"/>
  <c r="I6520" i="2" a="1"/>
  <c r="I6520" i="2" s="1"/>
  <c r="I6519" i="2" a="1"/>
  <c r="I6519" i="2" s="1"/>
  <c r="I6518" i="2"/>
  <c r="I6518" i="2" a="1"/>
  <c r="I6517" i="2" a="1"/>
  <c r="I6517" i="2" s="1"/>
  <c r="I6516" i="2"/>
  <c r="I6516" i="2" a="1"/>
  <c r="I6515" i="2"/>
  <c r="I6515" i="2" a="1"/>
  <c r="I6514" i="2"/>
  <c r="I6514" i="2" a="1"/>
  <c r="I6513" i="2" a="1"/>
  <c r="I6513" i="2" s="1"/>
  <c r="I6512" i="2" a="1"/>
  <c r="I6512" i="2" s="1"/>
  <c r="I6511" i="2" a="1"/>
  <c r="I6511" i="2" s="1"/>
  <c r="I6510" i="2"/>
  <c r="I6510" i="2" a="1"/>
  <c r="I6509" i="2" a="1"/>
  <c r="I6509" i="2" s="1"/>
  <c r="I6508" i="2" a="1"/>
  <c r="I6508" i="2" s="1"/>
  <c r="I6507" i="2" a="1"/>
  <c r="I6507" i="2" s="1"/>
  <c r="I6506" i="2"/>
  <c r="I6506" i="2" a="1"/>
  <c r="I6505" i="2"/>
  <c r="I6505" i="2" a="1"/>
  <c r="I6504" i="2" a="1"/>
  <c r="I6504" i="2" s="1"/>
  <c r="I6503" i="2"/>
  <c r="I6503" i="2" a="1"/>
  <c r="I6502" i="2"/>
  <c r="I6502" i="2" a="1"/>
  <c r="I6501" i="2" a="1"/>
  <c r="I6501" i="2" s="1"/>
  <c r="I6500" i="2" a="1"/>
  <c r="I6500" i="2" s="1"/>
  <c r="I6499" i="2" a="1"/>
  <c r="I6499" i="2" s="1"/>
  <c r="I6498" i="2" a="1"/>
  <c r="I6498" i="2" s="1"/>
  <c r="I6497" i="2"/>
  <c r="I6497" i="2" a="1"/>
  <c r="I6496" i="2" a="1"/>
  <c r="I6496" i="2" s="1"/>
  <c r="I6495" i="2" a="1"/>
  <c r="I6495" i="2" s="1"/>
  <c r="I6494" i="2"/>
  <c r="I6494" i="2" a="1"/>
  <c r="I6493" i="2"/>
  <c r="I6493" i="2" a="1"/>
  <c r="I6492" i="2"/>
  <c r="I6492" i="2" a="1"/>
  <c r="I6491" i="2" a="1"/>
  <c r="I6491" i="2" s="1"/>
  <c r="I6490" i="2"/>
  <c r="I6490" i="2" a="1"/>
  <c r="I6489" i="2" a="1"/>
  <c r="I6489" i="2" s="1"/>
  <c r="I6488" i="2" a="1"/>
  <c r="I6488" i="2" s="1"/>
  <c r="I6487" i="2" a="1"/>
  <c r="I6487" i="2" s="1"/>
  <c r="I6486" i="2" a="1"/>
  <c r="I6486" i="2" s="1"/>
  <c r="I6485" i="2" a="1"/>
  <c r="I6485" i="2" s="1"/>
  <c r="I6484" i="2"/>
  <c r="I6484" i="2" a="1"/>
  <c r="I6483" i="2" a="1"/>
  <c r="I6483" i="2" s="1"/>
  <c r="I6482" i="2"/>
  <c r="I6482" i="2" a="1"/>
  <c r="I6481" i="2"/>
  <c r="I6481" i="2" a="1"/>
  <c r="I6480" i="2"/>
  <c r="I6480" i="2" a="1"/>
  <c r="I6479" i="2"/>
  <c r="I6479" i="2" a="1"/>
  <c r="I6478" i="2" a="1"/>
  <c r="I6478" i="2" s="1"/>
  <c r="I6477" i="2" a="1"/>
  <c r="I6477" i="2" s="1"/>
  <c r="I6476" i="2" a="1"/>
  <c r="I6476" i="2" s="1"/>
  <c r="I6475" i="2" a="1"/>
  <c r="I6475" i="2" s="1"/>
  <c r="I6474" i="2" a="1"/>
  <c r="I6474" i="2" s="1"/>
  <c r="I6473" i="2" a="1"/>
  <c r="I6473" i="2" s="1"/>
  <c r="I6472" i="2" a="1"/>
  <c r="I6472" i="2" s="1"/>
  <c r="I6471" i="2" a="1"/>
  <c r="I6471" i="2" s="1"/>
  <c r="I6470" i="2"/>
  <c r="I6470" i="2" a="1"/>
  <c r="I6469" i="2"/>
  <c r="I6469" i="2" a="1"/>
  <c r="I6468" i="2"/>
  <c r="I6468" i="2" a="1"/>
  <c r="I6467" i="2"/>
  <c r="I6467" i="2" a="1"/>
  <c r="I6466" i="2"/>
  <c r="I6466" i="2" a="1"/>
  <c r="I6465" i="2" a="1"/>
  <c r="I6465" i="2" s="1"/>
  <c r="I6464" i="2"/>
  <c r="I6464" i="2" a="1"/>
  <c r="I6463" i="2" a="1"/>
  <c r="I6463" i="2" s="1"/>
  <c r="I6462" i="2" a="1"/>
  <c r="I6462" i="2" s="1"/>
  <c r="I6461" i="2" a="1"/>
  <c r="I6461" i="2" s="1"/>
  <c r="I6460" i="2" a="1"/>
  <c r="I6460" i="2" s="1"/>
  <c r="I6459" i="2" a="1"/>
  <c r="I6459" i="2" s="1"/>
  <c r="I6458" i="2" a="1"/>
  <c r="I6458" i="2" s="1"/>
  <c r="I6457" i="2"/>
  <c r="I6457" i="2" a="1"/>
  <c r="I6456" i="2"/>
  <c r="I6456" i="2" a="1"/>
  <c r="I6455" i="2"/>
  <c r="I6455" i="2" a="1"/>
  <c r="I6454" i="2"/>
  <c r="I6454" i="2" a="1"/>
  <c r="I6453" i="2" a="1"/>
  <c r="I6453" i="2" s="1"/>
  <c r="I6452" i="2" a="1"/>
  <c r="I6452" i="2" s="1"/>
  <c r="I6451" i="2"/>
  <c r="I6451" i="2" a="1"/>
  <c r="I6450" i="2" a="1"/>
  <c r="I6450" i="2" s="1"/>
  <c r="I6449" i="2" a="1"/>
  <c r="I6449" i="2" s="1"/>
  <c r="I6448" i="2" a="1"/>
  <c r="I6448" i="2" s="1"/>
  <c r="I6447" i="2" a="1"/>
  <c r="I6447" i="2" s="1"/>
  <c r="I6446" i="2"/>
  <c r="I6446" i="2" a="1"/>
  <c r="I6445" i="2" a="1"/>
  <c r="I6445" i="2" s="1"/>
  <c r="I6444" i="2"/>
  <c r="I6444" i="2" a="1"/>
  <c r="I6443" i="2"/>
  <c r="I6443" i="2" a="1"/>
  <c r="I6442" i="2"/>
  <c r="I6442" i="2" a="1"/>
  <c r="I6441" i="2" a="1"/>
  <c r="I6441" i="2" s="1"/>
  <c r="I6440" i="2" a="1"/>
  <c r="I6440" i="2" s="1"/>
  <c r="I6439" i="2" a="1"/>
  <c r="I6439" i="2" s="1"/>
  <c r="I6438" i="2"/>
  <c r="I6438" i="2" a="1"/>
  <c r="I6437" i="2" a="1"/>
  <c r="I6437" i="2" s="1"/>
  <c r="I6436" i="2" a="1"/>
  <c r="I6436" i="2" s="1"/>
  <c r="I6435" i="2" a="1"/>
  <c r="I6435" i="2" s="1"/>
  <c r="I6434" i="2"/>
  <c r="I6434" i="2" a="1"/>
  <c r="I6433" i="2"/>
  <c r="I6433" i="2" a="1"/>
  <c r="I6432" i="2" a="1"/>
  <c r="I6432" i="2" s="1"/>
  <c r="I6431" i="2"/>
  <c r="I6431" i="2" a="1"/>
  <c r="I6430" i="2"/>
  <c r="I6430" i="2" a="1"/>
  <c r="I6429" i="2" a="1"/>
  <c r="I6429" i="2" s="1"/>
  <c r="I6428" i="2" a="1"/>
  <c r="I6428" i="2" s="1"/>
  <c r="I6427" i="2" a="1"/>
  <c r="I6427" i="2" s="1"/>
  <c r="I6426" i="2" a="1"/>
  <c r="I6426" i="2" s="1"/>
  <c r="I6425" i="2"/>
  <c r="I6425" i="2" a="1"/>
  <c r="I6424" i="2" a="1"/>
  <c r="I6424" i="2" s="1"/>
  <c r="I6423" i="2" a="1"/>
  <c r="I6423" i="2" s="1"/>
  <c r="I6422" i="2"/>
  <c r="I6422" i="2" a="1"/>
  <c r="I6421" i="2"/>
  <c r="I6421" i="2" a="1"/>
  <c r="I6420" i="2"/>
  <c r="I6420" i="2" a="1"/>
  <c r="I6419" i="2" a="1"/>
  <c r="I6419" i="2" s="1"/>
  <c r="I6418" i="2"/>
  <c r="I6418" i="2" a="1"/>
  <c r="I6417" i="2" a="1"/>
  <c r="I6417" i="2" s="1"/>
  <c r="I6416" i="2" a="1"/>
  <c r="I6416" i="2" s="1"/>
  <c r="I6415" i="2" a="1"/>
  <c r="I6415" i="2" s="1"/>
  <c r="I6414" i="2" a="1"/>
  <c r="I6414" i="2" s="1"/>
  <c r="I6413" i="2" a="1"/>
  <c r="I6413" i="2" s="1"/>
  <c r="I6412" i="2"/>
  <c r="I6412" i="2" a="1"/>
  <c r="I6411" i="2" a="1"/>
  <c r="I6411" i="2" s="1"/>
  <c r="I6410" i="2"/>
  <c r="I6410" i="2" a="1"/>
  <c r="I6409" i="2"/>
  <c r="I6409" i="2" a="1"/>
  <c r="I6408" i="2"/>
  <c r="I6408" i="2" a="1"/>
  <c r="I6407" i="2"/>
  <c r="I6407" i="2" a="1"/>
  <c r="I6406" i="2" a="1"/>
  <c r="I6406" i="2" s="1"/>
  <c r="I6405" i="2" a="1"/>
  <c r="I6405" i="2" s="1"/>
  <c r="I6404" i="2" a="1"/>
  <c r="I6404" i="2" s="1"/>
  <c r="I6403" i="2" a="1"/>
  <c r="I6403" i="2" s="1"/>
  <c r="I6402" i="2" a="1"/>
  <c r="I6402" i="2" s="1"/>
  <c r="I6401" i="2" a="1"/>
  <c r="I6401" i="2" s="1"/>
  <c r="I6400" i="2" a="1"/>
  <c r="I6400" i="2" s="1"/>
  <c r="I6399" i="2" a="1"/>
  <c r="I6399" i="2" s="1"/>
  <c r="I6398" i="2"/>
  <c r="I6398" i="2" a="1"/>
  <c r="I6397" i="2"/>
  <c r="I6397" i="2" a="1"/>
  <c r="I6396" i="2"/>
  <c r="I6396" i="2" a="1"/>
  <c r="I6395" i="2"/>
  <c r="I6395" i="2" a="1"/>
  <c r="I6394" i="2"/>
  <c r="I6394" i="2" a="1"/>
  <c r="I6393" i="2" a="1"/>
  <c r="I6393" i="2" s="1"/>
  <c r="I6392" i="2"/>
  <c r="I6392" i="2" a="1"/>
  <c r="I6391" i="2" a="1"/>
  <c r="I6391" i="2" s="1"/>
  <c r="I6390" i="2" a="1"/>
  <c r="I6390" i="2" s="1"/>
  <c r="I6389" i="2" a="1"/>
  <c r="I6389" i="2" s="1"/>
  <c r="I6388" i="2" a="1"/>
  <c r="I6388" i="2" s="1"/>
  <c r="I6387" i="2" a="1"/>
  <c r="I6387" i="2" s="1"/>
  <c r="I6386" i="2" a="1"/>
  <c r="I6386" i="2" s="1"/>
  <c r="I6385" i="2"/>
  <c r="I6385" i="2" a="1"/>
  <c r="I6384" i="2"/>
  <c r="I6384" i="2" a="1"/>
  <c r="I6383" i="2"/>
  <c r="I6383" i="2" a="1"/>
  <c r="I6382" i="2"/>
  <c r="I6382" i="2" a="1"/>
  <c r="I6381" i="2" a="1"/>
  <c r="I6381" i="2" s="1"/>
  <c r="I6380" i="2" a="1"/>
  <c r="I6380" i="2" s="1"/>
  <c r="I6379" i="2"/>
  <c r="I6379" i="2" a="1"/>
  <c r="I6378" i="2" a="1"/>
  <c r="I6378" i="2" s="1"/>
  <c r="I6377" i="2" a="1"/>
  <c r="I6377" i="2" s="1"/>
  <c r="I6376" i="2" a="1"/>
  <c r="I6376" i="2" s="1"/>
  <c r="I6375" i="2" a="1"/>
  <c r="I6375" i="2" s="1"/>
  <c r="I6374" i="2"/>
  <c r="I6374" i="2" a="1"/>
  <c r="I6373" i="2" a="1"/>
  <c r="I6373" i="2" s="1"/>
  <c r="I6372" i="2"/>
  <c r="I6372" i="2" a="1"/>
  <c r="I6371" i="2"/>
  <c r="I6371" i="2" a="1"/>
  <c r="I6370" i="2"/>
  <c r="I6370" i="2" a="1"/>
  <c r="I6369" i="2" a="1"/>
  <c r="I6369" i="2" s="1"/>
  <c r="I6368" i="2" a="1"/>
  <c r="I6368" i="2" s="1"/>
  <c r="I6367" i="2" a="1"/>
  <c r="I6367" i="2" s="1"/>
  <c r="I6366" i="2"/>
  <c r="I6366" i="2" a="1"/>
  <c r="I6365" i="2" a="1"/>
  <c r="I6365" i="2" s="1"/>
  <c r="I6364" i="2" a="1"/>
  <c r="I6364" i="2" s="1"/>
  <c r="I6363" i="2" a="1"/>
  <c r="I6363" i="2" s="1"/>
  <c r="I6362" i="2"/>
  <c r="I6362" i="2" a="1"/>
  <c r="I6361" i="2"/>
  <c r="I6361" i="2" a="1"/>
  <c r="I6360" i="2" a="1"/>
  <c r="I6360" i="2" s="1"/>
  <c r="I6359" i="2"/>
  <c r="I6359" i="2" a="1"/>
  <c r="I6358" i="2"/>
  <c r="I6358" i="2" a="1"/>
  <c r="I6357" i="2" a="1"/>
  <c r="I6357" i="2" s="1"/>
  <c r="I6356" i="2" a="1"/>
  <c r="I6356" i="2" s="1"/>
  <c r="I6355" i="2" a="1"/>
  <c r="I6355" i="2" s="1"/>
  <c r="I6354" i="2" a="1"/>
  <c r="I6354" i="2" s="1"/>
  <c r="I6353" i="2"/>
  <c r="I6353" i="2" a="1"/>
  <c r="I6352" i="2" a="1"/>
  <c r="I6352" i="2" s="1"/>
  <c r="I6351" i="2" a="1"/>
  <c r="I6351" i="2" s="1"/>
  <c r="I6350" i="2"/>
  <c r="I6350" i="2" a="1"/>
  <c r="I6349" i="2"/>
  <c r="I6349" i="2" a="1"/>
  <c r="I6348" i="2"/>
  <c r="I6348" i="2" a="1"/>
  <c r="I6347" i="2" a="1"/>
  <c r="I6347" i="2" s="1"/>
  <c r="I6346" i="2"/>
  <c r="I6346" i="2" a="1"/>
  <c r="I6345" i="2" a="1"/>
  <c r="I6345" i="2" s="1"/>
  <c r="I6344" i="2" a="1"/>
  <c r="I6344" i="2" s="1"/>
  <c r="I6343" i="2" a="1"/>
  <c r="I6343" i="2" s="1"/>
  <c r="I6342" i="2" a="1"/>
  <c r="I6342" i="2" s="1"/>
  <c r="I6341" i="2" a="1"/>
  <c r="I6341" i="2" s="1"/>
  <c r="I6340" i="2"/>
  <c r="I6340" i="2" a="1"/>
  <c r="I6339" i="2" a="1"/>
  <c r="I6339" i="2" s="1"/>
  <c r="I6338" i="2"/>
  <c r="I6338" i="2" a="1"/>
  <c r="I6337" i="2"/>
  <c r="I6337" i="2" a="1"/>
  <c r="I6336" i="2"/>
  <c r="I6336" i="2" a="1"/>
  <c r="I6335" i="2"/>
  <c r="I6335" i="2" a="1"/>
  <c r="I6334" i="2" a="1"/>
  <c r="I6334" i="2" s="1"/>
  <c r="I6333" i="2" a="1"/>
  <c r="I6333" i="2" s="1"/>
  <c r="I6332" i="2" a="1"/>
  <c r="I6332" i="2" s="1"/>
  <c r="I6331" i="2" a="1"/>
  <c r="I6331" i="2" s="1"/>
  <c r="I6330" i="2" a="1"/>
  <c r="I6330" i="2" s="1"/>
  <c r="I6329" i="2" a="1"/>
  <c r="I6329" i="2" s="1"/>
  <c r="I6328" i="2" a="1"/>
  <c r="I6328" i="2" s="1"/>
  <c r="I6327" i="2" a="1"/>
  <c r="I6327" i="2" s="1"/>
  <c r="I6326" i="2"/>
  <c r="I6326" i="2" a="1"/>
  <c r="I6325" i="2"/>
  <c r="I6325" i="2" a="1"/>
  <c r="I6324" i="2"/>
  <c r="I6324" i="2" a="1"/>
  <c r="I6323" i="2"/>
  <c r="I6323" i="2" a="1"/>
  <c r="I6322" i="2"/>
  <c r="I6322" i="2" a="1"/>
  <c r="I6321" i="2" a="1"/>
  <c r="I6321" i="2" s="1"/>
  <c r="I6320" i="2"/>
  <c r="I6320" i="2" a="1"/>
  <c r="I6319" i="2" a="1"/>
  <c r="I6319" i="2" s="1"/>
  <c r="I6318" i="2" a="1"/>
  <c r="I6318" i="2" s="1"/>
  <c r="I6317" i="2" a="1"/>
  <c r="I6317" i="2" s="1"/>
  <c r="I6316" i="2" a="1"/>
  <c r="I6316" i="2" s="1"/>
  <c r="I6315" i="2" a="1"/>
  <c r="I6315" i="2" s="1"/>
  <c r="I6314" i="2" a="1"/>
  <c r="I6314" i="2" s="1"/>
  <c r="I6313" i="2"/>
  <c r="I6313" i="2" a="1"/>
  <c r="I6312" i="2"/>
  <c r="I6312" i="2" a="1"/>
  <c r="I6311" i="2"/>
  <c r="I6311" i="2" a="1"/>
  <c r="I6310" i="2"/>
  <c r="I6310" i="2" a="1"/>
  <c r="I6309" i="2" a="1"/>
  <c r="I6309" i="2" s="1"/>
  <c r="I6308" i="2" a="1"/>
  <c r="I6308" i="2" s="1"/>
  <c r="I6307" i="2"/>
  <c r="I6307" i="2" a="1"/>
  <c r="I6306" i="2" a="1"/>
  <c r="I6306" i="2" s="1"/>
  <c r="I6305" i="2" a="1"/>
  <c r="I6305" i="2" s="1"/>
  <c r="I6304" i="2" a="1"/>
  <c r="I6304" i="2" s="1"/>
  <c r="I6303" i="2" a="1"/>
  <c r="I6303" i="2" s="1"/>
  <c r="I6302" i="2"/>
  <c r="I6302" i="2" a="1"/>
  <c r="I6301" i="2" a="1"/>
  <c r="I6301" i="2" s="1"/>
  <c r="I6300" i="2"/>
  <c r="I6300" i="2" a="1"/>
  <c r="I6299" i="2"/>
  <c r="I6299" i="2" a="1"/>
  <c r="I6298" i="2"/>
  <c r="I6298" i="2" a="1"/>
  <c r="I6297" i="2" a="1"/>
  <c r="I6297" i="2" s="1"/>
  <c r="I6296" i="2" a="1"/>
  <c r="I6296" i="2" s="1"/>
  <c r="I6295" i="2" a="1"/>
  <c r="I6295" i="2" s="1"/>
  <c r="I6294" i="2"/>
  <c r="I6294" i="2" a="1"/>
  <c r="I6293" i="2" a="1"/>
  <c r="I6293" i="2" s="1"/>
  <c r="I6292" i="2" a="1"/>
  <c r="I6292" i="2" s="1"/>
  <c r="I6291" i="2" a="1"/>
  <c r="I6291" i="2" s="1"/>
  <c r="I6290" i="2"/>
  <c r="I6290" i="2" a="1"/>
  <c r="I6289" i="2"/>
  <c r="I6289" i="2" a="1"/>
  <c r="I6288" i="2" a="1"/>
  <c r="I6288" i="2" s="1"/>
  <c r="I6287" i="2"/>
  <c r="I6287" i="2" a="1"/>
  <c r="I6286" i="2"/>
  <c r="I6286" i="2" a="1"/>
  <c r="I6285" i="2" a="1"/>
  <c r="I6285" i="2" s="1"/>
  <c r="I6284" i="2" a="1"/>
  <c r="I6284" i="2" s="1"/>
  <c r="I6283" i="2" a="1"/>
  <c r="I6283" i="2" s="1"/>
  <c r="I6282" i="2" a="1"/>
  <c r="I6282" i="2" s="1"/>
  <c r="I6281" i="2"/>
  <c r="I6281" i="2" a="1"/>
  <c r="I6280" i="2" a="1"/>
  <c r="I6280" i="2" s="1"/>
  <c r="I6279" i="2" a="1"/>
  <c r="I6279" i="2" s="1"/>
  <c r="I6278" i="2"/>
  <c r="I6278" i="2" a="1"/>
  <c r="I6277" i="2"/>
  <c r="I6277" i="2" a="1"/>
  <c r="I6276" i="2"/>
  <c r="I6276" i="2" a="1"/>
  <c r="I6275" i="2" a="1"/>
  <c r="I6275" i="2" s="1"/>
  <c r="I6274" i="2"/>
  <c r="I6274" i="2" a="1"/>
  <c r="I6273" i="2" a="1"/>
  <c r="I6273" i="2" s="1"/>
  <c r="I6272" i="2" a="1"/>
  <c r="I6272" i="2" s="1"/>
  <c r="I6271" i="2" a="1"/>
  <c r="I6271" i="2" s="1"/>
  <c r="I6270" i="2" a="1"/>
  <c r="I6270" i="2" s="1"/>
  <c r="I6269" i="2" a="1"/>
  <c r="I6269" i="2" s="1"/>
  <c r="I6268" i="2"/>
  <c r="I6268" i="2" a="1"/>
  <c r="I6267" i="2" a="1"/>
  <c r="I6267" i="2" s="1"/>
  <c r="I6266" i="2"/>
  <c r="I6266" i="2" a="1"/>
  <c r="I6265" i="2"/>
  <c r="I6265" i="2" a="1"/>
  <c r="I6264" i="2"/>
  <c r="I6264" i="2" a="1"/>
  <c r="I6263" i="2"/>
  <c r="I6263" i="2" a="1"/>
  <c r="I6262" i="2" a="1"/>
  <c r="I6262" i="2" s="1"/>
  <c r="I6261" i="2" a="1"/>
  <c r="I6261" i="2" s="1"/>
  <c r="I6260" i="2" a="1"/>
  <c r="I6260" i="2" s="1"/>
  <c r="I6259" i="2" a="1"/>
  <c r="I6259" i="2" s="1"/>
  <c r="I6258" i="2" a="1"/>
  <c r="I6258" i="2" s="1"/>
  <c r="I6257" i="2" a="1"/>
  <c r="I6257" i="2" s="1"/>
  <c r="I6256" i="2" a="1"/>
  <c r="I6256" i="2" s="1"/>
  <c r="I6255" i="2" a="1"/>
  <c r="I6255" i="2" s="1"/>
  <c r="I6254" i="2"/>
  <c r="I6254" i="2" a="1"/>
  <c r="I6253" i="2"/>
  <c r="I6253" i="2" a="1"/>
  <c r="I6252" i="2"/>
  <c r="I6252" i="2" a="1"/>
  <c r="I6251" i="2"/>
  <c r="I6251" i="2" a="1"/>
  <c r="I6250" i="2"/>
  <c r="I6250" i="2" a="1"/>
  <c r="I6249" i="2" a="1"/>
  <c r="I6249" i="2" s="1"/>
  <c r="I6248" i="2"/>
  <c r="I6248" i="2" a="1"/>
  <c r="I6247" i="2" a="1"/>
  <c r="I6247" i="2" s="1"/>
  <c r="I6246" i="2" a="1"/>
  <c r="I6246" i="2" s="1"/>
  <c r="I6245" i="2" a="1"/>
  <c r="I6245" i="2" s="1"/>
  <c r="I6244" i="2" a="1"/>
  <c r="I6244" i="2" s="1"/>
  <c r="I6243" i="2" a="1"/>
  <c r="I6243" i="2" s="1"/>
  <c r="I6242" i="2" a="1"/>
  <c r="I6242" i="2" s="1"/>
  <c r="I6241" i="2"/>
  <c r="I6241" i="2" a="1"/>
  <c r="I6240" i="2"/>
  <c r="I6240" i="2" a="1"/>
  <c r="I6239" i="2"/>
  <c r="I6239" i="2" a="1"/>
  <c r="I6238" i="2"/>
  <c r="I6238" i="2" a="1"/>
  <c r="I6237" i="2" a="1"/>
  <c r="I6237" i="2" s="1"/>
  <c r="I6236" i="2" a="1"/>
  <c r="I6236" i="2" s="1"/>
  <c r="I6235" i="2"/>
  <c r="I6235" i="2" a="1"/>
  <c r="I6234" i="2" a="1"/>
  <c r="I6234" i="2" s="1"/>
  <c r="I6233" i="2" a="1"/>
  <c r="I6233" i="2" s="1"/>
  <c r="I6232" i="2" a="1"/>
  <c r="I6232" i="2" s="1"/>
  <c r="I6231" i="2" a="1"/>
  <c r="I6231" i="2" s="1"/>
  <c r="I6230" i="2"/>
  <c r="I6230" i="2" a="1"/>
  <c r="I6229" i="2" a="1"/>
  <c r="I6229" i="2" s="1"/>
  <c r="I6228" i="2"/>
  <c r="I6228" i="2" a="1"/>
  <c r="I6227" i="2"/>
  <c r="I6227" i="2" a="1"/>
  <c r="I6226" i="2"/>
  <c r="I6226" i="2" a="1"/>
  <c r="I6225" i="2" a="1"/>
  <c r="I6225" i="2" s="1"/>
  <c r="I6224" i="2" a="1"/>
  <c r="I6224" i="2" s="1"/>
  <c r="I6223" i="2" a="1"/>
  <c r="I6223" i="2" s="1"/>
  <c r="I6222" i="2"/>
  <c r="I6222" i="2" a="1"/>
  <c r="I6221" i="2" a="1"/>
  <c r="I6221" i="2" s="1"/>
  <c r="I6220" i="2" a="1"/>
  <c r="I6220" i="2" s="1"/>
  <c r="I6219" i="2" a="1"/>
  <c r="I6219" i="2" s="1"/>
  <c r="I6218" i="2"/>
  <c r="I6218" i="2" a="1"/>
  <c r="I6217" i="2"/>
  <c r="I6217" i="2" a="1"/>
  <c r="I6216" i="2" a="1"/>
  <c r="I6216" i="2" s="1"/>
  <c r="I6215" i="2"/>
  <c r="I6215" i="2" a="1"/>
  <c r="I6214" i="2"/>
  <c r="I6214" i="2" a="1"/>
  <c r="I6213" i="2" a="1"/>
  <c r="I6213" i="2" s="1"/>
  <c r="I6212" i="2" a="1"/>
  <c r="I6212" i="2" s="1"/>
  <c r="I6211" i="2" a="1"/>
  <c r="I6211" i="2" s="1"/>
  <c r="I6210" i="2" a="1"/>
  <c r="I6210" i="2" s="1"/>
  <c r="I6209" i="2"/>
  <c r="I6209" i="2" a="1"/>
  <c r="I6208" i="2" a="1"/>
  <c r="I6208" i="2" s="1"/>
  <c r="I6207" i="2" a="1"/>
  <c r="I6207" i="2" s="1"/>
  <c r="I6206" i="2"/>
  <c r="I6206" i="2" a="1"/>
  <c r="I6205" i="2"/>
  <c r="I6205" i="2" a="1"/>
  <c r="I6204" i="2"/>
  <c r="I6204" i="2" a="1"/>
  <c r="I6203" i="2" a="1"/>
  <c r="I6203" i="2" s="1"/>
  <c r="I6202" i="2"/>
  <c r="I6202" i="2" a="1"/>
  <c r="I6201" i="2" a="1"/>
  <c r="I6201" i="2" s="1"/>
  <c r="I6200" i="2" a="1"/>
  <c r="I6200" i="2" s="1"/>
  <c r="I6199" i="2" a="1"/>
  <c r="I6199" i="2" s="1"/>
  <c r="I6198" i="2" a="1"/>
  <c r="I6198" i="2" s="1"/>
  <c r="I6197" i="2" a="1"/>
  <c r="I6197" i="2" s="1"/>
  <c r="I6196" i="2"/>
  <c r="I6196" i="2" a="1"/>
  <c r="I6195" i="2" a="1"/>
  <c r="I6195" i="2" s="1"/>
  <c r="I6194" i="2"/>
  <c r="I6194" i="2" a="1"/>
  <c r="I6193" i="2"/>
  <c r="I6193" i="2" a="1"/>
  <c r="I6192" i="2"/>
  <c r="I6192" i="2" a="1"/>
  <c r="I6191" i="2"/>
  <c r="I6191" i="2" a="1"/>
  <c r="I6190" i="2" a="1"/>
  <c r="I6190" i="2" s="1"/>
  <c r="I6189" i="2" a="1"/>
  <c r="I6189" i="2" s="1"/>
  <c r="I6188" i="2" a="1"/>
  <c r="I6188" i="2" s="1"/>
  <c r="I6187" i="2" a="1"/>
  <c r="I6187" i="2" s="1"/>
  <c r="I6186" i="2" a="1"/>
  <c r="I6186" i="2" s="1"/>
  <c r="I6185" i="2" a="1"/>
  <c r="I6185" i="2" s="1"/>
  <c r="I6184" i="2" a="1"/>
  <c r="I6184" i="2" s="1"/>
  <c r="I6183" i="2" a="1"/>
  <c r="I6183" i="2" s="1"/>
  <c r="I6182" i="2"/>
  <c r="I6182" i="2" a="1"/>
  <c r="I6181" i="2"/>
  <c r="I6181" i="2" a="1"/>
  <c r="I6180" i="2"/>
  <c r="I6180" i="2" a="1"/>
  <c r="I6179" i="2"/>
  <c r="I6179" i="2" a="1"/>
  <c r="I6178" i="2"/>
  <c r="I6178" i="2" a="1"/>
  <c r="I6177" i="2" a="1"/>
  <c r="I6177" i="2" s="1"/>
  <c r="I6176" i="2"/>
  <c r="I6176" i="2" a="1"/>
  <c r="I6175" i="2" a="1"/>
  <c r="I6175" i="2" s="1"/>
  <c r="I6174" i="2" a="1"/>
  <c r="I6174" i="2" s="1"/>
  <c r="I6173" i="2" a="1"/>
  <c r="I6173" i="2" s="1"/>
  <c r="I6172" i="2" a="1"/>
  <c r="I6172" i="2" s="1"/>
  <c r="I6171" i="2" a="1"/>
  <c r="I6171" i="2" s="1"/>
  <c r="I6170" i="2" a="1"/>
  <c r="I6170" i="2" s="1"/>
  <c r="I6169" i="2"/>
  <c r="I6169" i="2" a="1"/>
  <c r="I6168" i="2"/>
  <c r="I6168" i="2" a="1"/>
  <c r="I6167" i="2"/>
  <c r="I6167" i="2" a="1"/>
  <c r="I6166" i="2"/>
  <c r="I6166" i="2" a="1"/>
  <c r="I6165" i="2" a="1"/>
  <c r="I6165" i="2" s="1"/>
  <c r="I6164" i="2" a="1"/>
  <c r="I6164" i="2" s="1"/>
  <c r="I6163" i="2"/>
  <c r="I6163" i="2" a="1"/>
  <c r="I6162" i="2" a="1"/>
  <c r="I6162" i="2" s="1"/>
  <c r="I6161" i="2" a="1"/>
  <c r="I6161" i="2" s="1"/>
  <c r="I6160" i="2" a="1"/>
  <c r="I6160" i="2" s="1"/>
  <c r="I6159" i="2" a="1"/>
  <c r="I6159" i="2" s="1"/>
  <c r="I6158" i="2"/>
  <c r="I6158" i="2" a="1"/>
  <c r="I6157" i="2" a="1"/>
  <c r="I6157" i="2" s="1"/>
  <c r="I6156" i="2"/>
  <c r="I6156" i="2" a="1"/>
  <c r="I6155" i="2"/>
  <c r="I6155" i="2" a="1"/>
  <c r="I6154" i="2"/>
  <c r="I6154" i="2" a="1"/>
  <c r="I6153" i="2" a="1"/>
  <c r="I6153" i="2" s="1"/>
  <c r="I6152" i="2" a="1"/>
  <c r="I6152" i="2" s="1"/>
  <c r="I6151" i="2" a="1"/>
  <c r="I6151" i="2" s="1"/>
  <c r="I6150" i="2"/>
  <c r="I6150" i="2" a="1"/>
  <c r="I6149" i="2" a="1"/>
  <c r="I6149" i="2" s="1"/>
  <c r="I6148" i="2" a="1"/>
  <c r="I6148" i="2" s="1"/>
  <c r="I6147" i="2" a="1"/>
  <c r="I6147" i="2" s="1"/>
  <c r="I6146" i="2"/>
  <c r="I6146" i="2" a="1"/>
  <c r="I6145" i="2"/>
  <c r="I6145" i="2" a="1"/>
  <c r="I6144" i="2" a="1"/>
  <c r="I6144" i="2" s="1"/>
  <c r="I6143" i="2"/>
  <c r="I6143" i="2" a="1"/>
  <c r="I6142" i="2"/>
  <c r="I6142" i="2" a="1"/>
  <c r="I6141" i="2" a="1"/>
  <c r="I6141" i="2" s="1"/>
  <c r="I6140" i="2" a="1"/>
  <c r="I6140" i="2" s="1"/>
  <c r="I6139" i="2" a="1"/>
  <c r="I6139" i="2" s="1"/>
  <c r="I6138" i="2" a="1"/>
  <c r="I6138" i="2" s="1"/>
  <c r="I6137" i="2"/>
  <c r="I6137" i="2" a="1"/>
  <c r="I6136" i="2" a="1"/>
  <c r="I6136" i="2" s="1"/>
  <c r="I6135" i="2" a="1"/>
  <c r="I6135" i="2" s="1"/>
  <c r="I6134" i="2"/>
  <c r="I6134" i="2" a="1"/>
  <c r="I6133" i="2"/>
  <c r="I6133" i="2" a="1"/>
  <c r="I6132" i="2"/>
  <c r="I6132" i="2" a="1"/>
  <c r="I6131" i="2" a="1"/>
  <c r="I6131" i="2" s="1"/>
  <c r="I6130" i="2"/>
  <c r="I6130" i="2" a="1"/>
  <c r="I6129" i="2" a="1"/>
  <c r="I6129" i="2" s="1"/>
  <c r="I6128" i="2" a="1"/>
  <c r="I6128" i="2" s="1"/>
  <c r="I6127" i="2" a="1"/>
  <c r="I6127" i="2" s="1"/>
  <c r="I6126" i="2" a="1"/>
  <c r="I6126" i="2" s="1"/>
  <c r="I6125" i="2" a="1"/>
  <c r="I6125" i="2" s="1"/>
  <c r="I6124" i="2"/>
  <c r="I6124" i="2" a="1"/>
  <c r="I6123" i="2" a="1"/>
  <c r="I6123" i="2" s="1"/>
  <c r="I6122" i="2"/>
  <c r="I6122" i="2" a="1"/>
  <c r="I6121" i="2"/>
  <c r="I6121" i="2" a="1"/>
  <c r="I6120" i="2"/>
  <c r="I6120" i="2" a="1"/>
  <c r="I6119" i="2"/>
  <c r="I6119" i="2" a="1"/>
  <c r="I6118" i="2" a="1"/>
  <c r="I6118" i="2" s="1"/>
  <c r="I6117" i="2" a="1"/>
  <c r="I6117" i="2" s="1"/>
  <c r="I6116" i="2" a="1"/>
  <c r="I6116" i="2" s="1"/>
  <c r="I6115" i="2" a="1"/>
  <c r="I6115" i="2" s="1"/>
  <c r="I6114" i="2" a="1"/>
  <c r="I6114" i="2" s="1"/>
  <c r="I6113" i="2" a="1"/>
  <c r="I6113" i="2" s="1"/>
  <c r="I6112" i="2" a="1"/>
  <c r="I6112" i="2" s="1"/>
  <c r="I6111" i="2" a="1"/>
  <c r="I6111" i="2" s="1"/>
  <c r="I6110" i="2"/>
  <c r="I6110" i="2" a="1"/>
  <c r="I6109" i="2"/>
  <c r="I6109" i="2" a="1"/>
  <c r="I6108" i="2"/>
  <c r="I6108" i="2" a="1"/>
  <c r="I6107" i="2"/>
  <c r="I6107" i="2" a="1"/>
  <c r="I6106" i="2"/>
  <c r="I6106" i="2" a="1"/>
  <c r="I6105" i="2" a="1"/>
  <c r="I6105" i="2" s="1"/>
  <c r="I6104" i="2"/>
  <c r="I6104" i="2" a="1"/>
  <c r="I6103" i="2"/>
  <c r="I6103" i="2" a="1"/>
  <c r="I6102" i="2"/>
  <c r="I6102" i="2" a="1"/>
  <c r="I6101" i="2"/>
  <c r="I6101" i="2" a="1"/>
  <c r="I6100" i="2"/>
  <c r="I6100" i="2" a="1"/>
  <c r="I6099" i="2" a="1"/>
  <c r="I6099" i="2" s="1"/>
  <c r="I6098" i="2"/>
  <c r="I6098" i="2" a="1"/>
  <c r="I6097" i="2"/>
  <c r="I6097" i="2" a="1"/>
  <c r="I6096" i="2"/>
  <c r="I6096" i="2" a="1"/>
  <c r="I6095" i="2"/>
  <c r="I6095" i="2" a="1"/>
  <c r="I6094" i="2"/>
  <c r="I6094" i="2" a="1"/>
  <c r="I6093" i="2" a="1"/>
  <c r="I6093" i="2" s="1"/>
  <c r="I6092" i="2"/>
  <c r="I6092" i="2" a="1"/>
  <c r="I6091" i="2" a="1"/>
  <c r="I6091" i="2" s="1"/>
  <c r="I6090" i="2"/>
  <c r="I6090" i="2" a="1"/>
  <c r="I6089" i="2"/>
  <c r="I6089" i="2" a="1"/>
  <c r="I6088" i="2" a="1"/>
  <c r="I6088" i="2" s="1"/>
  <c r="I6087" i="2" a="1"/>
  <c r="I6087" i="2" s="1"/>
  <c r="I6086" i="2"/>
  <c r="I6086" i="2" a="1"/>
  <c r="I6085" i="2" a="1"/>
  <c r="I6085" i="2" s="1"/>
  <c r="I6084" i="2"/>
  <c r="I6084" i="2" a="1"/>
  <c r="I6083" i="2"/>
  <c r="I6083" i="2" a="1"/>
  <c r="I6082" i="2" a="1"/>
  <c r="I6082" i="2" s="1"/>
  <c r="I6081" i="2" a="1"/>
  <c r="I6081" i="2" s="1"/>
  <c r="I6080" i="2"/>
  <c r="I6080" i="2" a="1"/>
  <c r="I6079" i="2" a="1"/>
  <c r="I6079" i="2" s="1"/>
  <c r="I6078" i="2"/>
  <c r="I6078" i="2" a="1"/>
  <c r="I6077" i="2"/>
  <c r="I6077" i="2" a="1"/>
  <c r="I6076" i="2" a="1"/>
  <c r="I6076" i="2" s="1"/>
  <c r="I6075" i="2" a="1"/>
  <c r="I6075" i="2" s="1"/>
  <c r="I6074" i="2"/>
  <c r="I6074" i="2" a="1"/>
  <c r="I6073" i="2" a="1"/>
  <c r="I6073" i="2" s="1"/>
  <c r="I6072" i="2"/>
  <c r="I6072" i="2" a="1"/>
  <c r="I6071" i="2"/>
  <c r="I6071" i="2" a="1"/>
  <c r="I6070" i="2" a="1"/>
  <c r="I6070" i="2" s="1"/>
  <c r="I6069" i="2" a="1"/>
  <c r="I6069" i="2" s="1"/>
  <c r="I6068" i="2"/>
  <c r="I6068" i="2" a="1"/>
  <c r="I6067" i="2" a="1"/>
  <c r="I6067" i="2" s="1"/>
  <c r="I6066" i="2"/>
  <c r="I6066" i="2" a="1"/>
  <c r="I6065" i="2"/>
  <c r="I6065" i="2" a="1"/>
  <c r="I6064" i="2" a="1"/>
  <c r="I6064" i="2" s="1"/>
  <c r="I6063" i="2" a="1"/>
  <c r="I6063" i="2" s="1"/>
  <c r="I6062" i="2"/>
  <c r="I6062" i="2" a="1"/>
  <c r="I6061" i="2" a="1"/>
  <c r="I6061" i="2" s="1"/>
  <c r="I6060" i="2"/>
  <c r="I6060" i="2" a="1"/>
  <c r="I6059" i="2"/>
  <c r="I6059" i="2" a="1"/>
  <c r="I6058" i="2" a="1"/>
  <c r="I6058" i="2" s="1"/>
  <c r="I6057" i="2" a="1"/>
  <c r="I6057" i="2" s="1"/>
  <c r="I6056" i="2"/>
  <c r="I6056" i="2" a="1"/>
  <c r="I6055" i="2" a="1"/>
  <c r="I6055" i="2" s="1"/>
  <c r="I6054" i="2"/>
  <c r="I6054" i="2" a="1"/>
  <c r="I6053" i="2"/>
  <c r="I6053" i="2" a="1"/>
  <c r="I6052" i="2" a="1"/>
  <c r="I6052" i="2" s="1"/>
  <c r="I6051" i="2" a="1"/>
  <c r="I6051" i="2" s="1"/>
  <c r="I6050" i="2"/>
  <c r="I6050" i="2" a="1"/>
  <c r="I6049" i="2" a="1"/>
  <c r="I6049" i="2" s="1"/>
  <c r="I6048" i="2"/>
  <c r="I6048" i="2" a="1"/>
  <c r="I6047" i="2"/>
  <c r="I6047" i="2" a="1"/>
  <c r="I6046" i="2" a="1"/>
  <c r="I6046" i="2" s="1"/>
  <c r="I6045" i="2" a="1"/>
  <c r="I6045" i="2" s="1"/>
  <c r="I6044" i="2"/>
  <c r="I6044" i="2" a="1"/>
  <c r="I6043" i="2" a="1"/>
  <c r="I6043" i="2" s="1"/>
  <c r="I6042" i="2"/>
  <c r="I6042" i="2" a="1"/>
  <c r="I6041" i="2"/>
  <c r="I6041" i="2" a="1"/>
  <c r="I6040" i="2" a="1"/>
  <c r="I6040" i="2" s="1"/>
  <c r="I6039" i="2" a="1"/>
  <c r="I6039" i="2" s="1"/>
  <c r="I6038" i="2"/>
  <c r="I6038" i="2" a="1"/>
  <c r="I6037" i="2" a="1"/>
  <c r="I6037" i="2" s="1"/>
  <c r="I6036" i="2"/>
  <c r="I6036" i="2" a="1"/>
  <c r="I6035" i="2"/>
  <c r="I6035" i="2" a="1"/>
  <c r="I6034" i="2" a="1"/>
  <c r="I6034" i="2" s="1"/>
  <c r="I6033" i="2" a="1"/>
  <c r="I6033" i="2" s="1"/>
  <c r="I6032" i="2"/>
  <c r="I6032" i="2" a="1"/>
  <c r="I6031" i="2" a="1"/>
  <c r="I6031" i="2" s="1"/>
  <c r="I6030" i="2"/>
  <c r="I6030" i="2" a="1"/>
  <c r="I6029" i="2"/>
  <c r="I6029" i="2" a="1"/>
  <c r="I6028" i="2" a="1"/>
  <c r="I6028" i="2" s="1"/>
  <c r="I6027" i="2" a="1"/>
  <c r="I6027" i="2" s="1"/>
  <c r="I6026" i="2"/>
  <c r="I6026" i="2" a="1"/>
  <c r="I6025" i="2" a="1"/>
  <c r="I6025" i="2" s="1"/>
  <c r="I6024" i="2"/>
  <c r="I6024" i="2" a="1"/>
  <c r="I6023" i="2"/>
  <c r="I6023" i="2" a="1"/>
  <c r="I6022" i="2" a="1"/>
  <c r="I6022" i="2" s="1"/>
  <c r="I6021" i="2" a="1"/>
  <c r="I6021" i="2" s="1"/>
  <c r="I6020" i="2"/>
  <c r="I6020" i="2" a="1"/>
  <c r="I6019" i="2" a="1"/>
  <c r="I6019" i="2" s="1"/>
  <c r="I6018" i="2"/>
  <c r="I6018" i="2" a="1"/>
  <c r="I6017" i="2"/>
  <c r="I6017" i="2" a="1"/>
  <c r="I6016" i="2" a="1"/>
  <c r="I6016" i="2" s="1"/>
  <c r="I6015" i="2" a="1"/>
  <c r="I6015" i="2" s="1"/>
  <c r="I6014" i="2"/>
  <c r="I6014" i="2" a="1"/>
  <c r="I6013" i="2" a="1"/>
  <c r="I6013" i="2" s="1"/>
  <c r="I6012" i="2" a="1"/>
  <c r="I6012" i="2" s="1"/>
  <c r="I6011" i="2"/>
  <c r="I6011" i="2" a="1"/>
  <c r="I6010" i="2" a="1"/>
  <c r="I6010" i="2" s="1"/>
  <c r="I6009" i="2" a="1"/>
  <c r="I6009" i="2" s="1"/>
  <c r="I6008" i="2"/>
  <c r="I6008" i="2" a="1"/>
  <c r="I6007" i="2" a="1"/>
  <c r="I6007" i="2" s="1"/>
  <c r="I6006" i="2" a="1"/>
  <c r="I6006" i="2" s="1"/>
  <c r="I6005" i="2"/>
  <c r="I6005" i="2" a="1"/>
  <c r="I6004" i="2" a="1"/>
  <c r="I6004" i="2" s="1"/>
  <c r="I6003" i="2" a="1"/>
  <c r="I6003" i="2" s="1"/>
  <c r="I6002" i="2"/>
  <c r="I6002" i="2" a="1"/>
  <c r="I6001" i="2" a="1"/>
  <c r="I6001" i="2" s="1"/>
  <c r="I6000" i="2" a="1"/>
  <c r="I6000" i="2" s="1"/>
  <c r="I5999" i="2"/>
  <c r="I5999" i="2" a="1"/>
  <c r="I5998" i="2" a="1"/>
  <c r="I5998" i="2" s="1"/>
  <c r="I5997" i="2" a="1"/>
  <c r="I5997" i="2" s="1"/>
  <c r="I5996" i="2"/>
  <c r="I5996" i="2" a="1"/>
  <c r="I5995" i="2" a="1"/>
  <c r="I5995" i="2" s="1"/>
  <c r="I5994" i="2" a="1"/>
  <c r="I5994" i="2" s="1"/>
  <c r="I5993" i="2"/>
  <c r="I5993" i="2" a="1"/>
  <c r="I5992" i="2" a="1"/>
  <c r="I5992" i="2" s="1"/>
  <c r="I5991" i="2" a="1"/>
  <c r="I5991" i="2" s="1"/>
  <c r="I5990" i="2"/>
  <c r="I5990" i="2" a="1"/>
  <c r="I5989" i="2" a="1"/>
  <c r="I5989" i="2" s="1"/>
  <c r="I5988" i="2" a="1"/>
  <c r="I5988" i="2" s="1"/>
  <c r="I5987" i="2"/>
  <c r="I5987" i="2" a="1"/>
  <c r="I5986" i="2" a="1"/>
  <c r="I5986" i="2" s="1"/>
  <c r="I5985" i="2" a="1"/>
  <c r="I5985" i="2" s="1"/>
  <c r="I5984" i="2"/>
  <c r="I5984" i="2" a="1"/>
  <c r="I5983" i="2" a="1"/>
  <c r="I5983" i="2" s="1"/>
  <c r="I5982" i="2" a="1"/>
  <c r="I5982" i="2" s="1"/>
  <c r="I5981" i="2"/>
  <c r="I5981" i="2" a="1"/>
  <c r="I5980" i="2" a="1"/>
  <c r="I5980" i="2" s="1"/>
  <c r="I5979" i="2" a="1"/>
  <c r="I5979" i="2" s="1"/>
  <c r="I5978" i="2" a="1"/>
  <c r="I5978" i="2" s="1"/>
  <c r="I5977" i="2" a="1"/>
  <c r="I5977" i="2" s="1"/>
  <c r="I5976" i="2" a="1"/>
  <c r="I5976" i="2" s="1"/>
  <c r="I5975" i="2"/>
  <c r="I5975" i="2" a="1"/>
  <c r="I5974" i="2" a="1"/>
  <c r="I5974" i="2" s="1"/>
  <c r="I5973" i="2" a="1"/>
  <c r="I5973" i="2" s="1"/>
  <c r="I5972" i="2" a="1"/>
  <c r="I5972" i="2" s="1"/>
  <c r="I5971" i="2" a="1"/>
  <c r="I5971" i="2" s="1"/>
  <c r="I5970" i="2" a="1"/>
  <c r="I5970" i="2" s="1"/>
  <c r="I5969" i="2"/>
  <c r="I5969" i="2" a="1"/>
  <c r="I5968" i="2" a="1"/>
  <c r="I5968" i="2" s="1"/>
  <c r="I5967" i="2" a="1"/>
  <c r="I5967" i="2" s="1"/>
  <c r="I5966" i="2" a="1"/>
  <c r="I5966" i="2" s="1"/>
  <c r="I5965" i="2" a="1"/>
  <c r="I5965" i="2" s="1"/>
  <c r="I5964" i="2" a="1"/>
  <c r="I5964" i="2" s="1"/>
  <c r="I5963" i="2"/>
  <c r="I5963" i="2" a="1"/>
  <c r="I5962" i="2" a="1"/>
  <c r="I5962" i="2" s="1"/>
  <c r="I5961" i="2" a="1"/>
  <c r="I5961" i="2" s="1"/>
  <c r="I5960" i="2" a="1"/>
  <c r="I5960" i="2" s="1"/>
  <c r="I5959" i="2" a="1"/>
  <c r="I5959" i="2" s="1"/>
  <c r="I5958" i="2" a="1"/>
  <c r="I5958" i="2" s="1"/>
  <c r="I5957" i="2"/>
  <c r="I5957" i="2" a="1"/>
  <c r="I5956" i="2" a="1"/>
  <c r="I5956" i="2" s="1"/>
  <c r="I5955" i="2" a="1"/>
  <c r="I5955" i="2" s="1"/>
  <c r="I5954" i="2" a="1"/>
  <c r="I5954" i="2" s="1"/>
  <c r="I5953" i="2" a="1"/>
  <c r="I5953" i="2" s="1"/>
  <c r="I5952" i="2" a="1"/>
  <c r="I5952" i="2" s="1"/>
  <c r="I5951" i="2"/>
  <c r="I5951" i="2" a="1"/>
  <c r="I5950" i="2" a="1"/>
  <c r="I5950" i="2" s="1"/>
  <c r="I5949" i="2" a="1"/>
  <c r="I5949" i="2" s="1"/>
  <c r="I5948" i="2" a="1"/>
  <c r="I5948" i="2" s="1"/>
  <c r="I5947" i="2" a="1"/>
  <c r="I5947" i="2" s="1"/>
  <c r="I5946" i="2" a="1"/>
  <c r="I5946" i="2" s="1"/>
  <c r="I5945" i="2"/>
  <c r="I5945" i="2" a="1"/>
  <c r="I5944" i="2" a="1"/>
  <c r="I5944" i="2" s="1"/>
  <c r="I5943" i="2" a="1"/>
  <c r="I5943" i="2" s="1"/>
  <c r="I5942" i="2" a="1"/>
  <c r="I5942" i="2" s="1"/>
  <c r="I5941" i="2" a="1"/>
  <c r="I5941" i="2" s="1"/>
  <c r="I5940" i="2" a="1"/>
  <c r="I5940" i="2" s="1"/>
  <c r="I5939" i="2"/>
  <c r="I5939" i="2" a="1"/>
  <c r="I5938" i="2" a="1"/>
  <c r="I5938" i="2" s="1"/>
  <c r="I5937" i="2" a="1"/>
  <c r="I5937" i="2" s="1"/>
  <c r="I5936" i="2" a="1"/>
  <c r="I5936" i="2" s="1"/>
  <c r="I5935" i="2" a="1"/>
  <c r="I5935" i="2" s="1"/>
  <c r="I5934" i="2" a="1"/>
  <c r="I5934" i="2" s="1"/>
  <c r="I5933" i="2"/>
  <c r="I5933" i="2" a="1"/>
  <c r="I5932" i="2" a="1"/>
  <c r="I5932" i="2" s="1"/>
  <c r="I5931" i="2" a="1"/>
  <c r="I5931" i="2" s="1"/>
  <c r="I5930" i="2" a="1"/>
  <c r="I5930" i="2" s="1"/>
  <c r="I5929" i="2" a="1"/>
  <c r="I5929" i="2" s="1"/>
  <c r="I5928" i="2" a="1"/>
  <c r="I5928" i="2" s="1"/>
  <c r="I5927" i="2"/>
  <c r="I5927" i="2" a="1"/>
  <c r="I5926" i="2" a="1"/>
  <c r="I5926" i="2" s="1"/>
  <c r="I5925" i="2" a="1"/>
  <c r="I5925" i="2" s="1"/>
  <c r="I5924" i="2" a="1"/>
  <c r="I5924" i="2" s="1"/>
  <c r="I5923" i="2" a="1"/>
  <c r="I5923" i="2" s="1"/>
  <c r="I5922" i="2" a="1"/>
  <c r="I5922" i="2" s="1"/>
  <c r="I5921" i="2"/>
  <c r="I5921" i="2" a="1"/>
  <c r="I5920" i="2" a="1"/>
  <c r="I5920" i="2" s="1"/>
  <c r="I5919" i="2" a="1"/>
  <c r="I5919" i="2" s="1"/>
  <c r="I5918" i="2" a="1"/>
  <c r="I5918" i="2" s="1"/>
  <c r="I5917" i="2" a="1"/>
  <c r="I5917" i="2" s="1"/>
  <c r="I5916" i="2" a="1"/>
  <c r="I5916" i="2" s="1"/>
  <c r="I5915" i="2"/>
  <c r="I5915" i="2" a="1"/>
  <c r="I5914" i="2" a="1"/>
  <c r="I5914" i="2" s="1"/>
  <c r="I5913" i="2" a="1"/>
  <c r="I5913" i="2" s="1"/>
  <c r="I5912" i="2" a="1"/>
  <c r="I5912" i="2" s="1"/>
  <c r="I5911" i="2" a="1"/>
  <c r="I5911" i="2" s="1"/>
  <c r="I5910" i="2" a="1"/>
  <c r="I5910" i="2" s="1"/>
  <c r="I5909" i="2"/>
  <c r="I5909" i="2" a="1"/>
  <c r="I5908" i="2" a="1"/>
  <c r="I5908" i="2" s="1"/>
  <c r="I5907" i="2" a="1"/>
  <c r="I5907" i="2" s="1"/>
  <c r="I5906" i="2" a="1"/>
  <c r="I5906" i="2" s="1"/>
  <c r="I5905" i="2" a="1"/>
  <c r="I5905" i="2" s="1"/>
  <c r="I5904" i="2" a="1"/>
  <c r="I5904" i="2" s="1"/>
  <c r="I5903" i="2"/>
  <c r="I5903" i="2" a="1"/>
  <c r="I5902" i="2" a="1"/>
  <c r="I5902" i="2" s="1"/>
  <c r="I5901" i="2" a="1"/>
  <c r="I5901" i="2" s="1"/>
  <c r="I5900" i="2" a="1"/>
  <c r="I5900" i="2" s="1"/>
  <c r="I5899" i="2" a="1"/>
  <c r="I5899" i="2" s="1"/>
  <c r="I5898" i="2" a="1"/>
  <c r="I5898" i="2" s="1"/>
  <c r="I5897" i="2"/>
  <c r="I5897" i="2" a="1"/>
  <c r="I5896" i="2" a="1"/>
  <c r="I5896" i="2" s="1"/>
  <c r="I5895" i="2" a="1"/>
  <c r="I5895" i="2" s="1"/>
  <c r="I5894" i="2" a="1"/>
  <c r="I5894" i="2" s="1"/>
  <c r="I5893" i="2" a="1"/>
  <c r="I5893" i="2" s="1"/>
  <c r="I5892" i="2" a="1"/>
  <c r="I5892" i="2" s="1"/>
  <c r="I5891" i="2"/>
  <c r="I5891" i="2" a="1"/>
  <c r="I5890" i="2" a="1"/>
  <c r="I5890" i="2" s="1"/>
  <c r="I5889" i="2"/>
  <c r="I5889" i="2" a="1"/>
  <c r="I5888" i="2" a="1"/>
  <c r="I5888" i="2" s="1"/>
  <c r="I5887" i="2" a="1"/>
  <c r="I5887" i="2" s="1"/>
  <c r="I5886" i="2" a="1"/>
  <c r="I5886" i="2" s="1"/>
  <c r="I5885" i="2"/>
  <c r="I5885" i="2" a="1"/>
  <c r="I5884" i="2" a="1"/>
  <c r="I5884" i="2" s="1"/>
  <c r="I5883" i="2"/>
  <c r="I5883" i="2" a="1"/>
  <c r="I5882" i="2" a="1"/>
  <c r="I5882" i="2" s="1"/>
  <c r="I5881" i="2" a="1"/>
  <c r="I5881" i="2" s="1"/>
  <c r="I5880" i="2"/>
  <c r="I5880" i="2" a="1"/>
  <c r="I5879" i="2"/>
  <c r="I5879" i="2" a="1"/>
  <c r="I5878" i="2" a="1"/>
  <c r="I5878" i="2" s="1"/>
  <c r="I5877" i="2"/>
  <c r="I5877" i="2" a="1"/>
  <c r="I5876" i="2" a="1"/>
  <c r="I5876" i="2" s="1"/>
  <c r="I5875" i="2" a="1"/>
  <c r="I5875" i="2" s="1"/>
  <c r="I5874" i="2" a="1"/>
  <c r="I5874" i="2" s="1"/>
  <c r="I5873" i="2"/>
  <c r="I5873" i="2" a="1"/>
  <c r="I5872" i="2" a="1"/>
  <c r="I5872" i="2" s="1"/>
  <c r="I5871" i="2"/>
  <c r="I5871" i="2" a="1"/>
  <c r="I5870" i="2" a="1"/>
  <c r="I5870" i="2" s="1"/>
  <c r="I5869" i="2" a="1"/>
  <c r="I5869" i="2" s="1"/>
  <c r="I5868" i="2"/>
  <c r="I5868" i="2" a="1"/>
  <c r="I5867" i="2"/>
  <c r="I5867" i="2" a="1"/>
  <c r="I5866" i="2" a="1"/>
  <c r="I5866" i="2" s="1"/>
  <c r="I5865" i="2"/>
  <c r="I5865" i="2" a="1"/>
  <c r="I5864" i="2" a="1"/>
  <c r="I5864" i="2" s="1"/>
  <c r="I5863" i="2" a="1"/>
  <c r="I5863" i="2" s="1"/>
  <c r="I5862" i="2" a="1"/>
  <c r="I5862" i="2" s="1"/>
  <c r="I5861" i="2"/>
  <c r="I5861" i="2" a="1"/>
  <c r="I5860" i="2" a="1"/>
  <c r="I5860" i="2" s="1"/>
  <c r="I5859" i="2"/>
  <c r="I5859" i="2" a="1"/>
  <c r="I5858" i="2" a="1"/>
  <c r="I5858" i="2" s="1"/>
  <c r="I5857" i="2" a="1"/>
  <c r="I5857" i="2" s="1"/>
  <c r="I5856" i="2"/>
  <c r="I5856" i="2" a="1"/>
  <c r="I5855" i="2"/>
  <c r="I5855" i="2" a="1"/>
  <c r="I5854" i="2" a="1"/>
  <c r="I5854" i="2" s="1"/>
  <c r="I5853" i="2"/>
  <c r="I5853" i="2" a="1"/>
  <c r="I5852" i="2" a="1"/>
  <c r="I5852" i="2" s="1"/>
  <c r="I5851" i="2" a="1"/>
  <c r="I5851" i="2" s="1"/>
  <c r="I5850" i="2" a="1"/>
  <c r="I5850" i="2" s="1"/>
  <c r="I5849" i="2"/>
  <c r="I5849" i="2" a="1"/>
  <c r="I5848" i="2" a="1"/>
  <c r="I5848" i="2" s="1"/>
  <c r="I5847" i="2"/>
  <c r="I5847" i="2" a="1"/>
  <c r="I5846" i="2" a="1"/>
  <c r="I5846" i="2" s="1"/>
  <c r="I5845" i="2"/>
  <c r="I5845" i="2" a="1"/>
  <c r="I5844" i="2" a="1"/>
  <c r="I5844" i="2" s="1"/>
  <c r="I5843" i="2" a="1"/>
  <c r="I5843" i="2" s="1"/>
  <c r="I5842" i="2"/>
  <c r="I5842" i="2" a="1"/>
  <c r="I5841" i="2" a="1"/>
  <c r="I5841" i="2" s="1"/>
  <c r="I5840" i="2" a="1"/>
  <c r="I5840" i="2" s="1"/>
  <c r="I5839" i="2" a="1"/>
  <c r="I5839" i="2" s="1"/>
  <c r="I5838" i="2"/>
  <c r="I5838" i="2" a="1"/>
  <c r="I5837" i="2"/>
  <c r="I5837" i="2" a="1"/>
  <c r="I5836" i="2" a="1"/>
  <c r="I5836" i="2" s="1"/>
  <c r="I5835" i="2"/>
  <c r="I5835" i="2" a="1"/>
  <c r="I5834" i="2" a="1"/>
  <c r="I5834" i="2" s="1"/>
  <c r="I5833" i="2" a="1"/>
  <c r="I5833" i="2" s="1"/>
  <c r="I5832" i="2"/>
  <c r="I5832" i="2" a="1"/>
  <c r="I5831" i="2" a="1"/>
  <c r="I5831" i="2" s="1"/>
  <c r="I5830" i="2" a="1"/>
  <c r="I5830" i="2" s="1"/>
  <c r="I5829" i="2"/>
  <c r="I5829" i="2" a="1"/>
  <c r="I5828" i="2" a="1"/>
  <c r="I5828" i="2" s="1"/>
  <c r="I5827" i="2"/>
  <c r="I5827" i="2" a="1"/>
  <c r="I5826" i="2" a="1"/>
  <c r="I5826" i="2" s="1"/>
  <c r="I5825" i="2"/>
  <c r="I5825" i="2" a="1"/>
  <c r="I5824" i="2"/>
  <c r="I5824" i="2" a="1"/>
  <c r="I5823" i="2" a="1"/>
  <c r="I5823" i="2" s="1"/>
  <c r="I5822" i="2" a="1"/>
  <c r="I5822" i="2" s="1"/>
  <c r="I5821" i="2" a="1"/>
  <c r="I5821" i="2" s="1"/>
  <c r="I5820" i="2" a="1"/>
  <c r="I5820" i="2" s="1"/>
  <c r="I5819" i="2"/>
  <c r="I5819" i="2" a="1"/>
  <c r="I5818" i="2" a="1"/>
  <c r="I5818" i="2" s="1"/>
  <c r="I5817" i="2" a="1"/>
  <c r="I5817" i="2" s="1"/>
  <c r="I5816" i="2" a="1"/>
  <c r="I5816" i="2" s="1"/>
  <c r="I5815" i="2"/>
  <c r="I5815" i="2" a="1"/>
  <c r="I5814" i="2"/>
  <c r="I5814" i="2" a="1"/>
  <c r="I5813" i="2" a="1"/>
  <c r="I5813" i="2" s="1"/>
  <c r="I5812" i="2"/>
  <c r="I5812" i="2" a="1"/>
  <c r="I5811" i="2"/>
  <c r="I5811" i="2" a="1"/>
  <c r="I5810" i="2" a="1"/>
  <c r="I5810" i="2" s="1"/>
  <c r="I5809" i="2"/>
  <c r="I5809" i="2" a="1"/>
  <c r="I5808" i="2" a="1"/>
  <c r="I5808" i="2" s="1"/>
  <c r="I5807" i="2" a="1"/>
  <c r="I5807" i="2" s="1"/>
  <c r="I5806" i="2"/>
  <c r="I5806" i="2" a="1"/>
  <c r="I5805" i="2" a="1"/>
  <c r="I5805" i="2" s="1"/>
  <c r="I5804" i="2" a="1"/>
  <c r="I5804" i="2" s="1"/>
  <c r="I5803" i="2" a="1"/>
  <c r="I5803" i="2" s="1"/>
  <c r="I5802" i="2"/>
  <c r="I5802" i="2" a="1"/>
  <c r="I5801" i="2"/>
  <c r="I5801" i="2" a="1"/>
  <c r="I5800" i="2" a="1"/>
  <c r="I5800" i="2" s="1"/>
  <c r="I5799" i="2"/>
  <c r="I5799" i="2" a="1"/>
  <c r="I5798" i="2" a="1"/>
  <c r="I5798" i="2" s="1"/>
  <c r="I5797" i="2" a="1"/>
  <c r="I5797" i="2" s="1"/>
  <c r="I5796" i="2"/>
  <c r="I5796" i="2" a="1"/>
  <c r="I5795" i="2" a="1"/>
  <c r="I5795" i="2" s="1"/>
  <c r="I5794" i="2" a="1"/>
  <c r="I5794" i="2" s="1"/>
  <c r="I5793" i="2"/>
  <c r="I5793" i="2" a="1"/>
  <c r="I5792" i="2" a="1"/>
  <c r="I5792" i="2" s="1"/>
  <c r="I5791" i="2"/>
  <c r="I5791" i="2" a="1"/>
  <c r="I5790" i="2" a="1"/>
  <c r="I5790" i="2" s="1"/>
  <c r="I5789" i="2"/>
  <c r="I5789" i="2" a="1"/>
  <c r="I5788" i="2" a="1"/>
  <c r="I5788" i="2" s="1"/>
  <c r="I5787" i="2" a="1"/>
  <c r="I5787" i="2" s="1"/>
  <c r="I5786" i="2" a="1"/>
  <c r="I5786" i="2" s="1"/>
  <c r="I5785" i="2" a="1"/>
  <c r="I5785" i="2" s="1"/>
  <c r="I5784" i="2" a="1"/>
  <c r="I5784" i="2" s="1"/>
  <c r="I5783" i="2"/>
  <c r="I5783" i="2" a="1"/>
  <c r="I5782" i="2" a="1"/>
  <c r="I5782" i="2" s="1"/>
  <c r="I5781" i="2" a="1"/>
  <c r="I5781" i="2" s="1"/>
  <c r="I5780" i="2" a="1"/>
  <c r="I5780" i="2" s="1"/>
  <c r="I5779" i="2"/>
  <c r="I5779" i="2" a="1"/>
  <c r="I5778" i="2"/>
  <c r="I5778" i="2" a="1"/>
  <c r="I5777" i="2" a="1"/>
  <c r="I5777" i="2" s="1"/>
  <c r="I5776" i="2"/>
  <c r="I5776" i="2" a="1"/>
  <c r="I5775" i="2" a="1"/>
  <c r="I5775" i="2" s="1"/>
  <c r="I5774" i="2" a="1"/>
  <c r="I5774" i="2" s="1"/>
  <c r="I5773" i="2"/>
  <c r="I5773" i="2" a="1"/>
  <c r="I5772" i="2" a="1"/>
  <c r="I5772" i="2" s="1"/>
  <c r="I5771" i="2" a="1"/>
  <c r="I5771" i="2" s="1"/>
  <c r="I5770" i="2"/>
  <c r="I5770" i="2" a="1"/>
  <c r="I5769" i="2" a="1"/>
  <c r="I5769" i="2" s="1"/>
  <c r="I5768" i="2" a="1"/>
  <c r="I5768" i="2" s="1"/>
  <c r="I5767" i="2" a="1"/>
  <c r="I5767" i="2" s="1"/>
  <c r="I5766" i="2"/>
  <c r="I5766" i="2" a="1"/>
  <c r="I5765" i="2"/>
  <c r="I5765" i="2" a="1"/>
  <c r="I5764" i="2" a="1"/>
  <c r="I5764" i="2" s="1"/>
  <c r="I5763" i="2"/>
  <c r="I5763" i="2" a="1"/>
  <c r="I5762" i="2" a="1"/>
  <c r="I5762" i="2" s="1"/>
  <c r="I5761" i="2" a="1"/>
  <c r="I5761" i="2" s="1"/>
  <c r="I5760" i="2"/>
  <c r="I5760" i="2" a="1"/>
  <c r="I5759" i="2" a="1"/>
  <c r="I5759" i="2" s="1"/>
  <c r="I5758" i="2" a="1"/>
  <c r="I5758" i="2" s="1"/>
  <c r="I5757" i="2"/>
  <c r="I5757" i="2" a="1"/>
  <c r="I5756" i="2" a="1"/>
  <c r="I5756" i="2" s="1"/>
  <c r="I5755" i="2" a="1"/>
  <c r="I5755" i="2" s="1"/>
  <c r="I5754" i="2" a="1"/>
  <c r="I5754" i="2" s="1"/>
  <c r="I5753" i="2"/>
  <c r="I5753" i="2" a="1"/>
  <c r="I5752" i="2"/>
  <c r="I5752" i="2" a="1"/>
  <c r="I5751" i="2" a="1"/>
  <c r="I5751" i="2" s="1"/>
  <c r="I5750" i="2" a="1"/>
  <c r="I5750" i="2" s="1"/>
  <c r="I5749" i="2" a="1"/>
  <c r="I5749" i="2" s="1"/>
  <c r="I5748" i="2" a="1"/>
  <c r="I5748" i="2" s="1"/>
  <c r="I5747" i="2"/>
  <c r="I5747" i="2" a="1"/>
  <c r="I5746" i="2" a="1"/>
  <c r="I5746" i="2" s="1"/>
  <c r="I5745" i="2" a="1"/>
  <c r="I5745" i="2" s="1"/>
  <c r="I5744" i="2" a="1"/>
  <c r="I5744" i="2" s="1"/>
  <c r="I5743" i="2"/>
  <c r="I5743" i="2" a="1"/>
  <c r="I5742" i="2" a="1"/>
  <c r="I5742" i="2" s="1"/>
  <c r="I5741" i="2" a="1"/>
  <c r="I5741" i="2" s="1"/>
  <c r="I5740" i="2"/>
  <c r="I5740" i="2" a="1"/>
  <c r="I5739" i="2"/>
  <c r="I5739" i="2" a="1"/>
  <c r="I5738" i="2" a="1"/>
  <c r="I5738" i="2" s="1"/>
  <c r="I5737" i="2"/>
  <c r="I5737" i="2" a="1"/>
  <c r="I5736" i="2" a="1"/>
  <c r="I5736" i="2" s="1"/>
  <c r="I5735" i="2" a="1"/>
  <c r="I5735" i="2" s="1"/>
  <c r="I5734" i="2"/>
  <c r="I5734" i="2" a="1"/>
  <c r="I5733" i="2" a="1"/>
  <c r="I5733" i="2" s="1"/>
  <c r="I5732" i="2" a="1"/>
  <c r="I5732" i="2" s="1"/>
  <c r="I5731" i="2" a="1"/>
  <c r="I5731" i="2" s="1"/>
  <c r="I5730" i="2"/>
  <c r="I5730" i="2" a="1"/>
  <c r="I5729" i="2" a="1"/>
  <c r="I5729" i="2" s="1"/>
  <c r="I5728" i="2" a="1"/>
  <c r="I5728" i="2" s="1"/>
  <c r="I5727" i="2"/>
  <c r="I5727" i="2" a="1"/>
  <c r="I5726" i="2" a="1"/>
  <c r="I5726" i="2" s="1"/>
  <c r="I5725" i="2" a="1"/>
  <c r="I5725" i="2" s="1"/>
  <c r="I5724" i="2"/>
  <c r="I5724" i="2" a="1"/>
  <c r="I5723" i="2" a="1"/>
  <c r="I5723" i="2" s="1"/>
  <c r="I5722" i="2" a="1"/>
  <c r="I5722" i="2" s="1"/>
  <c r="I5721" i="2"/>
  <c r="I5721" i="2" a="1"/>
  <c r="I5720" i="2" a="1"/>
  <c r="I5720" i="2" s="1"/>
  <c r="I5719" i="2"/>
  <c r="I5719" i="2" a="1"/>
  <c r="I5718" i="2" a="1"/>
  <c r="I5718" i="2" s="1"/>
  <c r="I5717" i="2"/>
  <c r="I5717" i="2" a="1"/>
  <c r="I5716" i="2" a="1"/>
  <c r="I5716" i="2" s="1"/>
  <c r="I5715" i="2" a="1"/>
  <c r="I5715" i="2" s="1"/>
  <c r="I5714" i="2" a="1"/>
  <c r="I5714" i="2" s="1"/>
  <c r="I5713" i="2" a="1"/>
  <c r="I5713" i="2" s="1"/>
  <c r="I5712" i="2" a="1"/>
  <c r="I5712" i="2" s="1"/>
  <c r="I5711" i="2"/>
  <c r="I5711" i="2" a="1"/>
  <c r="I5710" i="2" a="1"/>
  <c r="I5710" i="2" s="1"/>
  <c r="I5709" i="2" a="1"/>
  <c r="I5709" i="2" s="1"/>
  <c r="I5708" i="2" a="1"/>
  <c r="I5708" i="2" s="1"/>
  <c r="I5707" i="2"/>
  <c r="I5707" i="2" a="1"/>
  <c r="I5706" i="2"/>
  <c r="I5706" i="2" a="1"/>
  <c r="I5705" i="2" a="1"/>
  <c r="I5705" i="2" s="1"/>
  <c r="I5704" i="2"/>
  <c r="I5704" i="2" a="1"/>
  <c r="I5703" i="2" a="1"/>
  <c r="I5703" i="2" s="1"/>
  <c r="I5702" i="2" a="1"/>
  <c r="I5702" i="2" s="1"/>
  <c r="I5701" i="2"/>
  <c r="I5701" i="2" a="1"/>
  <c r="I5700" i="2" a="1"/>
  <c r="I5700" i="2" s="1"/>
  <c r="I5699" i="2" a="1"/>
  <c r="I5699" i="2" s="1"/>
  <c r="I5698" i="2"/>
  <c r="I5698" i="2" a="1"/>
  <c r="I5697" i="2" a="1"/>
  <c r="I5697" i="2" s="1"/>
  <c r="I5696" i="2" a="1"/>
  <c r="I5696" i="2" s="1"/>
  <c r="I5695" i="2" a="1"/>
  <c r="I5695" i="2" s="1"/>
  <c r="I5694" i="2"/>
  <c r="I5694" i="2" a="1"/>
  <c r="I5693" i="2"/>
  <c r="I5693" i="2" a="1"/>
  <c r="I5692" i="2" a="1"/>
  <c r="I5692" i="2" s="1"/>
  <c r="I5691" i="2"/>
  <c r="I5691" i="2" a="1"/>
  <c r="I5690" i="2" a="1"/>
  <c r="I5690" i="2" s="1"/>
  <c r="I5689" i="2" a="1"/>
  <c r="I5689" i="2" s="1"/>
  <c r="I5688" i="2"/>
  <c r="I5688" i="2" a="1"/>
  <c r="I5687" i="2" a="1"/>
  <c r="I5687" i="2" s="1"/>
  <c r="I5686" i="2" a="1"/>
  <c r="I5686" i="2" s="1"/>
  <c r="I5685" i="2"/>
  <c r="I5685" i="2" a="1"/>
  <c r="I5684" i="2" a="1"/>
  <c r="I5684" i="2" s="1"/>
  <c r="I5683" i="2" a="1"/>
  <c r="I5683" i="2" s="1"/>
  <c r="I5682" i="2" a="1"/>
  <c r="I5682" i="2" s="1"/>
  <c r="I5681" i="2"/>
  <c r="I5681" i="2" a="1"/>
  <c r="I5680" i="2"/>
  <c r="I5680" i="2" a="1"/>
  <c r="I5679" i="2" a="1"/>
  <c r="I5679" i="2" s="1"/>
  <c r="I5678" i="2" a="1"/>
  <c r="I5678" i="2" s="1"/>
  <c r="I5677" i="2" a="1"/>
  <c r="I5677" i="2" s="1"/>
  <c r="I5676" i="2" a="1"/>
  <c r="I5676" i="2" s="1"/>
  <c r="I5675" i="2"/>
  <c r="I5675" i="2" a="1"/>
  <c r="I5674" i="2" a="1"/>
  <c r="I5674" i="2" s="1"/>
  <c r="I5673" i="2" a="1"/>
  <c r="I5673" i="2" s="1"/>
  <c r="I5672" i="2" a="1"/>
  <c r="I5672" i="2" s="1"/>
  <c r="I5671" i="2"/>
  <c r="I5671" i="2" a="1"/>
  <c r="I5670" i="2" a="1"/>
  <c r="I5670" i="2" s="1"/>
  <c r="I5669" i="2" a="1"/>
  <c r="I5669" i="2" s="1"/>
  <c r="I5668" i="2"/>
  <c r="I5668" i="2" a="1"/>
  <c r="I5667" i="2"/>
  <c r="I5667" i="2" a="1"/>
  <c r="I5666" i="2" a="1"/>
  <c r="I5666" i="2" s="1"/>
  <c r="I5665" i="2"/>
  <c r="I5665" i="2" a="1"/>
  <c r="I5664" i="2" a="1"/>
  <c r="I5664" i="2" s="1"/>
  <c r="I5663" i="2" a="1"/>
  <c r="I5663" i="2" s="1"/>
  <c r="I5662" i="2"/>
  <c r="I5662" i="2" a="1"/>
  <c r="I5661" i="2" a="1"/>
  <c r="I5661" i="2" s="1"/>
  <c r="I5660" i="2" a="1"/>
  <c r="I5660" i="2" s="1"/>
  <c r="I5659" i="2" a="1"/>
  <c r="I5659" i="2" s="1"/>
  <c r="I5658" i="2"/>
  <c r="I5658" i="2" a="1"/>
  <c r="I5657" i="2" a="1"/>
  <c r="I5657" i="2" s="1"/>
  <c r="I5656" i="2" a="1"/>
  <c r="I5656" i="2" s="1"/>
  <c r="I5655" i="2"/>
  <c r="I5655" i="2" a="1"/>
  <c r="I5654" i="2" a="1"/>
  <c r="I5654" i="2" s="1"/>
  <c r="I5653" i="2" a="1"/>
  <c r="I5653" i="2" s="1"/>
  <c r="I5652" i="2"/>
  <c r="I5652" i="2" a="1"/>
  <c r="I5651" i="2" a="1"/>
  <c r="I5651" i="2" s="1"/>
  <c r="I5650" i="2" a="1"/>
  <c r="I5650" i="2" s="1"/>
  <c r="I5649" i="2"/>
  <c r="I5649" i="2" a="1"/>
  <c r="I5648" i="2" a="1"/>
  <c r="I5648" i="2" s="1"/>
  <c r="I5647" i="2"/>
  <c r="I5647" i="2" a="1"/>
  <c r="I5646" i="2" a="1"/>
  <c r="I5646" i="2" s="1"/>
  <c r="I5645" i="2"/>
  <c r="I5645" i="2" a="1"/>
  <c r="I5644" i="2" a="1"/>
  <c r="I5644" i="2" s="1"/>
  <c r="I5643" i="2" a="1"/>
  <c r="I5643" i="2" s="1"/>
  <c r="I5642" i="2" a="1"/>
  <c r="I5642" i="2" s="1"/>
  <c r="I5641" i="2" a="1"/>
  <c r="I5641" i="2" s="1"/>
  <c r="I5640" i="2" a="1"/>
  <c r="I5640" i="2" s="1"/>
  <c r="I5639" i="2"/>
  <c r="I5639" i="2" a="1"/>
  <c r="I5638" i="2" a="1"/>
  <c r="I5638" i="2" s="1"/>
  <c r="I5637" i="2" a="1"/>
  <c r="I5637" i="2" s="1"/>
  <c r="I5636" i="2" a="1"/>
  <c r="I5636" i="2" s="1"/>
  <c r="I5635" i="2"/>
  <c r="I5635" i="2" a="1"/>
  <c r="I5634" i="2"/>
  <c r="I5634" i="2" a="1"/>
  <c r="I5633" i="2" a="1"/>
  <c r="I5633" i="2" s="1"/>
  <c r="I5632" i="2"/>
  <c r="I5632" i="2" a="1"/>
  <c r="I5631" i="2" a="1"/>
  <c r="I5631" i="2" s="1"/>
  <c r="I5630" i="2" a="1"/>
  <c r="I5630" i="2" s="1"/>
  <c r="I5629" i="2"/>
  <c r="I5629" i="2" a="1"/>
  <c r="I5628" i="2" a="1"/>
  <c r="I5628" i="2" s="1"/>
  <c r="I5627" i="2" a="1"/>
  <c r="I5627" i="2" s="1"/>
  <c r="I5626" i="2"/>
  <c r="I5626" i="2" a="1"/>
  <c r="I5625" i="2" a="1"/>
  <c r="I5625" i="2" s="1"/>
  <c r="I5624" i="2" a="1"/>
  <c r="I5624" i="2" s="1"/>
  <c r="I5623" i="2" a="1"/>
  <c r="I5623" i="2" s="1"/>
  <c r="I5622" i="2"/>
  <c r="I5622" i="2" a="1"/>
  <c r="I5621" i="2"/>
  <c r="I5621" i="2" a="1"/>
  <c r="I5620" i="2" a="1"/>
  <c r="I5620" i="2" s="1"/>
  <c r="I5619" i="2"/>
  <c r="I5619" i="2" a="1"/>
  <c r="I5618" i="2" a="1"/>
  <c r="I5618" i="2" s="1"/>
  <c r="I5617" i="2" a="1"/>
  <c r="I5617" i="2" s="1"/>
  <c r="I5616" i="2"/>
  <c r="I5616" i="2" a="1"/>
  <c r="I5615" i="2" a="1"/>
  <c r="I5615" i="2" s="1"/>
  <c r="I5614" i="2" a="1"/>
  <c r="I5614" i="2" s="1"/>
  <c r="I5613" i="2"/>
  <c r="I5613" i="2" a="1"/>
  <c r="I5612" i="2" a="1"/>
  <c r="I5612" i="2" s="1"/>
  <c r="I5611" i="2" a="1"/>
  <c r="I5611" i="2" s="1"/>
  <c r="I5610" i="2" a="1"/>
  <c r="I5610" i="2" s="1"/>
  <c r="I5609" i="2"/>
  <c r="I5609" i="2" a="1"/>
  <c r="I5608" i="2"/>
  <c r="I5608" i="2" a="1"/>
  <c r="I5607" i="2" a="1"/>
  <c r="I5607" i="2" s="1"/>
  <c r="I5606" i="2" a="1"/>
  <c r="I5606" i="2" s="1"/>
  <c r="I5605" i="2" a="1"/>
  <c r="I5605" i="2" s="1"/>
  <c r="I5604" i="2" a="1"/>
  <c r="I5604" i="2" s="1"/>
  <c r="I5603" i="2"/>
  <c r="I5603" i="2" a="1"/>
  <c r="I5602" i="2" a="1"/>
  <c r="I5602" i="2" s="1"/>
  <c r="I5601" i="2" a="1"/>
  <c r="I5601" i="2" s="1"/>
  <c r="I5600" i="2" a="1"/>
  <c r="I5600" i="2" s="1"/>
  <c r="I5599" i="2"/>
  <c r="I5599" i="2" a="1"/>
  <c r="I5598" i="2" a="1"/>
  <c r="I5598" i="2" s="1"/>
  <c r="I5597" i="2" a="1"/>
  <c r="I5597" i="2" s="1"/>
  <c r="I5596" i="2"/>
  <c r="I5596" i="2" a="1"/>
  <c r="I5595" i="2"/>
  <c r="I5595" i="2" a="1"/>
  <c r="I5594" i="2" a="1"/>
  <c r="I5594" i="2" s="1"/>
  <c r="I5593" i="2"/>
  <c r="I5593" i="2" a="1"/>
  <c r="I5592" i="2" a="1"/>
  <c r="I5592" i="2" s="1"/>
  <c r="I5591" i="2" a="1"/>
  <c r="I5591" i="2" s="1"/>
  <c r="I5590" i="2"/>
  <c r="I5590" i="2" a="1"/>
  <c r="I5589" i="2" a="1"/>
  <c r="I5589" i="2" s="1"/>
  <c r="I5588" i="2" a="1"/>
  <c r="I5588" i="2" s="1"/>
  <c r="I5587" i="2" a="1"/>
  <c r="I5587" i="2" s="1"/>
  <c r="I5586" i="2"/>
  <c r="I5586" i="2" a="1"/>
  <c r="I5585" i="2"/>
  <c r="I5585" i="2" a="1"/>
  <c r="I5584" i="2" a="1"/>
  <c r="I5584" i="2" s="1"/>
  <c r="I5583" i="2"/>
  <c r="I5583" i="2" a="1"/>
  <c r="I5582" i="2" a="1"/>
  <c r="I5582" i="2" s="1"/>
  <c r="I5581" i="2" a="1"/>
  <c r="I5581" i="2" s="1"/>
  <c r="I5580" i="2"/>
  <c r="I5580" i="2" a="1"/>
  <c r="I5579" i="2" a="1"/>
  <c r="I5579" i="2" s="1"/>
  <c r="I5578" i="2" a="1"/>
  <c r="I5578" i="2" s="1"/>
  <c r="I5577" i="2"/>
  <c r="I5577" i="2" a="1"/>
  <c r="I5576" i="2" a="1"/>
  <c r="I5576" i="2" s="1"/>
  <c r="I5575" i="2"/>
  <c r="I5575" i="2" a="1"/>
  <c r="I5574" i="2" a="1"/>
  <c r="I5574" i="2" s="1"/>
  <c r="I5573" i="2"/>
  <c r="I5573" i="2" a="1"/>
  <c r="I5572" i="2"/>
  <c r="I5572" i="2" a="1"/>
  <c r="I5571" i="2" a="1"/>
  <c r="I5571" i="2" s="1"/>
  <c r="I5570" i="2" a="1"/>
  <c r="I5570" i="2" s="1"/>
  <c r="I5569" i="2" a="1"/>
  <c r="I5569" i="2" s="1"/>
  <c r="I5568" i="2" a="1"/>
  <c r="I5568" i="2" s="1"/>
  <c r="I5567" i="2"/>
  <c r="I5567" i="2" a="1"/>
  <c r="I5566" i="2" a="1"/>
  <c r="I5566" i="2" s="1"/>
  <c r="I5565" i="2" a="1"/>
  <c r="I5565" i="2" s="1"/>
  <c r="I5564" i="2" a="1"/>
  <c r="I5564" i="2" s="1"/>
  <c r="I5563" i="2"/>
  <c r="I5563" i="2" a="1"/>
  <c r="I5562" i="2"/>
  <c r="I5562" i="2" a="1"/>
  <c r="I5561" i="2" a="1"/>
  <c r="I5561" i="2" s="1"/>
  <c r="I5560" i="2"/>
  <c r="I5560" i="2" a="1"/>
  <c r="I5559" i="2"/>
  <c r="I5559" i="2" a="1"/>
  <c r="I5558" i="2" a="1"/>
  <c r="I5558" i="2" s="1"/>
  <c r="I5557" i="2"/>
  <c r="I5557" i="2" a="1"/>
  <c r="I5556" i="2" a="1"/>
  <c r="I5556" i="2" s="1"/>
  <c r="I5555" i="2" a="1"/>
  <c r="I5555" i="2" s="1"/>
  <c r="I5554" i="2"/>
  <c r="I5554" i="2" a="1"/>
  <c r="I5553" i="2" a="1"/>
  <c r="I5553" i="2" s="1"/>
  <c r="I5552" i="2" a="1"/>
  <c r="I5552" i="2" s="1"/>
  <c r="I5551" i="2" a="1"/>
  <c r="I5551" i="2" s="1"/>
  <c r="I5550" i="2"/>
  <c r="I5550" i="2" a="1"/>
  <c r="I5549" i="2"/>
  <c r="I5549" i="2" a="1"/>
  <c r="I5548" i="2" a="1"/>
  <c r="I5548" i="2" s="1"/>
  <c r="I5547" i="2"/>
  <c r="I5547" i="2" a="1"/>
  <c r="I5546" i="2" a="1"/>
  <c r="I5546" i="2" s="1"/>
  <c r="I5545" i="2" a="1"/>
  <c r="I5545" i="2" s="1"/>
  <c r="I5544" i="2"/>
  <c r="I5544" i="2" a="1"/>
  <c r="I5543" i="2" a="1"/>
  <c r="I5543" i="2" s="1"/>
  <c r="I5542" i="2" a="1"/>
  <c r="I5542" i="2" s="1"/>
  <c r="I5541" i="2"/>
  <c r="I5541" i="2" a="1"/>
  <c r="I5540" i="2" a="1"/>
  <c r="I5540" i="2" s="1"/>
  <c r="I5539" i="2"/>
  <c r="I5539" i="2" a="1"/>
  <c r="I5538" i="2" a="1"/>
  <c r="I5538" i="2" s="1"/>
  <c r="I5537" i="2"/>
  <c r="I5537" i="2" a="1"/>
  <c r="I5536" i="2"/>
  <c r="I5536" i="2" a="1"/>
  <c r="I5535" i="2" a="1"/>
  <c r="I5535" i="2" s="1"/>
  <c r="I5534" i="2" a="1"/>
  <c r="I5534" i="2" s="1"/>
  <c r="I5533" i="2" a="1"/>
  <c r="I5533" i="2" s="1"/>
  <c r="I5532" i="2" a="1"/>
  <c r="I5532" i="2" s="1"/>
  <c r="I5531" i="2"/>
  <c r="I5531" i="2" a="1"/>
  <c r="I5530" i="2" a="1"/>
  <c r="I5530" i="2" s="1"/>
  <c r="I5529" i="2" a="1"/>
  <c r="I5529" i="2" s="1"/>
  <c r="I5528" i="2" a="1"/>
  <c r="I5528" i="2" s="1"/>
  <c r="I5527" i="2"/>
  <c r="I5527" i="2" a="1"/>
  <c r="I5526" i="2" a="1"/>
  <c r="I5526" i="2" s="1"/>
  <c r="I5525" i="2" a="1"/>
  <c r="I5525" i="2" s="1"/>
  <c r="I5524" i="2"/>
  <c r="I5524" i="2" a="1"/>
  <c r="I5523" i="2"/>
  <c r="I5523" i="2" a="1"/>
  <c r="I5522" i="2" a="1"/>
  <c r="I5522" i="2" s="1"/>
  <c r="I5521" i="2"/>
  <c r="I5521" i="2" a="1"/>
  <c r="I5520" i="2" a="1"/>
  <c r="I5520" i="2" s="1"/>
  <c r="I5519" i="2" a="1"/>
  <c r="I5519" i="2" s="1"/>
  <c r="I5518" i="2"/>
  <c r="I5518" i="2" a="1"/>
  <c r="I5517" i="2" a="1"/>
  <c r="I5517" i="2" s="1"/>
  <c r="I5516" i="2" a="1"/>
  <c r="I5516" i="2" s="1"/>
  <c r="I5515" i="2"/>
  <c r="I5515" i="2" a="1"/>
  <c r="I5514" i="2"/>
  <c r="I5514" i="2" a="1"/>
  <c r="I5513" i="2" a="1"/>
  <c r="I5513" i="2" s="1"/>
  <c r="I5512" i="2" a="1"/>
  <c r="I5512" i="2" s="1"/>
  <c r="I5511" i="2"/>
  <c r="I5511" i="2" a="1"/>
  <c r="I5510" i="2" a="1"/>
  <c r="I5510" i="2" s="1"/>
  <c r="I5509" i="2" a="1"/>
  <c r="I5509" i="2" s="1"/>
  <c r="I5508" i="2"/>
  <c r="I5508" i="2" a="1"/>
  <c r="I5507" i="2" a="1"/>
  <c r="I5507" i="2" s="1"/>
  <c r="I5506" i="2" a="1"/>
  <c r="I5506" i="2" s="1"/>
  <c r="I5505" i="2"/>
  <c r="I5505" i="2" a="1"/>
  <c r="I5504" i="2" a="1"/>
  <c r="I5504" i="2" s="1"/>
  <c r="I5503" i="2"/>
  <c r="I5503" i="2" a="1"/>
  <c r="I5502" i="2"/>
  <c r="I5502" i="2" a="1"/>
  <c r="I5501" i="2"/>
  <c r="I5501" i="2" a="1"/>
  <c r="I5500" i="2" a="1"/>
  <c r="I5500" i="2" s="1"/>
  <c r="I5499" i="2"/>
  <c r="I5499" i="2" a="1"/>
  <c r="I5498" i="2" a="1"/>
  <c r="I5498" i="2" s="1"/>
  <c r="I5497" i="2" a="1"/>
  <c r="I5497" i="2" s="1"/>
  <c r="I5496" i="2" a="1"/>
  <c r="I5496" i="2" s="1"/>
  <c r="I5495" i="2"/>
  <c r="I5495" i="2" a="1"/>
  <c r="I5494" i="2" a="1"/>
  <c r="I5494" i="2" s="1"/>
  <c r="I5493" i="2"/>
  <c r="I5493" i="2" a="1"/>
  <c r="I5492" i="2" a="1"/>
  <c r="I5492" i="2" s="1"/>
  <c r="I5491" i="2"/>
  <c r="I5491" i="2" a="1"/>
  <c r="I5490" i="2"/>
  <c r="I5490" i="2" a="1"/>
  <c r="I5489" i="2" a="1"/>
  <c r="I5489" i="2" s="1"/>
  <c r="I5488" i="2"/>
  <c r="I5488" i="2" a="1"/>
  <c r="I5487" i="2" a="1"/>
  <c r="I5487" i="2" s="1"/>
  <c r="I5486" i="2" a="1"/>
  <c r="I5486" i="2" s="1"/>
  <c r="I5485" i="2"/>
  <c r="I5485" i="2" a="1"/>
  <c r="I5484" i="2" a="1"/>
  <c r="I5484" i="2" s="1"/>
  <c r="I5483" i="2" a="1"/>
  <c r="I5483" i="2" s="1"/>
  <c r="I5482" i="2"/>
  <c r="I5482" i="2" a="1"/>
  <c r="I5481" i="2" a="1"/>
  <c r="I5481" i="2" s="1"/>
  <c r="I5480" i="2" a="1"/>
  <c r="I5480" i="2" s="1"/>
  <c r="I5479" i="2" a="1"/>
  <c r="I5479" i="2" s="1"/>
  <c r="I5478" i="2"/>
  <c r="I5478" i="2" a="1"/>
  <c r="I5477" i="2" a="1"/>
  <c r="I5477" i="2" s="1"/>
  <c r="I5476" i="2" a="1"/>
  <c r="I5476" i="2" s="1"/>
  <c r="I5475" i="2"/>
  <c r="I5475" i="2" a="1"/>
  <c r="I5474" i="2" a="1"/>
  <c r="I5474" i="2" s="1"/>
  <c r="I5473" i="2"/>
  <c r="I5473" i="2" a="1"/>
  <c r="I5472" i="2"/>
  <c r="I5472" i="2" a="1"/>
  <c r="I5471" i="2" a="1"/>
  <c r="I5471" i="2" s="1"/>
  <c r="I5470" i="2" a="1"/>
  <c r="I5470" i="2" s="1"/>
  <c r="I5469" i="2"/>
  <c r="I5469" i="2" a="1"/>
  <c r="I5468" i="2" a="1"/>
  <c r="I5468" i="2" s="1"/>
  <c r="I5467" i="2" a="1"/>
  <c r="I5467" i="2" s="1"/>
  <c r="I5466" i="2"/>
  <c r="I5466" i="2" a="1"/>
  <c r="I5465" i="2"/>
  <c r="I5465" i="2" a="1"/>
  <c r="I5464" i="2"/>
  <c r="I5464" i="2" a="1"/>
  <c r="I5463" i="2"/>
  <c r="I5463" i="2" a="1"/>
  <c r="I5462" i="2" a="1"/>
  <c r="I5462" i="2" s="1"/>
  <c r="I5461" i="2" a="1"/>
  <c r="I5461" i="2" s="1"/>
  <c r="I5460" i="2" a="1"/>
  <c r="I5460" i="2" s="1"/>
  <c r="I5459" i="2"/>
  <c r="I5459" i="2" a="1"/>
  <c r="I5458" i="2" a="1"/>
  <c r="I5458" i="2" s="1"/>
  <c r="I5457" i="2" a="1"/>
  <c r="I5457" i="2" s="1"/>
  <c r="I5456" i="2" a="1"/>
  <c r="I5456" i="2" s="1"/>
  <c r="I5455" i="2"/>
  <c r="I5455" i="2" a="1"/>
  <c r="I5454" i="2"/>
  <c r="I5454" i="2" a="1"/>
  <c r="I5453" i="2" a="1"/>
  <c r="I5453" i="2" s="1"/>
  <c r="I5452" i="2"/>
  <c r="I5452" i="2" a="1"/>
  <c r="I5451" i="2"/>
  <c r="I5451" i="2" a="1"/>
  <c r="I5450" i="2" a="1"/>
  <c r="I5450" i="2" s="1"/>
  <c r="I5449" i="2"/>
  <c r="I5449" i="2" a="1"/>
  <c r="I5448" i="2" a="1"/>
  <c r="I5448" i="2" s="1"/>
  <c r="I5447" i="2" a="1"/>
  <c r="I5447" i="2" s="1"/>
  <c r="I5446" i="2"/>
  <c r="I5446" i="2" a="1"/>
  <c r="I5445" i="2" a="1"/>
  <c r="I5445" i="2" s="1"/>
  <c r="I5444" i="2" a="1"/>
  <c r="I5444" i="2" s="1"/>
  <c r="I5443" i="2"/>
  <c r="I5443" i="2" a="1"/>
  <c r="I5442" i="2"/>
  <c r="I5442" i="2" a="1"/>
  <c r="I5441" i="2"/>
  <c r="I5441" i="2" a="1"/>
  <c r="I5440" i="2" a="1"/>
  <c r="I5440" i="2" s="1"/>
  <c r="I5439" i="2"/>
  <c r="I5439" i="2" a="1"/>
  <c r="I5438" i="2" a="1"/>
  <c r="I5438" i="2" s="1"/>
  <c r="I5437" i="2" a="1"/>
  <c r="I5437" i="2" s="1"/>
  <c r="I5436" i="2"/>
  <c r="I5436" i="2" a="1"/>
  <c r="I5435" i="2" a="1"/>
  <c r="I5435" i="2" s="1"/>
  <c r="I5434" i="2"/>
  <c r="I5434" i="2" a="1"/>
  <c r="I5433" i="2"/>
  <c r="I5433" i="2" a="1"/>
  <c r="I5432" i="2" a="1"/>
  <c r="I5432" i="2" s="1"/>
  <c r="I5431" i="2"/>
  <c r="I5431" i="2" a="1"/>
  <c r="I5430" i="2" a="1"/>
  <c r="I5430" i="2" s="1"/>
  <c r="I5429" i="2"/>
  <c r="I5429" i="2" a="1"/>
  <c r="I5428" i="2" a="1"/>
  <c r="I5428" i="2" s="1"/>
  <c r="I5427" i="2" a="1"/>
  <c r="I5427" i="2" s="1"/>
  <c r="I5426" i="2" a="1"/>
  <c r="I5426" i="2" s="1"/>
  <c r="I5425" i="2" a="1"/>
  <c r="I5425" i="2" s="1"/>
  <c r="I5424" i="2"/>
  <c r="I5424" i="2" a="1"/>
  <c r="I5423" i="2" a="1"/>
  <c r="I5423" i="2" s="1"/>
  <c r="I5422" i="2" a="1"/>
  <c r="I5422" i="2" s="1"/>
  <c r="I5421" i="2" a="1"/>
  <c r="I5421" i="2" s="1"/>
  <c r="I5420" i="2" a="1"/>
  <c r="I5420" i="2" s="1"/>
  <c r="I5419" i="2"/>
  <c r="I5419" i="2" a="1"/>
  <c r="I5418" i="2"/>
  <c r="I5418" i="2" a="1"/>
  <c r="I5417" i="2"/>
  <c r="I5417" i="2" a="1"/>
  <c r="I5416" i="2"/>
  <c r="I5416" i="2" a="1"/>
  <c r="I5415" i="2" a="1"/>
  <c r="I5415" i="2" s="1"/>
  <c r="I5414" i="2" a="1"/>
  <c r="I5414" i="2" s="1"/>
  <c r="I5413" i="2"/>
  <c r="I5413" i="2" a="1"/>
  <c r="I5412" i="2" a="1"/>
  <c r="I5412" i="2" s="1"/>
  <c r="I5411" i="2" a="1"/>
  <c r="I5411" i="2" s="1"/>
  <c r="I5410" i="2"/>
  <c r="I5410" i="2" a="1"/>
  <c r="I5409" i="2" a="1"/>
  <c r="I5409" i="2" s="1"/>
  <c r="I5408" i="2"/>
  <c r="I5408" i="2" a="1"/>
  <c r="I5407" i="2" a="1"/>
  <c r="I5407" i="2" s="1"/>
  <c r="I5406" i="2" a="1"/>
  <c r="I5406" i="2" s="1"/>
  <c r="I5405" i="2" a="1"/>
  <c r="I5405" i="2" s="1"/>
  <c r="I5404" i="2" a="1"/>
  <c r="I5404" i="2" s="1"/>
  <c r="I5403" i="2" a="1"/>
  <c r="I5403" i="2" s="1"/>
  <c r="I5402" i="2"/>
  <c r="I5402" i="2" a="1"/>
  <c r="I5401" i="2"/>
  <c r="I5401" i="2" a="1"/>
  <c r="I5400" i="2" a="1"/>
  <c r="I5400" i="2" s="1"/>
  <c r="I5399" i="2" a="1"/>
  <c r="I5399" i="2" s="1"/>
  <c r="I5398" i="2" a="1"/>
  <c r="I5398" i="2" s="1"/>
  <c r="I5397" i="2" a="1"/>
  <c r="I5397" i="2" s="1"/>
  <c r="I5396" i="2" a="1"/>
  <c r="I5396" i="2" s="1"/>
  <c r="I5395" i="2"/>
  <c r="I5395" i="2" a="1"/>
  <c r="I5394" i="2" a="1"/>
  <c r="I5394" i="2" s="1"/>
  <c r="I5393" i="2" a="1"/>
  <c r="I5393" i="2" s="1"/>
  <c r="I5392" i="2" a="1"/>
  <c r="I5392" i="2" s="1"/>
  <c r="I5391" i="2" a="1"/>
  <c r="I5391" i="2" s="1"/>
  <c r="I5390" i="2" a="1"/>
  <c r="I5390" i="2" s="1"/>
  <c r="I5389" i="2" a="1"/>
  <c r="I5389" i="2" s="1"/>
  <c r="I5388" i="2" a="1"/>
  <c r="I5388" i="2" s="1"/>
  <c r="I5387" i="2" a="1"/>
  <c r="I5387" i="2" s="1"/>
  <c r="I5386" i="2" a="1"/>
  <c r="I5386" i="2" s="1"/>
  <c r="I5385" i="2" a="1"/>
  <c r="I5385" i="2" s="1"/>
  <c r="I5384" i="2"/>
  <c r="I5384" i="2" a="1"/>
  <c r="I5383" i="2" a="1"/>
  <c r="I5383" i="2" s="1"/>
  <c r="I5382" i="2" a="1"/>
  <c r="I5382" i="2" s="1"/>
  <c r="I5381" i="2"/>
  <c r="I5381" i="2" a="1"/>
  <c r="I5380" i="2" a="1"/>
  <c r="I5380" i="2" s="1"/>
  <c r="I5379" i="2" a="1"/>
  <c r="I5379" i="2" s="1"/>
  <c r="I5378" i="2" a="1"/>
  <c r="I5378" i="2" s="1"/>
  <c r="I5377" i="2"/>
  <c r="I5377" i="2" a="1"/>
  <c r="I5376" i="2" a="1"/>
  <c r="I5376" i="2" s="1"/>
  <c r="I5375" i="2" a="1"/>
  <c r="I5375" i="2" s="1"/>
  <c r="I5374" i="2"/>
  <c r="I5374" i="2" a="1"/>
  <c r="I5373" i="2" a="1"/>
  <c r="I5373" i="2" s="1"/>
  <c r="I5372" i="2"/>
  <c r="I5372" i="2" a="1"/>
  <c r="I5371" i="2" a="1"/>
  <c r="I5371" i="2" s="1"/>
  <c r="I5370" i="2" a="1"/>
  <c r="I5370" i="2" s="1"/>
  <c r="I5369" i="2" a="1"/>
  <c r="I5369" i="2" s="1"/>
  <c r="I5368" i="2" a="1"/>
  <c r="I5368" i="2" s="1"/>
  <c r="I5367" i="2" a="1"/>
  <c r="I5367" i="2" s="1"/>
  <c r="I5366" i="2"/>
  <c r="I5366" i="2" a="1"/>
  <c r="I5365" i="2"/>
  <c r="I5365" i="2" a="1"/>
  <c r="I5364" i="2" a="1"/>
  <c r="I5364" i="2" s="1"/>
  <c r="I5363" i="2" a="1"/>
  <c r="I5363" i="2" s="1"/>
  <c r="I5362" i="2" a="1"/>
  <c r="I5362" i="2" s="1"/>
  <c r="I5361" i="2" a="1"/>
  <c r="I5361" i="2" s="1"/>
  <c r="I5360" i="2" a="1"/>
  <c r="I5360" i="2" s="1"/>
  <c r="I5359" i="2"/>
  <c r="I5359" i="2" a="1"/>
  <c r="I5358" i="2" a="1"/>
  <c r="I5358" i="2" s="1"/>
  <c r="I5357" i="2" a="1"/>
  <c r="I5357" i="2" s="1"/>
  <c r="I5356" i="2" a="1"/>
  <c r="I5356" i="2" s="1"/>
  <c r="I5355" i="2" a="1"/>
  <c r="I5355" i="2" s="1"/>
  <c r="I5354" i="2" a="1"/>
  <c r="I5354" i="2" s="1"/>
  <c r="I5353" i="2" a="1"/>
  <c r="I5353" i="2" s="1"/>
  <c r="I5352" i="2" a="1"/>
  <c r="I5352" i="2" s="1"/>
  <c r="I5351" i="2" a="1"/>
  <c r="I5351" i="2" s="1"/>
  <c r="I5350" i="2" a="1"/>
  <c r="I5350" i="2" s="1"/>
  <c r="I5349" i="2" a="1"/>
  <c r="I5349" i="2" s="1"/>
  <c r="I5348" i="2"/>
  <c r="I5348" i="2" a="1"/>
  <c r="I5347" i="2" a="1"/>
  <c r="I5347" i="2" s="1"/>
  <c r="I5346" i="2" a="1"/>
  <c r="I5346" i="2" s="1"/>
  <c r="I5345" i="2"/>
  <c r="I5345" i="2" a="1"/>
  <c r="I5344" i="2" a="1"/>
  <c r="I5344" i="2" s="1"/>
  <c r="I5343" i="2" a="1"/>
  <c r="I5343" i="2" s="1"/>
  <c r="I5342" i="2" a="1"/>
  <c r="I5342" i="2" s="1"/>
  <c r="I5341" i="2"/>
  <c r="I5341" i="2" a="1"/>
  <c r="I5340" i="2" a="1"/>
  <c r="I5340" i="2" s="1"/>
  <c r="I5339" i="2"/>
  <c r="I5339" i="2" a="1"/>
  <c r="I5338" i="2"/>
  <c r="I5338" i="2" a="1"/>
  <c r="I5337" i="2" a="1"/>
  <c r="I5337" i="2" s="1"/>
  <c r="I5336" i="2"/>
  <c r="I5336" i="2" a="1"/>
  <c r="I5335" i="2" a="1"/>
  <c r="I5335" i="2" s="1"/>
  <c r="I5334" i="2" a="1"/>
  <c r="I5334" i="2" s="1"/>
  <c r="I5333" i="2" a="1"/>
  <c r="I5333" i="2" s="1"/>
  <c r="I5332" i="2" a="1"/>
  <c r="I5332" i="2" s="1"/>
  <c r="I5331" i="2" a="1"/>
  <c r="I5331" i="2" s="1"/>
  <c r="I5330" i="2"/>
  <c r="I5330" i="2" a="1"/>
  <c r="I5329" i="2"/>
  <c r="I5329" i="2" a="1"/>
  <c r="I5328" i="2" a="1"/>
  <c r="I5328" i="2" s="1"/>
  <c r="I5327" i="2" a="1"/>
  <c r="I5327" i="2" s="1"/>
  <c r="I5326" i="2" a="1"/>
  <c r="I5326" i="2" s="1"/>
  <c r="I5325" i="2" a="1"/>
  <c r="I5325" i="2" s="1"/>
  <c r="I5324" i="2" a="1"/>
  <c r="I5324" i="2" s="1"/>
  <c r="I5323" i="2"/>
  <c r="I5323" i="2" a="1"/>
  <c r="I5322" i="2" a="1"/>
  <c r="I5322" i="2" s="1"/>
  <c r="I5321" i="2" a="1"/>
  <c r="I5321" i="2" s="1"/>
  <c r="I5320" i="2" a="1"/>
  <c r="I5320" i="2" s="1"/>
  <c r="I5319" i="2" a="1"/>
  <c r="I5319" i="2" s="1"/>
  <c r="I5318" i="2" a="1"/>
  <c r="I5318" i="2" s="1"/>
  <c r="I5317" i="2" a="1"/>
  <c r="I5317" i="2" s="1"/>
  <c r="I5316" i="2" a="1"/>
  <c r="I5316" i="2" s="1"/>
  <c r="I5315" i="2" a="1"/>
  <c r="I5315" i="2" s="1"/>
  <c r="I5314" i="2" a="1"/>
  <c r="I5314" i="2" s="1"/>
  <c r="I5313" i="2" a="1"/>
  <c r="I5313" i="2" s="1"/>
  <c r="I5312" i="2"/>
  <c r="I5312" i="2" a="1"/>
  <c r="I5311" i="2" a="1"/>
  <c r="I5311" i="2" s="1"/>
  <c r="I5310" i="2" a="1"/>
  <c r="I5310" i="2" s="1"/>
  <c r="I5309" i="2"/>
  <c r="I5309" i="2" a="1"/>
  <c r="I5308" i="2" a="1"/>
  <c r="I5308" i="2" s="1"/>
  <c r="I5307" i="2" a="1"/>
  <c r="I5307" i="2" s="1"/>
  <c r="I5306" i="2"/>
  <c r="I5306" i="2" a="1"/>
  <c r="I5305" i="2"/>
  <c r="I5305" i="2" a="1"/>
  <c r="I5304" i="2" a="1"/>
  <c r="I5304" i="2" s="1"/>
  <c r="I5303" i="2"/>
  <c r="I5303" i="2" a="1"/>
  <c r="I5302" i="2"/>
  <c r="I5302" i="2" a="1"/>
  <c r="I5301" i="2" a="1"/>
  <c r="I5301" i="2" s="1"/>
  <c r="I5300" i="2"/>
  <c r="I5300" i="2" a="1"/>
  <c r="I5299" i="2" a="1"/>
  <c r="I5299" i="2" s="1"/>
  <c r="I5298" i="2" a="1"/>
  <c r="I5298" i="2" s="1"/>
  <c r="I5297" i="2" a="1"/>
  <c r="I5297" i="2" s="1"/>
  <c r="I5296" i="2" a="1"/>
  <c r="I5296" i="2" s="1"/>
  <c r="I5295" i="2" a="1"/>
  <c r="I5295" i="2" s="1"/>
  <c r="I5294" i="2"/>
  <c r="I5294" i="2" a="1"/>
  <c r="I5293" i="2"/>
  <c r="I5293" i="2" a="1"/>
  <c r="I5292" i="2" a="1"/>
  <c r="I5292" i="2" s="1"/>
  <c r="I5291" i="2" a="1"/>
  <c r="I5291" i="2" s="1"/>
  <c r="I5290" i="2" a="1"/>
  <c r="I5290" i="2" s="1"/>
  <c r="I5289" i="2" a="1"/>
  <c r="I5289" i="2" s="1"/>
  <c r="I5288" i="2" a="1"/>
  <c r="I5288" i="2" s="1"/>
  <c r="I5287" i="2"/>
  <c r="I5287" i="2" a="1"/>
  <c r="I5286" i="2" a="1"/>
  <c r="I5286" i="2" s="1"/>
  <c r="I5285" i="2" a="1"/>
  <c r="I5285" i="2" s="1"/>
  <c r="I5284" i="2" a="1"/>
  <c r="I5284" i="2" s="1"/>
  <c r="I5283" i="2" a="1"/>
  <c r="I5283" i="2" s="1"/>
  <c r="I5282" i="2" a="1"/>
  <c r="I5282" i="2" s="1"/>
  <c r="I5281" i="2" a="1"/>
  <c r="I5281" i="2" s="1"/>
  <c r="I5280" i="2" a="1"/>
  <c r="I5280" i="2" s="1"/>
  <c r="I5279" i="2" a="1"/>
  <c r="I5279" i="2" s="1"/>
  <c r="I5278" i="2" a="1"/>
  <c r="I5278" i="2" s="1"/>
  <c r="I5277" i="2" a="1"/>
  <c r="I5277" i="2" s="1"/>
  <c r="I5276" i="2"/>
  <c r="I5276" i="2" a="1"/>
  <c r="I5275" i="2" a="1"/>
  <c r="I5275" i="2" s="1"/>
  <c r="I5274" i="2" a="1"/>
  <c r="I5274" i="2" s="1"/>
  <c r="I5273" i="2"/>
  <c r="I5273" i="2" a="1"/>
  <c r="I5272" i="2" a="1"/>
  <c r="I5272" i="2" s="1"/>
  <c r="I5271" i="2" a="1"/>
  <c r="I5271" i="2" s="1"/>
  <c r="I5270" i="2"/>
  <c r="I5270" i="2" a="1"/>
  <c r="I5269" i="2"/>
  <c r="I5269" i="2" a="1"/>
  <c r="I5268" i="2" a="1"/>
  <c r="I5268" i="2" s="1"/>
  <c r="I5267" i="2"/>
  <c r="I5267" i="2" a="1"/>
  <c r="I5266" i="2"/>
  <c r="I5266" i="2" a="1"/>
  <c r="I5265" i="2" a="1"/>
  <c r="I5265" i="2" s="1"/>
  <c r="I5264" i="2"/>
  <c r="I5264" i="2" a="1"/>
  <c r="I5263" i="2"/>
  <c r="I5263" i="2" a="1"/>
  <c r="I5262" i="2" a="1"/>
  <c r="I5262" i="2" s="1"/>
  <c r="I5261" i="2" a="1"/>
  <c r="I5261" i="2" s="1"/>
  <c r="I5260" i="2" a="1"/>
  <c r="I5260" i="2" s="1"/>
  <c r="I5259" i="2" a="1"/>
  <c r="I5259" i="2" s="1"/>
  <c r="I5258" i="2"/>
  <c r="I5258" i="2" a="1"/>
  <c r="I5257" i="2"/>
  <c r="I5257" i="2" a="1"/>
  <c r="I5256" i="2" a="1"/>
  <c r="I5256" i="2" s="1"/>
  <c r="I5255" i="2" a="1"/>
  <c r="I5255" i="2" s="1"/>
  <c r="I5254" i="2" a="1"/>
  <c r="I5254" i="2" s="1"/>
  <c r="I5253" i="2" a="1"/>
  <c r="I5253" i="2" s="1"/>
  <c r="I5252" i="2" a="1"/>
  <c r="I5252" i="2" s="1"/>
  <c r="I5251" i="2"/>
  <c r="I5251" i="2" a="1"/>
  <c r="I5250" i="2" a="1"/>
  <c r="I5250" i="2" s="1"/>
  <c r="I5249" i="2" a="1"/>
  <c r="I5249" i="2" s="1"/>
  <c r="I5248" i="2" a="1"/>
  <c r="I5248" i="2" s="1"/>
  <c r="I5247" i="2" a="1"/>
  <c r="I5247" i="2" s="1"/>
  <c r="I5246" i="2" a="1"/>
  <c r="I5246" i="2" s="1"/>
  <c r="I5245" i="2" a="1"/>
  <c r="I5245" i="2" s="1"/>
  <c r="I5244" i="2" a="1"/>
  <c r="I5244" i="2" s="1"/>
  <c r="I5243" i="2" a="1"/>
  <c r="I5243" i="2" s="1"/>
  <c r="I5242" i="2" a="1"/>
  <c r="I5242" i="2" s="1"/>
  <c r="I5241" i="2" a="1"/>
  <c r="I5241" i="2" s="1"/>
  <c r="I5240" i="2"/>
  <c r="I5240" i="2" a="1"/>
  <c r="I5239" i="2" a="1"/>
  <c r="I5239" i="2" s="1"/>
  <c r="I5238" i="2" a="1"/>
  <c r="I5238" i="2" s="1"/>
  <c r="I5237" i="2"/>
  <c r="I5237" i="2" a="1"/>
  <c r="I5236" i="2" a="1"/>
  <c r="I5236" i="2" s="1"/>
  <c r="I5235" i="2" a="1"/>
  <c r="I5235" i="2" s="1"/>
  <c r="I5234" i="2"/>
  <c r="I5234" i="2" a="1"/>
  <c r="I5233" i="2"/>
  <c r="I5233" i="2" a="1"/>
  <c r="I5232" i="2" a="1"/>
  <c r="I5232" i="2" s="1"/>
  <c r="I5231" i="2"/>
  <c r="I5231" i="2" a="1"/>
  <c r="I5230" i="2"/>
  <c r="I5230" i="2" a="1"/>
  <c r="I5229" i="2" a="1"/>
  <c r="I5229" i="2" s="1"/>
  <c r="I5228" i="2"/>
  <c r="I5228" i="2" a="1"/>
  <c r="I5227" i="2"/>
  <c r="I5227" i="2" a="1"/>
  <c r="I5226" i="2" a="1"/>
  <c r="I5226" i="2" s="1"/>
  <c r="I5225" i="2" a="1"/>
  <c r="I5225" i="2" s="1"/>
  <c r="I5224" i="2" a="1"/>
  <c r="I5224" i="2" s="1"/>
  <c r="I5223" i="2" a="1"/>
  <c r="I5223" i="2" s="1"/>
  <c r="I5222" i="2"/>
  <c r="I5222" i="2" a="1"/>
  <c r="I5221" i="2"/>
  <c r="I5221" i="2" a="1"/>
  <c r="I5220" i="2" a="1"/>
  <c r="I5220" i="2" s="1"/>
  <c r="I5219" i="2" a="1"/>
  <c r="I5219" i="2" s="1"/>
  <c r="I5218" i="2" a="1"/>
  <c r="I5218" i="2" s="1"/>
  <c r="I5217" i="2" a="1"/>
  <c r="I5217" i="2" s="1"/>
  <c r="I5216" i="2" a="1"/>
  <c r="I5216" i="2" s="1"/>
  <c r="I5215" i="2"/>
  <c r="I5215" i="2" a="1"/>
  <c r="I5214" i="2" a="1"/>
  <c r="I5214" i="2" s="1"/>
  <c r="I5213" i="2" a="1"/>
  <c r="I5213" i="2" s="1"/>
  <c r="I5212" i="2" a="1"/>
  <c r="I5212" i="2" s="1"/>
  <c r="I5211" i="2" a="1"/>
  <c r="I5211" i="2" s="1"/>
  <c r="I5210" i="2" a="1"/>
  <c r="I5210" i="2" s="1"/>
  <c r="I5209" i="2" a="1"/>
  <c r="I5209" i="2" s="1"/>
  <c r="I5208" i="2" a="1"/>
  <c r="I5208" i="2" s="1"/>
  <c r="I5207" i="2" a="1"/>
  <c r="I5207" i="2" s="1"/>
  <c r="I5206" i="2" a="1"/>
  <c r="I5206" i="2" s="1"/>
  <c r="I5205" i="2" a="1"/>
  <c r="I5205" i="2" s="1"/>
  <c r="I5204" i="2"/>
  <c r="I5204" i="2" a="1"/>
  <c r="I5203" i="2" a="1"/>
  <c r="I5203" i="2" s="1"/>
  <c r="I5202" i="2" a="1"/>
  <c r="I5202" i="2" s="1"/>
  <c r="I5201" i="2"/>
  <c r="I5201" i="2" a="1"/>
  <c r="I5200" i="2" a="1"/>
  <c r="I5200" i="2" s="1"/>
  <c r="I5199" i="2" a="1"/>
  <c r="I5199" i="2" s="1"/>
  <c r="I5198" i="2"/>
  <c r="I5198" i="2" a="1"/>
  <c r="I5197" i="2"/>
  <c r="I5197" i="2" a="1"/>
  <c r="I5196" i="2" a="1"/>
  <c r="I5196" i="2" s="1"/>
  <c r="I5195" i="2"/>
  <c r="I5195" i="2" a="1"/>
  <c r="I5194" i="2"/>
  <c r="I5194" i="2" a="1"/>
  <c r="I5193" i="2" a="1"/>
  <c r="I5193" i="2" s="1"/>
  <c r="I5192" i="2"/>
  <c r="I5192" i="2" a="1"/>
  <c r="I5191" i="2"/>
  <c r="I5191" i="2" a="1"/>
  <c r="I5190" i="2" a="1"/>
  <c r="I5190" i="2" s="1"/>
  <c r="I5189" i="2" a="1"/>
  <c r="I5189" i="2" s="1"/>
  <c r="I5188" i="2"/>
  <c r="I5188" i="2" a="1"/>
  <c r="I5187" i="2" a="1"/>
  <c r="I5187" i="2" s="1"/>
  <c r="I5186" i="2"/>
  <c r="I5186" i="2" a="1"/>
  <c r="I5185" i="2"/>
  <c r="I5185" i="2" a="1"/>
  <c r="I5184" i="2" a="1"/>
  <c r="I5184" i="2" s="1"/>
  <c r="I5183" i="2" a="1"/>
  <c r="I5183" i="2" s="1"/>
  <c r="I5182" i="2" a="1"/>
  <c r="I5182" i="2" s="1"/>
  <c r="I5181" i="2" a="1"/>
  <c r="I5181" i="2" s="1"/>
  <c r="I5180" i="2" a="1"/>
  <c r="I5180" i="2" s="1"/>
  <c r="I5179" i="2"/>
  <c r="I5179" i="2" a="1"/>
  <c r="I5178" i="2" a="1"/>
  <c r="I5178" i="2" s="1"/>
  <c r="I5177" i="2" a="1"/>
  <c r="I5177" i="2" s="1"/>
  <c r="I5176" i="2" a="1"/>
  <c r="I5176" i="2" s="1"/>
  <c r="I5175" i="2" a="1"/>
  <c r="I5175" i="2" s="1"/>
  <c r="I5174" i="2" a="1"/>
  <c r="I5174" i="2" s="1"/>
  <c r="I5173" i="2" a="1"/>
  <c r="I5173" i="2" s="1"/>
  <c r="I5172" i="2" a="1"/>
  <c r="I5172" i="2" s="1"/>
  <c r="I5171" i="2" a="1"/>
  <c r="I5171" i="2" s="1"/>
  <c r="I5170" i="2" a="1"/>
  <c r="I5170" i="2" s="1"/>
  <c r="I5169" i="2" a="1"/>
  <c r="I5169" i="2" s="1"/>
  <c r="I5168" i="2"/>
  <c r="I5168" i="2" a="1"/>
  <c r="I5167" i="2" a="1"/>
  <c r="I5167" i="2" s="1"/>
  <c r="I5166" i="2" a="1"/>
  <c r="I5166" i="2" s="1"/>
  <c r="I5165" i="2"/>
  <c r="I5165" i="2" a="1"/>
  <c r="I5164" i="2" a="1"/>
  <c r="I5164" i="2" s="1"/>
  <c r="I5163" i="2" a="1"/>
  <c r="I5163" i="2" s="1"/>
  <c r="I5162" i="2"/>
  <c r="I5162" i="2" a="1"/>
  <c r="I5161" i="2"/>
  <c r="I5161" i="2" a="1"/>
  <c r="I5160" i="2" a="1"/>
  <c r="I5160" i="2" s="1"/>
  <c r="I5159" i="2"/>
  <c r="I5159" i="2" a="1"/>
  <c r="I5158" i="2"/>
  <c r="I5158" i="2" a="1"/>
  <c r="I5157" i="2" a="1"/>
  <c r="I5157" i="2" s="1"/>
  <c r="I5156" i="2"/>
  <c r="I5156" i="2" a="1"/>
  <c r="I5155" i="2"/>
  <c r="I5155" i="2" a="1"/>
  <c r="I5154" i="2" a="1"/>
  <c r="I5154" i="2" s="1"/>
  <c r="I5153" i="2" a="1"/>
  <c r="I5153" i="2" s="1"/>
  <c r="I5152" i="2"/>
  <c r="I5152" i="2" a="1"/>
  <c r="I5151" i="2" a="1"/>
  <c r="I5151" i="2" s="1"/>
  <c r="I5150" i="2"/>
  <c r="I5150" i="2" a="1"/>
  <c r="I5149" i="2" a="1"/>
  <c r="I5149" i="2" s="1"/>
  <c r="I5148" i="2" a="1"/>
  <c r="I5148" i="2" s="1"/>
  <c r="I5147" i="2" a="1"/>
  <c r="I5147" i="2" s="1"/>
  <c r="I5146" i="2" a="1"/>
  <c r="I5146" i="2" s="1"/>
  <c r="I5145" i="2" a="1"/>
  <c r="I5145" i="2" s="1"/>
  <c r="I5144" i="2" a="1"/>
  <c r="I5144" i="2" s="1"/>
  <c r="I5143" i="2"/>
  <c r="I5143" i="2" a="1"/>
  <c r="I5142" i="2" a="1"/>
  <c r="I5142" i="2" s="1"/>
  <c r="I5141" i="2" a="1"/>
  <c r="I5141" i="2" s="1"/>
  <c r="I5140" i="2" a="1"/>
  <c r="I5140" i="2" s="1"/>
  <c r="I5139" i="2" a="1"/>
  <c r="I5139" i="2" s="1"/>
  <c r="I5138" i="2" a="1"/>
  <c r="I5138" i="2" s="1"/>
  <c r="I5137" i="2" a="1"/>
  <c r="I5137" i="2" s="1"/>
  <c r="I5136" i="2" a="1"/>
  <c r="I5136" i="2" s="1"/>
  <c r="I5135" i="2" a="1"/>
  <c r="I5135" i="2" s="1"/>
  <c r="I5134" i="2" a="1"/>
  <c r="I5134" i="2" s="1"/>
  <c r="I5133" i="2" a="1"/>
  <c r="I5133" i="2" s="1"/>
  <c r="I5132" i="2"/>
  <c r="I5132" i="2" a="1"/>
  <c r="I5131" i="2" a="1"/>
  <c r="I5131" i="2" s="1"/>
  <c r="I5130" i="2" a="1"/>
  <c r="I5130" i="2" s="1"/>
  <c r="I5129" i="2"/>
  <c r="I5129" i="2" a="1"/>
  <c r="I5128" i="2" a="1"/>
  <c r="I5128" i="2" s="1"/>
  <c r="I5127" i="2" a="1"/>
  <c r="I5127" i="2" s="1"/>
  <c r="I5126" i="2"/>
  <c r="I5126" i="2" a="1"/>
  <c r="I5125" i="2"/>
  <c r="I5125" i="2" a="1"/>
  <c r="I5124" i="2" a="1"/>
  <c r="I5124" i="2" s="1"/>
  <c r="I5123" i="2"/>
  <c r="I5123" i="2" a="1"/>
  <c r="I5122" i="2"/>
  <c r="I5122" i="2" a="1"/>
  <c r="I5121" i="2" a="1"/>
  <c r="I5121" i="2" s="1"/>
  <c r="I5120" i="2"/>
  <c r="I5120" i="2" a="1"/>
  <c r="I5119" i="2"/>
  <c r="I5119" i="2" a="1"/>
  <c r="I5118" i="2" a="1"/>
  <c r="I5118" i="2" s="1"/>
  <c r="I5117" i="2" a="1"/>
  <c r="I5117" i="2" s="1"/>
  <c r="I5116" i="2"/>
  <c r="I5116" i="2" a="1"/>
  <c r="I5115" i="2" a="1"/>
  <c r="I5115" i="2" s="1"/>
  <c r="I5114" i="2"/>
  <c r="I5114" i="2" a="1"/>
  <c r="I5113" i="2" a="1"/>
  <c r="I5113" i="2" s="1"/>
  <c r="I5112" i="2" a="1"/>
  <c r="I5112" i="2" s="1"/>
  <c r="I5111" i="2" a="1"/>
  <c r="I5111" i="2" s="1"/>
  <c r="I5110" i="2" a="1"/>
  <c r="I5110" i="2" s="1"/>
  <c r="I5109" i="2" a="1"/>
  <c r="I5109" i="2" s="1"/>
  <c r="I5108" i="2" a="1"/>
  <c r="I5108" i="2" s="1"/>
  <c r="I5107" i="2"/>
  <c r="I5107" i="2" a="1"/>
  <c r="I5106" i="2" a="1"/>
  <c r="I5106" i="2" s="1"/>
  <c r="I5105" i="2" a="1"/>
  <c r="I5105" i="2" s="1"/>
  <c r="I5104" i="2" a="1"/>
  <c r="I5104" i="2" s="1"/>
  <c r="I5103" i="2" a="1"/>
  <c r="I5103" i="2" s="1"/>
  <c r="I5102" i="2" a="1"/>
  <c r="I5102" i="2" s="1"/>
  <c r="I5101" i="2" a="1"/>
  <c r="I5101" i="2" s="1"/>
  <c r="I5100" i="2" a="1"/>
  <c r="I5100" i="2" s="1"/>
  <c r="I5099" i="2" a="1"/>
  <c r="I5099" i="2" s="1"/>
  <c r="I5098" i="2" a="1"/>
  <c r="I5098" i="2" s="1"/>
  <c r="I5097" i="2" a="1"/>
  <c r="I5097" i="2" s="1"/>
  <c r="I5096" i="2"/>
  <c r="I5096" i="2" a="1"/>
  <c r="I5095" i="2" a="1"/>
  <c r="I5095" i="2" s="1"/>
  <c r="I5094" i="2" a="1"/>
  <c r="I5094" i="2" s="1"/>
  <c r="I5093" i="2"/>
  <c r="I5093" i="2" a="1"/>
  <c r="I5092" i="2" a="1"/>
  <c r="I5092" i="2" s="1"/>
  <c r="I5091" i="2" a="1"/>
  <c r="I5091" i="2" s="1"/>
  <c r="I5090" i="2"/>
  <c r="I5090" i="2" a="1"/>
  <c r="I5089" i="2"/>
  <c r="I5089" i="2" a="1"/>
  <c r="I5088" i="2" a="1"/>
  <c r="I5088" i="2" s="1"/>
  <c r="I5087" i="2"/>
  <c r="I5087" i="2" a="1"/>
  <c r="I5086" i="2"/>
  <c r="I5086" i="2" a="1"/>
  <c r="I5085" i="2" a="1"/>
  <c r="I5085" i="2" s="1"/>
  <c r="I5084" i="2" a="1"/>
  <c r="I5084" i="2" s="1"/>
  <c r="I5083" i="2"/>
  <c r="I5083" i="2" a="1"/>
  <c r="I5082" i="2"/>
  <c r="I5082" i="2" a="1"/>
  <c r="I5081" i="2" a="1"/>
  <c r="I5081" i="2" s="1"/>
  <c r="I5080" i="2" a="1"/>
  <c r="I5080" i="2" s="1"/>
  <c r="I5079" i="2"/>
  <c r="I5079" i="2" a="1"/>
  <c r="I5078" i="2" a="1"/>
  <c r="I5078" i="2" s="1"/>
  <c r="I5077" i="2"/>
  <c r="I5077" i="2" a="1"/>
  <c r="I5076" i="2"/>
  <c r="I5076" i="2" a="1"/>
  <c r="I5075" i="2" a="1"/>
  <c r="I5075" i="2" s="1"/>
  <c r="I5074" i="2" a="1"/>
  <c r="I5074" i="2" s="1"/>
  <c r="I5073" i="2"/>
  <c r="I5073" i="2" a="1"/>
  <c r="I5072" i="2" a="1"/>
  <c r="I5072" i="2" s="1"/>
  <c r="I5071" i="2"/>
  <c r="I5071" i="2" a="1"/>
  <c r="I5070" i="2"/>
  <c r="I5070" i="2" a="1"/>
  <c r="I5069" i="2" a="1"/>
  <c r="I5069" i="2" s="1"/>
  <c r="I5068" i="2" a="1"/>
  <c r="I5068" i="2" s="1"/>
  <c r="I5067" i="2"/>
  <c r="I5067" i="2" a="1"/>
  <c r="I5066" i="2" a="1"/>
  <c r="I5066" i="2" s="1"/>
  <c r="I5065" i="2"/>
  <c r="I5065" i="2" a="1"/>
  <c r="I5064" i="2"/>
  <c r="I5064" i="2" a="1"/>
  <c r="I5063" i="2" a="1"/>
  <c r="I5063" i="2" s="1"/>
  <c r="I5062" i="2" a="1"/>
  <c r="I5062" i="2" s="1"/>
  <c r="I5061" i="2"/>
  <c r="I5061" i="2" a="1"/>
  <c r="I5060" i="2" a="1"/>
  <c r="I5060" i="2" s="1"/>
  <c r="I5059" i="2"/>
  <c r="I5059" i="2" a="1"/>
  <c r="I5058" i="2"/>
  <c r="I5058" i="2" a="1"/>
  <c r="I5057" i="2" a="1"/>
  <c r="I5057" i="2" s="1"/>
  <c r="I5056" i="2" a="1"/>
  <c r="I5056" i="2" s="1"/>
  <c r="I5055" i="2"/>
  <c r="I5055" i="2" a="1"/>
  <c r="I5054" i="2" a="1"/>
  <c r="I5054" i="2" s="1"/>
  <c r="I5053" i="2"/>
  <c r="I5053" i="2" a="1"/>
  <c r="I5052" i="2"/>
  <c r="I5052" i="2" a="1"/>
  <c r="I5051" i="2" a="1"/>
  <c r="I5051" i="2" s="1"/>
  <c r="I5050" i="2" a="1"/>
  <c r="I5050" i="2" s="1"/>
  <c r="I5049" i="2"/>
  <c r="I5049" i="2" a="1"/>
  <c r="I5048" i="2" a="1"/>
  <c r="I5048" i="2" s="1"/>
  <c r="I5047" i="2" a="1"/>
  <c r="I5047" i="2" s="1"/>
  <c r="I5046" i="2"/>
  <c r="I5046" i="2" a="1"/>
  <c r="I5045" i="2" a="1"/>
  <c r="I5045" i="2" s="1"/>
  <c r="I5044" i="2" a="1"/>
  <c r="I5044" i="2" s="1"/>
  <c r="I5043" i="2"/>
  <c r="I5043" i="2" a="1"/>
  <c r="I5042" i="2" a="1"/>
  <c r="I5042" i="2" s="1"/>
  <c r="I5041" i="2" a="1"/>
  <c r="I5041" i="2" s="1"/>
  <c r="I5040" i="2"/>
  <c r="I5040" i="2" a="1"/>
  <c r="I5039" i="2" a="1"/>
  <c r="I5039" i="2" s="1"/>
  <c r="I5038" i="2" a="1"/>
  <c r="I5038" i="2" s="1"/>
  <c r="I5037" i="2"/>
  <c r="I5037" i="2" a="1"/>
  <c r="I5036" i="2" a="1"/>
  <c r="I5036" i="2" s="1"/>
  <c r="I5035" i="2" a="1"/>
  <c r="I5035" i="2" s="1"/>
  <c r="I5034" i="2"/>
  <c r="I5034" i="2" a="1"/>
  <c r="I5033" i="2" a="1"/>
  <c r="I5033" i="2" s="1"/>
  <c r="I5032" i="2" a="1"/>
  <c r="I5032" i="2" s="1"/>
  <c r="I5031" i="2"/>
  <c r="I5031" i="2" a="1"/>
  <c r="I5030" i="2" a="1"/>
  <c r="I5030" i="2" s="1"/>
  <c r="I5029" i="2" a="1"/>
  <c r="I5029" i="2" s="1"/>
  <c r="I5028" i="2"/>
  <c r="I5028" i="2" a="1"/>
  <c r="I5027" i="2" a="1"/>
  <c r="I5027" i="2" s="1"/>
  <c r="I5026" i="2" a="1"/>
  <c r="I5026" i="2" s="1"/>
  <c r="I5025" i="2"/>
  <c r="I5025" i="2" a="1"/>
  <c r="I5024" i="2" a="1"/>
  <c r="I5024" i="2" s="1"/>
  <c r="I5023" i="2" a="1"/>
  <c r="I5023" i="2" s="1"/>
  <c r="I5022" i="2"/>
  <c r="I5022" i="2" a="1"/>
  <c r="I5021" i="2" a="1"/>
  <c r="I5021" i="2" s="1"/>
  <c r="I5020" i="2" a="1"/>
  <c r="I5020" i="2" s="1"/>
  <c r="I5019" i="2"/>
  <c r="I5019" i="2" a="1"/>
  <c r="I5018" i="2" a="1"/>
  <c r="I5018" i="2" s="1"/>
  <c r="I5017" i="2" a="1"/>
  <c r="I5017" i="2" s="1"/>
  <c r="I5016" i="2"/>
  <c r="I5016" i="2" a="1"/>
  <c r="I5015" i="2" a="1"/>
  <c r="I5015" i="2" s="1"/>
  <c r="I5014" i="2" a="1"/>
  <c r="I5014" i="2" s="1"/>
  <c r="I5013" i="2"/>
  <c r="I5013" i="2" a="1"/>
  <c r="I5012" i="2" a="1"/>
  <c r="I5012" i="2" s="1"/>
  <c r="I5011" i="2" a="1"/>
  <c r="I5011" i="2" s="1"/>
  <c r="I5010" i="2"/>
  <c r="I5010" i="2" a="1"/>
  <c r="I5009" i="2" a="1"/>
  <c r="I5009" i="2" s="1"/>
  <c r="I5008" i="2" a="1"/>
  <c r="I5008" i="2" s="1"/>
  <c r="I5007" i="2"/>
  <c r="I5007" i="2" a="1"/>
  <c r="I5006" i="2" a="1"/>
  <c r="I5006" i="2" s="1"/>
  <c r="I5005" i="2" a="1"/>
  <c r="I5005" i="2" s="1"/>
  <c r="I5004" i="2"/>
  <c r="I5004" i="2" a="1"/>
  <c r="I5003" i="2" a="1"/>
  <c r="I5003" i="2" s="1"/>
  <c r="I5002" i="2" a="1"/>
  <c r="I5002" i="2" s="1"/>
  <c r="I5001" i="2"/>
  <c r="I5001" i="2" a="1"/>
  <c r="I5000" i="2" a="1"/>
  <c r="I5000" i="2" s="1"/>
  <c r="I4999" i="2" a="1"/>
  <c r="I4999" i="2" s="1"/>
  <c r="I4998" i="2"/>
  <c r="I4998" i="2" a="1"/>
  <c r="I4997" i="2" a="1"/>
  <c r="I4997" i="2" s="1"/>
  <c r="I4996" i="2" a="1"/>
  <c r="I4996" i="2" s="1"/>
  <c r="I4995" i="2"/>
  <c r="I4995" i="2" a="1"/>
  <c r="I4994" i="2" a="1"/>
  <c r="I4994" i="2" s="1"/>
  <c r="I4993" i="2" a="1"/>
  <c r="I4993" i="2" s="1"/>
  <c r="I4992" i="2"/>
  <c r="I4992" i="2" a="1"/>
  <c r="I4991" i="2" a="1"/>
  <c r="I4991" i="2" s="1"/>
  <c r="I4990" i="2" a="1"/>
  <c r="I4990" i="2" s="1"/>
  <c r="I4989" i="2"/>
  <c r="I4989" i="2" a="1"/>
  <c r="I4988" i="2" a="1"/>
  <c r="I4988" i="2" s="1"/>
  <c r="I4987" i="2" a="1"/>
  <c r="I4987" i="2" s="1"/>
  <c r="I4986" i="2"/>
  <c r="I4986" i="2" a="1"/>
  <c r="I4985" i="2" a="1"/>
  <c r="I4985" i="2" s="1"/>
  <c r="I4984" i="2" a="1"/>
  <c r="I4984" i="2" s="1"/>
  <c r="I4983" i="2" a="1"/>
  <c r="I4983" i="2" s="1"/>
  <c r="I4982" i="2" a="1"/>
  <c r="I4982" i="2" s="1"/>
  <c r="I4981" i="2" a="1"/>
  <c r="I4981" i="2" s="1"/>
  <c r="I4980" i="2"/>
  <c r="I4980" i="2" a="1"/>
  <c r="I4979" i="2" a="1"/>
  <c r="I4979" i="2" s="1"/>
  <c r="I4978" i="2" a="1"/>
  <c r="I4978" i="2" s="1"/>
  <c r="I4977" i="2" a="1"/>
  <c r="I4977" i="2" s="1"/>
  <c r="I4976" i="2" a="1"/>
  <c r="I4976" i="2" s="1"/>
  <c r="I4975" i="2" a="1"/>
  <c r="I4975" i="2" s="1"/>
  <c r="I4974" i="2"/>
  <c r="I4974" i="2" a="1"/>
  <c r="I4973" i="2" a="1"/>
  <c r="I4973" i="2" s="1"/>
  <c r="I4972" i="2" a="1"/>
  <c r="I4972" i="2" s="1"/>
  <c r="I4971" i="2" a="1"/>
  <c r="I4971" i="2" s="1"/>
  <c r="I4970" i="2" a="1"/>
  <c r="I4970" i="2" s="1"/>
  <c r="I4969" i="2" a="1"/>
  <c r="I4969" i="2" s="1"/>
  <c r="I4968" i="2"/>
  <c r="I4968" i="2" a="1"/>
  <c r="I4967" i="2" a="1"/>
  <c r="I4967" i="2" s="1"/>
  <c r="I4966" i="2" a="1"/>
  <c r="I4966" i="2" s="1"/>
  <c r="I4965" i="2" a="1"/>
  <c r="I4965" i="2" s="1"/>
  <c r="I4964" i="2" a="1"/>
  <c r="I4964" i="2" s="1"/>
  <c r="I4963" i="2" a="1"/>
  <c r="I4963" i="2" s="1"/>
  <c r="I4962" i="2"/>
  <c r="I4962" i="2" a="1"/>
  <c r="I4961" i="2" a="1"/>
  <c r="I4961" i="2" s="1"/>
  <c r="I4960" i="2" a="1"/>
  <c r="I4960" i="2" s="1"/>
  <c r="I4959" i="2" a="1"/>
  <c r="I4959" i="2" s="1"/>
  <c r="I4958" i="2" a="1"/>
  <c r="I4958" i="2" s="1"/>
  <c r="I4957" i="2" a="1"/>
  <c r="I4957" i="2" s="1"/>
  <c r="I4956" i="2"/>
  <c r="I4956" i="2" a="1"/>
  <c r="I4955" i="2" a="1"/>
  <c r="I4955" i="2" s="1"/>
  <c r="I4954" i="2" a="1"/>
  <c r="I4954" i="2" s="1"/>
  <c r="I4953" i="2" a="1"/>
  <c r="I4953" i="2" s="1"/>
  <c r="I4952" i="2" a="1"/>
  <c r="I4952" i="2" s="1"/>
  <c r="I4951" i="2" a="1"/>
  <c r="I4951" i="2" s="1"/>
  <c r="I4950" i="2"/>
  <c r="I4950" i="2" a="1"/>
  <c r="I4949" i="2" a="1"/>
  <c r="I4949" i="2" s="1"/>
  <c r="I4948" i="2" a="1"/>
  <c r="I4948" i="2" s="1"/>
  <c r="I4947" i="2" a="1"/>
  <c r="I4947" i="2" s="1"/>
  <c r="I4946" i="2" a="1"/>
  <c r="I4946" i="2" s="1"/>
  <c r="I4945" i="2" a="1"/>
  <c r="I4945" i="2" s="1"/>
  <c r="I4944" i="2"/>
  <c r="I4944" i="2" a="1"/>
  <c r="I4943" i="2" a="1"/>
  <c r="I4943" i="2" s="1"/>
  <c r="I4942" i="2" a="1"/>
  <c r="I4942" i="2" s="1"/>
  <c r="I4941" i="2" a="1"/>
  <c r="I4941" i="2" s="1"/>
  <c r="I4940" i="2" a="1"/>
  <c r="I4940" i="2" s="1"/>
  <c r="I4939" i="2" a="1"/>
  <c r="I4939" i="2" s="1"/>
  <c r="I4938" i="2"/>
  <c r="I4938" i="2" a="1"/>
  <c r="I4937" i="2" a="1"/>
  <c r="I4937" i="2" s="1"/>
  <c r="I4936" i="2" a="1"/>
  <c r="I4936" i="2" s="1"/>
  <c r="I4935" i="2" a="1"/>
  <c r="I4935" i="2" s="1"/>
  <c r="I4934" i="2" a="1"/>
  <c r="I4934" i="2" s="1"/>
  <c r="I4933" i="2" a="1"/>
  <c r="I4933" i="2" s="1"/>
  <c r="I4932" i="2"/>
  <c r="I4932" i="2" a="1"/>
  <c r="I4931" i="2" a="1"/>
  <c r="I4931" i="2" s="1"/>
  <c r="I4930" i="2" a="1"/>
  <c r="I4930" i="2" s="1"/>
  <c r="I4929" i="2" a="1"/>
  <c r="I4929" i="2" s="1"/>
  <c r="I4928" i="2" a="1"/>
  <c r="I4928" i="2" s="1"/>
  <c r="I4927" i="2" a="1"/>
  <c r="I4927" i="2" s="1"/>
  <c r="I4926" i="2" a="1"/>
  <c r="I4926" i="2" s="1"/>
  <c r="I4925" i="2" a="1"/>
  <c r="I4925" i="2" s="1"/>
  <c r="I4924" i="2" a="1"/>
  <c r="I4924" i="2" s="1"/>
  <c r="I4923" i="2" a="1"/>
  <c r="I4923" i="2" s="1"/>
  <c r="I4922" i="2" a="1"/>
  <c r="I4922" i="2" s="1"/>
  <c r="I4921" i="2" a="1"/>
  <c r="I4921" i="2" s="1"/>
  <c r="I4920" i="2" a="1"/>
  <c r="I4920" i="2" s="1"/>
  <c r="I4919" i="2" a="1"/>
  <c r="I4919" i="2" s="1"/>
  <c r="I4918" i="2" a="1"/>
  <c r="I4918" i="2" s="1"/>
  <c r="I4917" i="2" a="1"/>
  <c r="I4917" i="2" s="1"/>
  <c r="I4916" i="2" a="1"/>
  <c r="I4916" i="2" s="1"/>
  <c r="I4915" i="2" a="1"/>
  <c r="I4915" i="2" s="1"/>
  <c r="I4914" i="2" a="1"/>
  <c r="I4914" i="2" s="1"/>
  <c r="I4913" i="2" a="1"/>
  <c r="I4913" i="2" s="1"/>
  <c r="I4912" i="2" a="1"/>
  <c r="I4912" i="2" s="1"/>
  <c r="I4911" i="2" a="1"/>
  <c r="I4911" i="2" s="1"/>
  <c r="I4910" i="2" a="1"/>
  <c r="I4910" i="2" s="1"/>
  <c r="I4909" i="2" a="1"/>
  <c r="I4909" i="2" s="1"/>
  <c r="I4908" i="2" a="1"/>
  <c r="I4908" i="2" s="1"/>
  <c r="I4907" i="2" a="1"/>
  <c r="I4907" i="2" s="1"/>
  <c r="I4906" i="2" a="1"/>
  <c r="I4906" i="2" s="1"/>
  <c r="I4905" i="2" a="1"/>
  <c r="I4905" i="2" s="1"/>
  <c r="I4904" i="2" a="1"/>
  <c r="I4904" i="2" s="1"/>
  <c r="I4903" i="2" a="1"/>
  <c r="I4903" i="2" s="1"/>
  <c r="I4902" i="2" a="1"/>
  <c r="I4902" i="2" s="1"/>
  <c r="I4901" i="2" a="1"/>
  <c r="I4901" i="2" s="1"/>
  <c r="I4900" i="2" a="1"/>
  <c r="I4900" i="2" s="1"/>
  <c r="I4899" i="2" a="1"/>
  <c r="I4899" i="2" s="1"/>
  <c r="I4898" i="2" a="1"/>
  <c r="I4898" i="2" s="1"/>
  <c r="I4897" i="2" a="1"/>
  <c r="I4897" i="2" s="1"/>
  <c r="I4896" i="2" a="1"/>
  <c r="I4896" i="2" s="1"/>
  <c r="I4895" i="2" a="1"/>
  <c r="I4895" i="2" s="1"/>
  <c r="I4894" i="2" a="1"/>
  <c r="I4894" i="2" s="1"/>
  <c r="I4893" i="2" a="1"/>
  <c r="I4893" i="2" s="1"/>
  <c r="I4892" i="2" a="1"/>
  <c r="I4892" i="2" s="1"/>
  <c r="I4891" i="2" a="1"/>
  <c r="I4891" i="2" s="1"/>
  <c r="I4890" i="2" a="1"/>
  <c r="I4890" i="2" s="1"/>
  <c r="I4889" i="2" a="1"/>
  <c r="I4889" i="2" s="1"/>
  <c r="I4888" i="2" a="1"/>
  <c r="I4888" i="2" s="1"/>
  <c r="I4887" i="2" a="1"/>
  <c r="I4887" i="2" s="1"/>
  <c r="I4886" i="2" a="1"/>
  <c r="I4886" i="2" s="1"/>
  <c r="I4885" i="2" a="1"/>
  <c r="I4885" i="2" s="1"/>
  <c r="I4884" i="2" a="1"/>
  <c r="I4884" i="2" s="1"/>
  <c r="I4883" i="2" a="1"/>
  <c r="I4883" i="2" s="1"/>
  <c r="I4882" i="2" a="1"/>
  <c r="I4882" i="2" s="1"/>
  <c r="I4881" i="2" a="1"/>
  <c r="I4881" i="2" s="1"/>
  <c r="I4880" i="2" a="1"/>
  <c r="I4880" i="2" s="1"/>
  <c r="I4879" i="2" a="1"/>
  <c r="I4879" i="2" s="1"/>
  <c r="I4878" i="2" a="1"/>
  <c r="I4878" i="2" s="1"/>
  <c r="I4877" i="2" a="1"/>
  <c r="I4877" i="2" s="1"/>
  <c r="I4876" i="2" a="1"/>
  <c r="I4876" i="2" s="1"/>
  <c r="I4875" i="2" a="1"/>
  <c r="I4875" i="2" s="1"/>
  <c r="I4874" i="2" a="1"/>
  <c r="I4874" i="2" s="1"/>
  <c r="I4873" i="2" a="1"/>
  <c r="I4873" i="2" s="1"/>
  <c r="I4872" i="2" a="1"/>
  <c r="I4872" i="2" s="1"/>
  <c r="I4871" i="2" a="1"/>
  <c r="I4871" i="2" s="1"/>
  <c r="I4870" i="2" a="1"/>
  <c r="I4870" i="2" s="1"/>
  <c r="I4869" i="2" a="1"/>
  <c r="I4869" i="2" s="1"/>
  <c r="I4868" i="2" a="1"/>
  <c r="I4868" i="2" s="1"/>
  <c r="I4867" i="2" a="1"/>
  <c r="I4867" i="2" s="1"/>
  <c r="I4866" i="2" a="1"/>
  <c r="I4866" i="2" s="1"/>
  <c r="I4865" i="2" a="1"/>
  <c r="I4865" i="2" s="1"/>
  <c r="I4864" i="2" a="1"/>
  <c r="I4864" i="2" s="1"/>
  <c r="I4863" i="2" a="1"/>
  <c r="I4863" i="2" s="1"/>
  <c r="I4862" i="2" a="1"/>
  <c r="I4862" i="2" s="1"/>
  <c r="I4861" i="2" a="1"/>
  <c r="I4861" i="2" s="1"/>
  <c r="I4860" i="2" a="1"/>
  <c r="I4860" i="2" s="1"/>
  <c r="I4859" i="2" a="1"/>
  <c r="I4859" i="2" s="1"/>
  <c r="I4858" i="2" a="1"/>
  <c r="I4858" i="2" s="1"/>
  <c r="I4857" i="2" a="1"/>
  <c r="I4857" i="2" s="1"/>
  <c r="I4856" i="2" a="1"/>
  <c r="I4856" i="2" s="1"/>
  <c r="I4855" i="2" a="1"/>
  <c r="I4855" i="2" s="1"/>
  <c r="I4854" i="2"/>
  <c r="I4854" i="2" a="1"/>
  <c r="I4853" i="2" a="1"/>
  <c r="I4853" i="2" s="1"/>
  <c r="I4852" i="2" a="1"/>
  <c r="I4852" i="2" s="1"/>
  <c r="I4851" i="2" a="1"/>
  <c r="I4851" i="2" s="1"/>
  <c r="I4850" i="2" a="1"/>
  <c r="I4850" i="2" s="1"/>
  <c r="I4849" i="2" a="1"/>
  <c r="I4849" i="2" s="1"/>
  <c r="I4848" i="2" a="1"/>
  <c r="I4848" i="2" s="1"/>
  <c r="I4847" i="2" a="1"/>
  <c r="I4847" i="2" s="1"/>
  <c r="I4846" i="2" a="1"/>
  <c r="I4846" i="2" s="1"/>
  <c r="I4845" i="2" a="1"/>
  <c r="I4845" i="2" s="1"/>
  <c r="I4844" i="2" a="1"/>
  <c r="I4844" i="2" s="1"/>
  <c r="I4843" i="2" a="1"/>
  <c r="I4843" i="2" s="1"/>
  <c r="I4842" i="2"/>
  <c r="I4842" i="2" a="1"/>
  <c r="I4841" i="2" a="1"/>
  <c r="I4841" i="2" s="1"/>
  <c r="I4840" i="2" a="1"/>
  <c r="I4840" i="2" s="1"/>
  <c r="I4839" i="2" a="1"/>
  <c r="I4839" i="2" s="1"/>
  <c r="I4838" i="2" a="1"/>
  <c r="I4838" i="2" s="1"/>
  <c r="I4837" i="2" a="1"/>
  <c r="I4837" i="2" s="1"/>
  <c r="I4836" i="2"/>
  <c r="I4836" i="2" a="1"/>
  <c r="I4835" i="2" a="1"/>
  <c r="I4835" i="2" s="1"/>
  <c r="I4834" i="2" a="1"/>
  <c r="I4834" i="2" s="1"/>
  <c r="I4833" i="2" a="1"/>
  <c r="I4833" i="2" s="1"/>
  <c r="I4832" i="2" a="1"/>
  <c r="I4832" i="2" s="1"/>
  <c r="I4831" i="2" a="1"/>
  <c r="I4831" i="2" s="1"/>
  <c r="I4830" i="2"/>
  <c r="I4830" i="2" a="1"/>
  <c r="I4829" i="2" a="1"/>
  <c r="I4829" i="2" s="1"/>
  <c r="I4828" i="2" a="1"/>
  <c r="I4828" i="2" s="1"/>
  <c r="I4827" i="2" a="1"/>
  <c r="I4827" i="2" s="1"/>
  <c r="I4826" i="2" a="1"/>
  <c r="I4826" i="2" s="1"/>
  <c r="I4825" i="2" a="1"/>
  <c r="I4825" i="2" s="1"/>
  <c r="I4824" i="2" a="1"/>
  <c r="I4824" i="2" s="1"/>
  <c r="I4823" i="2" a="1"/>
  <c r="I4823" i="2" s="1"/>
  <c r="I4822" i="2" a="1"/>
  <c r="I4822" i="2" s="1"/>
  <c r="I4821" i="2" a="1"/>
  <c r="I4821" i="2" s="1"/>
  <c r="I4820" i="2" a="1"/>
  <c r="I4820" i="2" s="1"/>
  <c r="I4819" i="2" a="1"/>
  <c r="I4819" i="2" s="1"/>
  <c r="I4818" i="2" a="1"/>
  <c r="I4818" i="2" s="1"/>
  <c r="I4817" i="2" a="1"/>
  <c r="I4817" i="2" s="1"/>
  <c r="I4816" i="2" a="1"/>
  <c r="I4816" i="2" s="1"/>
  <c r="I4815" i="2" a="1"/>
  <c r="I4815" i="2" s="1"/>
  <c r="I4814" i="2" a="1"/>
  <c r="I4814" i="2" s="1"/>
  <c r="I4813" i="2" a="1"/>
  <c r="I4813" i="2" s="1"/>
  <c r="I4812" i="2" a="1"/>
  <c r="I4812" i="2" s="1"/>
  <c r="I4811" i="2" a="1"/>
  <c r="I4811" i="2" s="1"/>
  <c r="I4810" i="2" a="1"/>
  <c r="I4810" i="2" s="1"/>
  <c r="I4809" i="2" a="1"/>
  <c r="I4809" i="2" s="1"/>
  <c r="I4808" i="2" a="1"/>
  <c r="I4808" i="2" s="1"/>
  <c r="I4807" i="2" a="1"/>
  <c r="I4807" i="2" s="1"/>
  <c r="I4806" i="2" a="1"/>
  <c r="I4806" i="2" s="1"/>
  <c r="I4805" i="2" a="1"/>
  <c r="I4805" i="2" s="1"/>
  <c r="I4804" i="2" a="1"/>
  <c r="I4804" i="2" s="1"/>
  <c r="I4803" i="2" a="1"/>
  <c r="I4803" i="2" s="1"/>
  <c r="I4802" i="2" a="1"/>
  <c r="I4802" i="2" s="1"/>
  <c r="I4801" i="2" a="1"/>
  <c r="I4801" i="2" s="1"/>
  <c r="I4800" i="2" a="1"/>
  <c r="I4800" i="2" s="1"/>
  <c r="I4799" i="2" a="1"/>
  <c r="I4799" i="2" s="1"/>
  <c r="I4798" i="2" a="1"/>
  <c r="I4798" i="2" s="1"/>
  <c r="I4797" i="2" a="1"/>
  <c r="I4797" i="2" s="1"/>
  <c r="I4796" i="2" a="1"/>
  <c r="I4796" i="2" s="1"/>
  <c r="I4795" i="2" a="1"/>
  <c r="I4795" i="2" s="1"/>
  <c r="I4794" i="2" a="1"/>
  <c r="I4794" i="2" s="1"/>
  <c r="I4793" i="2" a="1"/>
  <c r="I4793" i="2" s="1"/>
  <c r="I4792" i="2" a="1"/>
  <c r="I4792" i="2" s="1"/>
  <c r="I4791" i="2" a="1"/>
  <c r="I4791" i="2" s="1"/>
  <c r="I4790" i="2" a="1"/>
  <c r="I4790" i="2" s="1"/>
  <c r="I4789" i="2" a="1"/>
  <c r="I4789" i="2" s="1"/>
  <c r="I4788" i="2" a="1"/>
  <c r="I4788" i="2" s="1"/>
  <c r="I4787" i="2" a="1"/>
  <c r="I4787" i="2" s="1"/>
  <c r="I4786" i="2" a="1"/>
  <c r="I4786" i="2" s="1"/>
  <c r="I4785" i="2" a="1"/>
  <c r="I4785" i="2" s="1"/>
  <c r="I4784" i="2" a="1"/>
  <c r="I4784" i="2" s="1"/>
  <c r="I4783" i="2" a="1"/>
  <c r="I4783" i="2" s="1"/>
  <c r="I4782" i="2" a="1"/>
  <c r="I4782" i="2" s="1"/>
  <c r="I4781" i="2" a="1"/>
  <c r="I4781" i="2" s="1"/>
  <c r="I4780" i="2" a="1"/>
  <c r="I4780" i="2" s="1"/>
  <c r="I4779" i="2" a="1"/>
  <c r="I4779" i="2" s="1"/>
  <c r="I4778" i="2" a="1"/>
  <c r="I4778" i="2" s="1"/>
  <c r="I4777" i="2" a="1"/>
  <c r="I4777" i="2" s="1"/>
  <c r="I4776" i="2" a="1"/>
  <c r="I4776" i="2" s="1"/>
  <c r="I4775" i="2" a="1"/>
  <c r="I4775" i="2" s="1"/>
  <c r="I4774" i="2" a="1"/>
  <c r="I4774" i="2" s="1"/>
  <c r="I4773" i="2" a="1"/>
  <c r="I4773" i="2" s="1"/>
  <c r="I4772" i="2" a="1"/>
  <c r="I4772" i="2" s="1"/>
  <c r="I4771" i="2" a="1"/>
  <c r="I4771" i="2" s="1"/>
  <c r="I4770" i="2" a="1"/>
  <c r="I4770" i="2" s="1"/>
  <c r="I4769" i="2" a="1"/>
  <c r="I4769" i="2" s="1"/>
  <c r="I4768" i="2" a="1"/>
  <c r="I4768" i="2" s="1"/>
  <c r="I4767" i="2" a="1"/>
  <c r="I4767" i="2" s="1"/>
  <c r="I4766" i="2" a="1"/>
  <c r="I4766" i="2" s="1"/>
  <c r="I4765" i="2" a="1"/>
  <c r="I4765" i="2" s="1"/>
  <c r="I4764" i="2" a="1"/>
  <c r="I4764" i="2" s="1"/>
  <c r="I4763" i="2" a="1"/>
  <c r="I4763" i="2" s="1"/>
  <c r="I4762" i="2" a="1"/>
  <c r="I4762" i="2" s="1"/>
  <c r="I4761" i="2" a="1"/>
  <c r="I4761" i="2" s="1"/>
  <c r="I4760" i="2" a="1"/>
  <c r="I4760" i="2" s="1"/>
  <c r="I4759" i="2" a="1"/>
  <c r="I4759" i="2" s="1"/>
  <c r="I4758" i="2"/>
  <c r="I4758" i="2" a="1"/>
  <c r="I4757" i="2" a="1"/>
  <c r="I4757" i="2" s="1"/>
  <c r="I4756" i="2" a="1"/>
  <c r="I4756" i="2" s="1"/>
  <c r="I4755" i="2" a="1"/>
  <c r="I4755" i="2" s="1"/>
  <c r="I4754" i="2" a="1"/>
  <c r="I4754" i="2" s="1"/>
  <c r="I4753" i="2"/>
  <c r="I4753" i="2" a="1"/>
  <c r="I4752" i="2" a="1"/>
  <c r="I4752" i="2" s="1"/>
  <c r="I4751" i="2" a="1"/>
  <c r="I4751" i="2" s="1"/>
  <c r="I4750" i="2"/>
  <c r="I4750" i="2" a="1"/>
  <c r="I4749" i="2" a="1"/>
  <c r="I4749" i="2" s="1"/>
  <c r="I4748" i="2" a="1"/>
  <c r="I4748" i="2" s="1"/>
  <c r="I4747" i="2" a="1"/>
  <c r="I4747" i="2" s="1"/>
  <c r="I4746" i="2" a="1"/>
  <c r="I4746" i="2" s="1"/>
  <c r="I4745" i="2" a="1"/>
  <c r="I4745" i="2" s="1"/>
  <c r="I4744" i="2" a="1"/>
  <c r="I4744" i="2" s="1"/>
  <c r="I4743" i="2" a="1"/>
  <c r="I4743" i="2" s="1"/>
  <c r="I4742" i="2" a="1"/>
  <c r="I4742" i="2" s="1"/>
  <c r="I4741" i="2" a="1"/>
  <c r="I4741" i="2" s="1"/>
  <c r="I4740" i="2" a="1"/>
  <c r="I4740" i="2" s="1"/>
  <c r="I4739" i="2" a="1"/>
  <c r="I4739" i="2" s="1"/>
  <c r="I4738" i="2" a="1"/>
  <c r="I4738" i="2" s="1"/>
  <c r="I4737" i="2" a="1"/>
  <c r="I4737" i="2" s="1"/>
  <c r="I4736" i="2" a="1"/>
  <c r="I4736" i="2" s="1"/>
  <c r="I4735" i="2" a="1"/>
  <c r="I4735" i="2" s="1"/>
  <c r="I4734" i="2"/>
  <c r="I4734" i="2" a="1"/>
  <c r="I4733" i="2" a="1"/>
  <c r="I4733" i="2" s="1"/>
  <c r="I4732" i="2" a="1"/>
  <c r="I4732" i="2" s="1"/>
  <c r="I4731" i="2" a="1"/>
  <c r="I4731" i="2" s="1"/>
  <c r="I4730" i="2" a="1"/>
  <c r="I4730" i="2" s="1"/>
  <c r="I4729" i="2"/>
  <c r="I4729" i="2" a="1"/>
  <c r="I4728" i="2" a="1"/>
  <c r="I4728" i="2" s="1"/>
  <c r="I4727" i="2" a="1"/>
  <c r="I4727" i="2" s="1"/>
  <c r="I4726" i="2"/>
  <c r="I4726" i="2" a="1"/>
  <c r="I4725" i="2" a="1"/>
  <c r="I4725" i="2" s="1"/>
  <c r="I4724" i="2" a="1"/>
  <c r="I4724" i="2" s="1"/>
  <c r="I4723" i="2" a="1"/>
  <c r="I4723" i="2" s="1"/>
  <c r="I4722" i="2" a="1"/>
  <c r="I4722" i="2" s="1"/>
  <c r="I4721" i="2" a="1"/>
  <c r="I4721" i="2" s="1"/>
  <c r="I4720" i="2" a="1"/>
  <c r="I4720" i="2" s="1"/>
  <c r="I4719" i="2" a="1"/>
  <c r="I4719" i="2" s="1"/>
  <c r="I4718" i="2" a="1"/>
  <c r="I4718" i="2" s="1"/>
  <c r="I4717" i="2" a="1"/>
  <c r="I4717" i="2" s="1"/>
  <c r="I4716" i="2" a="1"/>
  <c r="I4716" i="2" s="1"/>
  <c r="I4715" i="2" a="1"/>
  <c r="I4715" i="2" s="1"/>
  <c r="I4714" i="2" a="1"/>
  <c r="I4714" i="2" s="1"/>
  <c r="I4713" i="2" a="1"/>
  <c r="I4713" i="2" s="1"/>
  <c r="I4712" i="2" a="1"/>
  <c r="I4712" i="2" s="1"/>
  <c r="I4711" i="2" a="1"/>
  <c r="I4711" i="2" s="1"/>
  <c r="I4710" i="2"/>
  <c r="I4710" i="2" a="1"/>
  <c r="I4709" i="2" a="1"/>
  <c r="I4709" i="2" s="1"/>
  <c r="I4708" i="2" a="1"/>
  <c r="I4708" i="2" s="1"/>
  <c r="I4707" i="2" a="1"/>
  <c r="I4707" i="2" s="1"/>
  <c r="I4706" i="2" a="1"/>
  <c r="I4706" i="2" s="1"/>
  <c r="I4705" i="2"/>
  <c r="I4705" i="2" a="1"/>
  <c r="I4704" i="2" a="1"/>
  <c r="I4704" i="2" s="1"/>
  <c r="I4703" i="2" a="1"/>
  <c r="I4703" i="2" s="1"/>
  <c r="I4702" i="2"/>
  <c r="I4702" i="2" a="1"/>
  <c r="I4701" i="2" a="1"/>
  <c r="I4701" i="2" s="1"/>
  <c r="I4700" i="2" a="1"/>
  <c r="I4700" i="2" s="1"/>
  <c r="I4699" i="2" a="1"/>
  <c r="I4699" i="2" s="1"/>
  <c r="I4698" i="2" a="1"/>
  <c r="I4698" i="2" s="1"/>
  <c r="I4697" i="2" a="1"/>
  <c r="I4697" i="2" s="1"/>
  <c r="I4696" i="2" a="1"/>
  <c r="I4696" i="2" s="1"/>
  <c r="I4695" i="2" a="1"/>
  <c r="I4695" i="2" s="1"/>
  <c r="I4694" i="2" a="1"/>
  <c r="I4694" i="2" s="1"/>
  <c r="I4693" i="2" a="1"/>
  <c r="I4693" i="2" s="1"/>
  <c r="I4692" i="2" a="1"/>
  <c r="I4692" i="2" s="1"/>
  <c r="I4691" i="2"/>
  <c r="I4691" i="2" a="1"/>
  <c r="I4690" i="2"/>
  <c r="I4690" i="2" a="1"/>
  <c r="I4689" i="2" a="1"/>
  <c r="I4689" i="2" s="1"/>
  <c r="I4688" i="2" a="1"/>
  <c r="I4688" i="2" s="1"/>
  <c r="I4687" i="2"/>
  <c r="I4687" i="2" a="1"/>
  <c r="I4686" i="2" a="1"/>
  <c r="I4686" i="2" s="1"/>
  <c r="I4685" i="2" a="1"/>
  <c r="I4685" i="2" s="1"/>
  <c r="I4684" i="2" a="1"/>
  <c r="I4684" i="2" s="1"/>
  <c r="I4683" i="2" a="1"/>
  <c r="I4683" i="2" s="1"/>
  <c r="I4682" i="2" a="1"/>
  <c r="I4682" i="2" s="1"/>
  <c r="I4681" i="2"/>
  <c r="I4681" i="2" a="1"/>
  <c r="I4680" i="2" a="1"/>
  <c r="I4680" i="2" s="1"/>
  <c r="I4679" i="2" a="1"/>
  <c r="I4679" i="2" s="1"/>
  <c r="I4678" i="2"/>
  <c r="I4678" i="2" a="1"/>
  <c r="I4677" i="2" a="1"/>
  <c r="I4677" i="2" s="1"/>
  <c r="I4676" i="2" a="1"/>
  <c r="I4676" i="2" s="1"/>
  <c r="I4675" i="2" a="1"/>
  <c r="I4675" i="2" s="1"/>
  <c r="I4674" i="2"/>
  <c r="I4674" i="2" a="1"/>
  <c r="I4673" i="2" a="1"/>
  <c r="I4673" i="2" s="1"/>
  <c r="I4672" i="2" a="1"/>
  <c r="I4672" i="2" s="1"/>
  <c r="I4671" i="2" a="1"/>
  <c r="I4671" i="2" s="1"/>
  <c r="I4670" i="2"/>
  <c r="I4670" i="2" a="1"/>
  <c r="I4669" i="2" a="1"/>
  <c r="I4669" i="2" s="1"/>
  <c r="I4668" i="2"/>
  <c r="I4668" i="2" a="1"/>
  <c r="I4667" i="2" a="1"/>
  <c r="I4667" i="2" s="1"/>
  <c r="I4666" i="2" a="1"/>
  <c r="I4666" i="2" s="1"/>
  <c r="I4665" i="2" a="1"/>
  <c r="I4665" i="2" s="1"/>
  <c r="I4664" i="2" a="1"/>
  <c r="I4664" i="2" s="1"/>
  <c r="I4663" i="2" a="1"/>
  <c r="I4663" i="2" s="1"/>
  <c r="I4662" i="2" a="1"/>
  <c r="I4662" i="2" s="1"/>
  <c r="I4661" i="2"/>
  <c r="I4661" i="2" a="1"/>
  <c r="I4660" i="2" a="1"/>
  <c r="I4660" i="2" s="1"/>
  <c r="I4659" i="2" a="1"/>
  <c r="I4659" i="2" s="1"/>
  <c r="I4658" i="2"/>
  <c r="I4658" i="2" a="1"/>
  <c r="I4657" i="2"/>
  <c r="I4657" i="2" a="1"/>
  <c r="I4656" i="2" a="1"/>
  <c r="I4656" i="2" s="1"/>
  <c r="I4655" i="2"/>
  <c r="I4655" i="2" a="1"/>
  <c r="I4654" i="2" a="1"/>
  <c r="I4654" i="2" s="1"/>
  <c r="I4653" i="2" a="1"/>
  <c r="I4653" i="2" s="1"/>
  <c r="I4652" i="2" a="1"/>
  <c r="I4652" i="2" s="1"/>
  <c r="I4651" i="2" a="1"/>
  <c r="I4651" i="2" s="1"/>
  <c r="I4650" i="2" a="1"/>
  <c r="I4650" i="2" s="1"/>
  <c r="I4649" i="2" a="1"/>
  <c r="I4649" i="2" s="1"/>
  <c r="I4648" i="2"/>
  <c r="I4648" i="2" a="1"/>
  <c r="I4647" i="2" a="1"/>
  <c r="I4647" i="2" s="1"/>
  <c r="I4646" i="2" a="1"/>
  <c r="I4646" i="2" s="1"/>
  <c r="I4645" i="2"/>
  <c r="I4645" i="2" a="1"/>
  <c r="I4644" i="2"/>
  <c r="I4644" i="2" a="1"/>
  <c r="I4643" i="2" a="1"/>
  <c r="I4643" i="2" s="1"/>
  <c r="I4642" i="2"/>
  <c r="I4642" i="2" a="1"/>
  <c r="I4641" i="2" a="1"/>
  <c r="I4641" i="2" s="1"/>
  <c r="I4640" i="2" a="1"/>
  <c r="I4640" i="2" s="1"/>
  <c r="I4639" i="2" a="1"/>
  <c r="I4639" i="2" s="1"/>
  <c r="I4638" i="2" a="1"/>
  <c r="I4638" i="2" s="1"/>
  <c r="I4637" i="2" a="1"/>
  <c r="I4637" i="2" s="1"/>
  <c r="I4636" i="2" a="1"/>
  <c r="I4636" i="2" s="1"/>
  <c r="I4635" i="2" a="1"/>
  <c r="I4635" i="2" s="1"/>
  <c r="I4634" i="2" a="1"/>
  <c r="I4634" i="2" s="1"/>
  <c r="I4633" i="2" a="1"/>
  <c r="I4633" i="2" s="1"/>
  <c r="I4632" i="2"/>
  <c r="I4632" i="2" a="1"/>
  <c r="I4631" i="2"/>
  <c r="I4631" i="2" a="1"/>
  <c r="I4630" i="2" a="1"/>
  <c r="I4630" i="2" s="1"/>
  <c r="I4629" i="2" a="1"/>
  <c r="I4629" i="2" s="1"/>
  <c r="I4628" i="2"/>
  <c r="I4628" i="2" a="1"/>
  <c r="I4627" i="2" a="1"/>
  <c r="I4627" i="2" s="1"/>
  <c r="I4626" i="2" a="1"/>
  <c r="I4626" i="2" s="1"/>
  <c r="I4625" i="2" a="1"/>
  <c r="I4625" i="2" s="1"/>
  <c r="I4624" i="2" a="1"/>
  <c r="I4624" i="2" s="1"/>
  <c r="I4623" i="2" a="1"/>
  <c r="I4623" i="2" s="1"/>
  <c r="I4622" i="2"/>
  <c r="I4622" i="2" a="1"/>
  <c r="I4621" i="2" a="1"/>
  <c r="I4621" i="2" s="1"/>
  <c r="I4620" i="2" a="1"/>
  <c r="I4620" i="2" s="1"/>
  <c r="I4619" i="2"/>
  <c r="I4619" i="2" a="1"/>
  <c r="I4618" i="2"/>
  <c r="I4618" i="2" a="1"/>
  <c r="I4617" i="2" a="1"/>
  <c r="I4617" i="2" s="1"/>
  <c r="I4616" i="2" a="1"/>
  <c r="I4616" i="2" s="1"/>
  <c r="I4615" i="2"/>
  <c r="I4615" i="2" a="1"/>
  <c r="I4614" i="2" a="1"/>
  <c r="I4614" i="2" s="1"/>
  <c r="I4613" i="2" a="1"/>
  <c r="I4613" i="2" s="1"/>
  <c r="I4612" i="2" a="1"/>
  <c r="I4612" i="2" s="1"/>
  <c r="I4611" i="2" a="1"/>
  <c r="I4611" i="2" s="1"/>
  <c r="I4610" i="2" a="1"/>
  <c r="I4610" i="2" s="1"/>
  <c r="I4609" i="2"/>
  <c r="I4609" i="2" a="1"/>
  <c r="I4608" i="2" a="1"/>
  <c r="I4608" i="2" s="1"/>
  <c r="I4607" i="2" a="1"/>
  <c r="I4607" i="2" s="1"/>
  <c r="I4606" i="2"/>
  <c r="I4606" i="2" a="1"/>
  <c r="I4605" i="2" a="1"/>
  <c r="I4605" i="2" s="1"/>
  <c r="I4604" i="2" a="1"/>
  <c r="I4604" i="2" s="1"/>
  <c r="I4603" i="2" a="1"/>
  <c r="I4603" i="2" s="1"/>
  <c r="I4602" i="2"/>
  <c r="I4602" i="2" a="1"/>
  <c r="I4601" i="2" a="1"/>
  <c r="I4601" i="2" s="1"/>
  <c r="I4600" i="2" a="1"/>
  <c r="I4600" i="2" s="1"/>
  <c r="I4599" i="2" a="1"/>
  <c r="I4599" i="2" s="1"/>
  <c r="I4598" i="2"/>
  <c r="I4598" i="2" a="1"/>
  <c r="I4597" i="2" a="1"/>
  <c r="I4597" i="2" s="1"/>
  <c r="I4596" i="2"/>
  <c r="I4596" i="2" a="1"/>
  <c r="I4595" i="2" a="1"/>
  <c r="I4595" i="2" s="1"/>
  <c r="I4594" i="2" a="1"/>
  <c r="I4594" i="2" s="1"/>
  <c r="I4593" i="2" a="1"/>
  <c r="I4593" i="2" s="1"/>
  <c r="I4592" i="2" a="1"/>
  <c r="I4592" i="2" s="1"/>
  <c r="I4591" i="2" a="1"/>
  <c r="I4591" i="2" s="1"/>
  <c r="I4590" i="2" a="1"/>
  <c r="I4590" i="2" s="1"/>
  <c r="I4589" i="2"/>
  <c r="I4589" i="2" a="1"/>
  <c r="I4588" i="2" a="1"/>
  <c r="I4588" i="2" s="1"/>
  <c r="I4587" i="2" a="1"/>
  <c r="I4587" i="2" s="1"/>
  <c r="I4586" i="2"/>
  <c r="I4586" i="2" a="1"/>
  <c r="I4585" i="2"/>
  <c r="I4585" i="2" a="1"/>
  <c r="I4584" i="2" a="1"/>
  <c r="I4584" i="2" s="1"/>
  <c r="I4583" i="2"/>
  <c r="I4583" i="2" a="1"/>
  <c r="I4582" i="2" a="1"/>
  <c r="I4582" i="2" s="1"/>
  <c r="I4581" i="2" a="1"/>
  <c r="I4581" i="2" s="1"/>
  <c r="I4580" i="2" a="1"/>
  <c r="I4580" i="2" s="1"/>
  <c r="I4579" i="2" a="1"/>
  <c r="I4579" i="2" s="1"/>
  <c r="I4578" i="2" a="1"/>
  <c r="I4578" i="2" s="1"/>
  <c r="I4577" i="2" a="1"/>
  <c r="I4577" i="2" s="1"/>
  <c r="I4576" i="2"/>
  <c r="I4576" i="2" a="1"/>
  <c r="I4575" i="2" a="1"/>
  <c r="I4575" i="2" s="1"/>
  <c r="I4574" i="2" a="1"/>
  <c r="I4574" i="2" s="1"/>
  <c r="I4573" i="2"/>
  <c r="I4573" i="2" a="1"/>
  <c r="I4572" i="2"/>
  <c r="I4572" i="2" a="1"/>
  <c r="I4571" i="2" a="1"/>
  <c r="I4571" i="2" s="1"/>
  <c r="I4570" i="2" a="1"/>
  <c r="I4570" i="2" s="1"/>
  <c r="I4569" i="2" a="1"/>
  <c r="I4569" i="2" s="1"/>
  <c r="I4568" i="2" a="1"/>
  <c r="I4568" i="2" s="1"/>
  <c r="I4567" i="2" a="1"/>
  <c r="I4567" i="2" s="1"/>
  <c r="I4566" i="2" a="1"/>
  <c r="I4566" i="2" s="1"/>
  <c r="I4565" i="2" a="1"/>
  <c r="I4565" i="2" s="1"/>
  <c r="I4564" i="2"/>
  <c r="I4564" i="2" a="1"/>
  <c r="I4563" i="2" a="1"/>
  <c r="I4563" i="2" s="1"/>
  <c r="I4562" i="2" a="1"/>
  <c r="I4562" i="2" s="1"/>
  <c r="I4561" i="2" a="1"/>
  <c r="I4561" i="2" s="1"/>
  <c r="I4560" i="2"/>
  <c r="I4560" i="2" a="1"/>
  <c r="I4559" i="2"/>
  <c r="I4559" i="2" a="1"/>
  <c r="I4558" i="2" a="1"/>
  <c r="I4558" i="2" s="1"/>
  <c r="I4557" i="2" a="1"/>
  <c r="I4557" i="2" s="1"/>
  <c r="I4556" i="2"/>
  <c r="I4556" i="2" a="1"/>
  <c r="I4555" i="2" a="1"/>
  <c r="I4555" i="2" s="1"/>
  <c r="I4554" i="2" a="1"/>
  <c r="I4554" i="2" s="1"/>
  <c r="I4553" i="2" a="1"/>
  <c r="I4553" i="2" s="1"/>
  <c r="I4552" i="2" a="1"/>
  <c r="I4552" i="2" s="1"/>
  <c r="I4551" i="2" a="1"/>
  <c r="I4551" i="2" s="1"/>
  <c r="I4550" i="2"/>
  <c r="I4550" i="2" a="1"/>
  <c r="I4549" i="2" a="1"/>
  <c r="I4549" i="2" s="1"/>
  <c r="I4548" i="2" a="1"/>
  <c r="I4548" i="2" s="1"/>
  <c r="I4547" i="2"/>
  <c r="I4547" i="2" a="1"/>
  <c r="I4546" i="2"/>
  <c r="I4546" i="2" a="1"/>
  <c r="I4545" i="2" a="1"/>
  <c r="I4545" i="2" s="1"/>
  <c r="I4544" i="2" a="1"/>
  <c r="I4544" i="2" s="1"/>
  <c r="I4543" i="2"/>
  <c r="I4543" i="2" a="1"/>
  <c r="I4542" i="2" a="1"/>
  <c r="I4542" i="2" s="1"/>
  <c r="I4541" i="2" a="1"/>
  <c r="I4541" i="2" s="1"/>
  <c r="I4540" i="2" a="1"/>
  <c r="I4540" i="2" s="1"/>
  <c r="I4539" i="2" a="1"/>
  <c r="I4539" i="2" s="1"/>
  <c r="I4538" i="2" a="1"/>
  <c r="I4538" i="2" s="1"/>
  <c r="I4537" i="2"/>
  <c r="I4537" i="2" a="1"/>
  <c r="I4536" i="2" a="1"/>
  <c r="I4536" i="2" s="1"/>
  <c r="I4535" i="2"/>
  <c r="I4535" i="2" a="1"/>
  <c r="I4534" i="2" a="1"/>
  <c r="I4534" i="2" s="1"/>
  <c r="I4533" i="2" a="1"/>
  <c r="I4533" i="2" s="1"/>
  <c r="I4532" i="2" a="1"/>
  <c r="I4532" i="2" s="1"/>
  <c r="I4531" i="2"/>
  <c r="I4531" i="2" a="1"/>
  <c r="I4530" i="2" a="1"/>
  <c r="I4530" i="2" s="1"/>
  <c r="I4529" i="2" a="1"/>
  <c r="I4529" i="2" s="1"/>
  <c r="I4528" i="2" a="1"/>
  <c r="I4528" i="2" s="1"/>
  <c r="I4527" i="2" a="1"/>
  <c r="I4527" i="2" s="1"/>
  <c r="I4526" i="2" a="1"/>
  <c r="I4526" i="2" s="1"/>
  <c r="I4525" i="2"/>
  <c r="I4525" i="2" a="1"/>
  <c r="I4524" i="2" a="1"/>
  <c r="I4524" i="2" s="1"/>
  <c r="I4523" i="2"/>
  <c r="I4523" i="2" a="1"/>
  <c r="I4522" i="2" a="1"/>
  <c r="I4522" i="2" s="1"/>
  <c r="I4521" i="2" a="1"/>
  <c r="I4521" i="2" s="1"/>
  <c r="I4520" i="2" a="1"/>
  <c r="I4520" i="2" s="1"/>
  <c r="I4519" i="2"/>
  <c r="I4519" i="2" a="1"/>
  <c r="I4518" i="2" a="1"/>
  <c r="I4518" i="2" s="1"/>
  <c r="I4517" i="2" a="1"/>
  <c r="I4517" i="2" s="1"/>
  <c r="I4516" i="2" a="1"/>
  <c r="I4516" i="2" s="1"/>
  <c r="I4515" i="2" a="1"/>
  <c r="I4515" i="2" s="1"/>
  <c r="I4514" i="2" a="1"/>
  <c r="I4514" i="2" s="1"/>
  <c r="I4513" i="2"/>
  <c r="I4513" i="2" a="1"/>
  <c r="I4512" i="2" a="1"/>
  <c r="I4512" i="2" s="1"/>
  <c r="I4511" i="2" a="1"/>
  <c r="I4511" i="2" s="1"/>
  <c r="I4510" i="2" a="1"/>
  <c r="I4510" i="2" s="1"/>
  <c r="I4509" i="2"/>
  <c r="I4509" i="2" a="1"/>
  <c r="I4508" i="2" a="1"/>
  <c r="I4508" i="2" s="1"/>
  <c r="I4507" i="2"/>
  <c r="I4507" i="2" a="1"/>
  <c r="I4506" i="2"/>
  <c r="I4506" i="2" a="1"/>
  <c r="I4505" i="2" a="1"/>
  <c r="I4505" i="2" s="1"/>
  <c r="I4504" i="2" a="1"/>
  <c r="I4504" i="2" s="1"/>
  <c r="I4503" i="2"/>
  <c r="I4503" i="2" a="1"/>
  <c r="I4502" i="2" a="1"/>
  <c r="I4502" i="2" s="1"/>
  <c r="I4501" i="2"/>
  <c r="I4501" i="2" a="1"/>
  <c r="I4500" i="2"/>
  <c r="I4500" i="2" a="1"/>
  <c r="I4499" i="2" a="1"/>
  <c r="I4499" i="2" s="1"/>
  <c r="I4498" i="2" a="1"/>
  <c r="I4498" i="2" s="1"/>
  <c r="I4497" i="2" a="1"/>
  <c r="I4497" i="2" s="1"/>
  <c r="I4496" i="2"/>
  <c r="I4496" i="2" a="1"/>
  <c r="I4495" i="2"/>
  <c r="I4495" i="2" a="1"/>
  <c r="I4494" i="2" a="1"/>
  <c r="I4494" i="2" s="1"/>
  <c r="I4493" i="2"/>
  <c r="I4493" i="2" a="1"/>
  <c r="I4492" i="2" a="1"/>
  <c r="I4492" i="2" s="1"/>
  <c r="I4491" i="2" a="1"/>
  <c r="I4491" i="2" s="1"/>
  <c r="I4490" i="2"/>
  <c r="I4490" i="2" a="1"/>
  <c r="I4489" i="2"/>
  <c r="I4489" i="2" a="1"/>
  <c r="I4488" i="2" a="1"/>
  <c r="I4488" i="2" s="1"/>
  <c r="I4487" i="2"/>
  <c r="I4487" i="2" a="1"/>
  <c r="I4486" i="2" a="1"/>
  <c r="I4486" i="2" s="1"/>
  <c r="I4485" i="2" a="1"/>
  <c r="I4485" i="2" s="1"/>
  <c r="I4484" i="2" a="1"/>
  <c r="I4484" i="2" s="1"/>
  <c r="I4483" i="2"/>
  <c r="I4483" i="2" a="1"/>
  <c r="I4482" i="2" a="1"/>
  <c r="I4482" i="2" s="1"/>
  <c r="I4481" i="2" a="1"/>
  <c r="I4481" i="2" s="1"/>
  <c r="I4480" i="2" a="1"/>
  <c r="I4480" i="2" s="1"/>
  <c r="I4479" i="2" a="1"/>
  <c r="I4479" i="2" s="1"/>
  <c r="I4478" i="2" a="1"/>
  <c r="I4478" i="2" s="1"/>
  <c r="I4477" i="2"/>
  <c r="I4477" i="2" a="1"/>
  <c r="I4476" i="2" a="1"/>
  <c r="I4476" i="2" s="1"/>
  <c r="I4475" i="2" a="1"/>
  <c r="I4475" i="2" s="1"/>
  <c r="I4474" i="2" a="1"/>
  <c r="I4474" i="2" s="1"/>
  <c r="I4473" i="2"/>
  <c r="I4473" i="2" a="1"/>
  <c r="I4472" i="2" a="1"/>
  <c r="I4472" i="2" s="1"/>
  <c r="I4471" i="2"/>
  <c r="I4471" i="2" a="1"/>
  <c r="I4470" i="2"/>
  <c r="I4470" i="2" a="1"/>
  <c r="I4469" i="2" a="1"/>
  <c r="I4469" i="2" s="1"/>
  <c r="I4468" i="2" a="1"/>
  <c r="I4468" i="2" s="1"/>
  <c r="I4467" i="2"/>
  <c r="I4467" i="2" a="1"/>
  <c r="I4466" i="2" a="1"/>
  <c r="I4466" i="2" s="1"/>
  <c r="I4465" i="2"/>
  <c r="I4465" i="2" a="1"/>
  <c r="I4464" i="2"/>
  <c r="I4464" i="2" a="1"/>
  <c r="I4463" i="2" a="1"/>
  <c r="I4463" i="2" s="1"/>
  <c r="I4462" i="2" a="1"/>
  <c r="I4462" i="2" s="1"/>
  <c r="I4461" i="2" a="1"/>
  <c r="I4461" i="2" s="1"/>
  <c r="I4460" i="2"/>
  <c r="I4460" i="2" a="1"/>
  <c r="I4459" i="2"/>
  <c r="I4459" i="2" a="1"/>
  <c r="I4458" i="2" a="1"/>
  <c r="I4458" i="2" s="1"/>
  <c r="I4457" i="2"/>
  <c r="I4457" i="2" a="1"/>
  <c r="I4456" i="2" a="1"/>
  <c r="I4456" i="2" s="1"/>
  <c r="I4455" i="2" a="1"/>
  <c r="I4455" i="2" s="1"/>
  <c r="I4454" i="2"/>
  <c r="I4454" i="2" a="1"/>
  <c r="I4453" i="2"/>
  <c r="I4453" i="2" a="1"/>
  <c r="I4452" i="2" a="1"/>
  <c r="I4452" i="2" s="1"/>
  <c r="I4451" i="2"/>
  <c r="I4451" i="2" a="1"/>
  <c r="I4450" i="2" a="1"/>
  <c r="I4450" i="2" s="1"/>
  <c r="I4449" i="2" a="1"/>
  <c r="I4449" i="2" s="1"/>
  <c r="I4448" i="2" a="1"/>
  <c r="I4448" i="2" s="1"/>
  <c r="I4447" i="2"/>
  <c r="I4447" i="2" a="1"/>
  <c r="I4446" i="2" a="1"/>
  <c r="I4446" i="2" s="1"/>
  <c r="I4445" i="2" a="1"/>
  <c r="I4445" i="2" s="1"/>
  <c r="I4444" i="2" a="1"/>
  <c r="I4444" i="2" s="1"/>
  <c r="I4443" i="2" a="1"/>
  <c r="I4443" i="2" s="1"/>
  <c r="I4442" i="2" a="1"/>
  <c r="I4442" i="2" s="1"/>
  <c r="I4441" i="2"/>
  <c r="I4441" i="2" a="1"/>
  <c r="I4440" i="2" a="1"/>
  <c r="I4440" i="2" s="1"/>
  <c r="I4439" i="2" a="1"/>
  <c r="I4439" i="2" s="1"/>
  <c r="I4438" i="2" a="1"/>
  <c r="I4438" i="2" s="1"/>
  <c r="I4437" i="2"/>
  <c r="I4437" i="2" a="1"/>
  <c r="I4436" i="2" a="1"/>
  <c r="I4436" i="2" s="1"/>
  <c r="I4435" i="2" a="1"/>
  <c r="I4435" i="2" s="1"/>
  <c r="I4434" i="2"/>
  <c r="I4434" i="2" a="1"/>
  <c r="I4433" i="2" a="1"/>
  <c r="I4433" i="2" s="1"/>
  <c r="I4432" i="2" a="1"/>
  <c r="I4432" i="2" s="1"/>
  <c r="I4431" i="2"/>
  <c r="I4431" i="2" a="1"/>
  <c r="I4430" i="2" a="1"/>
  <c r="I4430" i="2" s="1"/>
  <c r="I4429" i="2" a="1"/>
  <c r="I4429" i="2" s="1"/>
  <c r="I4428" i="2"/>
  <c r="I4428" i="2" a="1"/>
  <c r="I4427" i="2" a="1"/>
  <c r="I4427" i="2" s="1"/>
  <c r="I4426" i="2" a="1"/>
  <c r="I4426" i="2" s="1"/>
  <c r="I4425" i="2" a="1"/>
  <c r="I4425" i="2" s="1"/>
  <c r="I4424" i="2"/>
  <c r="I4424" i="2" a="1"/>
  <c r="I4423" i="2" a="1"/>
  <c r="I4423" i="2" s="1"/>
  <c r="I4422" i="2" a="1"/>
  <c r="I4422" i="2" s="1"/>
  <c r="I4421" i="2"/>
  <c r="I4421" i="2" a="1"/>
  <c r="I4420" i="2" a="1"/>
  <c r="I4420" i="2" s="1"/>
  <c r="I4419" i="2" a="1"/>
  <c r="I4419" i="2" s="1"/>
  <c r="I4418" i="2"/>
  <c r="I4418" i="2" a="1"/>
  <c r="I4417" i="2" a="1"/>
  <c r="I4417" i="2" s="1"/>
  <c r="I4416" i="2" a="1"/>
  <c r="I4416" i="2" s="1"/>
  <c r="I4415" i="2"/>
  <c r="I4415" i="2" a="1"/>
  <c r="I4414" i="2" a="1"/>
  <c r="I4414" i="2" s="1"/>
  <c r="I4413" i="2" a="1"/>
  <c r="I4413" i="2" s="1"/>
  <c r="I4412" i="2" a="1"/>
  <c r="I4412" i="2" s="1"/>
  <c r="I4411" i="2"/>
  <c r="I4411" i="2" a="1"/>
  <c r="I4410" i="2" a="1"/>
  <c r="I4410" i="2" s="1"/>
  <c r="I4409" i="2" a="1"/>
  <c r="I4409" i="2" s="1"/>
  <c r="I4408" i="2" a="1"/>
  <c r="I4408" i="2" s="1"/>
  <c r="I4407" i="2" a="1"/>
  <c r="I4407" i="2" s="1"/>
  <c r="I4406" i="2" a="1"/>
  <c r="I4406" i="2" s="1"/>
  <c r="I4405" i="2"/>
  <c r="I4405" i="2" a="1"/>
  <c r="I4404" i="2" a="1"/>
  <c r="I4404" i="2" s="1"/>
  <c r="I4403" i="2" a="1"/>
  <c r="I4403" i="2" s="1"/>
  <c r="I4402" i="2" a="1"/>
  <c r="I4402" i="2" s="1"/>
  <c r="I4401" i="2"/>
  <c r="I4401" i="2" a="1"/>
  <c r="I4400" i="2" a="1"/>
  <c r="I4400" i="2" s="1"/>
  <c r="I4399" i="2" a="1"/>
  <c r="I4399" i="2" s="1"/>
  <c r="I4398" i="2"/>
  <c r="I4398" i="2" a="1"/>
  <c r="I4397" i="2" a="1"/>
  <c r="I4397" i="2" s="1"/>
  <c r="I4396" i="2" a="1"/>
  <c r="I4396" i="2" s="1"/>
  <c r="I4395" i="2"/>
  <c r="I4395" i="2" a="1"/>
  <c r="I4394" i="2" a="1"/>
  <c r="I4394" i="2" s="1"/>
  <c r="I4393" i="2" a="1"/>
  <c r="I4393" i="2" s="1"/>
  <c r="I4392" i="2"/>
  <c r="I4392" i="2" a="1"/>
  <c r="I4391" i="2" a="1"/>
  <c r="I4391" i="2" s="1"/>
  <c r="I4390" i="2" a="1"/>
  <c r="I4390" i="2" s="1"/>
  <c r="I4389" i="2" a="1"/>
  <c r="I4389" i="2" s="1"/>
  <c r="I4388" i="2"/>
  <c r="I4388" i="2" a="1"/>
  <c r="I4387" i="2" a="1"/>
  <c r="I4387" i="2" s="1"/>
  <c r="I4386" i="2" a="1"/>
  <c r="I4386" i="2" s="1"/>
  <c r="I4385" i="2"/>
  <c r="I4385" i="2" a="1"/>
  <c r="I4384" i="2" a="1"/>
  <c r="I4384" i="2" s="1"/>
  <c r="I4383" i="2" a="1"/>
  <c r="I4383" i="2" s="1"/>
  <c r="I4382" i="2"/>
  <c r="I4382" i="2" a="1"/>
  <c r="I4381" i="2" a="1"/>
  <c r="I4381" i="2" s="1"/>
  <c r="I4380" i="2" a="1"/>
  <c r="I4380" i="2" s="1"/>
  <c r="I4379" i="2"/>
  <c r="I4379" i="2" a="1"/>
  <c r="I4378" i="2" a="1"/>
  <c r="I4378" i="2" s="1"/>
  <c r="I4377" i="2" a="1"/>
  <c r="I4377" i="2" s="1"/>
  <c r="I4376" i="2" a="1"/>
  <c r="I4376" i="2" s="1"/>
  <c r="I4375" i="2"/>
  <c r="I4375" i="2" a="1"/>
  <c r="I4374" i="2" a="1"/>
  <c r="I4374" i="2" s="1"/>
  <c r="I4373" i="2" a="1"/>
  <c r="I4373" i="2" s="1"/>
  <c r="I4372" i="2" a="1"/>
  <c r="I4372" i="2" s="1"/>
  <c r="I4371" i="2" a="1"/>
  <c r="I4371" i="2" s="1"/>
  <c r="I4370" i="2" a="1"/>
  <c r="I4370" i="2" s="1"/>
  <c r="I4369" i="2"/>
  <c r="I4369" i="2" a="1"/>
  <c r="I4368" i="2" a="1"/>
  <c r="I4368" i="2" s="1"/>
  <c r="I4367" i="2" a="1"/>
  <c r="I4367" i="2" s="1"/>
  <c r="I4366" i="2" a="1"/>
  <c r="I4366" i="2" s="1"/>
  <c r="I4365" i="2"/>
  <c r="I4365" i="2" a="1"/>
  <c r="I4364" i="2" a="1"/>
  <c r="I4364" i="2" s="1"/>
  <c r="I4363" i="2" a="1"/>
  <c r="I4363" i="2" s="1"/>
  <c r="I4362" i="2"/>
  <c r="I4362" i="2" a="1"/>
  <c r="I4361" i="2" a="1"/>
  <c r="I4361" i="2" s="1"/>
  <c r="I4360" i="2" a="1"/>
  <c r="I4360" i="2" s="1"/>
  <c r="I4359" i="2"/>
  <c r="I4359" i="2" a="1"/>
  <c r="I4358" i="2" a="1"/>
  <c r="I4358" i="2" s="1"/>
  <c r="I4357" i="2" a="1"/>
  <c r="I4357" i="2" s="1"/>
  <c r="I4356" i="2"/>
  <c r="I4356" i="2" a="1"/>
  <c r="I4355" i="2" a="1"/>
  <c r="I4355" i="2" s="1"/>
  <c r="I4354" i="2" a="1"/>
  <c r="I4354" i="2" s="1"/>
  <c r="I4353" i="2" a="1"/>
  <c r="I4353" i="2" s="1"/>
  <c r="I4352" i="2"/>
  <c r="I4352" i="2" a="1"/>
  <c r="I4351" i="2" a="1"/>
  <c r="I4351" i="2" s="1"/>
  <c r="I4350" i="2" a="1"/>
  <c r="I4350" i="2" s="1"/>
  <c r="I4349" i="2"/>
  <c r="I4349" i="2" a="1"/>
  <c r="I4348" i="2" a="1"/>
  <c r="I4348" i="2" s="1"/>
  <c r="I4347" i="2" a="1"/>
  <c r="I4347" i="2" s="1"/>
  <c r="I4346" i="2"/>
  <c r="I4346" i="2" a="1"/>
  <c r="I4345" i="2" a="1"/>
  <c r="I4345" i="2" s="1"/>
  <c r="I4344" i="2" a="1"/>
  <c r="I4344" i="2" s="1"/>
  <c r="I4343" i="2"/>
  <c r="I4343" i="2" a="1"/>
  <c r="I4342" i="2" a="1"/>
  <c r="I4342" i="2" s="1"/>
  <c r="I4341" i="2" a="1"/>
  <c r="I4341" i="2" s="1"/>
  <c r="I4340" i="2" a="1"/>
  <c r="I4340" i="2" s="1"/>
  <c r="I4339" i="2"/>
  <c r="I4339" i="2" a="1"/>
  <c r="I4338" i="2" a="1"/>
  <c r="I4338" i="2" s="1"/>
  <c r="I4337" i="2" a="1"/>
  <c r="I4337" i="2" s="1"/>
  <c r="I4336" i="2" a="1"/>
  <c r="I4336" i="2" s="1"/>
  <c r="I4335" i="2" a="1"/>
  <c r="I4335" i="2" s="1"/>
  <c r="I4334" i="2" a="1"/>
  <c r="I4334" i="2" s="1"/>
  <c r="I4333" i="2"/>
  <c r="I4333" i="2" a="1"/>
  <c r="I4332" i="2" a="1"/>
  <c r="I4332" i="2" s="1"/>
  <c r="I4331" i="2" a="1"/>
  <c r="I4331" i="2" s="1"/>
  <c r="I4330" i="2" a="1"/>
  <c r="I4330" i="2" s="1"/>
  <c r="I4329" i="2"/>
  <c r="I4329" i="2" a="1"/>
  <c r="I4328" i="2" a="1"/>
  <c r="I4328" i="2" s="1"/>
  <c r="I4327" i="2" a="1"/>
  <c r="I4327" i="2" s="1"/>
  <c r="I4326" i="2"/>
  <c r="I4326" i="2" a="1"/>
  <c r="I4325" i="2" a="1"/>
  <c r="I4325" i="2" s="1"/>
  <c r="I4324" i="2" a="1"/>
  <c r="I4324" i="2" s="1"/>
  <c r="I4323" i="2"/>
  <c r="I4323" i="2" a="1"/>
  <c r="I4322" i="2" a="1"/>
  <c r="I4322" i="2" s="1"/>
  <c r="I4321" i="2" a="1"/>
  <c r="I4321" i="2" s="1"/>
  <c r="I4320" i="2"/>
  <c r="I4320" i="2" a="1"/>
  <c r="I4319" i="2" a="1"/>
  <c r="I4319" i="2" s="1"/>
  <c r="I4318" i="2" a="1"/>
  <c r="I4318" i="2" s="1"/>
  <c r="I4317" i="2" a="1"/>
  <c r="I4317" i="2" s="1"/>
  <c r="I4316" i="2"/>
  <c r="I4316" i="2" a="1"/>
  <c r="I4315" i="2" a="1"/>
  <c r="I4315" i="2" s="1"/>
  <c r="I4314" i="2" a="1"/>
  <c r="I4314" i="2" s="1"/>
  <c r="I4313" i="2"/>
  <c r="I4313" i="2" a="1"/>
  <c r="I4312" i="2" a="1"/>
  <c r="I4312" i="2" s="1"/>
  <c r="I4311" i="2"/>
  <c r="I4311" i="2" a="1"/>
  <c r="I4310" i="2"/>
  <c r="I4310" i="2" a="1"/>
  <c r="I4309" i="2" a="1"/>
  <c r="I4309" i="2" s="1"/>
  <c r="I4308" i="2" a="1"/>
  <c r="I4308" i="2" s="1"/>
  <c r="I4307" i="2"/>
  <c r="I4307" i="2" a="1"/>
  <c r="I4306" i="2" a="1"/>
  <c r="I4306" i="2" s="1"/>
  <c r="I4305" i="2" a="1"/>
  <c r="I4305" i="2" s="1"/>
  <c r="I4304" i="2" a="1"/>
  <c r="I4304" i="2" s="1"/>
  <c r="I4303" i="2"/>
  <c r="I4303" i="2" a="1"/>
  <c r="I4302" i="2" a="1"/>
  <c r="I4302" i="2" s="1"/>
  <c r="I4301" i="2" a="1"/>
  <c r="I4301" i="2" s="1"/>
  <c r="I4300" i="2" a="1"/>
  <c r="I4300" i="2" s="1"/>
  <c r="I4299" i="2" a="1"/>
  <c r="I4299" i="2" s="1"/>
  <c r="I4298" i="2"/>
  <c r="I4298" i="2" a="1"/>
  <c r="I4297" i="2"/>
  <c r="I4297" i="2" a="1"/>
  <c r="I4296" i="2" a="1"/>
  <c r="I4296" i="2" s="1"/>
  <c r="I4295" i="2" a="1"/>
  <c r="I4295" i="2" s="1"/>
  <c r="I4294" i="2" a="1"/>
  <c r="I4294" i="2" s="1"/>
  <c r="I4293" i="2"/>
  <c r="I4293" i="2" a="1"/>
  <c r="I4292" i="2" a="1"/>
  <c r="I4292" i="2" s="1"/>
  <c r="I4291" i="2" a="1"/>
  <c r="I4291" i="2" s="1"/>
  <c r="I4290" i="2"/>
  <c r="I4290" i="2" a="1"/>
  <c r="I4289" i="2" a="1"/>
  <c r="I4289" i="2" s="1"/>
  <c r="I4288" i="2" a="1"/>
  <c r="I4288" i="2" s="1"/>
  <c r="I4287" i="2"/>
  <c r="I4287" i="2" a="1"/>
  <c r="I4286" i="2" a="1"/>
  <c r="I4286" i="2" s="1"/>
  <c r="I4285" i="2"/>
  <c r="I4285" i="2" a="1"/>
  <c r="I4284" i="2"/>
  <c r="I4284" i="2" a="1"/>
  <c r="I4283" i="2" a="1"/>
  <c r="I4283" i="2" s="1"/>
  <c r="I4282" i="2" a="1"/>
  <c r="I4282" i="2" s="1"/>
  <c r="I4281" i="2"/>
  <c r="I4281" i="2" a="1"/>
  <c r="I4280" i="2"/>
  <c r="I4280" i="2" a="1"/>
  <c r="I4279" i="2" a="1"/>
  <c r="I4279" i="2" s="1"/>
  <c r="I4278" i="2" a="1"/>
  <c r="I4278" i="2" s="1"/>
  <c r="I4277" i="2"/>
  <c r="I4277" i="2" a="1"/>
  <c r="I4276" i="2" a="1"/>
  <c r="I4276" i="2" s="1"/>
  <c r="I4275" i="2" a="1"/>
  <c r="I4275" i="2" s="1"/>
  <c r="I4274" i="2"/>
  <c r="I4274" i="2" a="1"/>
  <c r="I4273" i="2" a="1"/>
  <c r="I4273" i="2" s="1"/>
  <c r="I4272" i="2" a="1"/>
  <c r="I4272" i="2" s="1"/>
  <c r="I4271" i="2"/>
  <c r="I4271" i="2" a="1"/>
  <c r="I4270" i="2" a="1"/>
  <c r="I4270" i="2" s="1"/>
  <c r="I4269" i="2" a="1"/>
  <c r="I4269" i="2" s="1"/>
  <c r="I4268" i="2" a="1"/>
  <c r="I4268" i="2" s="1"/>
  <c r="I4267" i="2"/>
  <c r="I4267" i="2" a="1"/>
  <c r="I4266" i="2" a="1"/>
  <c r="I4266" i="2" s="1"/>
  <c r="I4265" i="2"/>
  <c r="I4265" i="2" a="1"/>
  <c r="I4264" i="2" a="1"/>
  <c r="I4264" i="2" s="1"/>
  <c r="I4263" i="2" a="1"/>
  <c r="I4263" i="2" s="1"/>
  <c r="I4262" i="2"/>
  <c r="I4262" i="2" a="1"/>
  <c r="I4261" i="2"/>
  <c r="I4261" i="2" a="1"/>
  <c r="I4260" i="2" a="1"/>
  <c r="I4260" i="2" s="1"/>
  <c r="I4259" i="2"/>
  <c r="I4259" i="2" a="1"/>
  <c r="I4258" i="2" a="1"/>
  <c r="I4258" i="2" s="1"/>
  <c r="I4257" i="2"/>
  <c r="I4257" i="2" a="1"/>
  <c r="I4256" i="2" a="1"/>
  <c r="I4256" i="2" s="1"/>
  <c r="I4255" i="2"/>
  <c r="I4255" i="2" a="1"/>
  <c r="I4254" i="2"/>
  <c r="I4254" i="2" a="1"/>
  <c r="I4253" i="2" a="1"/>
  <c r="I4253" i="2" s="1"/>
  <c r="I4252" i="2" a="1"/>
  <c r="I4252" i="2" s="1"/>
  <c r="I4251" i="2"/>
  <c r="I4251" i="2" a="1"/>
  <c r="I4250" i="2" a="1"/>
  <c r="I4250" i="2" s="1"/>
  <c r="I4249" i="2" a="1"/>
  <c r="I4249" i="2" s="1"/>
  <c r="I4248" i="2"/>
  <c r="I4248" i="2" a="1"/>
  <c r="I4247" i="2" a="1"/>
  <c r="I4247" i="2" s="1"/>
  <c r="I4246" i="2" a="1"/>
  <c r="I4246" i="2" s="1"/>
  <c r="I4245" i="2" a="1"/>
  <c r="I4245" i="2" s="1"/>
  <c r="I4244" i="2"/>
  <c r="I4244" i="2" a="1"/>
  <c r="I4243" i="2"/>
  <c r="I4243" i="2" a="1"/>
  <c r="I4242" i="2" a="1"/>
  <c r="I4242" i="2" s="1"/>
  <c r="I4241" i="2"/>
  <c r="I4241" i="2" a="1"/>
  <c r="I4240" i="2" a="1"/>
  <c r="I4240" i="2" s="1"/>
  <c r="I4239" i="2" a="1"/>
  <c r="I4239" i="2" s="1"/>
  <c r="I4238" i="2"/>
  <c r="I4238" i="2" a="1"/>
  <c r="I4237" i="2" a="1"/>
  <c r="I4237" i="2" s="1"/>
  <c r="I4236" i="2" a="1"/>
  <c r="I4236" i="2" s="1"/>
  <c r="I4235" i="2"/>
  <c r="I4235" i="2" a="1"/>
  <c r="I4234" i="2" a="1"/>
  <c r="I4234" i="2" s="1"/>
  <c r="I4233" i="2"/>
  <c r="I4233" i="2" a="1"/>
  <c r="I4232" i="2" a="1"/>
  <c r="I4232" i="2" s="1"/>
  <c r="I4231" i="2"/>
  <c r="I4231" i="2" a="1"/>
  <c r="I4230" i="2"/>
  <c r="I4230" i="2" a="1"/>
  <c r="I4229" i="2" a="1"/>
  <c r="I4229" i="2" s="1"/>
  <c r="I4228" i="2" a="1"/>
  <c r="I4228" i="2" s="1"/>
  <c r="I4227" i="2" a="1"/>
  <c r="I4227" i="2" s="1"/>
  <c r="I4226" i="2"/>
  <c r="I4226" i="2" a="1"/>
  <c r="I4225" i="2"/>
  <c r="I4225" i="2" a="1"/>
  <c r="I4224" i="2" a="1"/>
  <c r="I4224" i="2" s="1"/>
  <c r="I4223" i="2" a="1"/>
  <c r="I4223" i="2" s="1"/>
  <c r="I4222" i="2" a="1"/>
  <c r="I4222" i="2" s="1"/>
  <c r="I4221" i="2"/>
  <c r="I4221" i="2" a="1"/>
  <c r="I4220" i="2"/>
  <c r="I4220" i="2" a="1"/>
  <c r="I4219" i="2"/>
  <c r="I4219" i="2" a="1"/>
  <c r="I4218" i="2"/>
  <c r="I4218" i="2" a="1"/>
  <c r="I4217" i="2"/>
  <c r="I4217" i="2" a="1"/>
  <c r="I4216" i="2" a="1"/>
  <c r="I4216" i="2" s="1"/>
  <c r="I4215" i="2"/>
  <c r="I4215" i="2" a="1"/>
  <c r="I4214" i="2" a="1"/>
  <c r="I4214" i="2" s="1"/>
  <c r="I4213" i="2"/>
  <c r="I4213" i="2" a="1"/>
  <c r="I4212" i="2"/>
  <c r="I4212" i="2" a="1"/>
  <c r="I4211" i="2" a="1"/>
  <c r="I4211" i="2" s="1"/>
  <c r="I4210" i="2" a="1"/>
  <c r="I4210" i="2" s="1"/>
  <c r="I4209" i="2"/>
  <c r="I4209" i="2" a="1"/>
  <c r="I4208" i="2"/>
  <c r="I4208" i="2" a="1"/>
  <c r="I4207" i="2" a="1"/>
  <c r="I4207" i="2" s="1"/>
  <c r="I4206" i="2" a="1"/>
  <c r="I4206" i="2" s="1"/>
  <c r="I4205" i="2"/>
  <c r="I4205" i="2" a="1"/>
  <c r="I4204" i="2" a="1"/>
  <c r="I4204" i="2" s="1"/>
  <c r="I4203" i="2" a="1"/>
  <c r="I4203" i="2" s="1"/>
  <c r="I4202" i="2"/>
  <c r="I4202" i="2" a="1"/>
  <c r="I4201" i="2" a="1"/>
  <c r="I4201" i="2" s="1"/>
  <c r="I4200" i="2" a="1"/>
  <c r="I4200" i="2" s="1"/>
  <c r="I4199" i="2"/>
  <c r="I4199" i="2" a="1"/>
  <c r="I4198" i="2" a="1"/>
  <c r="I4198" i="2" s="1"/>
  <c r="I4197" i="2"/>
  <c r="I4197" i="2" a="1"/>
  <c r="I4196" i="2" a="1"/>
  <c r="I4196" i="2" s="1"/>
  <c r="I4195" i="2"/>
  <c r="I4195" i="2" a="1"/>
  <c r="I4194" i="2"/>
  <c r="I4194" i="2" a="1"/>
  <c r="I4193" i="2" a="1"/>
  <c r="I4193" i="2" s="1"/>
  <c r="I4192" i="2" a="1"/>
  <c r="I4192" i="2" s="1"/>
  <c r="I4191" i="2" a="1"/>
  <c r="I4191" i="2" s="1"/>
  <c r="I4190" i="2"/>
  <c r="I4190" i="2" a="1"/>
  <c r="I4189" i="2"/>
  <c r="I4189" i="2" a="1"/>
  <c r="I4188" i="2" a="1"/>
  <c r="I4188" i="2" s="1"/>
  <c r="I4187" i="2"/>
  <c r="I4187" i="2" a="1"/>
  <c r="I4186" i="2" a="1"/>
  <c r="I4186" i="2" s="1"/>
  <c r="I4185" i="2"/>
  <c r="I4185" i="2" a="1"/>
  <c r="I4184" i="2"/>
  <c r="I4184" i="2" a="1"/>
  <c r="I4183" i="2"/>
  <c r="I4183" i="2" a="1"/>
  <c r="I4182" i="2"/>
  <c r="I4182" i="2" a="1"/>
  <c r="I4181" i="2"/>
  <c r="I4181" i="2" a="1"/>
  <c r="I4180" i="2" a="1"/>
  <c r="I4180" i="2" s="1"/>
  <c r="I4179" i="2" a="1"/>
  <c r="I4179" i="2" s="1"/>
  <c r="I4178" i="2" a="1"/>
  <c r="I4178" i="2" s="1"/>
  <c r="I4177" i="2"/>
  <c r="I4177" i="2" a="1"/>
  <c r="I4176" i="2"/>
  <c r="I4176" i="2" a="1"/>
  <c r="I4175" i="2" a="1"/>
  <c r="I4175" i="2" s="1"/>
  <c r="I4174" i="2" a="1"/>
  <c r="I4174" i="2" s="1"/>
  <c r="I4173" i="2" a="1"/>
  <c r="I4173" i="2" s="1"/>
  <c r="I4172" i="2"/>
  <c r="I4172" i="2" a="1"/>
  <c r="I4171" i="2" a="1"/>
  <c r="I4171" i="2" s="1"/>
  <c r="I4170" i="2"/>
  <c r="I4170" i="2" a="1"/>
  <c r="I4169" i="2"/>
  <c r="I4169" i="2" a="1"/>
  <c r="I4168" i="2" a="1"/>
  <c r="I4168" i="2" s="1"/>
  <c r="I4167" i="2"/>
  <c r="I4167" i="2" a="1"/>
  <c r="I4166" i="2"/>
  <c r="I4166" i="2" a="1"/>
  <c r="I4165" i="2" a="1"/>
  <c r="I4165" i="2" s="1"/>
  <c r="I4164" i="2" a="1"/>
  <c r="I4164" i="2" s="1"/>
  <c r="I4163" i="2" a="1"/>
  <c r="I4163" i="2" s="1"/>
  <c r="I4162" i="2" a="1"/>
  <c r="I4162" i="2" s="1"/>
  <c r="I4161" i="2" a="1"/>
  <c r="I4161" i="2" s="1"/>
  <c r="I4160" i="2"/>
  <c r="I4160" i="2" a="1"/>
  <c r="I4159" i="2"/>
  <c r="I4159" i="2" a="1"/>
  <c r="I4158" i="2" a="1"/>
  <c r="I4158" i="2" s="1"/>
  <c r="I4157" i="2"/>
  <c r="I4157" i="2" a="1"/>
  <c r="I4156" i="2" a="1"/>
  <c r="I4156" i="2" s="1"/>
  <c r="I4155" i="2" a="1"/>
  <c r="I4155" i="2" s="1"/>
  <c r="I4154" i="2" a="1"/>
  <c r="I4154" i="2" s="1"/>
  <c r="I4153" i="2" a="1"/>
  <c r="I4153" i="2" s="1"/>
  <c r="I4152" i="2" a="1"/>
  <c r="I4152" i="2" s="1"/>
  <c r="I4151" i="2"/>
  <c r="I4151" i="2" a="1"/>
  <c r="I4150" i="2" a="1"/>
  <c r="I4150" i="2" s="1"/>
  <c r="I4149" i="2"/>
  <c r="I4149" i="2" a="1"/>
  <c r="I4148" i="2"/>
  <c r="I4148" i="2" a="1"/>
  <c r="I4147" i="2" a="1"/>
  <c r="I4147" i="2" s="1"/>
  <c r="I4146" i="2"/>
  <c r="I4146" i="2" a="1"/>
  <c r="I4145" i="2"/>
  <c r="I4145" i="2" a="1"/>
  <c r="I4144" i="2" a="1"/>
  <c r="I4144" i="2" s="1"/>
  <c r="I4143" i="2" a="1"/>
  <c r="I4143" i="2" s="1"/>
  <c r="I4142" i="2" a="1"/>
  <c r="I4142" i="2" s="1"/>
  <c r="I4141" i="2"/>
  <c r="I4141" i="2" a="1"/>
  <c r="I4140" i="2" a="1"/>
  <c r="I4140" i="2" s="1"/>
  <c r="I4139" i="2" a="1"/>
  <c r="I4139" i="2" s="1"/>
  <c r="I4138" i="2"/>
  <c r="I4138" i="2" a="1"/>
  <c r="I4137" i="2"/>
  <c r="I4137" i="2" a="1"/>
  <c r="I4136" i="2" a="1"/>
  <c r="I4136" i="2" s="1"/>
  <c r="I4135" i="2"/>
  <c r="I4135" i="2" a="1"/>
  <c r="I4134" i="2"/>
  <c r="I4134" i="2" a="1"/>
  <c r="I4133" i="2" a="1"/>
  <c r="I4133" i="2" s="1"/>
  <c r="I4132" i="2" a="1"/>
  <c r="I4132" i="2" s="1"/>
  <c r="I4131" i="2" a="1"/>
  <c r="I4131" i="2" s="1"/>
  <c r="I4130" i="2" a="1"/>
  <c r="I4130" i="2" s="1"/>
  <c r="I4129" i="2" a="1"/>
  <c r="I4129" i="2" s="1"/>
  <c r="I4128" i="2"/>
  <c r="I4128" i="2" a="1"/>
  <c r="I4127" i="2" a="1"/>
  <c r="I4127" i="2" s="1"/>
  <c r="I4126" i="2"/>
  <c r="I4126" i="2" a="1"/>
  <c r="I4125" i="2" a="1"/>
  <c r="I4125" i="2" s="1"/>
  <c r="I4124" i="2" a="1"/>
  <c r="I4124" i="2" s="1"/>
  <c r="I4123" i="2"/>
  <c r="I4123" i="2" a="1"/>
  <c r="I4122" i="2" a="1"/>
  <c r="I4122" i="2" s="1"/>
  <c r="I4121" i="2" a="1"/>
  <c r="I4121" i="2" s="1"/>
  <c r="I4120" i="2"/>
  <c r="I4120" i="2" a="1"/>
  <c r="I4119" i="2"/>
  <c r="I4119" i="2" a="1"/>
  <c r="I4118" i="2" a="1"/>
  <c r="I4118" i="2" s="1"/>
  <c r="I4117" i="2"/>
  <c r="I4117" i="2" a="1"/>
  <c r="I4116" i="2"/>
  <c r="I4116" i="2" a="1"/>
  <c r="I4115" i="2" a="1"/>
  <c r="I4115" i="2" s="1"/>
  <c r="I4114" i="2" a="1"/>
  <c r="I4114" i="2" s="1"/>
  <c r="I4113" i="2"/>
  <c r="I4113" i="2" a="1"/>
  <c r="I4112" i="2" a="1"/>
  <c r="I4112" i="2" s="1"/>
  <c r="I4111" i="2" a="1"/>
  <c r="I4111" i="2" s="1"/>
  <c r="I4110" i="2" a="1"/>
  <c r="I4110" i="2" s="1"/>
  <c r="I4109" i="2" a="1"/>
  <c r="I4109" i="2" s="1"/>
  <c r="I4108" i="2"/>
  <c r="I4108" i="2" a="1"/>
  <c r="I4107" i="2" a="1"/>
  <c r="I4107" i="2" s="1"/>
  <c r="I4106" i="2" a="1"/>
  <c r="I4106" i="2" s="1"/>
  <c r="I4105" i="2"/>
  <c r="I4105" i="2" a="1"/>
  <c r="I4104" i="2" a="1"/>
  <c r="I4104" i="2" s="1"/>
  <c r="I4103" i="2" a="1"/>
  <c r="I4103" i="2" s="1"/>
  <c r="I4102" i="2"/>
  <c r="I4102" i="2" a="1"/>
  <c r="I4101" i="2"/>
  <c r="I4101" i="2" a="1"/>
  <c r="I4100" i="2" a="1"/>
  <c r="I4100" i="2" s="1"/>
  <c r="I4099" i="2"/>
  <c r="I4099" i="2" a="1"/>
  <c r="I4098" i="2"/>
  <c r="I4098" i="2" a="1"/>
  <c r="I4097" i="2" a="1"/>
  <c r="I4097" i="2" s="1"/>
  <c r="I4096" i="2" a="1"/>
  <c r="I4096" i="2" s="1"/>
  <c r="I4095" i="2" a="1"/>
  <c r="I4095" i="2" s="1"/>
  <c r="I4094" i="2" a="1"/>
  <c r="I4094" i="2" s="1"/>
  <c r="I4093" i="2" a="1"/>
  <c r="I4093" i="2" s="1"/>
  <c r="I4092" i="2"/>
  <c r="I4092" i="2" a="1"/>
  <c r="I4091" i="2" a="1"/>
  <c r="I4091" i="2" s="1"/>
  <c r="I4090" i="2"/>
  <c r="I4090" i="2" a="1"/>
  <c r="I4089" i="2" a="1"/>
  <c r="I4089" i="2" s="1"/>
  <c r="I4088" i="2" a="1"/>
  <c r="I4088" i="2" s="1"/>
  <c r="I4087" i="2"/>
  <c r="I4087" i="2" a="1"/>
  <c r="I4086" i="2" a="1"/>
  <c r="I4086" i="2" s="1"/>
  <c r="I4085" i="2" a="1"/>
  <c r="I4085" i="2" s="1"/>
  <c r="I4084" i="2"/>
  <c r="I4084" i="2" a="1"/>
  <c r="I4083" i="2"/>
  <c r="I4083" i="2" a="1"/>
  <c r="I4082" i="2" a="1"/>
  <c r="I4082" i="2" s="1"/>
  <c r="I4081" i="2"/>
  <c r="I4081" i="2" a="1"/>
  <c r="I4080" i="2"/>
  <c r="I4080" i="2" a="1"/>
  <c r="I4079" i="2" a="1"/>
  <c r="I4079" i="2" s="1"/>
  <c r="I4078" i="2" a="1"/>
  <c r="I4078" i="2" s="1"/>
  <c r="I4077" i="2"/>
  <c r="I4077" i="2" a="1"/>
  <c r="I4076" i="2" a="1"/>
  <c r="I4076" i="2" s="1"/>
  <c r="I4075" i="2" a="1"/>
  <c r="I4075" i="2" s="1"/>
  <c r="I4074" i="2" a="1"/>
  <c r="I4074" i="2" s="1"/>
  <c r="I4073" i="2" a="1"/>
  <c r="I4073" i="2" s="1"/>
  <c r="I4072" i="2"/>
  <c r="I4072" i="2" a="1"/>
  <c r="I4071" i="2" a="1"/>
  <c r="I4071" i="2" s="1"/>
  <c r="I4070" i="2" a="1"/>
  <c r="I4070" i="2" s="1"/>
  <c r="I4069" i="2"/>
  <c r="I4069" i="2" a="1"/>
  <c r="I4068" i="2" a="1"/>
  <c r="I4068" i="2" s="1"/>
  <c r="I4067" i="2" a="1"/>
  <c r="I4067" i="2" s="1"/>
  <c r="I4066" i="2"/>
  <c r="I4066" i="2" a="1"/>
  <c r="I4065" i="2"/>
  <c r="I4065" i="2" a="1"/>
  <c r="I4064" i="2" a="1"/>
  <c r="I4064" i="2" s="1"/>
  <c r="I4063" i="2"/>
  <c r="I4063" i="2" a="1"/>
  <c r="I4062" i="2"/>
  <c r="I4062" i="2" a="1"/>
  <c r="I4061" i="2" a="1"/>
  <c r="I4061" i="2" s="1"/>
  <c r="I4060" i="2" a="1"/>
  <c r="I4060" i="2" s="1"/>
  <c r="I4059" i="2" a="1"/>
  <c r="I4059" i="2" s="1"/>
  <c r="I4058" i="2" a="1"/>
  <c r="I4058" i="2" s="1"/>
  <c r="I4057" i="2" a="1"/>
  <c r="I4057" i="2" s="1"/>
  <c r="I4056" i="2" a="1"/>
  <c r="I4056" i="2" s="1"/>
  <c r="I4055" i="2" a="1"/>
  <c r="I4055" i="2" s="1"/>
  <c r="I4054" i="2"/>
  <c r="I4054" i="2" a="1"/>
  <c r="I4053" i="2" a="1"/>
  <c r="I4053" i="2" s="1"/>
  <c r="I4052" i="2" a="1"/>
  <c r="I4052" i="2" s="1"/>
  <c r="I4051" i="2"/>
  <c r="I4051" i="2" a="1"/>
  <c r="I4050" i="2" a="1"/>
  <c r="I4050" i="2" s="1"/>
  <c r="I4049" i="2" a="1"/>
  <c r="I4049" i="2" s="1"/>
  <c r="I4048" i="2"/>
  <c r="I4048" i="2" a="1"/>
  <c r="I4047" i="2"/>
  <c r="I4047" i="2" a="1"/>
  <c r="I4046" i="2" a="1"/>
  <c r="I4046" i="2" s="1"/>
  <c r="I4045" i="2"/>
  <c r="I4045" i="2" a="1"/>
  <c r="I4044" i="2"/>
  <c r="I4044" i="2" a="1"/>
  <c r="I4043" i="2" a="1"/>
  <c r="I4043" i="2" s="1"/>
  <c r="I4042" i="2" a="1"/>
  <c r="I4042" i="2" s="1"/>
  <c r="I4041" i="2"/>
  <c r="I4041" i="2" a="1"/>
  <c r="I4040" i="2" a="1"/>
  <c r="I4040" i="2" s="1"/>
  <c r="I4039" i="2" a="1"/>
  <c r="I4039" i="2" s="1"/>
  <c r="I4038" i="2" a="1"/>
  <c r="I4038" i="2" s="1"/>
  <c r="I4037" i="2" a="1"/>
  <c r="I4037" i="2" s="1"/>
  <c r="I4036" i="2"/>
  <c r="I4036" i="2" a="1"/>
  <c r="I4035" i="2" a="1"/>
  <c r="I4035" i="2" s="1"/>
  <c r="I4034" i="2" a="1"/>
  <c r="I4034" i="2" s="1"/>
  <c r="I4033" i="2"/>
  <c r="I4033" i="2" a="1"/>
  <c r="I4032" i="2" a="1"/>
  <c r="I4032" i="2" s="1"/>
  <c r="I4031" i="2" a="1"/>
  <c r="I4031" i="2" s="1"/>
  <c r="I4030" i="2"/>
  <c r="I4030" i="2" a="1"/>
  <c r="I4029" i="2"/>
  <c r="I4029" i="2" a="1"/>
  <c r="I4028" i="2" a="1"/>
  <c r="I4028" i="2" s="1"/>
  <c r="I4027" i="2"/>
  <c r="I4027" i="2" a="1"/>
  <c r="I4026" i="2"/>
  <c r="I4026" i="2" a="1"/>
  <c r="I4025" i="2" a="1"/>
  <c r="I4025" i="2" s="1"/>
  <c r="I4024" i="2" a="1"/>
  <c r="I4024" i="2" s="1"/>
  <c r="I4023" i="2" a="1"/>
  <c r="I4023" i="2" s="1"/>
  <c r="I4022" i="2" a="1"/>
  <c r="I4022" i="2" s="1"/>
  <c r="I4021" i="2" a="1"/>
  <c r="I4021" i="2" s="1"/>
  <c r="I4020" i="2" a="1"/>
  <c r="I4020" i="2" s="1"/>
  <c r="I4019" i="2" a="1"/>
  <c r="I4019" i="2" s="1"/>
  <c r="I4018" i="2"/>
  <c r="I4018" i="2" a="1"/>
  <c r="I4017" i="2" a="1"/>
  <c r="I4017" i="2" s="1"/>
  <c r="I4016" i="2" a="1"/>
  <c r="I4016" i="2" s="1"/>
  <c r="I4015" i="2"/>
  <c r="I4015" i="2" a="1"/>
  <c r="I4014" i="2" a="1"/>
  <c r="I4014" i="2" s="1"/>
  <c r="I4013" i="2" a="1"/>
  <c r="I4013" i="2" s="1"/>
  <c r="I4012" i="2"/>
  <c r="I4012" i="2" a="1"/>
  <c r="I4011" i="2"/>
  <c r="I4011" i="2" a="1"/>
  <c r="I4010" i="2" a="1"/>
  <c r="I4010" i="2" s="1"/>
  <c r="I4009" i="2"/>
  <c r="I4009" i="2" a="1"/>
  <c r="I4008" i="2"/>
  <c r="I4008" i="2" a="1"/>
  <c r="I4007" i="2" a="1"/>
  <c r="I4007" i="2" s="1"/>
  <c r="I4006" i="2" a="1"/>
  <c r="I4006" i="2" s="1"/>
  <c r="I4005" i="2"/>
  <c r="I4005" i="2" a="1"/>
  <c r="I4004" i="2" a="1"/>
  <c r="I4004" i="2" s="1"/>
  <c r="I4003" i="2" a="1"/>
  <c r="I4003" i="2" s="1"/>
  <c r="I4002" i="2"/>
  <c r="I4002" i="2" a="1"/>
  <c r="I4001" i="2" a="1"/>
  <c r="I4001" i="2" s="1"/>
  <c r="I4000" i="2"/>
  <c r="I4000" i="2" a="1"/>
  <c r="I3999" i="2" a="1"/>
  <c r="I3999" i="2" s="1"/>
  <c r="I3998" i="2" a="1"/>
  <c r="I3998" i="2" s="1"/>
  <c r="I3997" i="2"/>
  <c r="I3997" i="2" a="1"/>
  <c r="I3996" i="2" a="1"/>
  <c r="I3996" i="2" s="1"/>
  <c r="I3995" i="2" a="1"/>
  <c r="I3995" i="2" s="1"/>
  <c r="I3994" i="2" a="1"/>
  <c r="I3994" i="2" s="1"/>
  <c r="I3993" i="2"/>
  <c r="I3993" i="2" a="1"/>
  <c r="I3992" i="2" a="1"/>
  <c r="I3992" i="2" s="1"/>
  <c r="I3991" i="2"/>
  <c r="I3991" i="2" a="1"/>
  <c r="I3990" i="2"/>
  <c r="I3990" i="2" a="1"/>
  <c r="I3989" i="2" a="1"/>
  <c r="I3989" i="2" s="1"/>
  <c r="I3988" i="2" a="1"/>
  <c r="I3988" i="2" s="1"/>
  <c r="I3987" i="2" a="1"/>
  <c r="I3987" i="2" s="1"/>
  <c r="I3986" i="2" a="1"/>
  <c r="I3986" i="2" s="1"/>
  <c r="I3985" i="2" a="1"/>
  <c r="I3985" i="2" s="1"/>
  <c r="I3984" i="2" a="1"/>
  <c r="I3984" i="2" s="1"/>
  <c r="I3983" i="2" a="1"/>
  <c r="I3983" i="2" s="1"/>
  <c r="I3982" i="2"/>
  <c r="I3982" i="2" a="1"/>
  <c r="I3981" i="2" a="1"/>
  <c r="I3981" i="2" s="1"/>
  <c r="I3980" i="2" a="1"/>
  <c r="I3980" i="2" s="1"/>
  <c r="I3979" i="2"/>
  <c r="I3979" i="2" a="1"/>
  <c r="I3978" i="2" a="1"/>
  <c r="I3978" i="2" s="1"/>
  <c r="I3977" i="2" a="1"/>
  <c r="I3977" i="2" s="1"/>
  <c r="I3976" i="2"/>
  <c r="I3976" i="2" a="1"/>
  <c r="I3975" i="2"/>
  <c r="I3975" i="2" a="1"/>
  <c r="I3974" i="2" a="1"/>
  <c r="I3974" i="2" s="1"/>
  <c r="I3973" i="2"/>
  <c r="I3973" i="2" a="1"/>
  <c r="I3972" i="2"/>
  <c r="I3972" i="2" a="1"/>
  <c r="I3971" i="2" a="1"/>
  <c r="I3971" i="2" s="1"/>
  <c r="I3970" i="2" a="1"/>
  <c r="I3970" i="2" s="1"/>
  <c r="I3969" i="2"/>
  <c r="I3969" i="2" a="1"/>
  <c r="I3968" i="2" a="1"/>
  <c r="I3968" i="2" s="1"/>
  <c r="I3967" i="2" a="1"/>
  <c r="I3967" i="2" s="1"/>
  <c r="I3966" i="2"/>
  <c r="I3966" i="2" a="1"/>
  <c r="I3965" i="2" a="1"/>
  <c r="I3965" i="2" s="1"/>
  <c r="I3964" i="2"/>
  <c r="I3964" i="2" a="1"/>
  <c r="I3963" i="2" a="1"/>
  <c r="I3963" i="2" s="1"/>
  <c r="I3962" i="2" a="1"/>
  <c r="I3962" i="2" s="1"/>
  <c r="I3961" i="2"/>
  <c r="I3961" i="2" a="1"/>
  <c r="I3960" i="2" a="1"/>
  <c r="I3960" i="2" s="1"/>
  <c r="I3959" i="2" a="1"/>
  <c r="I3959" i="2" s="1"/>
  <c r="I3958" i="2" a="1"/>
  <c r="I3958" i="2" s="1"/>
  <c r="I3957" i="2"/>
  <c r="I3957" i="2" a="1"/>
  <c r="I3956" i="2" a="1"/>
  <c r="I3956" i="2" s="1"/>
  <c r="I3955" i="2"/>
  <c r="I3955" i="2" a="1"/>
  <c r="I3954" i="2"/>
  <c r="I3954" i="2" a="1"/>
  <c r="I3953" i="2" a="1"/>
  <c r="I3953" i="2" s="1"/>
  <c r="I3952" i="2" a="1"/>
  <c r="I3952" i="2" s="1"/>
  <c r="I3951" i="2" a="1"/>
  <c r="I3951" i="2" s="1"/>
  <c r="I3950" i="2" a="1"/>
  <c r="I3950" i="2" s="1"/>
  <c r="I3949" i="2" a="1"/>
  <c r="I3949" i="2" s="1"/>
  <c r="I3948" i="2"/>
  <c r="I3948" i="2" a="1"/>
  <c r="I3947" i="2" a="1"/>
  <c r="I3947" i="2" s="1"/>
  <c r="I3946" i="2"/>
  <c r="I3946" i="2" a="1"/>
  <c r="I3945" i="2" a="1"/>
  <c r="I3945" i="2" s="1"/>
  <c r="I3944" i="2" a="1"/>
  <c r="I3944" i="2" s="1"/>
  <c r="I3943" i="2"/>
  <c r="I3943" i="2" a="1"/>
  <c r="I3942" i="2" a="1"/>
  <c r="I3942" i="2" s="1"/>
  <c r="I3941" i="2" a="1"/>
  <c r="I3941" i="2" s="1"/>
  <c r="I3940" i="2"/>
  <c r="I3940" i="2" a="1"/>
  <c r="I3939" i="2"/>
  <c r="I3939" i="2" a="1"/>
  <c r="I3938" i="2" a="1"/>
  <c r="I3938" i="2" s="1"/>
  <c r="I3937" i="2"/>
  <c r="I3937" i="2" a="1"/>
  <c r="I3936" i="2"/>
  <c r="I3936" i="2" a="1"/>
  <c r="I3935" i="2" a="1"/>
  <c r="I3935" i="2" s="1"/>
  <c r="I3934" i="2" a="1"/>
  <c r="I3934" i="2" s="1"/>
  <c r="I3933" i="2"/>
  <c r="I3933" i="2" a="1"/>
  <c r="I3932" i="2" a="1"/>
  <c r="I3932" i="2" s="1"/>
  <c r="I3931" i="2" a="1"/>
  <c r="I3931" i="2" s="1"/>
  <c r="I3930" i="2"/>
  <c r="I3930" i="2" a="1"/>
  <c r="I3929" i="2" a="1"/>
  <c r="I3929" i="2" s="1"/>
  <c r="I3928" i="2"/>
  <c r="I3928" i="2" a="1"/>
  <c r="I3927" i="2" a="1"/>
  <c r="I3927" i="2" s="1"/>
  <c r="I3926" i="2" a="1"/>
  <c r="I3926" i="2" s="1"/>
  <c r="I3925" i="2"/>
  <c r="I3925" i="2" a="1"/>
  <c r="I3924" i="2" a="1"/>
  <c r="I3924" i="2" s="1"/>
  <c r="I3923" i="2" a="1"/>
  <c r="I3923" i="2" s="1"/>
  <c r="I3922" i="2"/>
  <c r="I3922" i="2" a="1"/>
  <c r="I3921" i="2"/>
  <c r="I3921" i="2" a="1"/>
  <c r="I3920" i="2" a="1"/>
  <c r="I3920" i="2" s="1"/>
  <c r="I3919" i="2"/>
  <c r="I3919" i="2" a="1"/>
  <c r="I3918" i="2"/>
  <c r="I3918" i="2" a="1"/>
  <c r="I3917" i="2" a="1"/>
  <c r="I3917" i="2" s="1"/>
  <c r="I3916" i="2" a="1"/>
  <c r="I3916" i="2" s="1"/>
  <c r="I3915" i="2" a="1"/>
  <c r="I3915" i="2" s="1"/>
  <c r="I3914" i="2" a="1"/>
  <c r="I3914" i="2" s="1"/>
  <c r="I3913" i="2" a="1"/>
  <c r="I3913" i="2" s="1"/>
  <c r="I3912" i="2"/>
  <c r="I3912" i="2" a="1"/>
  <c r="I3911" i="2" a="1"/>
  <c r="I3911" i="2" s="1"/>
  <c r="I3910" i="2"/>
  <c r="I3910" i="2" a="1"/>
  <c r="I3909" i="2" a="1"/>
  <c r="I3909" i="2" s="1"/>
  <c r="I3908" i="2" a="1"/>
  <c r="I3908" i="2" s="1"/>
  <c r="I3907" i="2"/>
  <c r="I3907" i="2" a="1"/>
  <c r="I3906" i="2" a="1"/>
  <c r="I3906" i="2" s="1"/>
  <c r="I3905" i="2" a="1"/>
  <c r="I3905" i="2" s="1"/>
  <c r="I3904" i="2"/>
  <c r="I3904" i="2" a="1"/>
  <c r="I3903" i="2"/>
  <c r="I3903" i="2" a="1"/>
  <c r="I3902" i="2" a="1"/>
  <c r="I3902" i="2" s="1"/>
  <c r="I3901" i="2"/>
  <c r="I3901" i="2" a="1"/>
  <c r="I3900" i="2"/>
  <c r="I3900" i="2" a="1"/>
  <c r="I3899" i="2" a="1"/>
  <c r="I3899" i="2" s="1"/>
  <c r="I3898" i="2" a="1"/>
  <c r="I3898" i="2" s="1"/>
  <c r="I3897" i="2"/>
  <c r="I3897" i="2" a="1"/>
  <c r="I3896" i="2" a="1"/>
  <c r="I3896" i="2" s="1"/>
  <c r="I3895" i="2" a="1"/>
  <c r="I3895" i="2" s="1"/>
  <c r="I3894" i="2"/>
  <c r="I3894" i="2" a="1"/>
  <c r="I3893" i="2" a="1"/>
  <c r="I3893" i="2" s="1"/>
  <c r="I3892" i="2"/>
  <c r="I3892" i="2" a="1"/>
  <c r="I3891" i="2" a="1"/>
  <c r="I3891" i="2" s="1"/>
  <c r="I3890" i="2" a="1"/>
  <c r="I3890" i="2" s="1"/>
  <c r="I3889" i="2"/>
  <c r="I3889" i="2" a="1"/>
  <c r="I3888" i="2" a="1"/>
  <c r="I3888" i="2" s="1"/>
  <c r="I3887" i="2" a="1"/>
  <c r="I3887" i="2" s="1"/>
  <c r="I3886" i="2"/>
  <c r="I3886" i="2" a="1"/>
  <c r="I3885" i="2"/>
  <c r="I3885" i="2" a="1"/>
  <c r="I3884" i="2" a="1"/>
  <c r="I3884" i="2" s="1"/>
  <c r="I3883" i="2"/>
  <c r="I3883" i="2" a="1"/>
  <c r="I3882" i="2"/>
  <c r="I3882" i="2" a="1"/>
  <c r="I3881" i="2" a="1"/>
  <c r="I3881" i="2" s="1"/>
  <c r="I3880" i="2" a="1"/>
  <c r="I3880" i="2" s="1"/>
  <c r="I3879" i="2" a="1"/>
  <c r="I3879" i="2" s="1"/>
  <c r="I3878" i="2" a="1"/>
  <c r="I3878" i="2" s="1"/>
  <c r="I3877" i="2" a="1"/>
  <c r="I3877" i="2" s="1"/>
  <c r="I3876" i="2"/>
  <c r="I3876" i="2" a="1"/>
  <c r="I3875" i="2" a="1"/>
  <c r="I3875" i="2" s="1"/>
  <c r="I3874" i="2"/>
  <c r="I3874" i="2" a="1"/>
  <c r="I3873" i="2" a="1"/>
  <c r="I3873" i="2" s="1"/>
  <c r="I3872" i="2" a="1"/>
  <c r="I3872" i="2" s="1"/>
  <c r="I3871" i="2"/>
  <c r="I3871" i="2" a="1"/>
  <c r="I3870" i="2" a="1"/>
  <c r="I3870" i="2" s="1"/>
  <c r="I3869" i="2" a="1"/>
  <c r="I3869" i="2" s="1"/>
  <c r="I3868" i="2"/>
  <c r="I3868" i="2" a="1"/>
  <c r="I3867" i="2"/>
  <c r="I3867" i="2" a="1"/>
  <c r="I3866" i="2" a="1"/>
  <c r="I3866" i="2" s="1"/>
  <c r="I3865" i="2"/>
  <c r="I3865" i="2" a="1"/>
  <c r="I3864" i="2"/>
  <c r="I3864" i="2" a="1"/>
  <c r="I3863" i="2" a="1"/>
  <c r="I3863" i="2" s="1"/>
  <c r="I3862" i="2" a="1"/>
  <c r="I3862" i="2" s="1"/>
  <c r="I3861" i="2"/>
  <c r="I3861" i="2" a="1"/>
  <c r="I3860" i="2" a="1"/>
  <c r="I3860" i="2" s="1"/>
  <c r="I3859" i="2" a="1"/>
  <c r="I3859" i="2" s="1"/>
  <c r="I3858" i="2" a="1"/>
  <c r="I3858" i="2" s="1"/>
  <c r="I3857" i="2" a="1"/>
  <c r="I3857" i="2" s="1"/>
  <c r="I3856" i="2"/>
  <c r="I3856" i="2" a="1"/>
  <c r="I3855" i="2" a="1"/>
  <c r="I3855" i="2" s="1"/>
  <c r="I3854" i="2" a="1"/>
  <c r="I3854" i="2" s="1"/>
  <c r="I3853" i="2"/>
  <c r="I3853" i="2" a="1"/>
  <c r="I3852" i="2" a="1"/>
  <c r="I3852" i="2" s="1"/>
  <c r="I3851" i="2" a="1"/>
  <c r="I3851" i="2" s="1"/>
  <c r="I3850" i="2" a="1"/>
  <c r="I3850" i="2" s="1"/>
  <c r="I3849" i="2"/>
  <c r="I3849" i="2" a="1"/>
  <c r="I3848" i="2" a="1"/>
  <c r="I3848" i="2" s="1"/>
  <c r="I3847" i="2"/>
  <c r="I3847" i="2" a="1"/>
  <c r="I3846" i="2"/>
  <c r="I3846" i="2" a="1"/>
  <c r="I3845" i="2" a="1"/>
  <c r="I3845" i="2" s="1"/>
  <c r="I3844" i="2" a="1"/>
  <c r="I3844" i="2" s="1"/>
  <c r="I3843" i="2" a="1"/>
  <c r="I3843" i="2" s="1"/>
  <c r="I3842" i="2" a="1"/>
  <c r="I3842" i="2" s="1"/>
  <c r="I3841" i="2" a="1"/>
  <c r="I3841" i="2" s="1"/>
  <c r="I3840" i="2"/>
  <c r="I3840" i="2" a="1"/>
  <c r="I3839" i="2" a="1"/>
  <c r="I3839" i="2" s="1"/>
  <c r="I3838" i="2"/>
  <c r="I3838" i="2" a="1"/>
  <c r="I3837" i="2" a="1"/>
  <c r="I3837" i="2" s="1"/>
  <c r="I3836" i="2" a="1"/>
  <c r="I3836" i="2" s="1"/>
  <c r="I3835" i="2"/>
  <c r="I3835" i="2" a="1"/>
  <c r="I3834" i="2" a="1"/>
  <c r="I3834" i="2" s="1"/>
  <c r="I3833" i="2" a="1"/>
  <c r="I3833" i="2" s="1"/>
  <c r="I3832" i="2"/>
  <c r="I3832" i="2" a="1"/>
  <c r="I3831" i="2"/>
  <c r="I3831" i="2" a="1"/>
  <c r="I3830" i="2" a="1"/>
  <c r="I3830" i="2" s="1"/>
  <c r="I3829" i="2"/>
  <c r="I3829" i="2" a="1"/>
  <c r="I3828" i="2"/>
  <c r="I3828" i="2" a="1"/>
  <c r="I3827" i="2" a="1"/>
  <c r="I3827" i="2" s="1"/>
  <c r="I3826" i="2" a="1"/>
  <c r="I3826" i="2" s="1"/>
  <c r="I3825" i="2"/>
  <c r="I3825" i="2" a="1"/>
  <c r="I3824" i="2" a="1"/>
  <c r="I3824" i="2" s="1"/>
  <c r="I3823" i="2" a="1"/>
  <c r="I3823" i="2" s="1"/>
  <c r="I3822" i="2" a="1"/>
  <c r="I3822" i="2" s="1"/>
  <c r="I3821" i="2" a="1"/>
  <c r="I3821" i="2" s="1"/>
  <c r="I3820" i="2"/>
  <c r="I3820" i="2" a="1"/>
  <c r="I3819" i="2" a="1"/>
  <c r="I3819" i="2" s="1"/>
  <c r="I3818" i="2" a="1"/>
  <c r="I3818" i="2" s="1"/>
  <c r="I3817" i="2"/>
  <c r="I3817" i="2" a="1"/>
  <c r="I3816" i="2" a="1"/>
  <c r="I3816" i="2" s="1"/>
  <c r="I3815" i="2" a="1"/>
  <c r="I3815" i="2" s="1"/>
  <c r="I3814" i="2"/>
  <c r="I3814" i="2" a="1"/>
  <c r="I3813" i="2"/>
  <c r="I3813" i="2" a="1"/>
  <c r="I3812" i="2" a="1"/>
  <c r="I3812" i="2" s="1"/>
  <c r="I3811" i="2"/>
  <c r="I3811" i="2" a="1"/>
  <c r="I3810" i="2"/>
  <c r="I3810" i="2" a="1"/>
  <c r="I3809" i="2" a="1"/>
  <c r="I3809" i="2" s="1"/>
  <c r="I3808" i="2" a="1"/>
  <c r="I3808" i="2" s="1"/>
  <c r="I3807" i="2" a="1"/>
  <c r="I3807" i="2" s="1"/>
  <c r="I3806" i="2" a="1"/>
  <c r="I3806" i="2" s="1"/>
  <c r="I3805" i="2" a="1"/>
  <c r="I3805" i="2" s="1"/>
  <c r="I3804" i="2"/>
  <c r="I3804" i="2" a="1"/>
  <c r="I3803" i="2" a="1"/>
  <c r="I3803" i="2" s="1"/>
  <c r="I3802" i="2"/>
  <c r="I3802" i="2" a="1"/>
  <c r="I3801" i="2" a="1"/>
  <c r="I3801" i="2" s="1"/>
  <c r="I3800" i="2" a="1"/>
  <c r="I3800" i="2" s="1"/>
  <c r="I3799" i="2"/>
  <c r="I3799" i="2" a="1"/>
  <c r="I3798" i="2" a="1"/>
  <c r="I3798" i="2" s="1"/>
  <c r="I3797" i="2" a="1"/>
  <c r="I3797" i="2" s="1"/>
  <c r="I3796" i="2"/>
  <c r="I3796" i="2" a="1"/>
  <c r="I3795" i="2"/>
  <c r="I3795" i="2" a="1"/>
  <c r="I3794" i="2" a="1"/>
  <c r="I3794" i="2" s="1"/>
  <c r="I3793" i="2" a="1"/>
  <c r="I3793" i="2" s="1"/>
  <c r="I3792" i="2"/>
  <c r="I3792" i="2" a="1"/>
  <c r="I3791" i="2" a="1"/>
  <c r="I3791" i="2" s="1"/>
  <c r="I3790" i="2"/>
  <c r="I3790" i="2" a="1"/>
  <c r="I3789" i="2"/>
  <c r="I3789" i="2" a="1"/>
  <c r="I3788" i="2" a="1"/>
  <c r="I3788" i="2" s="1"/>
  <c r="I3787" i="2"/>
  <c r="I3787" i="2" a="1"/>
  <c r="I3786" i="2"/>
  <c r="I3786" i="2" a="1"/>
  <c r="I3785" i="2" a="1"/>
  <c r="I3785" i="2" s="1"/>
  <c r="I3784" i="2" a="1"/>
  <c r="I3784" i="2" s="1"/>
  <c r="I3783" i="2"/>
  <c r="I3783" i="2" a="1"/>
  <c r="I3782" i="2"/>
  <c r="I3782" i="2" a="1"/>
  <c r="I3781" i="2" a="1"/>
  <c r="I3781" i="2" s="1"/>
  <c r="I3780" i="2" a="1"/>
  <c r="I3780" i="2" s="1"/>
  <c r="I3779" i="2" a="1"/>
  <c r="I3779" i="2" s="1"/>
  <c r="I3778" i="2" a="1"/>
  <c r="I3778" i="2" s="1"/>
  <c r="I3777" i="2"/>
  <c r="I3777" i="2" a="1"/>
  <c r="I3776" i="2"/>
  <c r="I3776" i="2" a="1"/>
  <c r="I3775" i="2" a="1"/>
  <c r="I3775" i="2" s="1"/>
  <c r="I3774" i="2"/>
  <c r="I3774" i="2" a="1"/>
  <c r="I3773" i="2" a="1"/>
  <c r="I3773" i="2" s="1"/>
  <c r="I3772" i="2"/>
  <c r="I3772" i="2" a="1"/>
  <c r="I3771" i="2" a="1"/>
  <c r="I3771" i="2" s="1"/>
  <c r="I3770" i="2"/>
  <c r="I3770" i="2" a="1"/>
  <c r="I3769" i="2"/>
  <c r="I3769" i="2" a="1"/>
  <c r="I3768" i="2" a="1"/>
  <c r="I3768" i="2" s="1"/>
  <c r="I3767" i="2" a="1"/>
  <c r="I3767" i="2" s="1"/>
  <c r="I3766" i="2"/>
  <c r="I3766" i="2" a="1"/>
  <c r="I3765" i="2" a="1"/>
  <c r="I3765" i="2" s="1"/>
  <c r="I3764" i="2"/>
  <c r="I3764" i="2" a="1"/>
  <c r="I3763" i="2"/>
  <c r="I3763" i="2" a="1"/>
  <c r="I3762" i="2" a="1"/>
  <c r="I3762" i="2" s="1"/>
  <c r="I3761" i="2"/>
  <c r="I3761" i="2" a="1"/>
  <c r="I3760" i="2"/>
  <c r="I3760" i="2" a="1"/>
  <c r="I3759" i="2" a="1"/>
  <c r="I3759" i="2" s="1"/>
  <c r="I3758" i="2" a="1"/>
  <c r="I3758" i="2" s="1"/>
  <c r="I3757" i="2"/>
  <c r="I3757" i="2" a="1"/>
  <c r="I3756" i="2" a="1"/>
  <c r="I3756" i="2" s="1"/>
  <c r="I3755" i="2" a="1"/>
  <c r="I3755" i="2" s="1"/>
  <c r="I3754" i="2"/>
  <c r="I3754" i="2" a="1"/>
  <c r="I3753" i="2" a="1"/>
  <c r="I3753" i="2" s="1"/>
  <c r="I3752" i="2" a="1"/>
  <c r="I3752" i="2" s="1"/>
  <c r="I3751" i="2"/>
  <c r="I3751" i="2" a="1"/>
  <c r="I3750" i="2" a="1"/>
  <c r="I3750" i="2" s="1"/>
  <c r="I3749" i="2" a="1"/>
  <c r="I3749" i="2" s="1"/>
  <c r="I3748" i="2"/>
  <c r="I3748" i="2" a="1"/>
  <c r="I3747" i="2" a="1"/>
  <c r="I3747" i="2" s="1"/>
  <c r="I3746" i="2" a="1"/>
  <c r="I3746" i="2" s="1"/>
  <c r="I3745" i="2"/>
  <c r="I3745" i="2" a="1"/>
  <c r="I3744" i="2" a="1"/>
  <c r="I3744" i="2" s="1"/>
  <c r="I3743" i="2" a="1"/>
  <c r="I3743" i="2" s="1"/>
  <c r="I3742" i="2"/>
  <c r="I3742" i="2" a="1"/>
  <c r="I3741" i="2" a="1"/>
  <c r="I3741" i="2" s="1"/>
  <c r="I3740" i="2" a="1"/>
  <c r="I3740" i="2" s="1"/>
  <c r="I3739" i="2"/>
  <c r="I3739" i="2" a="1"/>
  <c r="I3738" i="2" a="1"/>
  <c r="I3738" i="2" s="1"/>
  <c r="I3737" i="2" a="1"/>
  <c r="I3737" i="2" s="1"/>
  <c r="I3736" i="2"/>
  <c r="I3736" i="2" a="1"/>
  <c r="I3735" i="2" a="1"/>
  <c r="I3735" i="2" s="1"/>
  <c r="I3734" i="2" a="1"/>
  <c r="I3734" i="2" s="1"/>
  <c r="I3733" i="2" a="1"/>
  <c r="I3733" i="2" s="1"/>
  <c r="I3732" i="2" a="1"/>
  <c r="I3732" i="2" s="1"/>
  <c r="I3731" i="2" a="1"/>
  <c r="I3731" i="2" s="1"/>
  <c r="I3730" i="2"/>
  <c r="I3730" i="2" a="1"/>
  <c r="I3729" i="2" a="1"/>
  <c r="I3729" i="2" s="1"/>
  <c r="I3728" i="2" a="1"/>
  <c r="I3728" i="2" s="1"/>
  <c r="I3727" i="2" a="1"/>
  <c r="I3727" i="2" s="1"/>
  <c r="I3726" i="2" a="1"/>
  <c r="I3726" i="2" s="1"/>
  <c r="I3725" i="2" a="1"/>
  <c r="I3725" i="2" s="1"/>
  <c r="I3724" i="2"/>
  <c r="I3724" i="2" a="1"/>
  <c r="I3723" i="2" a="1"/>
  <c r="I3723" i="2" s="1"/>
  <c r="I3722" i="2" a="1"/>
  <c r="I3722" i="2" s="1"/>
  <c r="I3721" i="2" a="1"/>
  <c r="I3721" i="2" s="1"/>
  <c r="I3720" i="2" a="1"/>
  <c r="I3720" i="2" s="1"/>
  <c r="I3719" i="2" a="1"/>
  <c r="I3719" i="2" s="1"/>
  <c r="I3718" i="2"/>
  <c r="I3718" i="2" a="1"/>
  <c r="I3717" i="2" a="1"/>
  <c r="I3717" i="2" s="1"/>
  <c r="I3716" i="2" a="1"/>
  <c r="I3716" i="2" s="1"/>
  <c r="I3715" i="2" a="1"/>
  <c r="I3715" i="2" s="1"/>
  <c r="I3714" i="2" a="1"/>
  <c r="I3714" i="2" s="1"/>
  <c r="I3713" i="2" a="1"/>
  <c r="I3713" i="2" s="1"/>
  <c r="I3712" i="2"/>
  <c r="I3712" i="2" a="1"/>
  <c r="I3711" i="2" a="1"/>
  <c r="I3711" i="2" s="1"/>
  <c r="I3710" i="2" a="1"/>
  <c r="I3710" i="2" s="1"/>
  <c r="I3709" i="2" a="1"/>
  <c r="I3709" i="2" s="1"/>
  <c r="I3708" i="2" a="1"/>
  <c r="I3708" i="2" s="1"/>
  <c r="I3707" i="2" a="1"/>
  <c r="I3707" i="2" s="1"/>
  <c r="I3706" i="2"/>
  <c r="I3706" i="2" a="1"/>
  <c r="I3705" i="2" a="1"/>
  <c r="I3705" i="2" s="1"/>
  <c r="I3704" i="2" a="1"/>
  <c r="I3704" i="2" s="1"/>
  <c r="I3703" i="2" a="1"/>
  <c r="I3703" i="2" s="1"/>
  <c r="I3702" i="2" a="1"/>
  <c r="I3702" i="2" s="1"/>
  <c r="I3701" i="2" a="1"/>
  <c r="I3701" i="2" s="1"/>
  <c r="I3700" i="2"/>
  <c r="I3700" i="2" a="1"/>
  <c r="I3699" i="2" a="1"/>
  <c r="I3699" i="2" s="1"/>
  <c r="I3698" i="2" a="1"/>
  <c r="I3698" i="2" s="1"/>
  <c r="I3697" i="2" a="1"/>
  <c r="I3697" i="2" s="1"/>
  <c r="I3696" i="2" a="1"/>
  <c r="I3696" i="2" s="1"/>
  <c r="I3695" i="2" a="1"/>
  <c r="I3695" i="2" s="1"/>
  <c r="I3694" i="2"/>
  <c r="I3694" i="2" a="1"/>
  <c r="I3693" i="2" a="1"/>
  <c r="I3693" i="2" s="1"/>
  <c r="I3692" i="2" a="1"/>
  <c r="I3692" i="2" s="1"/>
  <c r="I3691" i="2" a="1"/>
  <c r="I3691" i="2" s="1"/>
  <c r="I3690" i="2" a="1"/>
  <c r="I3690" i="2" s="1"/>
  <c r="I3689" i="2" a="1"/>
  <c r="I3689" i="2" s="1"/>
  <c r="I3688" i="2"/>
  <c r="I3688" i="2" a="1"/>
  <c r="I3687" i="2" a="1"/>
  <c r="I3687" i="2" s="1"/>
  <c r="I3686" i="2" a="1"/>
  <c r="I3686" i="2" s="1"/>
  <c r="I3685" i="2" a="1"/>
  <c r="I3685" i="2" s="1"/>
  <c r="I3684" i="2" a="1"/>
  <c r="I3684" i="2" s="1"/>
  <c r="I3683" i="2" a="1"/>
  <c r="I3683" i="2" s="1"/>
  <c r="I3682" i="2"/>
  <c r="I3682" i="2" a="1"/>
  <c r="I3681" i="2" a="1"/>
  <c r="I3681" i="2" s="1"/>
  <c r="I3680" i="2" a="1"/>
  <c r="I3680" i="2" s="1"/>
  <c r="I3679" i="2" a="1"/>
  <c r="I3679" i="2" s="1"/>
  <c r="I3678" i="2" a="1"/>
  <c r="I3678" i="2" s="1"/>
  <c r="I3677" i="2" a="1"/>
  <c r="I3677" i="2" s="1"/>
  <c r="I3676" i="2"/>
  <c r="I3676" i="2" a="1"/>
  <c r="I3675" i="2" a="1"/>
  <c r="I3675" i="2" s="1"/>
  <c r="I3674" i="2" a="1"/>
  <c r="I3674" i="2" s="1"/>
  <c r="I3673" i="2" a="1"/>
  <c r="I3673" i="2" s="1"/>
  <c r="I3672" i="2" a="1"/>
  <c r="I3672" i="2" s="1"/>
  <c r="I3671" i="2" a="1"/>
  <c r="I3671" i="2" s="1"/>
  <c r="I3670" i="2" a="1"/>
  <c r="I3670" i="2" s="1"/>
  <c r="I3669" i="2" a="1"/>
  <c r="I3669" i="2" s="1"/>
  <c r="I3668" i="2" a="1"/>
  <c r="I3668" i="2" s="1"/>
  <c r="I3667" i="2" a="1"/>
  <c r="I3667" i="2" s="1"/>
  <c r="I3666" i="2" a="1"/>
  <c r="I3666" i="2" s="1"/>
  <c r="I3665" i="2" a="1"/>
  <c r="I3665" i="2" s="1"/>
  <c r="I3664" i="2" a="1"/>
  <c r="I3664" i="2" s="1"/>
  <c r="I3663" i="2" a="1"/>
  <c r="I3663" i="2" s="1"/>
  <c r="I3662" i="2"/>
  <c r="I3662" i="2" a="1"/>
  <c r="I3661" i="2" a="1"/>
  <c r="I3661" i="2" s="1"/>
  <c r="I3660" i="2" a="1"/>
  <c r="I3660" i="2" s="1"/>
  <c r="I3659" i="2" a="1"/>
  <c r="I3659" i="2" s="1"/>
  <c r="I3658" i="2" a="1"/>
  <c r="I3658" i="2" s="1"/>
  <c r="I3657" i="2" a="1"/>
  <c r="I3657" i="2" s="1"/>
  <c r="I3656" i="2" a="1"/>
  <c r="I3656" i="2" s="1"/>
  <c r="I3655" i="2" a="1"/>
  <c r="I3655" i="2" s="1"/>
  <c r="I3654" i="2" a="1"/>
  <c r="I3654" i="2" s="1"/>
  <c r="I3653" i="2"/>
  <c r="I3653" i="2" a="1"/>
  <c r="I3652" i="2" a="1"/>
  <c r="I3652" i="2" s="1"/>
  <c r="I3651" i="2" a="1"/>
  <c r="I3651" i="2" s="1"/>
  <c r="I3650" i="2" a="1"/>
  <c r="I3650" i="2" s="1"/>
  <c r="I3649" i="2" a="1"/>
  <c r="I3649" i="2" s="1"/>
  <c r="I3648" i="2" a="1"/>
  <c r="I3648" i="2" s="1"/>
  <c r="I3647" i="2" a="1"/>
  <c r="I3647" i="2" s="1"/>
  <c r="I3646" i="2" a="1"/>
  <c r="I3646" i="2" s="1"/>
  <c r="I3645" i="2" a="1"/>
  <c r="I3645" i="2" s="1"/>
  <c r="I3644" i="2"/>
  <c r="I3644" i="2" a="1"/>
  <c r="I3643" i="2" a="1"/>
  <c r="I3643" i="2" s="1"/>
  <c r="I3642" i="2" a="1"/>
  <c r="I3642" i="2" s="1"/>
  <c r="I3641" i="2" a="1"/>
  <c r="I3641" i="2" s="1"/>
  <c r="I3640" i="2" a="1"/>
  <c r="I3640" i="2" s="1"/>
  <c r="I3639" i="2" a="1"/>
  <c r="I3639" i="2" s="1"/>
  <c r="I3638" i="2" a="1"/>
  <c r="I3638" i="2" s="1"/>
  <c r="I3637" i="2" a="1"/>
  <c r="I3637" i="2" s="1"/>
  <c r="I3636" i="2" a="1"/>
  <c r="I3636" i="2" s="1"/>
  <c r="I3635" i="2"/>
  <c r="I3635" i="2" a="1"/>
  <c r="I3634" i="2" a="1"/>
  <c r="I3634" i="2" s="1"/>
  <c r="I3633" i="2" a="1"/>
  <c r="I3633" i="2" s="1"/>
  <c r="I3632" i="2" a="1"/>
  <c r="I3632" i="2" s="1"/>
  <c r="I3631" i="2" a="1"/>
  <c r="I3631" i="2" s="1"/>
  <c r="I3630" i="2" a="1"/>
  <c r="I3630" i="2" s="1"/>
  <c r="I3629" i="2" a="1"/>
  <c r="I3629" i="2" s="1"/>
  <c r="I3628" i="2" a="1"/>
  <c r="I3628" i="2" s="1"/>
  <c r="I3627" i="2" a="1"/>
  <c r="I3627" i="2" s="1"/>
  <c r="I3626" i="2"/>
  <c r="I3626" i="2" a="1"/>
  <c r="I3625" i="2" a="1"/>
  <c r="I3625" i="2" s="1"/>
  <c r="I3624" i="2" a="1"/>
  <c r="I3624" i="2" s="1"/>
  <c r="I3623" i="2" a="1"/>
  <c r="I3623" i="2" s="1"/>
  <c r="I3622" i="2" a="1"/>
  <c r="I3622" i="2" s="1"/>
  <c r="I3621" i="2" a="1"/>
  <c r="I3621" i="2" s="1"/>
  <c r="I3620" i="2" a="1"/>
  <c r="I3620" i="2" s="1"/>
  <c r="I3619" i="2" a="1"/>
  <c r="I3619" i="2" s="1"/>
  <c r="I3618" i="2" a="1"/>
  <c r="I3618" i="2" s="1"/>
  <c r="I3617" i="2"/>
  <c r="I3617" i="2" a="1"/>
  <c r="I3616" i="2" a="1"/>
  <c r="I3616" i="2" s="1"/>
  <c r="I3615" i="2" a="1"/>
  <c r="I3615" i="2" s="1"/>
  <c r="I3614" i="2" a="1"/>
  <c r="I3614" i="2" s="1"/>
  <c r="I3613" i="2" a="1"/>
  <c r="I3613" i="2" s="1"/>
  <c r="I3612" i="2" a="1"/>
  <c r="I3612" i="2" s="1"/>
  <c r="I3611" i="2" a="1"/>
  <c r="I3611" i="2" s="1"/>
  <c r="I3610" i="2" a="1"/>
  <c r="I3610" i="2" s="1"/>
  <c r="I3609" i="2" a="1"/>
  <c r="I3609" i="2" s="1"/>
  <c r="I3608" i="2"/>
  <c r="I3608" i="2" a="1"/>
  <c r="I3607" i="2" a="1"/>
  <c r="I3607" i="2" s="1"/>
  <c r="I3606" i="2" a="1"/>
  <c r="I3606" i="2" s="1"/>
  <c r="I3605" i="2" a="1"/>
  <c r="I3605" i="2" s="1"/>
  <c r="I3604" i="2"/>
  <c r="I3604" i="2" a="1"/>
  <c r="I3603" i="2" a="1"/>
  <c r="I3603" i="2" s="1"/>
  <c r="I3602" i="2"/>
  <c r="I3602" i="2" a="1"/>
  <c r="I3601" i="2" a="1"/>
  <c r="I3601" i="2" s="1"/>
  <c r="I3600" i="2" a="1"/>
  <c r="I3600" i="2" s="1"/>
  <c r="I3599" i="2" a="1"/>
  <c r="I3599" i="2" s="1"/>
  <c r="I3598" i="2"/>
  <c r="I3598" i="2" a="1"/>
  <c r="I3597" i="2" a="1"/>
  <c r="I3597" i="2" s="1"/>
  <c r="I3596" i="2"/>
  <c r="I3596" i="2" a="1"/>
  <c r="I3595" i="2" a="1"/>
  <c r="I3595" i="2" s="1"/>
  <c r="I3594" i="2" a="1"/>
  <c r="I3594" i="2" s="1"/>
  <c r="I3593" i="2" a="1"/>
  <c r="I3593" i="2" s="1"/>
  <c r="I3592" i="2"/>
  <c r="I3592" i="2" a="1"/>
  <c r="I3591" i="2" a="1"/>
  <c r="I3591" i="2" s="1"/>
  <c r="I3590" i="2"/>
  <c r="I3590" i="2" a="1"/>
  <c r="I3589" i="2" a="1"/>
  <c r="I3589" i="2" s="1"/>
  <c r="I3588" i="2" a="1"/>
  <c r="I3588" i="2" s="1"/>
  <c r="I3587" i="2" a="1"/>
  <c r="I3587" i="2" s="1"/>
  <c r="I3586" i="2"/>
  <c r="I3586" i="2" a="1"/>
  <c r="I3585" i="2" a="1"/>
  <c r="I3585" i="2" s="1"/>
  <c r="I3584" i="2"/>
  <c r="I3584" i="2" a="1"/>
  <c r="I3583" i="2" a="1"/>
  <c r="I3583" i="2" s="1"/>
  <c r="I3582" i="2" a="1"/>
  <c r="I3582" i="2" s="1"/>
  <c r="I3581" i="2" a="1"/>
  <c r="I3581" i="2" s="1"/>
  <c r="I3580" i="2"/>
  <c r="I3580" i="2" a="1"/>
  <c r="I3579" i="2" a="1"/>
  <c r="I3579" i="2" s="1"/>
  <c r="I3578" i="2" a="1"/>
  <c r="I3578" i="2" s="1"/>
  <c r="I3577" i="2" a="1"/>
  <c r="I3577" i="2" s="1"/>
  <c r="I3576" i="2" a="1"/>
  <c r="I3576" i="2" s="1"/>
  <c r="I3575" i="2" a="1"/>
  <c r="I3575" i="2" s="1"/>
  <c r="I3574" i="2"/>
  <c r="I3574" i="2" a="1"/>
  <c r="I3573" i="2" a="1"/>
  <c r="I3573" i="2" s="1"/>
  <c r="I3572" i="2"/>
  <c r="I3572" i="2" a="1"/>
  <c r="I3571" i="2" a="1"/>
  <c r="I3571" i="2" s="1"/>
  <c r="I3570" i="2" a="1"/>
  <c r="I3570" i="2" s="1"/>
  <c r="I3569" i="2" a="1"/>
  <c r="I3569" i="2" s="1"/>
  <c r="I3568" i="2" a="1"/>
  <c r="I3568" i="2" s="1"/>
  <c r="I3567" i="2" a="1"/>
  <c r="I3567" i="2" s="1"/>
  <c r="I3566" i="2"/>
  <c r="I3566" i="2" a="1"/>
  <c r="I3565" i="2" a="1"/>
  <c r="I3565" i="2" s="1"/>
  <c r="I3564" i="2" a="1"/>
  <c r="I3564" i="2" s="1"/>
  <c r="I3563" i="2" a="1"/>
  <c r="I3563" i="2" s="1"/>
  <c r="I3562" i="2" a="1"/>
  <c r="I3562" i="2" s="1"/>
  <c r="I3561" i="2" a="1"/>
  <c r="I3561" i="2" s="1"/>
  <c r="I3560" i="2" a="1"/>
  <c r="I3560" i="2" s="1"/>
  <c r="I3559" i="2" a="1"/>
  <c r="I3559" i="2" s="1"/>
  <c r="I3558" i="2" a="1"/>
  <c r="I3558" i="2" s="1"/>
  <c r="I3557" i="2" a="1"/>
  <c r="I3557" i="2" s="1"/>
  <c r="I3556" i="2"/>
  <c r="I3556" i="2" a="1"/>
  <c r="I3555" i="2" a="1"/>
  <c r="I3555" i="2" s="1"/>
  <c r="I3554" i="2" a="1"/>
  <c r="I3554" i="2" s="1"/>
  <c r="I3553" i="2" a="1"/>
  <c r="I3553" i="2" s="1"/>
  <c r="I3552" i="2" a="1"/>
  <c r="I3552" i="2" s="1"/>
  <c r="I3551" i="2" a="1"/>
  <c r="I3551" i="2" s="1"/>
  <c r="I3550" i="2"/>
  <c r="I3550" i="2" a="1"/>
  <c r="I3549" i="2" a="1"/>
  <c r="I3549" i="2" s="1"/>
  <c r="I3548" i="2"/>
  <c r="I3548" i="2" a="1"/>
  <c r="I3547" i="2" a="1"/>
  <c r="I3547" i="2" s="1"/>
  <c r="I3546" i="2" a="1"/>
  <c r="I3546" i="2" s="1"/>
  <c r="I3545" i="2" a="1"/>
  <c r="I3545" i="2" s="1"/>
  <c r="I3544" i="2" a="1"/>
  <c r="I3544" i="2" s="1"/>
  <c r="I3543" i="2" a="1"/>
  <c r="I3543" i="2" s="1"/>
  <c r="I3542" i="2"/>
  <c r="I3542" i="2" a="1"/>
  <c r="I3541" i="2" a="1"/>
  <c r="I3541" i="2" s="1"/>
  <c r="I3540" i="2" a="1"/>
  <c r="I3540" i="2" s="1"/>
  <c r="I3539" i="2" a="1"/>
  <c r="I3539" i="2" s="1"/>
  <c r="I3538" i="2" a="1"/>
  <c r="I3538" i="2" s="1"/>
  <c r="I3537" i="2" a="1"/>
  <c r="I3537" i="2" s="1"/>
  <c r="I3536" i="2" a="1"/>
  <c r="I3536" i="2" s="1"/>
  <c r="I3535" i="2" a="1"/>
  <c r="I3535" i="2" s="1"/>
  <c r="I3534" i="2" a="1"/>
  <c r="I3534" i="2" s="1"/>
  <c r="I3533" i="2" a="1"/>
  <c r="I3533" i="2" s="1"/>
  <c r="I3532" i="2"/>
  <c r="I3532" i="2" a="1"/>
  <c r="I3531" i="2" a="1"/>
  <c r="I3531" i="2" s="1"/>
  <c r="I3530" i="2" a="1"/>
  <c r="I3530" i="2" s="1"/>
  <c r="I3529" i="2" a="1"/>
  <c r="I3529" i="2" s="1"/>
  <c r="I3528" i="2" a="1"/>
  <c r="I3528" i="2" s="1"/>
  <c r="I3527" i="2" a="1"/>
  <c r="I3527" i="2" s="1"/>
  <c r="I3526" i="2"/>
  <c r="I3526" i="2" a="1"/>
  <c r="I3525" i="2" a="1"/>
  <c r="I3525" i="2" s="1"/>
  <c r="I3524" i="2"/>
  <c r="I3524" i="2" a="1"/>
  <c r="I3523" i="2" a="1"/>
  <c r="I3523" i="2" s="1"/>
  <c r="I3522" i="2" a="1"/>
  <c r="I3522" i="2" s="1"/>
  <c r="I3521" i="2" a="1"/>
  <c r="I3521" i="2" s="1"/>
  <c r="I3520" i="2" a="1"/>
  <c r="I3520" i="2" s="1"/>
  <c r="I3519" i="2" a="1"/>
  <c r="I3519" i="2" s="1"/>
  <c r="I3518" i="2" a="1"/>
  <c r="I3518" i="2" s="1"/>
  <c r="I3517" i="2" a="1"/>
  <c r="I3517" i="2" s="1"/>
  <c r="I3516" i="2" a="1"/>
  <c r="I3516" i="2" s="1"/>
  <c r="I3515" i="2" a="1"/>
  <c r="I3515" i="2" s="1"/>
  <c r="I3514" i="2" a="1"/>
  <c r="I3514" i="2" s="1"/>
  <c r="I3513" i="2" a="1"/>
  <c r="I3513" i="2" s="1"/>
  <c r="I3512" i="2" a="1"/>
  <c r="I3512" i="2" s="1"/>
  <c r="I3511" i="2" a="1"/>
  <c r="I3511" i="2" s="1"/>
  <c r="I3510" i="2" a="1"/>
  <c r="I3510" i="2" s="1"/>
  <c r="I3509" i="2" a="1"/>
  <c r="I3509" i="2" s="1"/>
  <c r="I3508" i="2"/>
  <c r="I3508" i="2" a="1"/>
  <c r="I3507" i="2" a="1"/>
  <c r="I3507" i="2" s="1"/>
  <c r="I3506" i="2" a="1"/>
  <c r="I3506" i="2" s="1"/>
  <c r="I3505" i="2" a="1"/>
  <c r="I3505" i="2" s="1"/>
  <c r="I3504" i="2" a="1"/>
  <c r="I3504" i="2" s="1"/>
  <c r="I3503" i="2" a="1"/>
  <c r="I3503" i="2" s="1"/>
  <c r="I3502" i="2" a="1"/>
  <c r="I3502" i="2" s="1"/>
  <c r="I3501" i="2" a="1"/>
  <c r="I3501" i="2" s="1"/>
  <c r="I3500" i="2"/>
  <c r="I3500" i="2" a="1"/>
  <c r="I3499" i="2" a="1"/>
  <c r="I3499" i="2" s="1"/>
  <c r="I3498" i="2" a="1"/>
  <c r="I3498" i="2" s="1"/>
  <c r="I3497" i="2" a="1"/>
  <c r="I3497" i="2" s="1"/>
  <c r="I3496" i="2" a="1"/>
  <c r="I3496" i="2" s="1"/>
  <c r="I3495" i="2" a="1"/>
  <c r="I3495" i="2" s="1"/>
  <c r="I3494" i="2" a="1"/>
  <c r="I3494" i="2" s="1"/>
  <c r="I3493" i="2" a="1"/>
  <c r="I3493" i="2" s="1"/>
  <c r="I3492" i="2" a="1"/>
  <c r="I3492" i="2" s="1"/>
  <c r="I3491" i="2" a="1"/>
  <c r="I3491" i="2" s="1"/>
  <c r="I3490" i="2" a="1"/>
  <c r="I3490" i="2" s="1"/>
  <c r="I3489" i="2" a="1"/>
  <c r="I3489" i="2" s="1"/>
  <c r="I3488" i="2" a="1"/>
  <c r="I3488" i="2" s="1"/>
  <c r="I3487" i="2" a="1"/>
  <c r="I3487" i="2" s="1"/>
  <c r="I3486" i="2" a="1"/>
  <c r="I3486" i="2" s="1"/>
  <c r="I3485" i="2" a="1"/>
  <c r="I3485" i="2" s="1"/>
  <c r="I3484" i="2"/>
  <c r="I3484" i="2" a="1"/>
  <c r="I3483" i="2" a="1"/>
  <c r="I3483" i="2" s="1"/>
  <c r="I3482" i="2" a="1"/>
  <c r="I3482" i="2" s="1"/>
  <c r="I3481" i="2" a="1"/>
  <c r="I3481" i="2" s="1"/>
  <c r="I3480" i="2" a="1"/>
  <c r="I3480" i="2" s="1"/>
  <c r="I3479" i="2" a="1"/>
  <c r="I3479" i="2" s="1"/>
  <c r="I3478" i="2" a="1"/>
  <c r="I3478" i="2" s="1"/>
  <c r="I3477" i="2" a="1"/>
  <c r="I3477" i="2" s="1"/>
  <c r="I3476" i="2" a="1"/>
  <c r="I3476" i="2" s="1"/>
  <c r="I3475" i="2" a="1"/>
  <c r="I3475" i="2" s="1"/>
  <c r="I3474" i="2" a="1"/>
  <c r="I3474" i="2" s="1"/>
  <c r="I3473" i="2" a="1"/>
  <c r="I3473" i="2" s="1"/>
  <c r="I3472" i="2" a="1"/>
  <c r="I3472" i="2" s="1"/>
  <c r="I3471" i="2" a="1"/>
  <c r="I3471" i="2" s="1"/>
  <c r="I3470" i="2" a="1"/>
  <c r="I3470" i="2" s="1"/>
  <c r="I3469" i="2" a="1"/>
  <c r="I3469" i="2" s="1"/>
  <c r="I3468" i="2" a="1"/>
  <c r="I3468" i="2" s="1"/>
  <c r="I3467" i="2" a="1"/>
  <c r="I3467" i="2" s="1"/>
  <c r="I3466" i="2" a="1"/>
  <c r="I3466" i="2" s="1"/>
  <c r="I3465" i="2" a="1"/>
  <c r="I3465" i="2" s="1"/>
  <c r="I3464" i="2" a="1"/>
  <c r="I3464" i="2" s="1"/>
  <c r="I3463" i="2" a="1"/>
  <c r="I3463" i="2" s="1"/>
  <c r="I3462" i="2" a="1"/>
  <c r="I3462" i="2" s="1"/>
  <c r="I3461" i="2" a="1"/>
  <c r="I3461" i="2" s="1"/>
  <c r="I3460" i="2" a="1"/>
  <c r="I3460" i="2" s="1"/>
  <c r="I3459" i="2" a="1"/>
  <c r="I3459" i="2" s="1"/>
  <c r="I3458" i="2" a="1"/>
  <c r="I3458" i="2" s="1"/>
  <c r="I3457" i="2" a="1"/>
  <c r="I3457" i="2" s="1"/>
  <c r="I3456" i="2" a="1"/>
  <c r="I3456" i="2" s="1"/>
  <c r="I3455" i="2" a="1"/>
  <c r="I3455" i="2" s="1"/>
  <c r="I3454" i="2" a="1"/>
  <c r="I3454" i="2" s="1"/>
  <c r="I3453" i="2" a="1"/>
  <c r="I3453" i="2" s="1"/>
  <c r="I3452" i="2" a="1"/>
  <c r="I3452" i="2" s="1"/>
  <c r="I3451" i="2" a="1"/>
  <c r="I3451" i="2" s="1"/>
  <c r="I3450" i="2" a="1"/>
  <c r="I3450" i="2" s="1"/>
  <c r="I3449" i="2" a="1"/>
  <c r="I3449" i="2" s="1"/>
  <c r="I3448" i="2" a="1"/>
  <c r="I3448" i="2" s="1"/>
  <c r="I3447" i="2" a="1"/>
  <c r="I3447" i="2" s="1"/>
  <c r="I3446" i="2" a="1"/>
  <c r="I3446" i="2" s="1"/>
  <c r="I3445" i="2" a="1"/>
  <c r="I3445" i="2" s="1"/>
  <c r="I3444" i="2" a="1"/>
  <c r="I3444" i="2" s="1"/>
  <c r="I3443" i="2" a="1"/>
  <c r="I3443" i="2" s="1"/>
  <c r="I3442" i="2" a="1"/>
  <c r="I3442" i="2" s="1"/>
  <c r="I3441" i="2" a="1"/>
  <c r="I3441" i="2" s="1"/>
  <c r="I3440" i="2" a="1"/>
  <c r="I3440" i="2" s="1"/>
  <c r="I3439" i="2" a="1"/>
  <c r="I3439" i="2" s="1"/>
  <c r="I3438" i="2" a="1"/>
  <c r="I3438" i="2" s="1"/>
  <c r="I3437" i="2" a="1"/>
  <c r="I3437" i="2" s="1"/>
  <c r="I3436" i="2" a="1"/>
  <c r="I3436" i="2" s="1"/>
  <c r="I3435" i="2" a="1"/>
  <c r="I3435" i="2" s="1"/>
  <c r="I3434" i="2" a="1"/>
  <c r="I3434" i="2" s="1"/>
  <c r="I3433" i="2" a="1"/>
  <c r="I3433" i="2" s="1"/>
  <c r="I3432" i="2" a="1"/>
  <c r="I3432" i="2" s="1"/>
  <c r="I3431" i="2" a="1"/>
  <c r="I3431" i="2" s="1"/>
  <c r="I3430" i="2" a="1"/>
  <c r="I3430" i="2" s="1"/>
  <c r="I3429" i="2" a="1"/>
  <c r="I3429" i="2" s="1"/>
  <c r="I3428" i="2" a="1"/>
  <c r="I3428" i="2" s="1"/>
  <c r="I3427" i="2" a="1"/>
  <c r="I3427" i="2" s="1"/>
  <c r="I3426" i="2" a="1"/>
  <c r="I3426" i="2" s="1"/>
  <c r="I3425" i="2" a="1"/>
  <c r="I3425" i="2" s="1"/>
  <c r="I3424" i="2" a="1"/>
  <c r="I3424" i="2" s="1"/>
  <c r="I3423" i="2" a="1"/>
  <c r="I3423" i="2" s="1"/>
  <c r="I3422" i="2" a="1"/>
  <c r="I3422" i="2" s="1"/>
  <c r="I3421" i="2" a="1"/>
  <c r="I3421" i="2" s="1"/>
  <c r="I3420" i="2" a="1"/>
  <c r="I3420" i="2" s="1"/>
  <c r="I3419" i="2" a="1"/>
  <c r="I3419" i="2" s="1"/>
  <c r="I3418" i="2" a="1"/>
  <c r="I3418" i="2" s="1"/>
  <c r="I3417" i="2" a="1"/>
  <c r="I3417" i="2" s="1"/>
  <c r="I3416" i="2" a="1"/>
  <c r="I3416" i="2" s="1"/>
  <c r="I3415" i="2" a="1"/>
  <c r="I3415" i="2" s="1"/>
  <c r="I3414" i="2" a="1"/>
  <c r="I3414" i="2" s="1"/>
  <c r="I3413" i="2" a="1"/>
  <c r="I3413" i="2" s="1"/>
  <c r="I3412" i="2" a="1"/>
  <c r="I3412" i="2" s="1"/>
  <c r="I3411" i="2" a="1"/>
  <c r="I3411" i="2" s="1"/>
  <c r="I3410" i="2" a="1"/>
  <c r="I3410" i="2" s="1"/>
  <c r="I3409" i="2" a="1"/>
  <c r="I3409" i="2" s="1"/>
  <c r="I3408" i="2" a="1"/>
  <c r="I3408" i="2" s="1"/>
  <c r="I3407" i="2" a="1"/>
  <c r="I3407" i="2" s="1"/>
  <c r="I3406" i="2" a="1"/>
  <c r="I3406" i="2" s="1"/>
  <c r="I3405" i="2" a="1"/>
  <c r="I3405" i="2" s="1"/>
  <c r="I3404" i="2" a="1"/>
  <c r="I3404" i="2" s="1"/>
  <c r="I3403" i="2" a="1"/>
  <c r="I3403" i="2" s="1"/>
  <c r="I3402" i="2" a="1"/>
  <c r="I3402" i="2" s="1"/>
  <c r="I3401" i="2" a="1"/>
  <c r="I3401" i="2" s="1"/>
  <c r="I3400" i="2" a="1"/>
  <c r="I3400" i="2" s="1"/>
  <c r="I3399" i="2" a="1"/>
  <c r="I3399" i="2" s="1"/>
  <c r="I3398" i="2" a="1"/>
  <c r="I3398" i="2" s="1"/>
  <c r="I3397" i="2"/>
  <c r="I3397" i="2" a="1"/>
  <c r="I3396" i="2" a="1"/>
  <c r="I3396" i="2" s="1"/>
  <c r="I3395" i="2"/>
  <c r="I3395" i="2" a="1"/>
  <c r="I3394" i="2" a="1"/>
  <c r="I3394" i="2" s="1"/>
  <c r="I3393" i="2" a="1"/>
  <c r="I3393" i="2" s="1"/>
  <c r="I3392" i="2" a="1"/>
  <c r="I3392" i="2" s="1"/>
  <c r="I3391" i="2" a="1"/>
  <c r="I3391" i="2" s="1"/>
  <c r="I3390" i="2" a="1"/>
  <c r="I3390" i="2" s="1"/>
  <c r="I3389" i="2" a="1"/>
  <c r="I3389" i="2" s="1"/>
  <c r="I3388" i="2"/>
  <c r="I3388" i="2" a="1"/>
  <c r="I3387" i="2" a="1"/>
  <c r="I3387" i="2" s="1"/>
  <c r="I3386" i="2"/>
  <c r="I3386" i="2" a="1"/>
  <c r="I3385" i="2" a="1"/>
  <c r="I3385" i="2" s="1"/>
  <c r="I3384" i="2" a="1"/>
  <c r="I3384" i="2" s="1"/>
  <c r="I3383" i="2" a="1"/>
  <c r="I3383" i="2" s="1"/>
  <c r="I3382" i="2" a="1"/>
  <c r="I3382" i="2" s="1"/>
  <c r="I3381" i="2" a="1"/>
  <c r="I3381" i="2" s="1"/>
  <c r="I3380" i="2" a="1"/>
  <c r="I3380" i="2" s="1"/>
  <c r="I3379" i="2"/>
  <c r="I3379" i="2" a="1"/>
  <c r="I3378" i="2" a="1"/>
  <c r="I3378" i="2" s="1"/>
  <c r="I3377" i="2"/>
  <c r="I3377" i="2" a="1"/>
  <c r="I3376" i="2" a="1"/>
  <c r="I3376" i="2" s="1"/>
  <c r="I3375" i="2" a="1"/>
  <c r="I3375" i="2" s="1"/>
  <c r="I3374" i="2" a="1"/>
  <c r="I3374" i="2" s="1"/>
  <c r="I3373" i="2" a="1"/>
  <c r="I3373" i="2" s="1"/>
  <c r="I3372" i="2" a="1"/>
  <c r="I3372" i="2" s="1"/>
  <c r="I3371" i="2" a="1"/>
  <c r="I3371" i="2" s="1"/>
  <c r="I3370" i="2"/>
  <c r="I3370" i="2" a="1"/>
  <c r="I3369" i="2" a="1"/>
  <c r="I3369" i="2" s="1"/>
  <c r="I3368" i="2"/>
  <c r="I3368" i="2" a="1"/>
  <c r="I3367" i="2" a="1"/>
  <c r="I3367" i="2" s="1"/>
  <c r="I3366" i="2" a="1"/>
  <c r="I3366" i="2" s="1"/>
  <c r="I3365" i="2" a="1"/>
  <c r="I3365" i="2" s="1"/>
  <c r="I3364" i="2" a="1"/>
  <c r="I3364" i="2" s="1"/>
  <c r="I3363" i="2" a="1"/>
  <c r="I3363" i="2" s="1"/>
  <c r="I3362" i="2" a="1"/>
  <c r="I3362" i="2" s="1"/>
  <c r="I3361" i="2"/>
  <c r="I3361" i="2" a="1"/>
  <c r="I3360" i="2" a="1"/>
  <c r="I3360" i="2" s="1"/>
  <c r="I3359" i="2"/>
  <c r="I3359" i="2" a="1"/>
  <c r="I3358" i="2" a="1"/>
  <c r="I3358" i="2" s="1"/>
  <c r="I3357" i="2" a="1"/>
  <c r="I3357" i="2" s="1"/>
  <c r="I3356" i="2" a="1"/>
  <c r="I3356" i="2" s="1"/>
  <c r="I3355" i="2" a="1"/>
  <c r="I3355" i="2" s="1"/>
  <c r="I3354" i="2" a="1"/>
  <c r="I3354" i="2" s="1"/>
  <c r="I3353" i="2" a="1"/>
  <c r="I3353" i="2" s="1"/>
  <c r="I3352" i="2"/>
  <c r="I3352" i="2" a="1"/>
  <c r="I3351" i="2" a="1"/>
  <c r="I3351" i="2" s="1"/>
  <c r="I3350" i="2"/>
  <c r="I3350" i="2" a="1"/>
  <c r="I3349" i="2" a="1"/>
  <c r="I3349" i="2" s="1"/>
  <c r="I3348" i="2" a="1"/>
  <c r="I3348" i="2" s="1"/>
  <c r="I3347" i="2" a="1"/>
  <c r="I3347" i="2" s="1"/>
  <c r="I3346" i="2" a="1"/>
  <c r="I3346" i="2" s="1"/>
  <c r="I3345" i="2" a="1"/>
  <c r="I3345" i="2" s="1"/>
  <c r="I3344" i="2" a="1"/>
  <c r="I3344" i="2" s="1"/>
  <c r="I3343" i="2"/>
  <c r="I3343" i="2" a="1"/>
  <c r="I3342" i="2" a="1"/>
  <c r="I3342" i="2" s="1"/>
  <c r="I3341" i="2"/>
  <c r="I3341" i="2" a="1"/>
  <c r="I3340" i="2" a="1"/>
  <c r="I3340" i="2" s="1"/>
  <c r="I3339" i="2" a="1"/>
  <c r="I3339" i="2" s="1"/>
  <c r="I3338" i="2" a="1"/>
  <c r="I3338" i="2" s="1"/>
  <c r="I3337" i="2" a="1"/>
  <c r="I3337" i="2" s="1"/>
  <c r="I3336" i="2" a="1"/>
  <c r="I3336" i="2" s="1"/>
  <c r="I3335" i="2" a="1"/>
  <c r="I3335" i="2" s="1"/>
  <c r="I3334" i="2"/>
  <c r="I3334" i="2" a="1"/>
  <c r="I3333" i="2" a="1"/>
  <c r="I3333" i="2" s="1"/>
  <c r="I3332" i="2"/>
  <c r="I3332" i="2" a="1"/>
  <c r="I3331" i="2" a="1"/>
  <c r="I3331" i="2" s="1"/>
  <c r="I3330" i="2" a="1"/>
  <c r="I3330" i="2" s="1"/>
  <c r="I3329" i="2" a="1"/>
  <c r="I3329" i="2" s="1"/>
  <c r="I3328" i="2" a="1"/>
  <c r="I3328" i="2" s="1"/>
  <c r="I3327" i="2" a="1"/>
  <c r="I3327" i="2" s="1"/>
  <c r="I3326" i="2" a="1"/>
  <c r="I3326" i="2" s="1"/>
  <c r="I3325" i="2"/>
  <c r="I3325" i="2" a="1"/>
  <c r="I3324" i="2" a="1"/>
  <c r="I3324" i="2" s="1"/>
  <c r="I3323" i="2"/>
  <c r="I3323" i="2" a="1"/>
  <c r="I3322" i="2" a="1"/>
  <c r="I3322" i="2" s="1"/>
  <c r="I3321" i="2" a="1"/>
  <c r="I3321" i="2" s="1"/>
  <c r="I3320" i="2" a="1"/>
  <c r="I3320" i="2" s="1"/>
  <c r="I3319" i="2" a="1"/>
  <c r="I3319" i="2" s="1"/>
  <c r="I3318" i="2" a="1"/>
  <c r="I3318" i="2" s="1"/>
  <c r="I3317" i="2" a="1"/>
  <c r="I3317" i="2" s="1"/>
  <c r="I3316" i="2"/>
  <c r="I3316" i="2" a="1"/>
  <c r="I3315" i="2" a="1"/>
  <c r="I3315" i="2" s="1"/>
  <c r="I3314" i="2"/>
  <c r="I3314" i="2" a="1"/>
  <c r="I3313" i="2" a="1"/>
  <c r="I3313" i="2" s="1"/>
  <c r="I3312" i="2" a="1"/>
  <c r="I3312" i="2" s="1"/>
  <c r="I3311" i="2" a="1"/>
  <c r="I3311" i="2" s="1"/>
  <c r="I3310" i="2" a="1"/>
  <c r="I3310" i="2" s="1"/>
  <c r="I3309" i="2" a="1"/>
  <c r="I3309" i="2" s="1"/>
  <c r="I3308" i="2" a="1"/>
  <c r="I3308" i="2" s="1"/>
  <c r="I3307" i="2"/>
  <c r="I3307" i="2" a="1"/>
  <c r="I3306" i="2" a="1"/>
  <c r="I3306" i="2" s="1"/>
  <c r="I3305" i="2"/>
  <c r="I3305" i="2" a="1"/>
  <c r="I3304" i="2" a="1"/>
  <c r="I3304" i="2" s="1"/>
  <c r="I3303" i="2" a="1"/>
  <c r="I3303" i="2" s="1"/>
  <c r="I3302" i="2" a="1"/>
  <c r="I3302" i="2" s="1"/>
  <c r="I3301" i="2" a="1"/>
  <c r="I3301" i="2" s="1"/>
  <c r="I3300" i="2" a="1"/>
  <c r="I3300" i="2" s="1"/>
  <c r="I3299" i="2" a="1"/>
  <c r="I3299" i="2" s="1"/>
  <c r="I3298" i="2"/>
  <c r="I3298" i="2" a="1"/>
  <c r="I3297" i="2" a="1"/>
  <c r="I3297" i="2" s="1"/>
  <c r="I3296" i="2"/>
  <c r="I3296" i="2" a="1"/>
  <c r="I3295" i="2" a="1"/>
  <c r="I3295" i="2" s="1"/>
  <c r="I3294" i="2" a="1"/>
  <c r="I3294" i="2" s="1"/>
  <c r="I3293" i="2" a="1"/>
  <c r="I3293" i="2" s="1"/>
  <c r="I3292" i="2" a="1"/>
  <c r="I3292" i="2" s="1"/>
  <c r="I3291" i="2" a="1"/>
  <c r="I3291" i="2" s="1"/>
  <c r="I3290" i="2" a="1"/>
  <c r="I3290" i="2" s="1"/>
  <c r="I3289" i="2"/>
  <c r="I3289" i="2" a="1"/>
  <c r="I3288" i="2" a="1"/>
  <c r="I3288" i="2" s="1"/>
  <c r="I3287" i="2"/>
  <c r="I3287" i="2" a="1"/>
  <c r="I3286" i="2" a="1"/>
  <c r="I3286" i="2" s="1"/>
  <c r="I3285" i="2" a="1"/>
  <c r="I3285" i="2" s="1"/>
  <c r="I3284" i="2" a="1"/>
  <c r="I3284" i="2" s="1"/>
  <c r="I3283" i="2" a="1"/>
  <c r="I3283" i="2" s="1"/>
  <c r="I3282" i="2" a="1"/>
  <c r="I3282" i="2" s="1"/>
  <c r="I3281" i="2" a="1"/>
  <c r="I3281" i="2" s="1"/>
  <c r="I3280" i="2"/>
  <c r="I3280" i="2" a="1"/>
  <c r="I3279" i="2" a="1"/>
  <c r="I3279" i="2" s="1"/>
  <c r="I3278" i="2"/>
  <c r="I3278" i="2" a="1"/>
  <c r="I3277" i="2" a="1"/>
  <c r="I3277" i="2" s="1"/>
  <c r="I3276" i="2" a="1"/>
  <c r="I3276" i="2" s="1"/>
  <c r="I3275" i="2" a="1"/>
  <c r="I3275" i="2" s="1"/>
  <c r="I3274" i="2" a="1"/>
  <c r="I3274" i="2" s="1"/>
  <c r="I3273" i="2" a="1"/>
  <c r="I3273" i="2" s="1"/>
  <c r="I3272" i="2" a="1"/>
  <c r="I3272" i="2" s="1"/>
  <c r="I3271" i="2"/>
  <c r="I3271" i="2" a="1"/>
  <c r="I3270" i="2" a="1"/>
  <c r="I3270" i="2" s="1"/>
  <c r="I3269" i="2"/>
  <c r="I3269" i="2" a="1"/>
  <c r="I3268" i="2" a="1"/>
  <c r="I3268" i="2" s="1"/>
  <c r="I3267" i="2" a="1"/>
  <c r="I3267" i="2" s="1"/>
  <c r="I3266" i="2" a="1"/>
  <c r="I3266" i="2" s="1"/>
  <c r="I3265" i="2" a="1"/>
  <c r="I3265" i="2" s="1"/>
  <c r="I3264" i="2" a="1"/>
  <c r="I3264" i="2" s="1"/>
  <c r="I3263" i="2" a="1"/>
  <c r="I3263" i="2" s="1"/>
  <c r="I3262" i="2"/>
  <c r="I3262" i="2" a="1"/>
  <c r="I3261" i="2" a="1"/>
  <c r="I3261" i="2" s="1"/>
  <c r="I3260" i="2"/>
  <c r="I3260" i="2" a="1"/>
  <c r="I3259" i="2" a="1"/>
  <c r="I3259" i="2" s="1"/>
  <c r="I3258" i="2" a="1"/>
  <c r="I3258" i="2" s="1"/>
  <c r="I3257" i="2" a="1"/>
  <c r="I3257" i="2" s="1"/>
  <c r="I3256" i="2" a="1"/>
  <c r="I3256" i="2" s="1"/>
  <c r="I3255" i="2" a="1"/>
  <c r="I3255" i="2" s="1"/>
  <c r="I3254" i="2" a="1"/>
  <c r="I3254" i="2" s="1"/>
  <c r="I3253" i="2"/>
  <c r="I3253" i="2" a="1"/>
  <c r="I3252" i="2" a="1"/>
  <c r="I3252" i="2" s="1"/>
  <c r="I3251" i="2"/>
  <c r="I3251" i="2" a="1"/>
  <c r="I3250" i="2" a="1"/>
  <c r="I3250" i="2" s="1"/>
  <c r="I3249" i="2" a="1"/>
  <c r="I3249" i="2" s="1"/>
  <c r="I3248" i="2" a="1"/>
  <c r="I3248" i="2" s="1"/>
  <c r="I3247" i="2" a="1"/>
  <c r="I3247" i="2" s="1"/>
  <c r="I3246" i="2" a="1"/>
  <c r="I3246" i="2" s="1"/>
  <c r="I3245" i="2" a="1"/>
  <c r="I3245" i="2" s="1"/>
  <c r="I3244" i="2"/>
  <c r="I3244" i="2" a="1"/>
  <c r="I3243" i="2" a="1"/>
  <c r="I3243" i="2" s="1"/>
  <c r="I3242" i="2"/>
  <c r="I3242" i="2" a="1"/>
  <c r="I3241" i="2" a="1"/>
  <c r="I3241" i="2" s="1"/>
  <c r="I3240" i="2" a="1"/>
  <c r="I3240" i="2" s="1"/>
  <c r="I3239" i="2" a="1"/>
  <c r="I3239" i="2" s="1"/>
  <c r="I3238" i="2" a="1"/>
  <c r="I3238" i="2" s="1"/>
  <c r="I3237" i="2" a="1"/>
  <c r="I3237" i="2" s="1"/>
  <c r="I3236" i="2" a="1"/>
  <c r="I3236" i="2" s="1"/>
  <c r="I3235" i="2"/>
  <c r="I3235" i="2" a="1"/>
  <c r="I3234" i="2" a="1"/>
  <c r="I3234" i="2" s="1"/>
  <c r="I3233" i="2"/>
  <c r="I3233" i="2" a="1"/>
  <c r="I3232" i="2" a="1"/>
  <c r="I3232" i="2" s="1"/>
  <c r="I3231" i="2" a="1"/>
  <c r="I3231" i="2" s="1"/>
  <c r="I3230" i="2" a="1"/>
  <c r="I3230" i="2" s="1"/>
  <c r="I3229" i="2" a="1"/>
  <c r="I3229" i="2" s="1"/>
  <c r="I3228" i="2" a="1"/>
  <c r="I3228" i="2" s="1"/>
  <c r="I3227" i="2" a="1"/>
  <c r="I3227" i="2" s="1"/>
  <c r="I3226" i="2"/>
  <c r="I3226" i="2" a="1"/>
  <c r="I3225" i="2" a="1"/>
  <c r="I3225" i="2" s="1"/>
  <c r="I3224" i="2"/>
  <c r="I3224" i="2" a="1"/>
  <c r="I3223" i="2" a="1"/>
  <c r="I3223" i="2" s="1"/>
  <c r="I3222" i="2" a="1"/>
  <c r="I3222" i="2" s="1"/>
  <c r="I3221" i="2" a="1"/>
  <c r="I3221" i="2" s="1"/>
  <c r="I3220" i="2" a="1"/>
  <c r="I3220" i="2" s="1"/>
  <c r="I3219" i="2" a="1"/>
  <c r="I3219" i="2" s="1"/>
  <c r="I3218" i="2" a="1"/>
  <c r="I3218" i="2" s="1"/>
  <c r="I3217" i="2"/>
  <c r="I3217" i="2" a="1"/>
  <c r="I3216" i="2" a="1"/>
  <c r="I3216" i="2" s="1"/>
  <c r="I3215" i="2"/>
  <c r="I3215" i="2" a="1"/>
  <c r="I3214" i="2" a="1"/>
  <c r="I3214" i="2" s="1"/>
  <c r="I3213" i="2" a="1"/>
  <c r="I3213" i="2" s="1"/>
  <c r="I3212" i="2" a="1"/>
  <c r="I3212" i="2" s="1"/>
  <c r="I3211" i="2" a="1"/>
  <c r="I3211" i="2" s="1"/>
  <c r="I3210" i="2" a="1"/>
  <c r="I3210" i="2" s="1"/>
  <c r="I3209" i="2" a="1"/>
  <c r="I3209" i="2" s="1"/>
  <c r="I3208" i="2"/>
  <c r="I3208" i="2" a="1"/>
  <c r="I3207" i="2" a="1"/>
  <c r="I3207" i="2" s="1"/>
  <c r="I3206" i="2"/>
  <c r="I3206" i="2" a="1"/>
  <c r="I3205" i="2" a="1"/>
  <c r="I3205" i="2" s="1"/>
  <c r="I3204" i="2" a="1"/>
  <c r="I3204" i="2" s="1"/>
  <c r="I3203" i="2" a="1"/>
  <c r="I3203" i="2" s="1"/>
  <c r="I3202" i="2" a="1"/>
  <c r="I3202" i="2" s="1"/>
  <c r="I3201" i="2" a="1"/>
  <c r="I3201" i="2" s="1"/>
  <c r="I3200" i="2" a="1"/>
  <c r="I3200" i="2" s="1"/>
  <c r="I3199" i="2"/>
  <c r="I3199" i="2" a="1"/>
  <c r="I3198" i="2" a="1"/>
  <c r="I3198" i="2" s="1"/>
  <c r="I3197" i="2"/>
  <c r="I3197" i="2" a="1"/>
  <c r="I3196" i="2" a="1"/>
  <c r="I3196" i="2" s="1"/>
  <c r="I3195" i="2" a="1"/>
  <c r="I3195" i="2" s="1"/>
  <c r="I3194" i="2" a="1"/>
  <c r="I3194" i="2" s="1"/>
  <c r="I3193" i="2" a="1"/>
  <c r="I3193" i="2" s="1"/>
  <c r="I3192" i="2" a="1"/>
  <c r="I3192" i="2" s="1"/>
  <c r="I3191" i="2" a="1"/>
  <c r="I3191" i="2" s="1"/>
  <c r="I3190" i="2"/>
  <c r="I3190" i="2" a="1"/>
  <c r="I3189" i="2" a="1"/>
  <c r="I3189" i="2" s="1"/>
  <c r="I3188" i="2"/>
  <c r="I3188" i="2" a="1"/>
  <c r="I3187" i="2" a="1"/>
  <c r="I3187" i="2" s="1"/>
  <c r="I3186" i="2" a="1"/>
  <c r="I3186" i="2" s="1"/>
  <c r="I3185" i="2" a="1"/>
  <c r="I3185" i="2" s="1"/>
  <c r="I3184" i="2" a="1"/>
  <c r="I3184" i="2" s="1"/>
  <c r="I3183" i="2" a="1"/>
  <c r="I3183" i="2" s="1"/>
  <c r="I3182" i="2" a="1"/>
  <c r="I3182" i="2" s="1"/>
  <c r="I3181" i="2"/>
  <c r="I3181" i="2" a="1"/>
  <c r="I3180" i="2" a="1"/>
  <c r="I3180" i="2" s="1"/>
  <c r="I3179" i="2"/>
  <c r="I3179" i="2" a="1"/>
  <c r="I3178" i="2" a="1"/>
  <c r="I3178" i="2" s="1"/>
  <c r="I3177" i="2" a="1"/>
  <c r="I3177" i="2" s="1"/>
  <c r="I3176" i="2" a="1"/>
  <c r="I3176" i="2" s="1"/>
  <c r="I3175" i="2" a="1"/>
  <c r="I3175" i="2" s="1"/>
  <c r="I3174" i="2" a="1"/>
  <c r="I3174" i="2" s="1"/>
  <c r="I3173" i="2" a="1"/>
  <c r="I3173" i="2" s="1"/>
  <c r="I3172" i="2"/>
  <c r="I3172" i="2" a="1"/>
  <c r="I3171" i="2" a="1"/>
  <c r="I3171" i="2" s="1"/>
  <c r="I3170" i="2"/>
  <c r="I3170" i="2" a="1"/>
  <c r="I3169" i="2" a="1"/>
  <c r="I3169" i="2" s="1"/>
  <c r="I3168" i="2" a="1"/>
  <c r="I3168" i="2" s="1"/>
  <c r="I3167" i="2" a="1"/>
  <c r="I3167" i="2" s="1"/>
  <c r="I3166" i="2" a="1"/>
  <c r="I3166" i="2" s="1"/>
  <c r="I3165" i="2" a="1"/>
  <c r="I3165" i="2" s="1"/>
  <c r="I3164" i="2" a="1"/>
  <c r="I3164" i="2" s="1"/>
  <c r="I3163" i="2"/>
  <c r="I3163" i="2" a="1"/>
  <c r="I3162" i="2" a="1"/>
  <c r="I3162" i="2" s="1"/>
  <c r="I3161" i="2"/>
  <c r="I3161" i="2" a="1"/>
  <c r="I3160" i="2" a="1"/>
  <c r="I3160" i="2" s="1"/>
  <c r="I3159" i="2" a="1"/>
  <c r="I3159" i="2" s="1"/>
  <c r="I3158" i="2" a="1"/>
  <c r="I3158" i="2" s="1"/>
  <c r="I3157" i="2" a="1"/>
  <c r="I3157" i="2" s="1"/>
  <c r="I3156" i="2" a="1"/>
  <c r="I3156" i="2" s="1"/>
  <c r="I3155" i="2" a="1"/>
  <c r="I3155" i="2" s="1"/>
  <c r="I3154" i="2"/>
  <c r="I3154" i="2" a="1"/>
  <c r="I3153" i="2" a="1"/>
  <c r="I3153" i="2" s="1"/>
  <c r="I3152" i="2"/>
  <c r="I3152" i="2" a="1"/>
  <c r="I3151" i="2" a="1"/>
  <c r="I3151" i="2" s="1"/>
  <c r="I3150" i="2" a="1"/>
  <c r="I3150" i="2" s="1"/>
  <c r="I3149" i="2" a="1"/>
  <c r="I3149" i="2" s="1"/>
  <c r="I3148" i="2" a="1"/>
  <c r="I3148" i="2" s="1"/>
  <c r="I3147" i="2" a="1"/>
  <c r="I3147" i="2" s="1"/>
  <c r="I3146" i="2" a="1"/>
  <c r="I3146" i="2" s="1"/>
  <c r="I3145" i="2"/>
  <c r="I3145" i="2" a="1"/>
  <c r="I3144" i="2" a="1"/>
  <c r="I3144" i="2" s="1"/>
  <c r="I3143" i="2"/>
  <c r="I3143" i="2" a="1"/>
  <c r="I3142" i="2" a="1"/>
  <c r="I3142" i="2" s="1"/>
  <c r="I3141" i="2" a="1"/>
  <c r="I3141" i="2" s="1"/>
  <c r="I3140" i="2" a="1"/>
  <c r="I3140" i="2" s="1"/>
  <c r="I3139" i="2" a="1"/>
  <c r="I3139" i="2" s="1"/>
  <c r="I3138" i="2" a="1"/>
  <c r="I3138" i="2" s="1"/>
  <c r="I3137" i="2" a="1"/>
  <c r="I3137" i="2" s="1"/>
  <c r="I3136" i="2"/>
  <c r="I3136" i="2" a="1"/>
  <c r="I3135" i="2" a="1"/>
  <c r="I3135" i="2" s="1"/>
  <c r="I3134" i="2"/>
  <c r="I3134" i="2" a="1"/>
  <c r="I3133" i="2" a="1"/>
  <c r="I3133" i="2" s="1"/>
  <c r="I3132" i="2" a="1"/>
  <c r="I3132" i="2" s="1"/>
  <c r="I3131" i="2" a="1"/>
  <c r="I3131" i="2" s="1"/>
  <c r="I3130" i="2" a="1"/>
  <c r="I3130" i="2" s="1"/>
  <c r="I3129" i="2" a="1"/>
  <c r="I3129" i="2" s="1"/>
  <c r="I3128" i="2" a="1"/>
  <c r="I3128" i="2" s="1"/>
  <c r="I3127" i="2"/>
  <c r="I3127" i="2" a="1"/>
  <c r="I3126" i="2" a="1"/>
  <c r="I3126" i="2" s="1"/>
  <c r="I3125" i="2"/>
  <c r="I3125" i="2" a="1"/>
  <c r="I3124" i="2" a="1"/>
  <c r="I3124" i="2" s="1"/>
  <c r="I3123" i="2" a="1"/>
  <c r="I3123" i="2" s="1"/>
  <c r="I3122" i="2" a="1"/>
  <c r="I3122" i="2" s="1"/>
  <c r="I3121" i="2" a="1"/>
  <c r="I3121" i="2" s="1"/>
  <c r="I3120" i="2" a="1"/>
  <c r="I3120" i="2" s="1"/>
  <c r="I3119" i="2" a="1"/>
  <c r="I3119" i="2" s="1"/>
  <c r="I3118" i="2"/>
  <c r="I3118" i="2" a="1"/>
  <c r="I3117" i="2" a="1"/>
  <c r="I3117" i="2" s="1"/>
  <c r="I3116" i="2"/>
  <c r="I3116" i="2" a="1"/>
  <c r="I3115" i="2" a="1"/>
  <c r="I3115" i="2" s="1"/>
  <c r="I3114" i="2" a="1"/>
  <c r="I3114" i="2" s="1"/>
  <c r="I3113" i="2" a="1"/>
  <c r="I3113" i="2" s="1"/>
  <c r="I3112" i="2" a="1"/>
  <c r="I3112" i="2" s="1"/>
  <c r="I3111" i="2" a="1"/>
  <c r="I3111" i="2" s="1"/>
  <c r="I3110" i="2" a="1"/>
  <c r="I3110" i="2" s="1"/>
  <c r="I3109" i="2"/>
  <c r="I3109" i="2" a="1"/>
  <c r="I3108" i="2" a="1"/>
  <c r="I3108" i="2" s="1"/>
  <c r="I3107" i="2"/>
  <c r="I3107" i="2" a="1"/>
  <c r="I3106" i="2" a="1"/>
  <c r="I3106" i="2" s="1"/>
  <c r="I3105" i="2" a="1"/>
  <c r="I3105" i="2" s="1"/>
  <c r="I3104" i="2" a="1"/>
  <c r="I3104" i="2" s="1"/>
  <c r="I3103" i="2" a="1"/>
  <c r="I3103" i="2" s="1"/>
  <c r="I3102" i="2" a="1"/>
  <c r="I3102" i="2" s="1"/>
  <c r="I3101" i="2" a="1"/>
  <c r="I3101" i="2" s="1"/>
  <c r="I3100" i="2"/>
  <c r="I3100" i="2" a="1"/>
  <c r="I3099" i="2" a="1"/>
  <c r="I3099" i="2" s="1"/>
  <c r="I3098" i="2"/>
  <c r="I3098" i="2" a="1"/>
  <c r="I3097" i="2" a="1"/>
  <c r="I3097" i="2" s="1"/>
  <c r="I3096" i="2" a="1"/>
  <c r="I3096" i="2" s="1"/>
  <c r="I3095" i="2" a="1"/>
  <c r="I3095" i="2" s="1"/>
  <c r="I3094" i="2" a="1"/>
  <c r="I3094" i="2" s="1"/>
  <c r="I3093" i="2" a="1"/>
  <c r="I3093" i="2" s="1"/>
  <c r="I3092" i="2" a="1"/>
  <c r="I3092" i="2" s="1"/>
  <c r="I3091" i="2"/>
  <c r="I3091" i="2" a="1"/>
  <c r="I3090" i="2" a="1"/>
  <c r="I3090" i="2" s="1"/>
  <c r="I3089" i="2"/>
  <c r="I3089" i="2" a="1"/>
  <c r="I3088" i="2" a="1"/>
  <c r="I3088" i="2" s="1"/>
  <c r="I3087" i="2" a="1"/>
  <c r="I3087" i="2" s="1"/>
  <c r="I3086" i="2" a="1"/>
  <c r="I3086" i="2" s="1"/>
  <c r="I3085" i="2" a="1"/>
  <c r="I3085" i="2" s="1"/>
  <c r="I3084" i="2" a="1"/>
  <c r="I3084" i="2" s="1"/>
  <c r="I3083" i="2" a="1"/>
  <c r="I3083" i="2" s="1"/>
  <c r="I3082" i="2"/>
  <c r="I3082" i="2" a="1"/>
  <c r="I3081" i="2" a="1"/>
  <c r="I3081" i="2" s="1"/>
  <c r="I3080" i="2"/>
  <c r="I3080" i="2" a="1"/>
  <c r="I3079" i="2" a="1"/>
  <c r="I3079" i="2" s="1"/>
  <c r="I3078" i="2" a="1"/>
  <c r="I3078" i="2" s="1"/>
  <c r="I3077" i="2" a="1"/>
  <c r="I3077" i="2" s="1"/>
  <c r="I3076" i="2" a="1"/>
  <c r="I3076" i="2" s="1"/>
  <c r="I3075" i="2" a="1"/>
  <c r="I3075" i="2" s="1"/>
  <c r="I3074" i="2" a="1"/>
  <c r="I3074" i="2" s="1"/>
  <c r="I3073" i="2"/>
  <c r="I3073" i="2" a="1"/>
  <c r="I3072" i="2" a="1"/>
  <c r="I3072" i="2" s="1"/>
  <c r="I3071" i="2"/>
  <c r="I3071" i="2" a="1"/>
  <c r="I3070" i="2" a="1"/>
  <c r="I3070" i="2" s="1"/>
  <c r="I3069" i="2" a="1"/>
  <c r="I3069" i="2" s="1"/>
  <c r="I3068" i="2" a="1"/>
  <c r="I3068" i="2" s="1"/>
  <c r="I3067" i="2" a="1"/>
  <c r="I3067" i="2" s="1"/>
  <c r="I3066" i="2" a="1"/>
  <c r="I3066" i="2" s="1"/>
  <c r="I3065" i="2" a="1"/>
  <c r="I3065" i="2" s="1"/>
  <c r="I3064" i="2"/>
  <c r="I3064" i="2" a="1"/>
  <c r="I3063" i="2" a="1"/>
  <c r="I3063" i="2" s="1"/>
  <c r="I3062" i="2"/>
  <c r="I3062" i="2" a="1"/>
  <c r="I3061" i="2" a="1"/>
  <c r="I3061" i="2" s="1"/>
  <c r="I3060" i="2" a="1"/>
  <c r="I3060" i="2" s="1"/>
  <c r="I3059" i="2" a="1"/>
  <c r="I3059" i="2" s="1"/>
  <c r="I3058" i="2" a="1"/>
  <c r="I3058" i="2" s="1"/>
  <c r="I3057" i="2" a="1"/>
  <c r="I3057" i="2" s="1"/>
  <c r="I3056" i="2" a="1"/>
  <c r="I3056" i="2" s="1"/>
  <c r="I3055" i="2"/>
  <c r="I3055" i="2" a="1"/>
  <c r="I3054" i="2" a="1"/>
  <c r="I3054" i="2" s="1"/>
  <c r="I3053" i="2"/>
  <c r="I3053" i="2" a="1"/>
  <c r="I3052" i="2" a="1"/>
  <c r="I3052" i="2" s="1"/>
  <c r="I3051" i="2" a="1"/>
  <c r="I3051" i="2" s="1"/>
  <c r="I3050" i="2" a="1"/>
  <c r="I3050" i="2" s="1"/>
  <c r="I3049" i="2" a="1"/>
  <c r="I3049" i="2" s="1"/>
  <c r="I3048" i="2" a="1"/>
  <c r="I3048" i="2" s="1"/>
  <c r="I3047" i="2" a="1"/>
  <c r="I3047" i="2" s="1"/>
  <c r="I3046" i="2"/>
  <c r="I3046" i="2" a="1"/>
  <c r="I3045" i="2" a="1"/>
  <c r="I3045" i="2" s="1"/>
  <c r="I3044" i="2"/>
  <c r="I3044" i="2" a="1"/>
  <c r="I3043" i="2" a="1"/>
  <c r="I3043" i="2" s="1"/>
  <c r="I3042" i="2" a="1"/>
  <c r="I3042" i="2" s="1"/>
  <c r="I3041" i="2" a="1"/>
  <c r="I3041" i="2" s="1"/>
  <c r="I3040" i="2" a="1"/>
  <c r="I3040" i="2" s="1"/>
  <c r="I3039" i="2" a="1"/>
  <c r="I3039" i="2" s="1"/>
  <c r="I3038" i="2" a="1"/>
  <c r="I3038" i="2" s="1"/>
  <c r="I3037" i="2"/>
  <c r="I3037" i="2" a="1"/>
  <c r="I3036" i="2" a="1"/>
  <c r="I3036" i="2" s="1"/>
  <c r="I3035" i="2"/>
  <c r="I3035" i="2" a="1"/>
  <c r="I3034" i="2" a="1"/>
  <c r="I3034" i="2" s="1"/>
  <c r="I3033" i="2" a="1"/>
  <c r="I3033" i="2" s="1"/>
  <c r="I3032" i="2" a="1"/>
  <c r="I3032" i="2" s="1"/>
  <c r="I3031" i="2" a="1"/>
  <c r="I3031" i="2" s="1"/>
  <c r="I3030" i="2" a="1"/>
  <c r="I3030" i="2" s="1"/>
  <c r="I3029" i="2" a="1"/>
  <c r="I3029" i="2" s="1"/>
  <c r="I3028" i="2"/>
  <c r="I3028" i="2" a="1"/>
  <c r="I3027" i="2" a="1"/>
  <c r="I3027" i="2" s="1"/>
  <c r="I3026" i="2"/>
  <c r="I3026" i="2" a="1"/>
  <c r="I3025" i="2" a="1"/>
  <c r="I3025" i="2" s="1"/>
  <c r="I3024" i="2" a="1"/>
  <c r="I3024" i="2" s="1"/>
  <c r="I3023" i="2" a="1"/>
  <c r="I3023" i="2" s="1"/>
  <c r="I3022" i="2" a="1"/>
  <c r="I3022" i="2" s="1"/>
  <c r="I3021" i="2" a="1"/>
  <c r="I3021" i="2" s="1"/>
  <c r="I3020" i="2" a="1"/>
  <c r="I3020" i="2" s="1"/>
  <c r="I3019" i="2"/>
  <c r="I3019" i="2" a="1"/>
  <c r="I3018" i="2" a="1"/>
  <c r="I3018" i="2" s="1"/>
  <c r="I3017" i="2"/>
  <c r="I3017" i="2" a="1"/>
  <c r="I3016" i="2" a="1"/>
  <c r="I3016" i="2" s="1"/>
  <c r="I3015" i="2" a="1"/>
  <c r="I3015" i="2" s="1"/>
  <c r="I3014" i="2" a="1"/>
  <c r="I3014" i="2" s="1"/>
  <c r="I3013" i="2" a="1"/>
  <c r="I3013" i="2" s="1"/>
  <c r="I3012" i="2" a="1"/>
  <c r="I3012" i="2" s="1"/>
  <c r="I3011" i="2" a="1"/>
  <c r="I3011" i="2" s="1"/>
  <c r="I3010" i="2"/>
  <c r="I3010" i="2" a="1"/>
  <c r="I3009" i="2" a="1"/>
  <c r="I3009" i="2" s="1"/>
  <c r="I3008" i="2"/>
  <c r="I3008" i="2" a="1"/>
  <c r="I3007" i="2" a="1"/>
  <c r="I3007" i="2" s="1"/>
  <c r="I3006" i="2" a="1"/>
  <c r="I3006" i="2" s="1"/>
  <c r="I3005" i="2" a="1"/>
  <c r="I3005" i="2" s="1"/>
  <c r="I3004" i="2" a="1"/>
  <c r="I3004" i="2" s="1"/>
  <c r="I3003" i="2" a="1"/>
  <c r="I3003" i="2" s="1"/>
  <c r="I3002" i="2" a="1"/>
  <c r="I3002" i="2" s="1"/>
  <c r="I3001" i="2"/>
  <c r="I3001" i="2" a="1"/>
  <c r="I3000" i="2" a="1"/>
  <c r="I3000" i="2" s="1"/>
  <c r="I2999" i="2"/>
  <c r="I2999" i="2" a="1"/>
  <c r="I2998" i="2" a="1"/>
  <c r="I2998" i="2" s="1"/>
  <c r="I2997" i="2" a="1"/>
  <c r="I2997" i="2" s="1"/>
  <c r="I2996" i="2" a="1"/>
  <c r="I2996" i="2" s="1"/>
  <c r="I2995" i="2" a="1"/>
  <c r="I2995" i="2" s="1"/>
  <c r="I2994" i="2" a="1"/>
  <c r="I2994" i="2" s="1"/>
  <c r="I2993" i="2" a="1"/>
  <c r="I2993" i="2" s="1"/>
  <c r="I2992" i="2"/>
  <c r="I2992" i="2" a="1"/>
  <c r="I2991" i="2" a="1"/>
  <c r="I2991" i="2" s="1"/>
  <c r="I2990" i="2"/>
  <c r="I2990" i="2" a="1"/>
  <c r="I2989" i="2" a="1"/>
  <c r="I2989" i="2" s="1"/>
  <c r="I2988" i="2" a="1"/>
  <c r="I2988" i="2" s="1"/>
  <c r="I2987" i="2" a="1"/>
  <c r="I2987" i="2" s="1"/>
  <c r="I2986" i="2" a="1"/>
  <c r="I2986" i="2" s="1"/>
  <c r="I2985" i="2" a="1"/>
  <c r="I2985" i="2" s="1"/>
  <c r="I2984" i="2" a="1"/>
  <c r="I2984" i="2" s="1"/>
  <c r="I2983" i="2"/>
  <c r="I2983" i="2" a="1"/>
  <c r="I2982" i="2" a="1"/>
  <c r="I2982" i="2" s="1"/>
  <c r="I2981" i="2"/>
  <c r="I2981" i="2" a="1"/>
  <c r="I2980" i="2" a="1"/>
  <c r="I2980" i="2" s="1"/>
  <c r="I2979" i="2" a="1"/>
  <c r="I2979" i="2" s="1"/>
  <c r="I2978" i="2" a="1"/>
  <c r="I2978" i="2" s="1"/>
  <c r="I2977" i="2" a="1"/>
  <c r="I2977" i="2" s="1"/>
  <c r="I2976" i="2" a="1"/>
  <c r="I2976" i="2" s="1"/>
  <c r="I2975" i="2" a="1"/>
  <c r="I2975" i="2" s="1"/>
  <c r="I2974" i="2"/>
  <c r="I2974" i="2" a="1"/>
  <c r="I2973" i="2" a="1"/>
  <c r="I2973" i="2" s="1"/>
  <c r="I2972" i="2"/>
  <c r="I2972" i="2" a="1"/>
  <c r="I2971" i="2" a="1"/>
  <c r="I2971" i="2" s="1"/>
  <c r="I2970" i="2" a="1"/>
  <c r="I2970" i="2" s="1"/>
  <c r="I2969" i="2" a="1"/>
  <c r="I2969" i="2" s="1"/>
  <c r="I2968" i="2" a="1"/>
  <c r="I2968" i="2" s="1"/>
  <c r="I2967" i="2" a="1"/>
  <c r="I2967" i="2" s="1"/>
  <c r="I2966" i="2" a="1"/>
  <c r="I2966" i="2" s="1"/>
  <c r="I2965" i="2"/>
  <c r="I2965" i="2" a="1"/>
  <c r="I2964" i="2" a="1"/>
  <c r="I2964" i="2" s="1"/>
  <c r="I2963" i="2"/>
  <c r="I2963" i="2" a="1"/>
  <c r="I2962" i="2" a="1"/>
  <c r="I2962" i="2" s="1"/>
  <c r="I2961" i="2" a="1"/>
  <c r="I2961" i="2" s="1"/>
  <c r="I2960" i="2" a="1"/>
  <c r="I2960" i="2" s="1"/>
  <c r="I2959" i="2" a="1"/>
  <c r="I2959" i="2" s="1"/>
  <c r="I2958" i="2" a="1"/>
  <c r="I2958" i="2" s="1"/>
  <c r="I2957" i="2" a="1"/>
  <c r="I2957" i="2" s="1"/>
  <c r="I2956" i="2"/>
  <c r="I2956" i="2" a="1"/>
  <c r="I2955" i="2" a="1"/>
  <c r="I2955" i="2" s="1"/>
  <c r="I2954" i="2"/>
  <c r="I2954" i="2" a="1"/>
  <c r="I2953" i="2" a="1"/>
  <c r="I2953" i="2" s="1"/>
  <c r="I2952" i="2" a="1"/>
  <c r="I2952" i="2" s="1"/>
  <c r="I2951" i="2" a="1"/>
  <c r="I2951" i="2" s="1"/>
  <c r="I2950" i="2" a="1"/>
  <c r="I2950" i="2" s="1"/>
  <c r="I2949" i="2" a="1"/>
  <c r="I2949" i="2" s="1"/>
  <c r="I2948" i="2" a="1"/>
  <c r="I2948" i="2" s="1"/>
  <c r="I2947" i="2"/>
  <c r="I2947" i="2" a="1"/>
  <c r="I2946" i="2" a="1"/>
  <c r="I2946" i="2" s="1"/>
  <c r="I2945" i="2"/>
  <c r="I2945" i="2" a="1"/>
  <c r="I2944" i="2" a="1"/>
  <c r="I2944" i="2" s="1"/>
  <c r="I2943" i="2" a="1"/>
  <c r="I2943" i="2" s="1"/>
  <c r="I2942" i="2" a="1"/>
  <c r="I2942" i="2" s="1"/>
  <c r="I2941" i="2" a="1"/>
  <c r="I2941" i="2" s="1"/>
  <c r="I2940" i="2" a="1"/>
  <c r="I2940" i="2" s="1"/>
  <c r="I2939" i="2" a="1"/>
  <c r="I2939" i="2" s="1"/>
  <c r="I2938" i="2"/>
  <c r="I2938" i="2" a="1"/>
  <c r="I2937" i="2" a="1"/>
  <c r="I2937" i="2" s="1"/>
  <c r="I2936" i="2"/>
  <c r="I2936" i="2" a="1"/>
  <c r="I2935" i="2" a="1"/>
  <c r="I2935" i="2" s="1"/>
  <c r="I2934" i="2" a="1"/>
  <c r="I2934" i="2" s="1"/>
  <c r="I2933" i="2" a="1"/>
  <c r="I2933" i="2" s="1"/>
  <c r="I2932" i="2" a="1"/>
  <c r="I2932" i="2" s="1"/>
  <c r="I2931" i="2" a="1"/>
  <c r="I2931" i="2" s="1"/>
  <c r="I2930" i="2" a="1"/>
  <c r="I2930" i="2" s="1"/>
  <c r="I2929" i="2"/>
  <c r="I2929" i="2" a="1"/>
  <c r="I2928" i="2" a="1"/>
  <c r="I2928" i="2" s="1"/>
  <c r="I2927" i="2"/>
  <c r="I2927" i="2" a="1"/>
  <c r="I2926" i="2" a="1"/>
  <c r="I2926" i="2" s="1"/>
  <c r="I2925" i="2" a="1"/>
  <c r="I2925" i="2" s="1"/>
  <c r="I2924" i="2" a="1"/>
  <c r="I2924" i="2" s="1"/>
  <c r="I2923" i="2" a="1"/>
  <c r="I2923" i="2" s="1"/>
  <c r="I2922" i="2" a="1"/>
  <c r="I2922" i="2" s="1"/>
  <c r="I2921" i="2" a="1"/>
  <c r="I2921" i="2" s="1"/>
  <c r="I2920" i="2"/>
  <c r="I2920" i="2" a="1"/>
  <c r="I2919" i="2" a="1"/>
  <c r="I2919" i="2" s="1"/>
  <c r="I2918" i="2"/>
  <c r="I2918" i="2" a="1"/>
  <c r="I2917" i="2" a="1"/>
  <c r="I2917" i="2" s="1"/>
  <c r="I2916" i="2" a="1"/>
  <c r="I2916" i="2" s="1"/>
  <c r="I2915" i="2" a="1"/>
  <c r="I2915" i="2" s="1"/>
  <c r="I2914" i="2" a="1"/>
  <c r="I2914" i="2" s="1"/>
  <c r="I2913" i="2" a="1"/>
  <c r="I2913" i="2" s="1"/>
  <c r="I2912" i="2" a="1"/>
  <c r="I2912" i="2" s="1"/>
  <c r="I2911" i="2"/>
  <c r="I2911" i="2" a="1"/>
  <c r="I2910" i="2" a="1"/>
  <c r="I2910" i="2" s="1"/>
  <c r="I2909" i="2"/>
  <c r="I2909" i="2" a="1"/>
  <c r="I2908" i="2" a="1"/>
  <c r="I2908" i="2" s="1"/>
  <c r="I2907" i="2" a="1"/>
  <c r="I2907" i="2" s="1"/>
  <c r="I2906" i="2"/>
  <c r="I2906" i="2" a="1"/>
  <c r="I2905" i="2" a="1"/>
  <c r="I2905" i="2" s="1"/>
  <c r="I2904" i="2" a="1"/>
  <c r="I2904" i="2" s="1"/>
  <c r="I2903" i="2"/>
  <c r="I2903" i="2" a="1"/>
  <c r="I2902" i="2" a="1"/>
  <c r="I2902" i="2" s="1"/>
  <c r="I2901" i="2" a="1"/>
  <c r="I2901" i="2" s="1"/>
  <c r="I2900" i="2"/>
  <c r="I2900" i="2" a="1"/>
  <c r="I2899" i="2" a="1"/>
  <c r="I2899" i="2" s="1"/>
  <c r="I2898" i="2" a="1"/>
  <c r="I2898" i="2" s="1"/>
  <c r="I2897" i="2"/>
  <c r="I2897" i="2" a="1"/>
  <c r="I2896" i="2" a="1"/>
  <c r="I2896" i="2" s="1"/>
  <c r="I2895" i="2" a="1"/>
  <c r="I2895" i="2" s="1"/>
  <c r="I2894" i="2"/>
  <c r="I2894" i="2" a="1"/>
  <c r="I2893" i="2" a="1"/>
  <c r="I2893" i="2" s="1"/>
  <c r="I2892" i="2" a="1"/>
  <c r="I2892" i="2" s="1"/>
  <c r="I2891" i="2"/>
  <c r="I2891" i="2" a="1"/>
  <c r="I2890" i="2" a="1"/>
  <c r="I2890" i="2" s="1"/>
  <c r="I2889" i="2" a="1"/>
  <c r="I2889" i="2" s="1"/>
  <c r="I2888" i="2"/>
  <c r="I2888" i="2" a="1"/>
  <c r="I2887" i="2" a="1"/>
  <c r="I2887" i="2" s="1"/>
  <c r="I2886" i="2" a="1"/>
  <c r="I2886" i="2" s="1"/>
  <c r="I2885" i="2"/>
  <c r="I2885" i="2" a="1"/>
  <c r="I2884" i="2" a="1"/>
  <c r="I2884" i="2" s="1"/>
  <c r="I2883" i="2" a="1"/>
  <c r="I2883" i="2" s="1"/>
  <c r="I2882" i="2"/>
  <c r="I2882" i="2" a="1"/>
  <c r="I2881" i="2" a="1"/>
  <c r="I2881" i="2" s="1"/>
  <c r="I2880" i="2" a="1"/>
  <c r="I2880" i="2" s="1"/>
  <c r="I2879" i="2"/>
  <c r="I2879" i="2" a="1"/>
  <c r="I2878" i="2" a="1"/>
  <c r="I2878" i="2" s="1"/>
  <c r="I2877" i="2" a="1"/>
  <c r="I2877" i="2" s="1"/>
  <c r="I2876" i="2"/>
  <c r="I2876" i="2" a="1"/>
  <c r="I2875" i="2" a="1"/>
  <c r="I2875" i="2" s="1"/>
  <c r="I2874" i="2" a="1"/>
  <c r="I2874" i="2" s="1"/>
  <c r="I2873" i="2"/>
  <c r="I2873" i="2" a="1"/>
  <c r="I2872" i="2" a="1"/>
  <c r="I2872" i="2" s="1"/>
  <c r="I2871" i="2" a="1"/>
  <c r="I2871" i="2" s="1"/>
  <c r="I2870" i="2"/>
  <c r="I2870" i="2" a="1"/>
  <c r="I2869" i="2" a="1"/>
  <c r="I2869" i="2" s="1"/>
  <c r="I2868" i="2" a="1"/>
  <c r="I2868" i="2" s="1"/>
  <c r="I2867" i="2"/>
  <c r="I2867" i="2" a="1"/>
  <c r="I2866" i="2" a="1"/>
  <c r="I2866" i="2" s="1"/>
  <c r="I2865" i="2" a="1"/>
  <c r="I2865" i="2" s="1"/>
  <c r="I2864" i="2"/>
  <c r="I2864" i="2" a="1"/>
  <c r="I2863" i="2" a="1"/>
  <c r="I2863" i="2" s="1"/>
  <c r="I2862" i="2" a="1"/>
  <c r="I2862" i="2" s="1"/>
  <c r="I2861" i="2"/>
  <c r="I2861" i="2" a="1"/>
  <c r="I2860" i="2" a="1"/>
  <c r="I2860" i="2" s="1"/>
  <c r="I2859" i="2" a="1"/>
  <c r="I2859" i="2" s="1"/>
  <c r="I2858" i="2"/>
  <c r="I2858" i="2" a="1"/>
  <c r="I2857" i="2" a="1"/>
  <c r="I2857" i="2" s="1"/>
  <c r="I2856" i="2" a="1"/>
  <c r="I2856" i="2" s="1"/>
  <c r="I2855" i="2"/>
  <c r="I2855" i="2" a="1"/>
  <c r="I2854" i="2" a="1"/>
  <c r="I2854" i="2" s="1"/>
  <c r="I2853" i="2" a="1"/>
  <c r="I2853" i="2" s="1"/>
  <c r="I2852" i="2"/>
  <c r="I2852" i="2" a="1"/>
  <c r="I2851" i="2" a="1"/>
  <c r="I2851" i="2" s="1"/>
  <c r="I2850" i="2" a="1"/>
  <c r="I2850" i="2" s="1"/>
  <c r="I2849" i="2"/>
  <c r="I2849" i="2" a="1"/>
  <c r="I2848" i="2" a="1"/>
  <c r="I2848" i="2" s="1"/>
  <c r="I2847" i="2" a="1"/>
  <c r="I2847" i="2" s="1"/>
  <c r="I2846" i="2" a="1"/>
  <c r="I2846" i="2" s="1"/>
  <c r="I2845" i="2" a="1"/>
  <c r="I2845" i="2" s="1"/>
  <c r="I2844" i="2" a="1"/>
  <c r="I2844" i="2" s="1"/>
  <c r="I2843" i="2"/>
  <c r="I2843" i="2" a="1"/>
  <c r="I2842" i="2" a="1"/>
  <c r="I2842" i="2" s="1"/>
  <c r="I2841" i="2" a="1"/>
  <c r="I2841" i="2" s="1"/>
  <c r="I2840" i="2" a="1"/>
  <c r="I2840" i="2" s="1"/>
  <c r="I2839" i="2" a="1"/>
  <c r="I2839" i="2" s="1"/>
  <c r="I2838" i="2" a="1"/>
  <c r="I2838" i="2" s="1"/>
  <c r="I2837" i="2" a="1"/>
  <c r="I2837" i="2" s="1"/>
  <c r="I2836" i="2" a="1"/>
  <c r="I2836" i="2" s="1"/>
  <c r="I2835" i="2" a="1"/>
  <c r="I2835" i="2" s="1"/>
  <c r="I2834" i="2"/>
  <c r="I2834" i="2" a="1"/>
  <c r="I2833" i="2" a="1"/>
  <c r="I2833" i="2" s="1"/>
  <c r="I2832" i="2" a="1"/>
  <c r="I2832" i="2" s="1"/>
  <c r="I2831" i="2" a="1"/>
  <c r="I2831" i="2" s="1"/>
  <c r="I2830" i="2" a="1"/>
  <c r="I2830" i="2" s="1"/>
  <c r="I2829" i="2" a="1"/>
  <c r="I2829" i="2" s="1"/>
  <c r="I2828" i="2" a="1"/>
  <c r="I2828" i="2" s="1"/>
  <c r="I2827" i="2" a="1"/>
  <c r="I2827" i="2" s="1"/>
  <c r="I2826" i="2" a="1"/>
  <c r="I2826" i="2" s="1"/>
  <c r="I2825" i="2"/>
  <c r="I2825" i="2" a="1"/>
  <c r="I2824" i="2" a="1"/>
  <c r="I2824" i="2" s="1"/>
  <c r="I2823" i="2" a="1"/>
  <c r="I2823" i="2" s="1"/>
  <c r="I2822" i="2" a="1"/>
  <c r="I2822" i="2" s="1"/>
  <c r="I2821" i="2" a="1"/>
  <c r="I2821" i="2" s="1"/>
  <c r="I2820" i="2" a="1"/>
  <c r="I2820" i="2" s="1"/>
  <c r="I2819" i="2" a="1"/>
  <c r="I2819" i="2" s="1"/>
  <c r="I2818" i="2" a="1"/>
  <c r="I2818" i="2" s="1"/>
  <c r="I2817" i="2" a="1"/>
  <c r="I2817" i="2" s="1"/>
  <c r="I2816" i="2"/>
  <c r="I2816" i="2" a="1"/>
  <c r="I2815" i="2" a="1"/>
  <c r="I2815" i="2" s="1"/>
  <c r="I2814" i="2" a="1"/>
  <c r="I2814" i="2" s="1"/>
  <c r="I2813" i="2" a="1"/>
  <c r="I2813" i="2" s="1"/>
  <c r="I2812" i="2" a="1"/>
  <c r="I2812" i="2" s="1"/>
  <c r="I2811" i="2" a="1"/>
  <c r="I2811" i="2" s="1"/>
  <c r="I2810" i="2" a="1"/>
  <c r="I2810" i="2" s="1"/>
  <c r="I2809" i="2" a="1"/>
  <c r="I2809" i="2" s="1"/>
  <c r="I2808" i="2" a="1"/>
  <c r="I2808" i="2" s="1"/>
  <c r="I2807" i="2"/>
  <c r="I2807" i="2" a="1"/>
  <c r="I2806" i="2" a="1"/>
  <c r="I2806" i="2" s="1"/>
  <c r="I2805" i="2" a="1"/>
  <c r="I2805" i="2" s="1"/>
  <c r="I2804" i="2" a="1"/>
  <c r="I2804" i="2" s="1"/>
  <c r="I2803" i="2" a="1"/>
  <c r="I2803" i="2" s="1"/>
  <c r="I2802" i="2" a="1"/>
  <c r="I2802" i="2" s="1"/>
  <c r="I2801" i="2" a="1"/>
  <c r="I2801" i="2" s="1"/>
  <c r="I2800" i="2" a="1"/>
  <c r="I2800" i="2" s="1"/>
  <c r="I2799" i="2" a="1"/>
  <c r="I2799" i="2" s="1"/>
  <c r="I2798" i="2"/>
  <c r="I2798" i="2" a="1"/>
  <c r="I2797" i="2" a="1"/>
  <c r="I2797" i="2" s="1"/>
  <c r="I2796" i="2" a="1"/>
  <c r="I2796" i="2" s="1"/>
  <c r="I2795" i="2" a="1"/>
  <c r="I2795" i="2" s="1"/>
  <c r="I2794" i="2" a="1"/>
  <c r="I2794" i="2" s="1"/>
  <c r="I2793" i="2" a="1"/>
  <c r="I2793" i="2" s="1"/>
  <c r="I2792" i="2" a="1"/>
  <c r="I2792" i="2" s="1"/>
  <c r="I2791" i="2" a="1"/>
  <c r="I2791" i="2" s="1"/>
  <c r="I2790" i="2" a="1"/>
  <c r="I2790" i="2" s="1"/>
  <c r="I2789" i="2"/>
  <c r="I2789" i="2" a="1"/>
  <c r="I2788" i="2" a="1"/>
  <c r="I2788" i="2" s="1"/>
  <c r="I2787" i="2" a="1"/>
  <c r="I2787" i="2" s="1"/>
  <c r="I2786" i="2" a="1"/>
  <c r="I2786" i="2" s="1"/>
  <c r="I2785" i="2" a="1"/>
  <c r="I2785" i="2" s="1"/>
  <c r="I2784" i="2" a="1"/>
  <c r="I2784" i="2" s="1"/>
  <c r="I2783" i="2" a="1"/>
  <c r="I2783" i="2" s="1"/>
  <c r="I2782" i="2" a="1"/>
  <c r="I2782" i="2" s="1"/>
  <c r="I2781" i="2" a="1"/>
  <c r="I2781" i="2" s="1"/>
  <c r="I2780" i="2"/>
  <c r="I2780" i="2" a="1"/>
  <c r="I2779" i="2" a="1"/>
  <c r="I2779" i="2" s="1"/>
  <c r="I2778" i="2" a="1"/>
  <c r="I2778" i="2" s="1"/>
  <c r="I2777" i="2" a="1"/>
  <c r="I2777" i="2" s="1"/>
  <c r="I2776" i="2" a="1"/>
  <c r="I2776" i="2" s="1"/>
  <c r="I2775" i="2" a="1"/>
  <c r="I2775" i="2" s="1"/>
  <c r="I2774" i="2" a="1"/>
  <c r="I2774" i="2" s="1"/>
  <c r="I2773" i="2" a="1"/>
  <c r="I2773" i="2" s="1"/>
  <c r="I2772" i="2" a="1"/>
  <c r="I2772" i="2" s="1"/>
  <c r="I2771" i="2"/>
  <c r="I2771" i="2" a="1"/>
  <c r="I2770" i="2" a="1"/>
  <c r="I2770" i="2" s="1"/>
  <c r="I2769" i="2" a="1"/>
  <c r="I2769" i="2" s="1"/>
  <c r="I2768" i="2" a="1"/>
  <c r="I2768" i="2" s="1"/>
  <c r="I2767" i="2" a="1"/>
  <c r="I2767" i="2" s="1"/>
  <c r="I2766" i="2" a="1"/>
  <c r="I2766" i="2" s="1"/>
  <c r="I2765" i="2" a="1"/>
  <c r="I2765" i="2" s="1"/>
  <c r="I2764" i="2" a="1"/>
  <c r="I2764" i="2" s="1"/>
  <c r="I2763" i="2" a="1"/>
  <c r="I2763" i="2" s="1"/>
  <c r="I2762" i="2"/>
  <c r="I2762" i="2" a="1"/>
  <c r="I2761" i="2" a="1"/>
  <c r="I2761" i="2" s="1"/>
  <c r="I2760" i="2" a="1"/>
  <c r="I2760" i="2" s="1"/>
  <c r="I2759" i="2" a="1"/>
  <c r="I2759" i="2" s="1"/>
  <c r="I2758" i="2" a="1"/>
  <c r="I2758" i="2" s="1"/>
  <c r="I2757" i="2" a="1"/>
  <c r="I2757" i="2" s="1"/>
  <c r="I2756" i="2" a="1"/>
  <c r="I2756" i="2" s="1"/>
  <c r="I2755" i="2" a="1"/>
  <c r="I2755" i="2" s="1"/>
  <c r="I2754" i="2" a="1"/>
  <c r="I2754" i="2" s="1"/>
  <c r="I2753" i="2"/>
  <c r="I2753" i="2" a="1"/>
  <c r="I2752" i="2"/>
  <c r="I2752" i="2" a="1"/>
  <c r="I2751" i="2" a="1"/>
  <c r="I2751" i="2" s="1"/>
  <c r="I2750" i="2" a="1"/>
  <c r="I2750" i="2" s="1"/>
  <c r="I2749" i="2" a="1"/>
  <c r="I2749" i="2" s="1"/>
  <c r="I2748" i="2" a="1"/>
  <c r="I2748" i="2" s="1"/>
  <c r="I2747" i="2"/>
  <c r="I2747" i="2" a="1"/>
  <c r="I2746" i="2"/>
  <c r="I2746" i="2" a="1"/>
  <c r="I2745" i="2" a="1"/>
  <c r="I2745" i="2" s="1"/>
  <c r="I2744" i="2"/>
  <c r="I2744" i="2" a="1"/>
  <c r="I2743" i="2" a="1"/>
  <c r="I2743" i="2" s="1"/>
  <c r="I2742" i="2" a="1"/>
  <c r="I2742" i="2" s="1"/>
  <c r="I2741" i="2" a="1"/>
  <c r="I2741" i="2" s="1"/>
  <c r="I2740" i="2"/>
  <c r="I2740" i="2" a="1"/>
  <c r="I2739" i="2" a="1"/>
  <c r="I2739" i="2" s="1"/>
  <c r="I2738" i="2" a="1"/>
  <c r="I2738" i="2" s="1"/>
  <c r="I2737" i="2"/>
  <c r="I2737" i="2" a="1"/>
  <c r="I2736" i="2" a="1"/>
  <c r="I2736" i="2" s="1"/>
  <c r="I2735" i="2"/>
  <c r="I2735" i="2" a="1"/>
  <c r="I2734" i="2" a="1"/>
  <c r="I2734" i="2" s="1"/>
  <c r="I2733" i="2" a="1"/>
  <c r="I2733" i="2" s="1"/>
  <c r="I2732" i="2"/>
  <c r="I2732" i="2" a="1"/>
  <c r="I2731" i="2" a="1"/>
  <c r="I2731" i="2" s="1"/>
  <c r="I2730" i="2" a="1"/>
  <c r="I2730" i="2" s="1"/>
  <c r="I2729" i="2" a="1"/>
  <c r="I2729" i="2" s="1"/>
  <c r="I2728" i="2"/>
  <c r="I2728" i="2" a="1"/>
  <c r="I2727" i="2" a="1"/>
  <c r="I2727" i="2" s="1"/>
  <c r="I2726" i="2" a="1"/>
  <c r="I2726" i="2" s="1"/>
  <c r="I2725" i="2"/>
  <c r="I2725" i="2" a="1"/>
  <c r="I2724" i="2" a="1"/>
  <c r="I2724" i="2" s="1"/>
  <c r="I2723" i="2"/>
  <c r="I2723" i="2" a="1"/>
  <c r="I2722" i="2" a="1"/>
  <c r="I2722" i="2" s="1"/>
  <c r="I2721" i="2" a="1"/>
  <c r="I2721" i="2" s="1"/>
  <c r="I2720" i="2" a="1"/>
  <c r="I2720" i="2" s="1"/>
  <c r="I2719" i="2" a="1"/>
  <c r="I2719" i="2" s="1"/>
  <c r="I2718" i="2" a="1"/>
  <c r="I2718" i="2" s="1"/>
  <c r="I2717" i="2"/>
  <c r="I2717" i="2" a="1"/>
  <c r="I2716" i="2"/>
  <c r="I2716" i="2" a="1"/>
  <c r="I2715" i="2" a="1"/>
  <c r="I2715" i="2" s="1"/>
  <c r="I2714" i="2" a="1"/>
  <c r="I2714" i="2" s="1"/>
  <c r="I2713" i="2" a="1"/>
  <c r="I2713" i="2" s="1"/>
  <c r="I2712" i="2" a="1"/>
  <c r="I2712" i="2" s="1"/>
  <c r="I2711" i="2"/>
  <c r="I2711" i="2" a="1"/>
  <c r="I2710" i="2"/>
  <c r="I2710" i="2" a="1"/>
  <c r="I2709" i="2" a="1"/>
  <c r="I2709" i="2" s="1"/>
  <c r="I2708" i="2"/>
  <c r="I2708" i="2" a="1"/>
  <c r="I2707" i="2" a="1"/>
  <c r="I2707" i="2" s="1"/>
  <c r="I2706" i="2" a="1"/>
  <c r="I2706" i="2" s="1"/>
  <c r="I2705" i="2" a="1"/>
  <c r="I2705" i="2" s="1"/>
  <c r="I2704" i="2"/>
  <c r="I2704" i="2" a="1"/>
  <c r="I2703" i="2" a="1"/>
  <c r="I2703" i="2" s="1"/>
  <c r="I2702" i="2" a="1"/>
  <c r="I2702" i="2" s="1"/>
  <c r="I2701" i="2"/>
  <c r="I2701" i="2" a="1"/>
  <c r="I2700" i="2" a="1"/>
  <c r="I2700" i="2" s="1"/>
  <c r="I2699" i="2"/>
  <c r="I2699" i="2" a="1"/>
  <c r="I2698" i="2" a="1"/>
  <c r="I2698" i="2" s="1"/>
  <c r="I2697" i="2" a="1"/>
  <c r="I2697" i="2" s="1"/>
  <c r="I2696" i="2"/>
  <c r="I2696" i="2" a="1"/>
  <c r="I2695" i="2" a="1"/>
  <c r="I2695" i="2" s="1"/>
  <c r="I2694" i="2" a="1"/>
  <c r="I2694" i="2" s="1"/>
  <c r="I2693" i="2" a="1"/>
  <c r="I2693" i="2" s="1"/>
  <c r="I2692" i="2"/>
  <c r="I2692" i="2" a="1"/>
  <c r="I2691" i="2" a="1"/>
  <c r="I2691" i="2" s="1"/>
  <c r="I2690" i="2" a="1"/>
  <c r="I2690" i="2" s="1"/>
  <c r="I2689" i="2"/>
  <c r="I2689" i="2" a="1"/>
  <c r="I2688" i="2" a="1"/>
  <c r="I2688" i="2" s="1"/>
  <c r="I2687" i="2"/>
  <c r="I2687" i="2" a="1"/>
  <c r="I2686" i="2" a="1"/>
  <c r="I2686" i="2" s="1"/>
  <c r="I2685" i="2" a="1"/>
  <c r="I2685" i="2" s="1"/>
  <c r="I2684" i="2" a="1"/>
  <c r="I2684" i="2" s="1"/>
  <c r="I2683" i="2" a="1"/>
  <c r="I2683" i="2" s="1"/>
  <c r="I2682" i="2" a="1"/>
  <c r="I2682" i="2" s="1"/>
  <c r="I2681" i="2"/>
  <c r="I2681" i="2" a="1"/>
  <c r="I2680" i="2"/>
  <c r="I2680" i="2" a="1"/>
  <c r="I2679" i="2" a="1"/>
  <c r="I2679" i="2" s="1"/>
  <c r="I2678" i="2" a="1"/>
  <c r="I2678" i="2" s="1"/>
  <c r="I2677" i="2" a="1"/>
  <c r="I2677" i="2" s="1"/>
  <c r="I2676" i="2" a="1"/>
  <c r="I2676" i="2" s="1"/>
  <c r="I2675" i="2"/>
  <c r="I2675" i="2" a="1"/>
  <c r="I2674" i="2"/>
  <c r="I2674" i="2" a="1"/>
  <c r="I2673" i="2" a="1"/>
  <c r="I2673" i="2" s="1"/>
  <c r="I2672" i="2"/>
  <c r="I2672" i="2" a="1"/>
  <c r="I2671" i="2" a="1"/>
  <c r="I2671" i="2" s="1"/>
  <c r="I2670" i="2" a="1"/>
  <c r="I2670" i="2" s="1"/>
  <c r="I2669" i="2" a="1"/>
  <c r="I2669" i="2" s="1"/>
  <c r="I2668" i="2"/>
  <c r="I2668" i="2" a="1"/>
  <c r="I2667" i="2" a="1"/>
  <c r="I2667" i="2" s="1"/>
  <c r="I2666" i="2" a="1"/>
  <c r="I2666" i="2" s="1"/>
  <c r="I2665" i="2"/>
  <c r="I2665" i="2" a="1"/>
  <c r="I2664" i="2" a="1"/>
  <c r="I2664" i="2" s="1"/>
  <c r="I2663" i="2"/>
  <c r="I2663" i="2" a="1"/>
  <c r="I2662" i="2" a="1"/>
  <c r="I2662" i="2" s="1"/>
  <c r="I2661" i="2" a="1"/>
  <c r="I2661" i="2" s="1"/>
  <c r="I2660" i="2"/>
  <c r="I2660" i="2" a="1"/>
  <c r="I2659" i="2" a="1"/>
  <c r="I2659" i="2" s="1"/>
  <c r="I2658" i="2" a="1"/>
  <c r="I2658" i="2" s="1"/>
  <c r="I2657" i="2" a="1"/>
  <c r="I2657" i="2" s="1"/>
  <c r="I2656" i="2"/>
  <c r="I2656" i="2" a="1"/>
  <c r="I2655" i="2" a="1"/>
  <c r="I2655" i="2" s="1"/>
  <c r="I2654" i="2" a="1"/>
  <c r="I2654" i="2" s="1"/>
  <c r="I2653" i="2"/>
  <c r="I2653" i="2" a="1"/>
  <c r="I2652" i="2" a="1"/>
  <c r="I2652" i="2" s="1"/>
  <c r="I2651" i="2"/>
  <c r="I2651" i="2" a="1"/>
  <c r="I2650" i="2" a="1"/>
  <c r="I2650" i="2" s="1"/>
  <c r="I2649" i="2" a="1"/>
  <c r="I2649" i="2" s="1"/>
  <c r="I2648" i="2" a="1"/>
  <c r="I2648" i="2" s="1"/>
  <c r="I2647" i="2" a="1"/>
  <c r="I2647" i="2" s="1"/>
  <c r="I2646" i="2" a="1"/>
  <c r="I2646" i="2" s="1"/>
  <c r="I2645" i="2"/>
  <c r="I2645" i="2" a="1"/>
  <c r="I2644" i="2"/>
  <c r="I2644" i="2" a="1"/>
  <c r="I2643" i="2" a="1"/>
  <c r="I2643" i="2" s="1"/>
  <c r="I2642" i="2" a="1"/>
  <c r="I2642" i="2" s="1"/>
  <c r="I2641" i="2" a="1"/>
  <c r="I2641" i="2" s="1"/>
  <c r="I2640" i="2" a="1"/>
  <c r="I2640" i="2" s="1"/>
  <c r="I2639" i="2"/>
  <c r="I2639" i="2" a="1"/>
  <c r="I2638" i="2"/>
  <c r="I2638" i="2" a="1"/>
  <c r="I2637" i="2" a="1"/>
  <c r="I2637" i="2" s="1"/>
  <c r="I2636" i="2"/>
  <c r="I2636" i="2" a="1"/>
  <c r="I2635" i="2" a="1"/>
  <c r="I2635" i="2" s="1"/>
  <c r="I2634" i="2" a="1"/>
  <c r="I2634" i="2" s="1"/>
  <c r="I2633" i="2" a="1"/>
  <c r="I2633" i="2" s="1"/>
  <c r="I2632" i="2"/>
  <c r="I2632" i="2" a="1"/>
  <c r="I2631" i="2" a="1"/>
  <c r="I2631" i="2" s="1"/>
  <c r="I2630" i="2" a="1"/>
  <c r="I2630" i="2" s="1"/>
  <c r="I2629" i="2"/>
  <c r="I2629" i="2" a="1"/>
  <c r="I2628" i="2" a="1"/>
  <c r="I2628" i="2" s="1"/>
  <c r="I2627" i="2"/>
  <c r="I2627" i="2" a="1"/>
  <c r="I2626" i="2" a="1"/>
  <c r="I2626" i="2" s="1"/>
  <c r="I2625" i="2" a="1"/>
  <c r="I2625" i="2" s="1"/>
  <c r="I2624" i="2"/>
  <c r="I2624" i="2" a="1"/>
  <c r="I2623" i="2" a="1"/>
  <c r="I2623" i="2" s="1"/>
  <c r="I2622" i="2" a="1"/>
  <c r="I2622" i="2" s="1"/>
  <c r="I2621" i="2" a="1"/>
  <c r="I2621" i="2" s="1"/>
  <c r="I2620" i="2"/>
  <c r="I2620" i="2" a="1"/>
  <c r="I2619" i="2" a="1"/>
  <c r="I2619" i="2" s="1"/>
  <c r="I2618" i="2" a="1"/>
  <c r="I2618" i="2" s="1"/>
  <c r="I2617" i="2"/>
  <c r="I2617" i="2" a="1"/>
  <c r="I2616" i="2" a="1"/>
  <c r="I2616" i="2" s="1"/>
  <c r="I2615" i="2"/>
  <c r="I2615" i="2" a="1"/>
  <c r="I2614" i="2" a="1"/>
  <c r="I2614" i="2" s="1"/>
  <c r="I2613" i="2" a="1"/>
  <c r="I2613" i="2" s="1"/>
  <c r="I2612" i="2" a="1"/>
  <c r="I2612" i="2" s="1"/>
  <c r="I2611" i="2" a="1"/>
  <c r="I2611" i="2" s="1"/>
  <c r="I2610" i="2" a="1"/>
  <c r="I2610" i="2" s="1"/>
  <c r="I2609" i="2"/>
  <c r="I2609" i="2" a="1"/>
  <c r="I2608" i="2"/>
  <c r="I2608" i="2" a="1"/>
  <c r="I2607" i="2" a="1"/>
  <c r="I2607" i="2" s="1"/>
  <c r="I2606" i="2" a="1"/>
  <c r="I2606" i="2" s="1"/>
  <c r="I2605" i="2" a="1"/>
  <c r="I2605" i="2" s="1"/>
  <c r="I2604" i="2" a="1"/>
  <c r="I2604" i="2" s="1"/>
  <c r="I2603" i="2"/>
  <c r="I2603" i="2" a="1"/>
  <c r="I2602" i="2"/>
  <c r="I2602" i="2" a="1"/>
  <c r="I2601" i="2" a="1"/>
  <c r="I2601" i="2" s="1"/>
  <c r="I2600" i="2"/>
  <c r="I2600" i="2" a="1"/>
  <c r="I2599" i="2" a="1"/>
  <c r="I2599" i="2" s="1"/>
  <c r="I2598" i="2" a="1"/>
  <c r="I2598" i="2" s="1"/>
  <c r="I2597" i="2" a="1"/>
  <c r="I2597" i="2" s="1"/>
  <c r="I2596" i="2"/>
  <c r="I2596" i="2" a="1"/>
  <c r="I2595" i="2" a="1"/>
  <c r="I2595" i="2" s="1"/>
  <c r="I2594" i="2" a="1"/>
  <c r="I2594" i="2" s="1"/>
  <c r="I2593" i="2"/>
  <c r="I2593" i="2" a="1"/>
  <c r="I2592" i="2" a="1"/>
  <c r="I2592" i="2" s="1"/>
  <c r="I2591" i="2"/>
  <c r="I2591" i="2" a="1"/>
  <c r="I2590" i="2" a="1"/>
  <c r="I2590" i="2" s="1"/>
  <c r="I2589" i="2" a="1"/>
  <c r="I2589" i="2" s="1"/>
  <c r="I2588" i="2"/>
  <c r="I2588" i="2" a="1"/>
  <c r="I2587" i="2" a="1"/>
  <c r="I2587" i="2" s="1"/>
  <c r="I2586" i="2" a="1"/>
  <c r="I2586" i="2" s="1"/>
  <c r="I2585" i="2" a="1"/>
  <c r="I2585" i="2" s="1"/>
  <c r="I2584" i="2"/>
  <c r="I2584" i="2" a="1"/>
  <c r="I2583" i="2" a="1"/>
  <c r="I2583" i="2" s="1"/>
  <c r="I2582" i="2" a="1"/>
  <c r="I2582" i="2" s="1"/>
  <c r="I2581" i="2"/>
  <c r="I2581" i="2" a="1"/>
  <c r="I2580" i="2" a="1"/>
  <c r="I2580" i="2" s="1"/>
  <c r="I2579" i="2"/>
  <c r="I2579" i="2" a="1"/>
  <c r="I2578" i="2" a="1"/>
  <c r="I2578" i="2" s="1"/>
  <c r="I2577" i="2" a="1"/>
  <c r="I2577" i="2" s="1"/>
  <c r="I2576" i="2" a="1"/>
  <c r="I2576" i="2" s="1"/>
  <c r="I2575" i="2" a="1"/>
  <c r="I2575" i="2" s="1"/>
  <c r="I2574" i="2" a="1"/>
  <c r="I2574" i="2" s="1"/>
  <c r="I2573" i="2"/>
  <c r="I2573" i="2" a="1"/>
  <c r="I2572" i="2"/>
  <c r="I2572" i="2" a="1"/>
  <c r="I2571" i="2" a="1"/>
  <c r="I2571" i="2" s="1"/>
  <c r="I2570" i="2" a="1"/>
  <c r="I2570" i="2" s="1"/>
  <c r="I2569" i="2" a="1"/>
  <c r="I2569" i="2" s="1"/>
  <c r="I2568" i="2" a="1"/>
  <c r="I2568" i="2" s="1"/>
  <c r="I2567" i="2"/>
  <c r="I2567" i="2" a="1"/>
  <c r="I2566" i="2"/>
  <c r="I2566" i="2" a="1"/>
  <c r="I2565" i="2" a="1"/>
  <c r="I2565" i="2" s="1"/>
  <c r="I2564" i="2"/>
  <c r="I2564" i="2" a="1"/>
  <c r="I2563" i="2" a="1"/>
  <c r="I2563" i="2" s="1"/>
  <c r="I2562" i="2" a="1"/>
  <c r="I2562" i="2" s="1"/>
  <c r="I2561" i="2" a="1"/>
  <c r="I2561" i="2" s="1"/>
  <c r="I2560" i="2"/>
  <c r="I2560" i="2" a="1"/>
  <c r="I2559" i="2" a="1"/>
  <c r="I2559" i="2" s="1"/>
  <c r="I2558" i="2" a="1"/>
  <c r="I2558" i="2" s="1"/>
  <c r="I2557" i="2"/>
  <c r="I2557" i="2" a="1"/>
  <c r="I2556" i="2" a="1"/>
  <c r="I2556" i="2" s="1"/>
  <c r="I2555" i="2"/>
  <c r="I2555" i="2" a="1"/>
  <c r="I2554" i="2" a="1"/>
  <c r="I2554" i="2" s="1"/>
  <c r="I2553" i="2" a="1"/>
  <c r="I2553" i="2" s="1"/>
  <c r="I2552" i="2"/>
  <c r="I2552" i="2" a="1"/>
  <c r="I2551" i="2" a="1"/>
  <c r="I2551" i="2" s="1"/>
  <c r="I2550" i="2" a="1"/>
  <c r="I2550" i="2" s="1"/>
  <c r="I2549" i="2" a="1"/>
  <c r="I2549" i="2" s="1"/>
  <c r="I2548" i="2"/>
  <c r="I2548" i="2" a="1"/>
  <c r="I2547" i="2" a="1"/>
  <c r="I2547" i="2" s="1"/>
  <c r="I2546" i="2" a="1"/>
  <c r="I2546" i="2" s="1"/>
  <c r="I2545" i="2"/>
  <c r="I2545" i="2" a="1"/>
  <c r="I2544" i="2" a="1"/>
  <c r="I2544" i="2" s="1"/>
  <c r="I2543" i="2"/>
  <c r="I2543" i="2" a="1"/>
  <c r="I2542" i="2" a="1"/>
  <c r="I2542" i="2" s="1"/>
  <c r="I2541" i="2" a="1"/>
  <c r="I2541" i="2" s="1"/>
  <c r="I2540" i="2" a="1"/>
  <c r="I2540" i="2" s="1"/>
  <c r="I2539" i="2" a="1"/>
  <c r="I2539" i="2" s="1"/>
  <c r="I2538" i="2" a="1"/>
  <c r="I2538" i="2" s="1"/>
  <c r="I2537" i="2"/>
  <c r="I2537" i="2" a="1"/>
  <c r="I2536" i="2"/>
  <c r="I2536" i="2" a="1"/>
  <c r="I2535" i="2" a="1"/>
  <c r="I2535" i="2" s="1"/>
  <c r="I2534" i="2" a="1"/>
  <c r="I2534" i="2" s="1"/>
  <c r="I2533" i="2" a="1"/>
  <c r="I2533" i="2" s="1"/>
  <c r="I2532" i="2" a="1"/>
  <c r="I2532" i="2" s="1"/>
  <c r="I2531" i="2"/>
  <c r="I2531" i="2" a="1"/>
  <c r="I2530" i="2"/>
  <c r="I2530" i="2" a="1"/>
  <c r="I2529" i="2" a="1"/>
  <c r="I2529" i="2" s="1"/>
  <c r="I2528" i="2"/>
  <c r="I2528" i="2" a="1"/>
  <c r="I2527" i="2" a="1"/>
  <c r="I2527" i="2" s="1"/>
  <c r="I2526" i="2" a="1"/>
  <c r="I2526" i="2" s="1"/>
  <c r="I2525" i="2" a="1"/>
  <c r="I2525" i="2" s="1"/>
  <c r="I2524" i="2"/>
  <c r="I2524" i="2" a="1"/>
  <c r="I2523" i="2" a="1"/>
  <c r="I2523" i="2" s="1"/>
  <c r="I2522" i="2" a="1"/>
  <c r="I2522" i="2" s="1"/>
  <c r="I2521" i="2"/>
  <c r="I2521" i="2" a="1"/>
  <c r="I2520" i="2" a="1"/>
  <c r="I2520" i="2" s="1"/>
  <c r="I2519" i="2"/>
  <c r="I2519" i="2" a="1"/>
  <c r="I2518" i="2" a="1"/>
  <c r="I2518" i="2" s="1"/>
  <c r="I2517" i="2" a="1"/>
  <c r="I2517" i="2" s="1"/>
  <c r="I2516" i="2"/>
  <c r="I2516" i="2" a="1"/>
  <c r="I2515" i="2" a="1"/>
  <c r="I2515" i="2" s="1"/>
  <c r="I2514" i="2" a="1"/>
  <c r="I2514" i="2" s="1"/>
  <c r="I2513" i="2" a="1"/>
  <c r="I2513" i="2" s="1"/>
  <c r="I2512" i="2"/>
  <c r="I2512" i="2" a="1"/>
  <c r="I2511" i="2" a="1"/>
  <c r="I2511" i="2" s="1"/>
  <c r="I2510" i="2" a="1"/>
  <c r="I2510" i="2" s="1"/>
  <c r="I2509" i="2"/>
  <c r="I2509" i="2" a="1"/>
  <c r="I2508" i="2" a="1"/>
  <c r="I2508" i="2" s="1"/>
  <c r="I2507" i="2"/>
  <c r="I2507" i="2" a="1"/>
  <c r="I2506" i="2" a="1"/>
  <c r="I2506" i="2" s="1"/>
  <c r="I2505" i="2" a="1"/>
  <c r="I2505" i="2" s="1"/>
  <c r="I2504" i="2" a="1"/>
  <c r="I2504" i="2" s="1"/>
  <c r="I2503" i="2" a="1"/>
  <c r="I2503" i="2" s="1"/>
  <c r="I2502" i="2" a="1"/>
  <c r="I2502" i="2" s="1"/>
  <c r="I2501" i="2"/>
  <c r="I2501" i="2" a="1"/>
  <c r="I2500" i="2"/>
  <c r="I2500" i="2" a="1"/>
  <c r="I2499" i="2" a="1"/>
  <c r="I2499" i="2" s="1"/>
  <c r="I2498" i="2" a="1"/>
  <c r="I2498" i="2" s="1"/>
  <c r="I2497" i="2" a="1"/>
  <c r="I2497" i="2" s="1"/>
  <c r="I2496" i="2" a="1"/>
  <c r="I2496" i="2" s="1"/>
  <c r="I2495" i="2"/>
  <c r="I2495" i="2" a="1"/>
  <c r="I2494" i="2"/>
  <c r="I2494" i="2" a="1"/>
  <c r="I2493" i="2" a="1"/>
  <c r="I2493" i="2" s="1"/>
  <c r="I2492" i="2"/>
  <c r="I2492" i="2" a="1"/>
  <c r="I2491" i="2" a="1"/>
  <c r="I2491" i="2" s="1"/>
  <c r="I2490" i="2" a="1"/>
  <c r="I2490" i="2" s="1"/>
  <c r="I2489" i="2" a="1"/>
  <c r="I2489" i="2" s="1"/>
  <c r="I2488" i="2"/>
  <c r="I2488" i="2" a="1"/>
  <c r="I2487" i="2" a="1"/>
  <c r="I2487" i="2" s="1"/>
  <c r="I2486" i="2" a="1"/>
  <c r="I2486" i="2" s="1"/>
  <c r="I2485" i="2"/>
  <c r="I2485" i="2" a="1"/>
  <c r="I2484" i="2" a="1"/>
  <c r="I2484" i="2" s="1"/>
  <c r="I2483" i="2"/>
  <c r="I2483" i="2" a="1"/>
  <c r="I2482" i="2" a="1"/>
  <c r="I2482" i="2" s="1"/>
  <c r="I2481" i="2" a="1"/>
  <c r="I2481" i="2" s="1"/>
  <c r="I2480" i="2"/>
  <c r="I2480" i="2" a="1"/>
  <c r="I2479" i="2" a="1"/>
  <c r="I2479" i="2" s="1"/>
  <c r="I2478" i="2" a="1"/>
  <c r="I2478" i="2" s="1"/>
  <c r="I2477" i="2" a="1"/>
  <c r="I2477" i="2" s="1"/>
  <c r="I2476" i="2"/>
  <c r="I2476" i="2" a="1"/>
  <c r="I2475" i="2" a="1"/>
  <c r="I2475" i="2" s="1"/>
  <c r="I2474" i="2" a="1"/>
  <c r="I2474" i="2" s="1"/>
  <c r="I2473" i="2"/>
  <c r="I2473" i="2" a="1"/>
  <c r="I2472" i="2" a="1"/>
  <c r="I2472" i="2" s="1"/>
  <c r="I2471" i="2"/>
  <c r="I2471" i="2" a="1"/>
  <c r="I2470" i="2" a="1"/>
  <c r="I2470" i="2" s="1"/>
  <c r="I2469" i="2" a="1"/>
  <c r="I2469" i="2" s="1"/>
  <c r="I2468" i="2" a="1"/>
  <c r="I2468" i="2" s="1"/>
  <c r="I2467" i="2" a="1"/>
  <c r="I2467" i="2" s="1"/>
  <c r="I2466" i="2" a="1"/>
  <c r="I2466" i="2" s="1"/>
  <c r="I2465" i="2"/>
  <c r="I2465" i="2" a="1"/>
  <c r="I2464" i="2"/>
  <c r="I2464" i="2" a="1"/>
  <c r="I2463" i="2" a="1"/>
  <c r="I2463" i="2" s="1"/>
  <c r="I2462" i="2" a="1"/>
  <c r="I2462" i="2" s="1"/>
  <c r="I2461" i="2" a="1"/>
  <c r="I2461" i="2" s="1"/>
  <c r="I2460" i="2" a="1"/>
  <c r="I2460" i="2" s="1"/>
  <c r="I2459" i="2"/>
  <c r="I2459" i="2" a="1"/>
  <c r="I2458" i="2"/>
  <c r="I2458" i="2" a="1"/>
  <c r="I2457" i="2" a="1"/>
  <c r="I2457" i="2" s="1"/>
  <c r="I2456" i="2"/>
  <c r="I2456" i="2" a="1"/>
  <c r="I2455" i="2" a="1"/>
  <c r="I2455" i="2" s="1"/>
  <c r="I2454" i="2" a="1"/>
  <c r="I2454" i="2" s="1"/>
  <c r="I2453" i="2" a="1"/>
  <c r="I2453" i="2" s="1"/>
  <c r="I2452" i="2"/>
  <c r="I2452" i="2" a="1"/>
  <c r="I2451" i="2" a="1"/>
  <c r="I2451" i="2" s="1"/>
  <c r="I2450" i="2" a="1"/>
  <c r="I2450" i="2" s="1"/>
  <c r="I2449" i="2"/>
  <c r="I2449" i="2" a="1"/>
  <c r="I2448" i="2" a="1"/>
  <c r="I2448" i="2" s="1"/>
  <c r="I2447" i="2"/>
  <c r="I2447" i="2" a="1"/>
  <c r="I2446" i="2" a="1"/>
  <c r="I2446" i="2" s="1"/>
  <c r="I2445" i="2" a="1"/>
  <c r="I2445" i="2" s="1"/>
  <c r="I2444" i="2"/>
  <c r="I2444" i="2" a="1"/>
  <c r="I2443" i="2" a="1"/>
  <c r="I2443" i="2" s="1"/>
  <c r="I2442" i="2" a="1"/>
  <c r="I2442" i="2" s="1"/>
  <c r="I2441" i="2" a="1"/>
  <c r="I2441" i="2" s="1"/>
  <c r="I2440" i="2"/>
  <c r="I2440" i="2" a="1"/>
  <c r="I2439" i="2" a="1"/>
  <c r="I2439" i="2" s="1"/>
  <c r="I2438" i="2" a="1"/>
  <c r="I2438" i="2" s="1"/>
  <c r="I2437" i="2"/>
  <c r="I2437" i="2" a="1"/>
  <c r="I2436" i="2" a="1"/>
  <c r="I2436" i="2" s="1"/>
  <c r="I2435" i="2"/>
  <c r="I2435" i="2" a="1"/>
  <c r="I2434" i="2" a="1"/>
  <c r="I2434" i="2" s="1"/>
  <c r="I2433" i="2" a="1"/>
  <c r="I2433" i="2" s="1"/>
  <c r="I2432" i="2" a="1"/>
  <c r="I2432" i="2" s="1"/>
  <c r="I2431" i="2" a="1"/>
  <c r="I2431" i="2" s="1"/>
  <c r="I2430" i="2" a="1"/>
  <c r="I2430" i="2" s="1"/>
  <c r="I2429" i="2"/>
  <c r="I2429" i="2" a="1"/>
  <c r="I2428" i="2"/>
  <c r="I2428" i="2" a="1"/>
  <c r="I2427" i="2" a="1"/>
  <c r="I2427" i="2" s="1"/>
  <c r="I2426" i="2" a="1"/>
  <c r="I2426" i="2" s="1"/>
  <c r="I2425" i="2" a="1"/>
  <c r="I2425" i="2" s="1"/>
  <c r="I2424" i="2" a="1"/>
  <c r="I2424" i="2" s="1"/>
  <c r="I2423" i="2"/>
  <c r="I2423" i="2" a="1"/>
  <c r="I2422" i="2"/>
  <c r="I2422" i="2" a="1"/>
  <c r="I2421" i="2" a="1"/>
  <c r="I2421" i="2" s="1"/>
  <c r="I2420" i="2"/>
  <c r="I2420" i="2" a="1"/>
  <c r="I2419" i="2" a="1"/>
  <c r="I2419" i="2" s="1"/>
  <c r="I2418" i="2" a="1"/>
  <c r="I2418" i="2" s="1"/>
  <c r="I2417" i="2" a="1"/>
  <c r="I2417" i="2" s="1"/>
  <c r="I2416" i="2"/>
  <c r="I2416" i="2" a="1"/>
  <c r="I2415" i="2" a="1"/>
  <c r="I2415" i="2" s="1"/>
  <c r="I2414" i="2" a="1"/>
  <c r="I2414" i="2" s="1"/>
  <c r="I2413" i="2"/>
  <c r="I2413" i="2" a="1"/>
  <c r="I2412" i="2" a="1"/>
  <c r="I2412" i="2" s="1"/>
  <c r="I2411" i="2"/>
  <c r="I2411" i="2" a="1"/>
  <c r="I2410" i="2" a="1"/>
  <c r="I2410" i="2" s="1"/>
  <c r="I2409" i="2" a="1"/>
  <c r="I2409" i="2" s="1"/>
  <c r="I2408" i="2"/>
  <c r="I2408" i="2" a="1"/>
  <c r="I2407" i="2" a="1"/>
  <c r="I2407" i="2" s="1"/>
  <c r="I2406" i="2" a="1"/>
  <c r="I2406" i="2" s="1"/>
  <c r="I2405" i="2" a="1"/>
  <c r="I2405" i="2" s="1"/>
  <c r="I2404" i="2"/>
  <c r="I2404" i="2" a="1"/>
  <c r="I2403" i="2" a="1"/>
  <c r="I2403" i="2" s="1"/>
  <c r="I2402" i="2" a="1"/>
  <c r="I2402" i="2" s="1"/>
  <c r="I2401" i="2"/>
  <c r="I2401" i="2" a="1"/>
  <c r="I2400" i="2" a="1"/>
  <c r="I2400" i="2" s="1"/>
  <c r="I2399" i="2"/>
  <c r="I2399" i="2" a="1"/>
  <c r="I2398" i="2" a="1"/>
  <c r="I2398" i="2" s="1"/>
  <c r="I2397" i="2" a="1"/>
  <c r="I2397" i="2" s="1"/>
  <c r="I2396" i="2" a="1"/>
  <c r="I2396" i="2" s="1"/>
  <c r="I2395" i="2" a="1"/>
  <c r="I2395" i="2" s="1"/>
  <c r="I2394" i="2" a="1"/>
  <c r="I2394" i="2" s="1"/>
  <c r="I2393" i="2"/>
  <c r="I2393" i="2" a="1"/>
  <c r="I2392" i="2"/>
  <c r="I2392" i="2" a="1"/>
  <c r="I2391" i="2" a="1"/>
  <c r="I2391" i="2" s="1"/>
  <c r="I2390" i="2" a="1"/>
  <c r="I2390" i="2" s="1"/>
  <c r="I2389" i="2" a="1"/>
  <c r="I2389" i="2" s="1"/>
  <c r="I2388" i="2" a="1"/>
  <c r="I2388" i="2" s="1"/>
  <c r="I2387" i="2"/>
  <c r="I2387" i="2" a="1"/>
  <c r="I2386" i="2"/>
  <c r="I2386" i="2" a="1"/>
  <c r="I2385" i="2" a="1"/>
  <c r="I2385" i="2" s="1"/>
  <c r="I2384" i="2"/>
  <c r="I2384" i="2" a="1"/>
  <c r="I2383" i="2" a="1"/>
  <c r="I2383" i="2" s="1"/>
  <c r="I2382" i="2" a="1"/>
  <c r="I2382" i="2" s="1"/>
  <c r="I2381" i="2" a="1"/>
  <c r="I2381" i="2" s="1"/>
  <c r="I2380" i="2"/>
  <c r="I2380" i="2" a="1"/>
  <c r="I2379" i="2" a="1"/>
  <c r="I2379" i="2" s="1"/>
  <c r="I2378" i="2" a="1"/>
  <c r="I2378" i="2" s="1"/>
  <c r="I2377" i="2"/>
  <c r="I2377" i="2" a="1"/>
  <c r="I2376" i="2" a="1"/>
  <c r="I2376" i="2" s="1"/>
  <c r="I2375" i="2"/>
  <c r="I2375" i="2" a="1"/>
  <c r="I2374" i="2" a="1"/>
  <c r="I2374" i="2" s="1"/>
  <c r="I2373" i="2" a="1"/>
  <c r="I2373" i="2" s="1"/>
  <c r="I2372" i="2"/>
  <c r="I2372" i="2" a="1"/>
  <c r="I2371" i="2" a="1"/>
  <c r="I2371" i="2" s="1"/>
  <c r="I2370" i="2" a="1"/>
  <c r="I2370" i="2" s="1"/>
  <c r="I2369" i="2" a="1"/>
  <c r="I2369" i="2" s="1"/>
  <c r="I2368" i="2"/>
  <c r="I2368" i="2" a="1"/>
  <c r="I2367" i="2" a="1"/>
  <c r="I2367" i="2" s="1"/>
  <c r="I2366" i="2" a="1"/>
  <c r="I2366" i="2" s="1"/>
  <c r="I2365" i="2"/>
  <c r="I2365" i="2" a="1"/>
  <c r="I2364" i="2" a="1"/>
  <c r="I2364" i="2" s="1"/>
  <c r="I2363" i="2"/>
  <c r="I2363" i="2" a="1"/>
  <c r="I2362" i="2" a="1"/>
  <c r="I2362" i="2" s="1"/>
  <c r="I2361" i="2" a="1"/>
  <c r="I2361" i="2" s="1"/>
  <c r="I2360" i="2" a="1"/>
  <c r="I2360" i="2" s="1"/>
  <c r="I2359" i="2" a="1"/>
  <c r="I2359" i="2" s="1"/>
  <c r="I2358" i="2" a="1"/>
  <c r="I2358" i="2" s="1"/>
  <c r="I2357" i="2"/>
  <c r="I2357" i="2" a="1"/>
  <c r="I2356" i="2" a="1"/>
  <c r="I2356" i="2" s="1"/>
  <c r="I2355" i="2" a="1"/>
  <c r="I2355" i="2" s="1"/>
  <c r="I2354" i="2" a="1"/>
  <c r="I2354" i="2" s="1"/>
  <c r="I2353" i="2" a="1"/>
  <c r="I2353" i="2" s="1"/>
  <c r="I2352" i="2" a="1"/>
  <c r="I2352" i="2" s="1"/>
  <c r="I2351" i="2"/>
  <c r="I2351" i="2" a="1"/>
  <c r="I2350" i="2"/>
  <c r="I2350" i="2" a="1"/>
  <c r="I2349" i="2" a="1"/>
  <c r="I2349" i="2" s="1"/>
  <c r="I2348" i="2"/>
  <c r="I2348" i="2" a="1"/>
  <c r="I2347" i="2" a="1"/>
  <c r="I2347" i="2" s="1"/>
  <c r="I2346" i="2" a="1"/>
  <c r="I2346" i="2" s="1"/>
  <c r="I2345" i="2" a="1"/>
  <c r="I2345" i="2" s="1"/>
  <c r="I2344" i="2"/>
  <c r="I2344" i="2" a="1"/>
  <c r="I2343" i="2" a="1"/>
  <c r="I2343" i="2" s="1"/>
  <c r="I2342" i="2" a="1"/>
  <c r="I2342" i="2" s="1"/>
  <c r="I2341" i="2"/>
  <c r="I2341" i="2" a="1"/>
  <c r="I2340" i="2" a="1"/>
  <c r="I2340" i="2" s="1"/>
  <c r="I2339" i="2"/>
  <c r="I2339" i="2" a="1"/>
  <c r="I2338" i="2" a="1"/>
  <c r="I2338" i="2" s="1"/>
  <c r="I2337" i="2" a="1"/>
  <c r="I2337" i="2" s="1"/>
  <c r="I2336" i="2"/>
  <c r="I2336" i="2" a="1"/>
  <c r="I2335" i="2" a="1"/>
  <c r="I2335" i="2" s="1"/>
  <c r="I2334" i="2" a="1"/>
  <c r="I2334" i="2" s="1"/>
  <c r="I2333" i="2" a="1"/>
  <c r="I2333" i="2" s="1"/>
  <c r="I2332" i="2"/>
  <c r="I2332" i="2" a="1"/>
  <c r="I2331" i="2" a="1"/>
  <c r="I2331" i="2" s="1"/>
  <c r="I2330" i="2" a="1"/>
  <c r="I2330" i="2" s="1"/>
  <c r="I2329" i="2"/>
  <c r="I2329" i="2" a="1"/>
  <c r="I2328" i="2" a="1"/>
  <c r="I2328" i="2" s="1"/>
  <c r="I2327" i="2"/>
  <c r="I2327" i="2" a="1"/>
  <c r="I2326" i="2" a="1"/>
  <c r="I2326" i="2" s="1"/>
  <c r="I2325" i="2" a="1"/>
  <c r="I2325" i="2" s="1"/>
  <c r="I2324" i="2" a="1"/>
  <c r="I2324" i="2" s="1"/>
  <c r="I2323" i="2" a="1"/>
  <c r="I2323" i="2" s="1"/>
  <c r="I2322" i="2" a="1"/>
  <c r="I2322" i="2" s="1"/>
  <c r="I2321" i="2"/>
  <c r="I2321" i="2" a="1"/>
  <c r="I2320" i="2"/>
  <c r="I2320" i="2" a="1"/>
  <c r="I2319" i="2" a="1"/>
  <c r="I2319" i="2" s="1"/>
  <c r="I2318" i="2" a="1"/>
  <c r="I2318" i="2" s="1"/>
  <c r="I2317" i="2" a="1"/>
  <c r="I2317" i="2" s="1"/>
  <c r="I2316" i="2" a="1"/>
  <c r="I2316" i="2" s="1"/>
  <c r="I2315" i="2"/>
  <c r="I2315" i="2" a="1"/>
  <c r="I2314" i="2"/>
  <c r="I2314" i="2" a="1"/>
  <c r="I2313" i="2" a="1"/>
  <c r="I2313" i="2" s="1"/>
  <c r="I2312" i="2"/>
  <c r="I2312" i="2" a="1"/>
  <c r="I2311" i="2" a="1"/>
  <c r="I2311" i="2" s="1"/>
  <c r="I2310" i="2" a="1"/>
  <c r="I2310" i="2" s="1"/>
  <c r="I2309" i="2" a="1"/>
  <c r="I2309" i="2" s="1"/>
  <c r="I2308" i="2"/>
  <c r="I2308" i="2" a="1"/>
  <c r="I2307" i="2" a="1"/>
  <c r="I2307" i="2" s="1"/>
  <c r="I2306" i="2" a="1"/>
  <c r="I2306" i="2" s="1"/>
  <c r="I2305" i="2"/>
  <c r="I2305" i="2" a="1"/>
  <c r="I2304" i="2" a="1"/>
  <c r="I2304" i="2" s="1"/>
  <c r="I2303" i="2"/>
  <c r="I2303" i="2" a="1"/>
  <c r="I2302" i="2" a="1"/>
  <c r="I2302" i="2" s="1"/>
  <c r="I2301" i="2" a="1"/>
  <c r="I2301" i="2" s="1"/>
  <c r="I2300" i="2"/>
  <c r="I2300" i="2" a="1"/>
  <c r="I2299" i="2" a="1"/>
  <c r="I2299" i="2" s="1"/>
  <c r="I2298" i="2" a="1"/>
  <c r="I2298" i="2" s="1"/>
  <c r="I2297" i="2" a="1"/>
  <c r="I2297" i="2" s="1"/>
  <c r="I2296" i="2"/>
  <c r="I2296" i="2" a="1"/>
  <c r="I2295" i="2" a="1"/>
  <c r="I2295" i="2" s="1"/>
  <c r="I2294" i="2" a="1"/>
  <c r="I2294" i="2" s="1"/>
  <c r="I2293" i="2"/>
  <c r="I2293" i="2" a="1"/>
  <c r="I2292" i="2" a="1"/>
  <c r="I2292" i="2" s="1"/>
  <c r="I2291" i="2"/>
  <c r="I2291" i="2" a="1"/>
  <c r="I2290" i="2" a="1"/>
  <c r="I2290" i="2" s="1"/>
  <c r="I2289" i="2" a="1"/>
  <c r="I2289" i="2" s="1"/>
  <c r="I2288" i="2" a="1"/>
  <c r="I2288" i="2" s="1"/>
  <c r="I2287" i="2" a="1"/>
  <c r="I2287" i="2" s="1"/>
  <c r="I2286" i="2" a="1"/>
  <c r="I2286" i="2" s="1"/>
  <c r="I2285" i="2"/>
  <c r="I2285" i="2" a="1"/>
  <c r="I2284" i="2" a="1"/>
  <c r="I2284" i="2" s="1"/>
  <c r="I2283" i="2" a="1"/>
  <c r="I2283" i="2" s="1"/>
  <c r="I2282" i="2" a="1"/>
  <c r="I2282" i="2" s="1"/>
  <c r="I2281" i="2" a="1"/>
  <c r="I2281" i="2" s="1"/>
  <c r="I2280" i="2" a="1"/>
  <c r="I2280" i="2" s="1"/>
  <c r="I2279" i="2"/>
  <c r="I2279" i="2" a="1"/>
  <c r="I2278" i="2"/>
  <c r="I2278" i="2" a="1"/>
  <c r="I2277" i="2" a="1"/>
  <c r="I2277" i="2" s="1"/>
  <c r="I2276" i="2"/>
  <c r="I2276" i="2" a="1"/>
  <c r="I2275" i="2" a="1"/>
  <c r="I2275" i="2" s="1"/>
  <c r="I2274" i="2" a="1"/>
  <c r="I2274" i="2" s="1"/>
  <c r="I2273" i="2" a="1"/>
  <c r="I2273" i="2" s="1"/>
  <c r="I2272" i="2"/>
  <c r="I2272" i="2" a="1"/>
  <c r="I2271" i="2" a="1"/>
  <c r="I2271" i="2" s="1"/>
  <c r="I2270" i="2" a="1"/>
  <c r="I2270" i="2" s="1"/>
  <c r="I2269" i="2"/>
  <c r="I2269" i="2" a="1"/>
  <c r="I2268" i="2" a="1"/>
  <c r="I2268" i="2" s="1"/>
  <c r="I2267" i="2"/>
  <c r="I2267" i="2" a="1"/>
  <c r="I2266" i="2" a="1"/>
  <c r="I2266" i="2" s="1"/>
  <c r="I2265" i="2" a="1"/>
  <c r="I2265" i="2" s="1"/>
  <c r="I2264" i="2"/>
  <c r="I2264" i="2" a="1"/>
  <c r="I2263" i="2" a="1"/>
  <c r="I2263" i="2" s="1"/>
  <c r="I2262" i="2" a="1"/>
  <c r="I2262" i="2" s="1"/>
  <c r="I2261" i="2" a="1"/>
  <c r="I2261" i="2" s="1"/>
  <c r="I2260" i="2"/>
  <c r="I2260" i="2" a="1"/>
  <c r="I2259" i="2" a="1"/>
  <c r="I2259" i="2" s="1"/>
  <c r="I2258" i="2" a="1"/>
  <c r="I2258" i="2" s="1"/>
  <c r="I2257" i="2"/>
  <c r="I2257" i="2" a="1"/>
  <c r="I2256" i="2" a="1"/>
  <c r="I2256" i="2" s="1"/>
  <c r="I2255" i="2"/>
  <c r="I2255" i="2" a="1"/>
  <c r="I2254" i="2" a="1"/>
  <c r="I2254" i="2" s="1"/>
  <c r="I2253" i="2" a="1"/>
  <c r="I2253" i="2" s="1"/>
  <c r="I2252" i="2" a="1"/>
  <c r="I2252" i="2" s="1"/>
  <c r="I2251" i="2" a="1"/>
  <c r="I2251" i="2" s="1"/>
  <c r="I2250" i="2" a="1"/>
  <c r="I2250" i="2" s="1"/>
  <c r="I2249" i="2"/>
  <c r="I2249" i="2" a="1"/>
  <c r="I2248" i="2" a="1"/>
  <c r="I2248" i="2" s="1"/>
  <c r="I2247" i="2" a="1"/>
  <c r="I2247" i="2" s="1"/>
  <c r="I2246" i="2" a="1"/>
  <c r="I2246" i="2" s="1"/>
  <c r="I2245" i="2" a="1"/>
  <c r="I2245" i="2" s="1"/>
  <c r="I2244" i="2" a="1"/>
  <c r="I2244" i="2" s="1"/>
  <c r="I2243" i="2"/>
  <c r="I2243" i="2" a="1"/>
  <c r="I2242" i="2"/>
  <c r="I2242" i="2" a="1"/>
  <c r="I2241" i="2" a="1"/>
  <c r="I2241" i="2" s="1"/>
  <c r="I2240" i="2"/>
  <c r="I2240" i="2" a="1"/>
  <c r="I2239" i="2" a="1"/>
  <c r="I2239" i="2" s="1"/>
  <c r="I2238" i="2" a="1"/>
  <c r="I2238" i="2" s="1"/>
  <c r="I2237" i="2" a="1"/>
  <c r="I2237" i="2" s="1"/>
  <c r="I2236" i="2"/>
  <c r="I2236" i="2" a="1"/>
  <c r="I2235" i="2" a="1"/>
  <c r="I2235" i="2" s="1"/>
  <c r="I2234" i="2" a="1"/>
  <c r="I2234" i="2" s="1"/>
  <c r="I2233" i="2"/>
  <c r="I2233" i="2" a="1"/>
  <c r="I2232" i="2" a="1"/>
  <c r="I2232" i="2" s="1"/>
  <c r="I2231" i="2"/>
  <c r="I2231" i="2" a="1"/>
  <c r="I2230" i="2" a="1"/>
  <c r="I2230" i="2" s="1"/>
  <c r="I2229" i="2" a="1"/>
  <c r="I2229" i="2" s="1"/>
  <c r="I2228" i="2"/>
  <c r="I2228" i="2" a="1"/>
  <c r="I2227" i="2" a="1"/>
  <c r="I2227" i="2" s="1"/>
  <c r="I2226" i="2" a="1"/>
  <c r="I2226" i="2" s="1"/>
  <c r="I2225" i="2"/>
  <c r="I2225" i="2" a="1"/>
  <c r="I2224" i="2"/>
  <c r="I2224" i="2" a="1"/>
  <c r="I2223" i="2" a="1"/>
  <c r="I2223" i="2" s="1"/>
  <c r="I2222" i="2" a="1"/>
  <c r="I2222" i="2" s="1"/>
  <c r="I2221" i="2"/>
  <c r="I2221" i="2" a="1"/>
  <c r="I2220" i="2" a="1"/>
  <c r="I2220" i="2" s="1"/>
  <c r="I2219" i="2" a="1"/>
  <c r="I2219" i="2" s="1"/>
  <c r="I2218" i="2"/>
  <c r="I2218" i="2" a="1"/>
  <c r="I2217" i="2" a="1"/>
  <c r="I2217" i="2" s="1"/>
  <c r="I2216" i="2" a="1"/>
  <c r="I2216" i="2" s="1"/>
  <c r="I2215" i="2" a="1"/>
  <c r="I2215" i="2" s="1"/>
  <c r="I2214" i="2" a="1"/>
  <c r="I2214" i="2" s="1"/>
  <c r="I2213" i="2"/>
  <c r="I2213" i="2" a="1"/>
  <c r="I2212" i="2" a="1"/>
  <c r="I2212" i="2" s="1"/>
  <c r="I2211" i="2" a="1"/>
  <c r="I2211" i="2" s="1"/>
  <c r="I2210" i="2" a="1"/>
  <c r="I2210" i="2" s="1"/>
  <c r="I2209" i="2" a="1"/>
  <c r="I2209" i="2" s="1"/>
  <c r="I2208" i="2" a="1"/>
  <c r="I2208" i="2" s="1"/>
  <c r="I2207" i="2"/>
  <c r="I2207" i="2" a="1"/>
  <c r="I2206" i="2"/>
  <c r="I2206" i="2" a="1"/>
  <c r="I2205" i="2" a="1"/>
  <c r="I2205" i="2" s="1"/>
  <c r="I2204" i="2"/>
  <c r="I2204" i="2" a="1"/>
  <c r="I2203" i="2" a="1"/>
  <c r="I2203" i="2" s="1"/>
  <c r="I2202" i="2" a="1"/>
  <c r="I2202" i="2" s="1"/>
  <c r="I2201" i="2" a="1"/>
  <c r="I2201" i="2" s="1"/>
  <c r="I2200" i="2"/>
  <c r="I2200" i="2" a="1"/>
  <c r="I2199" i="2" a="1"/>
  <c r="I2199" i="2" s="1"/>
  <c r="I2198" i="2" a="1"/>
  <c r="I2198" i="2" s="1"/>
  <c r="I2197" i="2"/>
  <c r="I2197" i="2" a="1"/>
  <c r="I2196" i="2" a="1"/>
  <c r="I2196" i="2" s="1"/>
  <c r="I2195" i="2"/>
  <c r="I2195" i="2" a="1"/>
  <c r="I2194" i="2" a="1"/>
  <c r="I2194" i="2" s="1"/>
  <c r="I2193" i="2" a="1"/>
  <c r="I2193" i="2" s="1"/>
  <c r="I2192" i="2"/>
  <c r="I2192" i="2" a="1"/>
  <c r="I2191" i="2" a="1"/>
  <c r="I2191" i="2" s="1"/>
  <c r="I2190" i="2" a="1"/>
  <c r="I2190" i="2" s="1"/>
  <c r="I2189" i="2"/>
  <c r="I2189" i="2" a="1"/>
  <c r="I2188" i="2"/>
  <c r="I2188" i="2" a="1"/>
  <c r="I2187" i="2" a="1"/>
  <c r="I2187" i="2" s="1"/>
  <c r="I2186" i="2" a="1"/>
  <c r="I2186" i="2" s="1"/>
  <c r="I2185" i="2"/>
  <c r="I2185" i="2" a="1"/>
  <c r="I2184" i="2" a="1"/>
  <c r="I2184" i="2" s="1"/>
  <c r="I2183" i="2" a="1"/>
  <c r="I2183" i="2" s="1"/>
  <c r="I2182" i="2"/>
  <c r="I2182" i="2" a="1"/>
  <c r="I2181" i="2" a="1"/>
  <c r="I2181" i="2" s="1"/>
  <c r="I2180" i="2" a="1"/>
  <c r="I2180" i="2" s="1"/>
  <c r="I2179" i="2" a="1"/>
  <c r="I2179" i="2" s="1"/>
  <c r="I2178" i="2" a="1"/>
  <c r="I2178" i="2" s="1"/>
  <c r="I2177" i="2"/>
  <c r="I2177" i="2" a="1"/>
  <c r="I2176" i="2" a="1"/>
  <c r="I2176" i="2" s="1"/>
  <c r="I2175" i="2" a="1"/>
  <c r="I2175" i="2" s="1"/>
  <c r="I2174" i="2" a="1"/>
  <c r="I2174" i="2" s="1"/>
  <c r="I2173" i="2" a="1"/>
  <c r="I2173" i="2" s="1"/>
  <c r="I2172" i="2" a="1"/>
  <c r="I2172" i="2" s="1"/>
  <c r="I2171" i="2"/>
  <c r="I2171" i="2" a="1"/>
  <c r="I2170" i="2"/>
  <c r="I2170" i="2" a="1"/>
  <c r="I2169" i="2" a="1"/>
  <c r="I2169" i="2" s="1"/>
  <c r="I2168" i="2"/>
  <c r="I2168" i="2" a="1"/>
  <c r="I2167" i="2" a="1"/>
  <c r="I2167" i="2" s="1"/>
  <c r="I2166" i="2" a="1"/>
  <c r="I2166" i="2" s="1"/>
  <c r="I2165" i="2" a="1"/>
  <c r="I2165" i="2" s="1"/>
  <c r="I2164" i="2"/>
  <c r="I2164" i="2" a="1"/>
  <c r="I2163" i="2" a="1"/>
  <c r="I2163" i="2" s="1"/>
  <c r="I2162" i="2" a="1"/>
  <c r="I2162" i="2" s="1"/>
  <c r="I2161" i="2"/>
  <c r="I2161" i="2" a="1"/>
  <c r="I2160" i="2" a="1"/>
  <c r="I2160" i="2" s="1"/>
  <c r="I2159" i="2"/>
  <c r="I2159" i="2" a="1"/>
  <c r="I2158" i="2" a="1"/>
  <c r="I2158" i="2" s="1"/>
  <c r="I2157" i="2" a="1"/>
  <c r="I2157" i="2" s="1"/>
  <c r="I2156" i="2"/>
  <c r="I2156" i="2" a="1"/>
  <c r="I2155" i="2" a="1"/>
  <c r="I2155" i="2" s="1"/>
  <c r="I2154" i="2" a="1"/>
  <c r="I2154" i="2" s="1"/>
  <c r="I2153" i="2"/>
  <c r="I2153" i="2" a="1"/>
  <c r="I2152" i="2"/>
  <c r="I2152" i="2" a="1"/>
  <c r="I2151" i="2" a="1"/>
  <c r="I2151" i="2" s="1"/>
  <c r="I2150" i="2" a="1"/>
  <c r="I2150" i="2" s="1"/>
  <c r="I2149" i="2"/>
  <c r="I2149" i="2" a="1"/>
  <c r="I2148" i="2" a="1"/>
  <c r="I2148" i="2" s="1"/>
  <c r="I2147" i="2" a="1"/>
  <c r="I2147" i="2" s="1"/>
  <c r="I2146" i="2"/>
  <c r="I2146" i="2" a="1"/>
  <c r="I2145" i="2" a="1"/>
  <c r="I2145" i="2" s="1"/>
  <c r="I2144" i="2" a="1"/>
  <c r="I2144" i="2" s="1"/>
  <c r="I2143" i="2" a="1"/>
  <c r="I2143" i="2" s="1"/>
  <c r="I2142" i="2" a="1"/>
  <c r="I2142" i="2" s="1"/>
  <c r="I2141" i="2"/>
  <c r="I2141" i="2" a="1"/>
  <c r="I2140" i="2" a="1"/>
  <c r="I2140" i="2" s="1"/>
  <c r="I2139" i="2" a="1"/>
  <c r="I2139" i="2" s="1"/>
  <c r="I2138" i="2" a="1"/>
  <c r="I2138" i="2" s="1"/>
  <c r="I2137" i="2" a="1"/>
  <c r="I2137" i="2" s="1"/>
  <c r="I2136" i="2" a="1"/>
  <c r="I2136" i="2" s="1"/>
  <c r="I2135" i="2"/>
  <c r="I2135" i="2" a="1"/>
  <c r="I2134" i="2"/>
  <c r="I2134" i="2" a="1"/>
  <c r="I2133" i="2" a="1"/>
  <c r="I2133" i="2" s="1"/>
  <c r="I2132" i="2"/>
  <c r="I2132" i="2" a="1"/>
  <c r="I2131" i="2" a="1"/>
  <c r="I2131" i="2" s="1"/>
  <c r="I2130" i="2" a="1"/>
  <c r="I2130" i="2" s="1"/>
  <c r="I2129" i="2" a="1"/>
  <c r="I2129" i="2" s="1"/>
  <c r="I2128" i="2"/>
  <c r="I2128" i="2" a="1"/>
  <c r="I2127" i="2" a="1"/>
  <c r="I2127" i="2" s="1"/>
  <c r="I2126" i="2" a="1"/>
  <c r="I2126" i="2" s="1"/>
  <c r="I2125" i="2"/>
  <c r="I2125" i="2" a="1"/>
  <c r="I2124" i="2" a="1"/>
  <c r="I2124" i="2" s="1"/>
  <c r="I2123" i="2"/>
  <c r="I2123" i="2" a="1"/>
  <c r="I2122" i="2" a="1"/>
  <c r="I2122" i="2" s="1"/>
  <c r="I2121" i="2" a="1"/>
  <c r="I2121" i="2" s="1"/>
  <c r="I2120" i="2"/>
  <c r="I2120" i="2" a="1"/>
  <c r="I2119" i="2" a="1"/>
  <c r="I2119" i="2" s="1"/>
  <c r="I2118" i="2" a="1"/>
  <c r="I2118" i="2" s="1"/>
  <c r="I2117" i="2"/>
  <c r="I2117" i="2" a="1"/>
  <c r="I2116" i="2"/>
  <c r="I2116" i="2" a="1"/>
  <c r="I2115" i="2" a="1"/>
  <c r="I2115" i="2" s="1"/>
  <c r="I2114" i="2" a="1"/>
  <c r="I2114" i="2" s="1"/>
  <c r="I2113" i="2"/>
  <c r="I2113" i="2" a="1"/>
  <c r="I2112" i="2" a="1"/>
  <c r="I2112" i="2" s="1"/>
  <c r="I2111" i="2" a="1"/>
  <c r="I2111" i="2" s="1"/>
  <c r="I2110" i="2"/>
  <c r="I2110" i="2" a="1"/>
  <c r="I2109" i="2" a="1"/>
  <c r="I2109" i="2" s="1"/>
  <c r="I2108" i="2" a="1"/>
  <c r="I2108" i="2" s="1"/>
  <c r="I2107" i="2" a="1"/>
  <c r="I2107" i="2" s="1"/>
  <c r="I2106" i="2" a="1"/>
  <c r="I2106" i="2" s="1"/>
  <c r="I2105" i="2"/>
  <c r="I2105" i="2" a="1"/>
  <c r="I2104" i="2" a="1"/>
  <c r="I2104" i="2" s="1"/>
  <c r="I2103" i="2" a="1"/>
  <c r="I2103" i="2" s="1"/>
  <c r="I2102" i="2" a="1"/>
  <c r="I2102" i="2" s="1"/>
  <c r="I2101" i="2" a="1"/>
  <c r="I2101" i="2" s="1"/>
  <c r="I2100" i="2" a="1"/>
  <c r="I2100" i="2" s="1"/>
  <c r="I2099" i="2"/>
  <c r="I2099" i="2" a="1"/>
  <c r="I2098" i="2"/>
  <c r="I2098" i="2" a="1"/>
  <c r="I2097" i="2" a="1"/>
  <c r="I2097" i="2" s="1"/>
  <c r="I2096" i="2"/>
  <c r="I2096" i="2" a="1"/>
  <c r="I2095" i="2"/>
  <c r="I2095" i="2" a="1"/>
  <c r="I2094" i="2" a="1"/>
  <c r="I2094" i="2" s="1"/>
  <c r="I2093" i="2"/>
  <c r="I2093" i="2" a="1"/>
  <c r="I2092" i="2"/>
  <c r="I2092" i="2" a="1"/>
  <c r="I2091" i="2" a="1"/>
  <c r="I2091" i="2" s="1"/>
  <c r="I2090" i="2"/>
  <c r="I2090" i="2" a="1"/>
  <c r="I2089" i="2"/>
  <c r="I2089" i="2" a="1"/>
  <c r="I2088" i="2" a="1"/>
  <c r="I2088" i="2" s="1"/>
  <c r="I2087" i="2"/>
  <c r="I2087" i="2" a="1"/>
  <c r="I2086" i="2"/>
  <c r="I2086" i="2" a="1"/>
  <c r="I2085" i="2" a="1"/>
  <c r="I2085" i="2" s="1"/>
  <c r="I2084" i="2"/>
  <c r="I2084" i="2" a="1"/>
  <c r="I2083" i="2"/>
  <c r="I2083" i="2" a="1"/>
  <c r="I2082" i="2" a="1"/>
  <c r="I2082" i="2" s="1"/>
  <c r="I2081" i="2"/>
  <c r="I2081" i="2" a="1"/>
  <c r="I2080" i="2"/>
  <c r="I2080" i="2" a="1"/>
  <c r="I2079" i="2" a="1"/>
  <c r="I2079" i="2" s="1"/>
  <c r="I2078" i="2"/>
  <c r="I2078" i="2" a="1"/>
  <c r="I2077" i="2"/>
  <c r="I2077" i="2" a="1"/>
  <c r="I2076" i="2" a="1"/>
  <c r="I2076" i="2" s="1"/>
  <c r="I2075" i="2"/>
  <c r="I2075" i="2" a="1"/>
  <c r="I2074" i="2"/>
  <c r="I2074" i="2" a="1"/>
  <c r="I2073" i="2" a="1"/>
  <c r="I2073" i="2" s="1"/>
  <c r="I2072" i="2"/>
  <c r="I2072" i="2" a="1"/>
  <c r="I2071" i="2"/>
  <c r="I2071" i="2" a="1"/>
  <c r="I2070" i="2" a="1"/>
  <c r="I2070" i="2" s="1"/>
  <c r="I2069" i="2"/>
  <c r="I2069" i="2" a="1"/>
  <c r="I2068" i="2"/>
  <c r="I2068" i="2" a="1"/>
  <c r="I2067" i="2" a="1"/>
  <c r="I2067" i="2" s="1"/>
  <c r="I2066" i="2" a="1"/>
  <c r="I2066" i="2" s="1"/>
  <c r="I2065" i="2"/>
  <c r="I2065" i="2" a="1"/>
  <c r="I2064" i="2" a="1"/>
  <c r="I2064" i="2" s="1"/>
  <c r="I2063" i="2" a="1"/>
  <c r="I2063" i="2" s="1"/>
  <c r="I2062" i="2"/>
  <c r="I2062" i="2" a="1"/>
  <c r="I2061" i="2" a="1"/>
  <c r="I2061" i="2" s="1"/>
  <c r="I2060" i="2" a="1"/>
  <c r="I2060" i="2" s="1"/>
  <c r="I2059" i="2"/>
  <c r="I2059" i="2" a="1"/>
  <c r="I2058" i="2" a="1"/>
  <c r="I2058" i="2" s="1"/>
  <c r="I2057" i="2"/>
  <c r="I2057" i="2" a="1"/>
  <c r="I2056" i="2"/>
  <c r="I2056" i="2" a="1"/>
  <c r="I2055" i="2" a="1"/>
  <c r="I2055" i="2" s="1"/>
  <c r="I2054" i="2" a="1"/>
  <c r="I2054" i="2" s="1"/>
  <c r="I2053" i="2"/>
  <c r="I2053" i="2" a="1"/>
  <c r="I2052" i="2" a="1"/>
  <c r="I2052" i="2" s="1"/>
  <c r="I2051" i="2" a="1"/>
  <c r="I2051" i="2" s="1"/>
  <c r="I2050" i="2"/>
  <c r="I2050" i="2" a="1"/>
  <c r="I2049" i="2" a="1"/>
  <c r="I2049" i="2" s="1"/>
  <c r="I2048" i="2" a="1"/>
  <c r="I2048" i="2" s="1"/>
  <c r="I2047" i="2"/>
  <c r="I2047" i="2" a="1"/>
  <c r="I2046" i="2" a="1"/>
  <c r="I2046" i="2" s="1"/>
  <c r="I2045" i="2" a="1"/>
  <c r="I2045" i="2" s="1"/>
  <c r="I2044" i="2"/>
  <c r="I2044" i="2" a="1"/>
  <c r="I2043" i="2" a="1"/>
  <c r="I2043" i="2" s="1"/>
  <c r="I2042" i="2" a="1"/>
  <c r="I2042" i="2" s="1"/>
  <c r="I2041" i="2"/>
  <c r="I2041" i="2" a="1"/>
  <c r="I2040" i="2" a="1"/>
  <c r="I2040" i="2" s="1"/>
  <c r="I2039" i="2" a="1"/>
  <c r="I2039" i="2" s="1"/>
  <c r="I2038" i="2"/>
  <c r="I2038" i="2" a="1"/>
  <c r="I2037" i="2" a="1"/>
  <c r="I2037" i="2" s="1"/>
  <c r="I2036" i="2" a="1"/>
  <c r="I2036" i="2" s="1"/>
  <c r="I2035" i="2"/>
  <c r="I2035" i="2" a="1"/>
  <c r="I2034" i="2" a="1"/>
  <c r="I2034" i="2" s="1"/>
  <c r="I2033" i="2" a="1"/>
  <c r="I2033" i="2" s="1"/>
  <c r="I2032" i="2"/>
  <c r="I2032" i="2" a="1"/>
  <c r="I2031" i="2" a="1"/>
  <c r="I2031" i="2" s="1"/>
  <c r="I2030" i="2" a="1"/>
  <c r="I2030" i="2" s="1"/>
  <c r="I2029" i="2"/>
  <c r="I2029" i="2" a="1"/>
  <c r="I2028" i="2" a="1"/>
  <c r="I2028" i="2" s="1"/>
  <c r="I2027" i="2" a="1"/>
  <c r="I2027" i="2" s="1"/>
  <c r="I2026" i="2"/>
  <c r="I2026" i="2" a="1"/>
  <c r="I2025" i="2" a="1"/>
  <c r="I2025" i="2" s="1"/>
  <c r="I2024" i="2" a="1"/>
  <c r="I2024" i="2" s="1"/>
  <c r="I2023" i="2"/>
  <c r="I2023" i="2" a="1"/>
  <c r="I2022" i="2" a="1"/>
  <c r="I2022" i="2" s="1"/>
  <c r="I2021" i="2" a="1"/>
  <c r="I2021" i="2" s="1"/>
  <c r="I2020" i="2"/>
  <c r="I2020" i="2" a="1"/>
  <c r="I2019" i="2" a="1"/>
  <c r="I2019" i="2" s="1"/>
  <c r="I2018" i="2" a="1"/>
  <c r="I2018" i="2" s="1"/>
  <c r="I2017" i="2"/>
  <c r="I2017" i="2" a="1"/>
  <c r="I2016" i="2" a="1"/>
  <c r="I2016" i="2" s="1"/>
  <c r="I2015" i="2" a="1"/>
  <c r="I2015" i="2" s="1"/>
  <c r="I2014" i="2"/>
  <c r="I2014" i="2" a="1"/>
  <c r="I2013" i="2" a="1"/>
  <c r="I2013" i="2" s="1"/>
  <c r="I2012" i="2" a="1"/>
  <c r="I2012" i="2" s="1"/>
  <c r="I2011" i="2"/>
  <c r="I2011" i="2" a="1"/>
  <c r="I2010" i="2" a="1"/>
  <c r="I2010" i="2" s="1"/>
  <c r="I2009" i="2" a="1"/>
  <c r="I2009" i="2" s="1"/>
  <c r="I2008" i="2"/>
  <c r="I2008" i="2" a="1"/>
  <c r="I2007" i="2" a="1"/>
  <c r="I2007" i="2" s="1"/>
  <c r="I2006" i="2" a="1"/>
  <c r="I2006" i="2" s="1"/>
  <c r="I2005" i="2"/>
  <c r="I2005" i="2" a="1"/>
  <c r="I2004" i="2" a="1"/>
  <c r="I2004" i="2" s="1"/>
  <c r="I2003" i="2" a="1"/>
  <c r="I2003" i="2" s="1"/>
  <c r="I2002" i="2" a="1"/>
  <c r="I2002" i="2" s="1"/>
  <c r="I2001" i="2" a="1"/>
  <c r="I2001" i="2" s="1"/>
  <c r="I2000" i="2" a="1"/>
  <c r="I2000" i="2" s="1"/>
  <c r="I1999" i="2"/>
  <c r="I1999" i="2" a="1"/>
  <c r="I1998" i="2" a="1"/>
  <c r="I1998" i="2" s="1"/>
  <c r="I1997" i="2"/>
  <c r="I1997" i="2" a="1"/>
  <c r="I1996" i="2" a="1"/>
  <c r="I1996" i="2" s="1"/>
  <c r="I1995" i="2" a="1"/>
  <c r="I1995" i="2" s="1"/>
  <c r="I1994" i="2" a="1"/>
  <c r="I1994" i="2" s="1"/>
  <c r="I1993" i="2"/>
  <c r="I1993" i="2" a="1"/>
  <c r="I1992" i="2" a="1"/>
  <c r="I1992" i="2" s="1"/>
  <c r="I1991" i="2"/>
  <c r="I1991" i="2" a="1"/>
  <c r="I1990" i="2" a="1"/>
  <c r="I1990" i="2" s="1"/>
  <c r="I1989" i="2" a="1"/>
  <c r="I1989" i="2" s="1"/>
  <c r="I1988" i="2" a="1"/>
  <c r="I1988" i="2" s="1"/>
  <c r="I1987" i="2"/>
  <c r="I1987" i="2" a="1"/>
  <c r="I1986" i="2" a="1"/>
  <c r="I1986" i="2" s="1"/>
  <c r="I1985" i="2" a="1"/>
  <c r="I1985" i="2" s="1"/>
  <c r="I1984" i="2" a="1"/>
  <c r="I1984" i="2" s="1"/>
  <c r="I1983" i="2" a="1"/>
  <c r="I1983" i="2" s="1"/>
  <c r="I1982" i="2" a="1"/>
  <c r="I1982" i="2" s="1"/>
  <c r="I1981" i="2"/>
  <c r="I1981" i="2" a="1"/>
  <c r="I1980" i="2" a="1"/>
  <c r="I1980" i="2" s="1"/>
  <c r="I1979" i="2"/>
  <c r="I1979" i="2" a="1"/>
  <c r="I1978" i="2" a="1"/>
  <c r="I1978" i="2" s="1"/>
  <c r="I1977" i="2" a="1"/>
  <c r="I1977" i="2" s="1"/>
  <c r="I1976" i="2" a="1"/>
  <c r="I1976" i="2" s="1"/>
  <c r="I1975" i="2"/>
  <c r="I1975" i="2" a="1"/>
  <c r="I1974" i="2" a="1"/>
  <c r="I1974" i="2" s="1"/>
  <c r="I1973" i="2"/>
  <c r="I1973" i="2" a="1"/>
  <c r="I1972" i="2" a="1"/>
  <c r="I1972" i="2" s="1"/>
  <c r="I1971" i="2" a="1"/>
  <c r="I1971" i="2" s="1"/>
  <c r="I1970" i="2" a="1"/>
  <c r="I1970" i="2" s="1"/>
  <c r="I1969" i="2"/>
  <c r="I1969" i="2" a="1"/>
  <c r="I1968" i="2" a="1"/>
  <c r="I1968" i="2" s="1"/>
  <c r="I1967" i="2"/>
  <c r="I1967" i="2" a="1"/>
  <c r="I1966" i="2" a="1"/>
  <c r="I1966" i="2" s="1"/>
  <c r="I1965" i="2"/>
  <c r="I1965" i="2" a="1"/>
  <c r="I1964" i="2" a="1"/>
  <c r="I1964" i="2" s="1"/>
  <c r="I1963" i="2"/>
  <c r="I1963" i="2" a="1"/>
  <c r="I1962" i="2"/>
  <c r="I1962" i="2" a="1"/>
  <c r="I1961" i="2" a="1"/>
  <c r="I1961" i="2" s="1"/>
  <c r="I1960" i="2" a="1"/>
  <c r="I1960" i="2" s="1"/>
  <c r="I1959" i="2" a="1"/>
  <c r="I1959" i="2" s="1"/>
  <c r="I1958" i="2" a="1"/>
  <c r="I1958" i="2" s="1"/>
  <c r="I1957" i="2"/>
  <c r="I1957" i="2" a="1"/>
  <c r="I1956" i="2"/>
  <c r="I1956" i="2" a="1"/>
  <c r="I1955" i="2"/>
  <c r="I1955" i="2" a="1"/>
  <c r="I1954" i="2" a="1"/>
  <c r="I1954" i="2" s="1"/>
  <c r="I1953" i="2"/>
  <c r="I1953" i="2" a="1"/>
  <c r="I1952" i="2" a="1"/>
  <c r="I1952" i="2" s="1"/>
  <c r="I1951" i="2"/>
  <c r="I1951" i="2" a="1"/>
  <c r="I1950" i="2" a="1"/>
  <c r="I1950" i="2" s="1"/>
  <c r="I1949" i="2"/>
  <c r="I1949" i="2" a="1"/>
  <c r="I1948" i="2" a="1"/>
  <c r="I1948" i="2" s="1"/>
  <c r="I1947" i="2"/>
  <c r="I1947" i="2" a="1"/>
  <c r="I1946" i="2" a="1"/>
  <c r="I1946" i="2" s="1"/>
  <c r="I1945" i="2"/>
  <c r="I1945" i="2" a="1"/>
  <c r="I1944" i="2"/>
  <c r="I1944" i="2" a="1"/>
  <c r="I1943" i="2" a="1"/>
  <c r="I1943" i="2" s="1"/>
  <c r="I1942" i="2" a="1"/>
  <c r="I1942" i="2" s="1"/>
  <c r="I1941" i="2"/>
  <c r="I1941" i="2" a="1"/>
  <c r="I1940" i="2" a="1"/>
  <c r="I1940" i="2" s="1"/>
  <c r="I1939" i="2"/>
  <c r="I1939" i="2" a="1"/>
  <c r="I1938" i="2" a="1"/>
  <c r="I1938" i="2" s="1"/>
  <c r="I1937" i="2"/>
  <c r="I1937" i="2" a="1"/>
  <c r="I1936" i="2" a="1"/>
  <c r="I1936" i="2" s="1"/>
  <c r="I1935" i="2"/>
  <c r="I1935" i="2" a="1"/>
  <c r="I1934" i="2" a="1"/>
  <c r="I1934" i="2" s="1"/>
  <c r="I1933" i="2"/>
  <c r="I1933" i="2" a="1"/>
  <c r="I1932" i="2" a="1"/>
  <c r="I1932" i="2" s="1"/>
  <c r="I1931" i="2" a="1"/>
  <c r="I1931" i="2" s="1"/>
  <c r="I1930" i="2" a="1"/>
  <c r="I1930" i="2" s="1"/>
  <c r="I1929" i="2"/>
  <c r="I1929" i="2" a="1"/>
  <c r="I1928" i="2" a="1"/>
  <c r="I1928" i="2" s="1"/>
  <c r="I1927" i="2"/>
  <c r="I1927" i="2" a="1"/>
  <c r="I1926" i="2"/>
  <c r="I1926" i="2" a="1"/>
  <c r="I1925" i="2" a="1"/>
  <c r="I1925" i="2" s="1"/>
  <c r="I1924" i="2" a="1"/>
  <c r="I1924" i="2" s="1"/>
  <c r="I1923" i="2" a="1"/>
  <c r="I1923" i="2" s="1"/>
  <c r="I1922" i="2" a="1"/>
  <c r="I1922" i="2" s="1"/>
  <c r="I1921" i="2" a="1"/>
  <c r="I1921" i="2" s="1"/>
  <c r="I1920" i="2" a="1"/>
  <c r="I1920" i="2" s="1"/>
  <c r="I1919" i="2" a="1"/>
  <c r="I1919" i="2" s="1"/>
  <c r="I1918" i="2" a="1"/>
  <c r="I1918" i="2" s="1"/>
  <c r="I1917" i="2"/>
  <c r="I1917" i="2" a="1"/>
  <c r="I1916" i="2" a="1"/>
  <c r="I1916" i="2" s="1"/>
  <c r="I1915" i="2"/>
  <c r="I1915" i="2" a="1"/>
  <c r="I1914" i="2" a="1"/>
  <c r="I1914" i="2" s="1"/>
  <c r="I1913" i="2" a="1"/>
  <c r="I1913" i="2" s="1"/>
  <c r="I1912" i="2" a="1"/>
  <c r="I1912" i="2" s="1"/>
  <c r="I1911" i="2"/>
  <c r="I1911" i="2" a="1"/>
  <c r="I1910" i="2" a="1"/>
  <c r="I1910" i="2" s="1"/>
  <c r="I1909" i="2" a="1"/>
  <c r="I1909" i="2" s="1"/>
  <c r="I1908" i="2"/>
  <c r="I1908" i="2" a="1"/>
  <c r="I1907" i="2" a="1"/>
  <c r="I1907" i="2" s="1"/>
  <c r="I1906" i="2" a="1"/>
  <c r="I1906" i="2" s="1"/>
  <c r="I1905" i="2"/>
  <c r="I1905" i="2" a="1"/>
  <c r="I1904" i="2" a="1"/>
  <c r="I1904" i="2" s="1"/>
  <c r="I1903" i="2" a="1"/>
  <c r="I1903" i="2" s="1"/>
  <c r="I1902" i="2" a="1"/>
  <c r="I1902" i="2" s="1"/>
  <c r="I1901" i="2"/>
  <c r="I1901" i="2" a="1"/>
  <c r="I1900" i="2" a="1"/>
  <c r="I1900" i="2" s="1"/>
  <c r="I1899" i="2"/>
  <c r="I1899" i="2" a="1"/>
  <c r="I1898" i="2" a="1"/>
  <c r="I1898" i="2" s="1"/>
  <c r="I1897" i="2"/>
  <c r="I1897" i="2" a="1"/>
  <c r="I1896" i="2" a="1"/>
  <c r="I1896" i="2" s="1"/>
  <c r="I1895" i="2" a="1"/>
  <c r="I1895" i="2" s="1"/>
  <c r="I1894" i="2" a="1"/>
  <c r="I1894" i="2" s="1"/>
  <c r="I1893" i="2"/>
  <c r="I1893" i="2" a="1"/>
  <c r="I1892" i="2" a="1"/>
  <c r="I1892" i="2" s="1"/>
  <c r="I1891" i="2" a="1"/>
  <c r="I1891" i="2" s="1"/>
  <c r="I1890" i="2" a="1"/>
  <c r="I1890" i="2" s="1"/>
  <c r="I1889" i="2" a="1"/>
  <c r="I1889" i="2" s="1"/>
  <c r="I1888" i="2" a="1"/>
  <c r="I1888" i="2" s="1"/>
  <c r="I1887" i="2" a="1"/>
  <c r="I1887" i="2" s="1"/>
  <c r="I1886" i="2" a="1"/>
  <c r="I1886" i="2" s="1"/>
  <c r="I1885" i="2" a="1"/>
  <c r="I1885" i="2" s="1"/>
  <c r="I1884" i="2" a="1"/>
  <c r="I1884" i="2" s="1"/>
  <c r="I1883" i="2" a="1"/>
  <c r="I1883" i="2" s="1"/>
  <c r="I1882" i="2" a="1"/>
  <c r="I1882" i="2" s="1"/>
  <c r="I1881" i="2"/>
  <c r="I1881" i="2" a="1"/>
  <c r="I1880" i="2" a="1"/>
  <c r="I1880" i="2" s="1"/>
  <c r="I1879" i="2"/>
  <c r="I1879" i="2" a="1"/>
  <c r="I1878" i="2" a="1"/>
  <c r="I1878" i="2" s="1"/>
  <c r="I1877" i="2" a="1"/>
  <c r="I1877" i="2" s="1"/>
  <c r="I1876" i="2" a="1"/>
  <c r="I1876" i="2" s="1"/>
  <c r="I1875" i="2"/>
  <c r="I1875" i="2" a="1"/>
  <c r="I1874" i="2" a="1"/>
  <c r="I1874" i="2" s="1"/>
  <c r="I1873" i="2" a="1"/>
  <c r="I1873" i="2" s="1"/>
  <c r="I1872" i="2"/>
  <c r="I1872" i="2" a="1"/>
  <c r="I1871" i="2" a="1"/>
  <c r="I1871" i="2" s="1"/>
  <c r="I1870" i="2" a="1"/>
  <c r="I1870" i="2" s="1"/>
  <c r="I1869" i="2"/>
  <c r="I1869" i="2" a="1"/>
  <c r="I1868" i="2" a="1"/>
  <c r="I1868" i="2" s="1"/>
  <c r="I1867" i="2" a="1"/>
  <c r="I1867" i="2" s="1"/>
  <c r="I1866" i="2" a="1"/>
  <c r="I1866" i="2" s="1"/>
  <c r="I1865" i="2"/>
  <c r="I1865" i="2" a="1"/>
  <c r="I1864" i="2" a="1"/>
  <c r="I1864" i="2" s="1"/>
  <c r="I1863" i="2"/>
  <c r="I1863" i="2" a="1"/>
  <c r="I1862" i="2" a="1"/>
  <c r="I1862" i="2" s="1"/>
  <c r="I1861" i="2" a="1"/>
  <c r="I1861" i="2" s="1"/>
  <c r="I1860" i="2" a="1"/>
  <c r="I1860" i="2" s="1"/>
  <c r="I1859" i="2" a="1"/>
  <c r="I1859" i="2" s="1"/>
  <c r="I1858" i="2" a="1"/>
  <c r="I1858" i="2" s="1"/>
  <c r="I1857" i="2"/>
  <c r="I1857" i="2" a="1"/>
  <c r="I1856" i="2" a="1"/>
  <c r="I1856" i="2" s="1"/>
  <c r="I1855" i="2" a="1"/>
  <c r="I1855" i="2" s="1"/>
  <c r="I1854" i="2" a="1"/>
  <c r="I1854" i="2" s="1"/>
  <c r="I1853" i="2" a="1"/>
  <c r="I1853" i="2" s="1"/>
  <c r="I1852" i="2" a="1"/>
  <c r="I1852" i="2" s="1"/>
  <c r="I1851" i="2" a="1"/>
  <c r="I1851" i="2" s="1"/>
  <c r="I1850" i="2" a="1"/>
  <c r="I1850" i="2" s="1"/>
  <c r="I1849" i="2" a="1"/>
  <c r="I1849" i="2" s="1"/>
  <c r="I1848" i="2" a="1"/>
  <c r="I1848" i="2" s="1"/>
  <c r="I1847" i="2" a="1"/>
  <c r="I1847" i="2" s="1"/>
  <c r="I1846" i="2" a="1"/>
  <c r="I1846" i="2" s="1"/>
  <c r="I1845" i="2"/>
  <c r="I1845" i="2" a="1"/>
  <c r="I1844" i="2" a="1"/>
  <c r="I1844" i="2" s="1"/>
  <c r="I1843" i="2"/>
  <c r="I1843" i="2" a="1"/>
  <c r="I1842" i="2" a="1"/>
  <c r="I1842" i="2" s="1"/>
  <c r="I1841" i="2" a="1"/>
  <c r="I1841" i="2" s="1"/>
  <c r="I1840" i="2" a="1"/>
  <c r="I1840" i="2" s="1"/>
  <c r="I1839" i="2"/>
  <c r="I1839" i="2" a="1"/>
  <c r="I1838" i="2" a="1"/>
  <c r="I1838" i="2" s="1"/>
  <c r="I1837" i="2" a="1"/>
  <c r="I1837" i="2" s="1"/>
  <c r="I1836" i="2"/>
  <c r="I1836" i="2" a="1"/>
  <c r="I1835" i="2" a="1"/>
  <c r="I1835" i="2" s="1"/>
  <c r="I1834" i="2" a="1"/>
  <c r="I1834" i="2" s="1"/>
  <c r="I1833" i="2"/>
  <c r="I1833" i="2" a="1"/>
  <c r="I1832" i="2" a="1"/>
  <c r="I1832" i="2" s="1"/>
  <c r="I1831" i="2" a="1"/>
  <c r="I1831" i="2" s="1"/>
  <c r="I1830" i="2" a="1"/>
  <c r="I1830" i="2" s="1"/>
  <c r="I1829" i="2"/>
  <c r="I1829" i="2" a="1"/>
  <c r="I1828" i="2" a="1"/>
  <c r="I1828" i="2" s="1"/>
  <c r="I1827" i="2"/>
  <c r="I1827" i="2" a="1"/>
  <c r="I1826" i="2" a="1"/>
  <c r="I1826" i="2" s="1"/>
  <c r="I1825" i="2" a="1"/>
  <c r="I1825" i="2" s="1"/>
  <c r="I1824" i="2" a="1"/>
  <c r="I1824" i="2" s="1"/>
  <c r="I1823" i="2" a="1"/>
  <c r="I1823" i="2" s="1"/>
  <c r="I1822" i="2" a="1"/>
  <c r="I1822" i="2" s="1"/>
  <c r="I1821" i="2"/>
  <c r="I1821" i="2" a="1"/>
  <c r="I1820" i="2" a="1"/>
  <c r="I1820" i="2" s="1"/>
  <c r="I1819" i="2" a="1"/>
  <c r="I1819" i="2" s="1"/>
  <c r="I1818" i="2" a="1"/>
  <c r="I1818" i="2" s="1"/>
  <c r="I1817" i="2" a="1"/>
  <c r="I1817" i="2" s="1"/>
  <c r="I1816" i="2" a="1"/>
  <c r="I1816" i="2" s="1"/>
  <c r="I1815" i="2"/>
  <c r="I1815" i="2" a="1"/>
  <c r="I1814" i="2" a="1"/>
  <c r="I1814" i="2" s="1"/>
  <c r="I1813" i="2" a="1"/>
  <c r="I1813" i="2" s="1"/>
  <c r="I1812" i="2" a="1"/>
  <c r="I1812" i="2" s="1"/>
  <c r="I1811" i="2" a="1"/>
  <c r="I1811" i="2" s="1"/>
  <c r="I1810" i="2" a="1"/>
  <c r="I1810" i="2" s="1"/>
  <c r="I1809" i="2"/>
  <c r="I1809" i="2" a="1"/>
  <c r="I1808" i="2" a="1"/>
  <c r="I1808" i="2" s="1"/>
  <c r="I1807" i="2"/>
  <c r="I1807" i="2" a="1"/>
  <c r="I1806" i="2" a="1"/>
  <c r="I1806" i="2" s="1"/>
  <c r="I1805" i="2" a="1"/>
  <c r="I1805" i="2" s="1"/>
  <c r="I1804" i="2" a="1"/>
  <c r="I1804" i="2" s="1"/>
  <c r="I1803" i="2"/>
  <c r="I1803" i="2" a="1"/>
  <c r="I1802" i="2" a="1"/>
  <c r="I1802" i="2" s="1"/>
  <c r="I1801" i="2" a="1"/>
  <c r="I1801" i="2" s="1"/>
  <c r="I1800" i="2" a="1"/>
  <c r="I1800" i="2" s="1"/>
  <c r="I1799" i="2" a="1"/>
  <c r="I1799" i="2" s="1"/>
  <c r="I1798" i="2" a="1"/>
  <c r="I1798" i="2" s="1"/>
  <c r="I1797" i="2"/>
  <c r="I1797" i="2" a="1"/>
  <c r="I1796" i="2" a="1"/>
  <c r="I1796" i="2" s="1"/>
  <c r="I1795" i="2" a="1"/>
  <c r="I1795" i="2" s="1"/>
  <c r="I1794" i="2" a="1"/>
  <c r="I1794" i="2" s="1"/>
  <c r="I1793" i="2" a="1"/>
  <c r="I1793" i="2" s="1"/>
  <c r="I1792" i="2" a="1"/>
  <c r="I1792" i="2" s="1"/>
  <c r="I1791" i="2"/>
  <c r="I1791" i="2" a="1"/>
  <c r="I1790" i="2" a="1"/>
  <c r="I1790" i="2" s="1"/>
  <c r="I1789" i="2" a="1"/>
  <c r="I1789" i="2" s="1"/>
  <c r="I1788" i="2" a="1"/>
  <c r="I1788" i="2" s="1"/>
  <c r="I1787" i="2" a="1"/>
  <c r="I1787" i="2" s="1"/>
  <c r="I1786" i="2" a="1"/>
  <c r="I1786" i="2" s="1"/>
  <c r="I1785" i="2"/>
  <c r="I1785" i="2" a="1"/>
  <c r="I1784" i="2"/>
  <c r="I1784" i="2" a="1"/>
  <c r="I1783" i="2"/>
  <c r="I1783" i="2" a="1"/>
  <c r="I1782" i="2"/>
  <c r="I1782" i="2" a="1"/>
  <c r="I1781" i="2"/>
  <c r="I1781" i="2" a="1"/>
  <c r="I1780" i="2" a="1"/>
  <c r="I1780" i="2" s="1"/>
  <c r="I1779" i="2" a="1"/>
  <c r="I1779" i="2" s="1"/>
  <c r="I1778" i="2" a="1"/>
  <c r="I1778" i="2" s="1"/>
  <c r="I1777" i="2" a="1"/>
  <c r="I1777" i="2" s="1"/>
  <c r="I1776" i="2" a="1"/>
  <c r="I1776" i="2" s="1"/>
  <c r="I1775" i="2" a="1"/>
  <c r="I1775" i="2" s="1"/>
  <c r="I1774" i="2" a="1"/>
  <c r="I1774" i="2" s="1"/>
  <c r="I1773" i="2"/>
  <c r="I1773" i="2" a="1"/>
  <c r="I1772" i="2"/>
  <c r="I1772" i="2" a="1"/>
  <c r="I1771" i="2"/>
  <c r="I1771" i="2" a="1"/>
  <c r="I1770" i="2"/>
  <c r="I1770" i="2" a="1"/>
  <c r="I1769" i="2"/>
  <c r="I1769" i="2" a="1"/>
  <c r="I1768" i="2" a="1"/>
  <c r="I1768" i="2" s="1"/>
  <c r="I1767" i="2" a="1"/>
  <c r="I1767" i="2" s="1"/>
  <c r="I1766" i="2" a="1"/>
  <c r="I1766" i="2" s="1"/>
  <c r="I1765" i="2" a="1"/>
  <c r="I1765" i="2" s="1"/>
  <c r="I1764" i="2" a="1"/>
  <c r="I1764" i="2" s="1"/>
  <c r="I1763" i="2" a="1"/>
  <c r="I1763" i="2" s="1"/>
  <c r="I1762" i="2" a="1"/>
  <c r="I1762" i="2" s="1"/>
  <c r="I1761" i="2"/>
  <c r="I1761" i="2" a="1"/>
  <c r="I1760" i="2"/>
  <c r="I1760" i="2" a="1"/>
  <c r="I1759" i="2"/>
  <c r="I1759" i="2" a="1"/>
  <c r="I1758" i="2"/>
  <c r="I1758" i="2" a="1"/>
  <c r="I1757" i="2"/>
  <c r="I1757" i="2" a="1"/>
  <c r="I1756" i="2" a="1"/>
  <c r="I1756" i="2" s="1"/>
  <c r="I1755" i="2" a="1"/>
  <c r="I1755" i="2" s="1"/>
  <c r="I1754" i="2" a="1"/>
  <c r="I1754" i="2" s="1"/>
  <c r="I1753" i="2" a="1"/>
  <c r="I1753" i="2" s="1"/>
  <c r="I1752" i="2" a="1"/>
  <c r="I1752" i="2" s="1"/>
  <c r="I1751" i="2" a="1"/>
  <c r="I1751" i="2" s="1"/>
  <c r="I1750" i="2" a="1"/>
  <c r="I1750" i="2" s="1"/>
  <c r="I1749" i="2"/>
  <c r="I1749" i="2" a="1"/>
  <c r="I1748" i="2"/>
  <c r="I1748" i="2" a="1"/>
  <c r="I1747" i="2"/>
  <c r="I1747" i="2" a="1"/>
  <c r="I1746" i="2"/>
  <c r="I1746" i="2" a="1"/>
  <c r="I1745" i="2"/>
  <c r="I1745" i="2" a="1"/>
  <c r="I1744" i="2" a="1"/>
  <c r="I1744" i="2" s="1"/>
  <c r="I1743" i="2" a="1"/>
  <c r="I1743" i="2" s="1"/>
  <c r="I1742" i="2" a="1"/>
  <c r="I1742" i="2" s="1"/>
  <c r="I1741" i="2" a="1"/>
  <c r="I1741" i="2" s="1"/>
  <c r="I1740" i="2" a="1"/>
  <c r="I1740" i="2" s="1"/>
  <c r="I1739" i="2" a="1"/>
  <c r="I1739" i="2" s="1"/>
  <c r="I1738" i="2" a="1"/>
  <c r="I1738" i="2" s="1"/>
  <c r="I1737" i="2"/>
  <c r="I1737" i="2" a="1"/>
  <c r="I1736" i="2"/>
  <c r="I1736" i="2" a="1"/>
  <c r="I1735" i="2"/>
  <c r="I1735" i="2" a="1"/>
  <c r="I1734" i="2"/>
  <c r="I1734" i="2" a="1"/>
  <c r="I1733" i="2"/>
  <c r="I1733" i="2" a="1"/>
  <c r="I1732" i="2" a="1"/>
  <c r="I1732" i="2" s="1"/>
  <c r="I1731" i="2" a="1"/>
  <c r="I1731" i="2" s="1"/>
  <c r="I1730" i="2" a="1"/>
  <c r="I1730" i="2" s="1"/>
  <c r="I1729" i="2" a="1"/>
  <c r="I1729" i="2" s="1"/>
  <c r="I1728" i="2" a="1"/>
  <c r="I1728" i="2" s="1"/>
  <c r="I1727" i="2" a="1"/>
  <c r="I1727" i="2" s="1"/>
  <c r="I1726" i="2" a="1"/>
  <c r="I1726" i="2" s="1"/>
  <c r="I1725" i="2"/>
  <c r="I1725" i="2" a="1"/>
  <c r="I1724" i="2"/>
  <c r="I1724" i="2" a="1"/>
  <c r="I1723" i="2"/>
  <c r="I1723" i="2" a="1"/>
  <c r="I1722" i="2"/>
  <c r="I1722" i="2" a="1"/>
  <c r="I1721" i="2"/>
  <c r="I1721" i="2" a="1"/>
  <c r="I1720" i="2" a="1"/>
  <c r="I1720" i="2" s="1"/>
  <c r="I1719" i="2" a="1"/>
  <c r="I1719" i="2" s="1"/>
  <c r="I1718" i="2" a="1"/>
  <c r="I1718" i="2" s="1"/>
  <c r="I1717" i="2" a="1"/>
  <c r="I1717" i="2" s="1"/>
  <c r="I1716" i="2" a="1"/>
  <c r="I1716" i="2" s="1"/>
  <c r="I1715" i="2" a="1"/>
  <c r="I1715" i="2" s="1"/>
  <c r="I1714" i="2" a="1"/>
  <c r="I1714" i="2" s="1"/>
  <c r="I1713" i="2"/>
  <c r="I1713" i="2" a="1"/>
  <c r="I1712" i="2"/>
  <c r="I1712" i="2" a="1"/>
  <c r="I1711" i="2"/>
  <c r="I1711" i="2" a="1"/>
  <c r="I1710" i="2"/>
  <c r="I1710" i="2" a="1"/>
  <c r="I1709" i="2"/>
  <c r="I1709" i="2" a="1"/>
  <c r="I1708" i="2" a="1"/>
  <c r="I1708" i="2" s="1"/>
  <c r="I1707" i="2" a="1"/>
  <c r="I1707" i="2" s="1"/>
  <c r="I1706" i="2" a="1"/>
  <c r="I1706" i="2" s="1"/>
  <c r="I1705" i="2" a="1"/>
  <c r="I1705" i="2" s="1"/>
  <c r="I1704" i="2" a="1"/>
  <c r="I1704" i="2" s="1"/>
  <c r="I1703" i="2" a="1"/>
  <c r="I1703" i="2" s="1"/>
  <c r="I1702" i="2" a="1"/>
  <c r="I1702" i="2" s="1"/>
  <c r="I1701" i="2"/>
  <c r="I1701" i="2" a="1"/>
  <c r="I1700" i="2"/>
  <c r="I1700" i="2" a="1"/>
  <c r="I1699" i="2"/>
  <c r="I1699" i="2" a="1"/>
  <c r="I1698" i="2"/>
  <c r="I1698" i="2" a="1"/>
  <c r="I1697" i="2"/>
  <c r="I1697" i="2" a="1"/>
  <c r="I1696" i="2" a="1"/>
  <c r="I1696" i="2" s="1"/>
  <c r="I1695" i="2" a="1"/>
  <c r="I1695" i="2" s="1"/>
  <c r="I1694" i="2" a="1"/>
  <c r="I1694" i="2" s="1"/>
  <c r="I1693" i="2" a="1"/>
  <c r="I1693" i="2" s="1"/>
  <c r="I1692" i="2" a="1"/>
  <c r="I1692" i="2" s="1"/>
  <c r="I1691" i="2" a="1"/>
  <c r="I1691" i="2" s="1"/>
  <c r="I1690" i="2" a="1"/>
  <c r="I1690" i="2" s="1"/>
  <c r="I1689" i="2"/>
  <c r="I1689" i="2" a="1"/>
  <c r="I1688" i="2"/>
  <c r="I1688" i="2" a="1"/>
  <c r="I1687" i="2"/>
  <c r="I1687" i="2" a="1"/>
  <c r="I1686" i="2"/>
  <c r="I1686" i="2" a="1"/>
  <c r="I1685" i="2"/>
  <c r="I1685" i="2" a="1"/>
  <c r="I1684" i="2" a="1"/>
  <c r="I1684" i="2" s="1"/>
  <c r="I1683" i="2" a="1"/>
  <c r="I1683" i="2" s="1"/>
  <c r="I1682" i="2" a="1"/>
  <c r="I1682" i="2" s="1"/>
  <c r="I1681" i="2"/>
  <c r="I1681" i="2" a="1"/>
  <c r="I1680" i="2" a="1"/>
  <c r="I1680" i="2" s="1"/>
  <c r="I1679" i="2" a="1"/>
  <c r="I1679" i="2" s="1"/>
  <c r="I1678" i="2" a="1"/>
  <c r="I1678" i="2" s="1"/>
  <c r="I1677" i="2"/>
  <c r="I1677" i="2" a="1"/>
  <c r="I1676" i="2"/>
  <c r="I1676" i="2" a="1"/>
  <c r="I1675" i="2"/>
  <c r="I1675" i="2" a="1"/>
  <c r="I1674" i="2"/>
  <c r="I1674" i="2" a="1"/>
  <c r="I1673" i="2"/>
  <c r="I1673" i="2" a="1"/>
  <c r="I1672" i="2" a="1"/>
  <c r="I1672" i="2" s="1"/>
  <c r="I1671" i="2" a="1"/>
  <c r="I1671" i="2" s="1"/>
  <c r="I1670" i="2" a="1"/>
  <c r="I1670" i="2" s="1"/>
  <c r="I1669" i="2" a="1"/>
  <c r="I1669" i="2" s="1"/>
  <c r="I1668" i="2"/>
  <c r="I1668" i="2" a="1"/>
  <c r="I1667" i="2" a="1"/>
  <c r="I1667" i="2" s="1"/>
  <c r="I1666" i="2" a="1"/>
  <c r="I1666" i="2" s="1"/>
  <c r="I1665" i="2"/>
  <c r="I1665" i="2" a="1"/>
  <c r="I1664" i="2"/>
  <c r="I1664" i="2" a="1"/>
  <c r="I1663" i="2"/>
  <c r="I1663" i="2" a="1"/>
  <c r="I1662" i="2"/>
  <c r="I1662" i="2" a="1"/>
  <c r="I1661" i="2"/>
  <c r="I1661" i="2" a="1"/>
  <c r="I1660" i="2"/>
  <c r="I1660" i="2" a="1"/>
  <c r="I1659" i="2"/>
  <c r="I1659" i="2" a="1"/>
  <c r="I1658" i="2"/>
  <c r="I1658" i="2" a="1"/>
  <c r="I1657" i="2"/>
  <c r="I1657" i="2" a="1"/>
  <c r="I1656" i="2"/>
  <c r="I1656" i="2" a="1"/>
  <c r="I1655" i="2"/>
  <c r="I1655" i="2" a="1"/>
  <c r="I1654" i="2"/>
  <c r="I1654" i="2" a="1"/>
  <c r="I1653" i="2"/>
  <c r="I1653" i="2" a="1"/>
  <c r="I1652" i="2"/>
  <c r="I1652" i="2" a="1"/>
  <c r="I1651" i="2"/>
  <c r="I1651" i="2" a="1"/>
  <c r="I1650" i="2"/>
  <c r="I1650" i="2" a="1"/>
  <c r="I1649" i="2"/>
  <c r="I1649" i="2" a="1"/>
  <c r="I1648" i="2"/>
  <c r="I1648" i="2" a="1"/>
  <c r="I1647" i="2"/>
  <c r="I1647" i="2" a="1"/>
  <c r="I1646" i="2"/>
  <c r="I1646" i="2" a="1"/>
  <c r="I1645" i="2"/>
  <c r="I1645" i="2" a="1"/>
  <c r="I1644" i="2"/>
  <c r="I1644" i="2" a="1"/>
  <c r="I1643" i="2"/>
  <c r="I1643" i="2" a="1"/>
  <c r="I1642" i="2"/>
  <c r="I1642" i="2" a="1"/>
  <c r="I1641" i="2"/>
  <c r="I1641" i="2" a="1"/>
  <c r="I1640" i="2"/>
  <c r="I1640" i="2" a="1"/>
  <c r="I1639" i="2"/>
  <c r="I1639" i="2" a="1"/>
  <c r="I1638" i="2" a="1"/>
  <c r="I1638" i="2" s="1"/>
  <c r="I1637" i="2"/>
  <c r="I1637" i="2" a="1"/>
  <c r="I1636" i="2"/>
  <c r="I1636" i="2" a="1"/>
  <c r="I1635" i="2"/>
  <c r="I1635" i="2" a="1"/>
  <c r="I1634" i="2"/>
  <c r="I1634" i="2" a="1"/>
  <c r="I1633" i="2"/>
  <c r="I1633" i="2" a="1"/>
  <c r="I1632" i="2" a="1"/>
  <c r="I1632" i="2" s="1"/>
  <c r="I1631" i="2"/>
  <c r="I1631" i="2" a="1"/>
  <c r="I1630" i="2"/>
  <c r="I1630" i="2" a="1"/>
  <c r="I1629" i="2"/>
  <c r="I1629" i="2" a="1"/>
  <c r="I1628" i="2"/>
  <c r="I1628" i="2" a="1"/>
  <c r="I1627" i="2"/>
  <c r="I1627" i="2" a="1"/>
  <c r="I1626" i="2" a="1"/>
  <c r="I1626" i="2" s="1"/>
  <c r="I1625" i="2"/>
  <c r="I1625" i="2" a="1"/>
  <c r="I1624" i="2"/>
  <c r="I1624" i="2" a="1"/>
  <c r="I1623" i="2"/>
  <c r="I1623" i="2" a="1"/>
  <c r="I1622" i="2"/>
  <c r="I1622" i="2" a="1"/>
  <c r="I1621" i="2"/>
  <c r="I1621" i="2" a="1"/>
  <c r="I1620" i="2" a="1"/>
  <c r="I1620" i="2" s="1"/>
  <c r="I1619" i="2"/>
  <c r="I1619" i="2" a="1"/>
  <c r="I1618" i="2"/>
  <c r="I1618" i="2" a="1"/>
  <c r="I1617" i="2"/>
  <c r="I1617" i="2" a="1"/>
  <c r="I1616" i="2"/>
  <c r="I1616" i="2" a="1"/>
  <c r="I1615" i="2"/>
  <c r="I1615" i="2" a="1"/>
  <c r="I1614" i="2" a="1"/>
  <c r="I1614" i="2" s="1"/>
  <c r="I1613" i="2"/>
  <c r="I1613" i="2" a="1"/>
  <c r="I1612" i="2"/>
  <c r="I1612" i="2" a="1"/>
  <c r="I1611" i="2"/>
  <c r="I1611" i="2" a="1"/>
  <c r="I1610" i="2"/>
  <c r="I1610" i="2" a="1"/>
  <c r="I1609" i="2"/>
  <c r="I1609" i="2" a="1"/>
  <c r="I1608" i="2" a="1"/>
  <c r="I1608" i="2" s="1"/>
  <c r="I1607" i="2"/>
  <c r="I1607" i="2" a="1"/>
  <c r="I1606" i="2"/>
  <c r="I1606" i="2" a="1"/>
  <c r="I1605" i="2"/>
  <c r="I1605" i="2" a="1"/>
  <c r="I1604" i="2"/>
  <c r="I1604" i="2" a="1"/>
  <c r="I1603" i="2"/>
  <c r="I1603" i="2" a="1"/>
  <c r="I1602" i="2" a="1"/>
  <c r="I1602" i="2" s="1"/>
  <c r="I1601" i="2"/>
  <c r="I1601" i="2" a="1"/>
  <c r="I1600" i="2"/>
  <c r="I1600" i="2" a="1"/>
  <c r="I1599" i="2"/>
  <c r="I1599" i="2" a="1"/>
  <c r="I1598" i="2"/>
  <c r="I1598" i="2" a="1"/>
  <c r="I1597" i="2"/>
  <c r="I1597" i="2" a="1"/>
  <c r="I1596" i="2" a="1"/>
  <c r="I1596" i="2" s="1"/>
  <c r="I1595" i="2"/>
  <c r="I1595" i="2" a="1"/>
  <c r="I1594" i="2" a="1"/>
  <c r="I1594" i="2" s="1"/>
  <c r="I1593" i="2" a="1"/>
  <c r="I1593" i="2" s="1"/>
  <c r="I1592" i="2"/>
  <c r="I1592" i="2" a="1"/>
  <c r="I1591" i="2" a="1"/>
  <c r="I1591" i="2" s="1"/>
  <c r="I1590" i="2" a="1"/>
  <c r="I1590" i="2" s="1"/>
  <c r="I1589" i="2"/>
  <c r="I1589" i="2" a="1"/>
  <c r="I1588" i="2" a="1"/>
  <c r="I1588" i="2" s="1"/>
  <c r="I1587" i="2" a="1"/>
  <c r="I1587" i="2" s="1"/>
  <c r="I1586" i="2"/>
  <c r="I1586" i="2" a="1"/>
  <c r="I1585" i="2" a="1"/>
  <c r="I1585" i="2" s="1"/>
  <c r="I1584" i="2" a="1"/>
  <c r="I1584" i="2" s="1"/>
  <c r="I1583" i="2"/>
  <c r="I1583" i="2" a="1"/>
  <c r="I1582" i="2" a="1"/>
  <c r="I1582" i="2" s="1"/>
  <c r="I1581" i="2" a="1"/>
  <c r="I1581" i="2" s="1"/>
  <c r="I1580" i="2"/>
  <c r="I1580" i="2" a="1"/>
  <c r="I1579" i="2" a="1"/>
  <c r="I1579" i="2" s="1"/>
  <c r="I1578" i="2" a="1"/>
  <c r="I1578" i="2" s="1"/>
  <c r="I1577" i="2"/>
  <c r="I1577" i="2" a="1"/>
  <c r="I1576" i="2" a="1"/>
  <c r="I1576" i="2" s="1"/>
  <c r="I1575" i="2" a="1"/>
  <c r="I1575" i="2" s="1"/>
  <c r="I1574" i="2"/>
  <c r="I1574" i="2" a="1"/>
  <c r="I1573" i="2" a="1"/>
  <c r="I1573" i="2" s="1"/>
  <c r="I1572" i="2" a="1"/>
  <c r="I1572" i="2" s="1"/>
  <c r="I1571" i="2"/>
  <c r="I1571" i="2" a="1"/>
  <c r="I1570" i="2" a="1"/>
  <c r="I1570" i="2" s="1"/>
  <c r="I1569" i="2" a="1"/>
  <c r="I1569" i="2" s="1"/>
  <c r="I1568" i="2"/>
  <c r="I1568" i="2" a="1"/>
  <c r="I1567" i="2" a="1"/>
  <c r="I1567" i="2" s="1"/>
  <c r="I1566" i="2" a="1"/>
  <c r="I1566" i="2" s="1"/>
  <c r="I1565" i="2"/>
  <c r="I1565" i="2" a="1"/>
  <c r="I1564" i="2" a="1"/>
  <c r="I1564" i="2" s="1"/>
  <c r="I1563" i="2" a="1"/>
  <c r="I1563" i="2" s="1"/>
  <c r="I1562" i="2"/>
  <c r="I1562" i="2" a="1"/>
  <c r="I1561" i="2" a="1"/>
  <c r="I1561" i="2" s="1"/>
  <c r="I1560" i="2" a="1"/>
  <c r="I1560" i="2" s="1"/>
  <c r="I1559" i="2"/>
  <c r="I1559" i="2" a="1"/>
  <c r="I1558" i="2" a="1"/>
  <c r="I1558" i="2" s="1"/>
  <c r="I1557" i="2" a="1"/>
  <c r="I1557" i="2" s="1"/>
  <c r="I1556" i="2"/>
  <c r="I1556" i="2" a="1"/>
  <c r="I1555" i="2" a="1"/>
  <c r="I1555" i="2" s="1"/>
  <c r="I1554" i="2" a="1"/>
  <c r="I1554" i="2" s="1"/>
  <c r="I1553" i="2"/>
  <c r="I1553" i="2" a="1"/>
  <c r="I1552" i="2" a="1"/>
  <c r="I1552" i="2" s="1"/>
  <c r="I1551" i="2" a="1"/>
  <c r="I1551" i="2" s="1"/>
  <c r="I1550" i="2"/>
  <c r="I1550" i="2" a="1"/>
  <c r="I1549" i="2" a="1"/>
  <c r="I1549" i="2" s="1"/>
  <c r="I1548" i="2" a="1"/>
  <c r="I1548" i="2" s="1"/>
  <c r="I1547" i="2"/>
  <c r="I1547" i="2" a="1"/>
  <c r="I1546" i="2" a="1"/>
  <c r="I1546" i="2" s="1"/>
  <c r="I1545" i="2" a="1"/>
  <c r="I1545" i="2" s="1"/>
  <c r="I1544" i="2"/>
  <c r="I1544" i="2" a="1"/>
  <c r="I1543" i="2" a="1"/>
  <c r="I1543" i="2" s="1"/>
  <c r="I1542" i="2" a="1"/>
  <c r="I1542" i="2" s="1"/>
  <c r="I1541" i="2"/>
  <c r="I1541" i="2" a="1"/>
  <c r="I1540" i="2" a="1"/>
  <c r="I1540" i="2" s="1"/>
  <c r="I1539" i="2" a="1"/>
  <c r="I1539" i="2" s="1"/>
  <c r="I1538" i="2"/>
  <c r="I1538" i="2" a="1"/>
  <c r="I1537" i="2" a="1"/>
  <c r="I1537" i="2" s="1"/>
  <c r="I1536" i="2" a="1"/>
  <c r="I1536" i="2" s="1"/>
  <c r="I1535" i="2"/>
  <c r="I1535" i="2" a="1"/>
  <c r="I1534" i="2" a="1"/>
  <c r="I1534" i="2" s="1"/>
  <c r="I1533" i="2" a="1"/>
  <c r="I1533" i="2" s="1"/>
  <c r="I1532" i="2"/>
  <c r="I1532" i="2" a="1"/>
  <c r="I1531" i="2" a="1"/>
  <c r="I1531" i="2" s="1"/>
  <c r="I1530" i="2" a="1"/>
  <c r="I1530" i="2" s="1"/>
  <c r="I1529" i="2"/>
  <c r="I1529" i="2" a="1"/>
  <c r="I1528" i="2" a="1"/>
  <c r="I1528" i="2" s="1"/>
  <c r="I1527" i="2" a="1"/>
  <c r="I1527" i="2" s="1"/>
  <c r="I1526" i="2"/>
  <c r="I1526" i="2" a="1"/>
  <c r="I1525" i="2" a="1"/>
  <c r="I1525" i="2" s="1"/>
  <c r="I1524" i="2" a="1"/>
  <c r="I1524" i="2" s="1"/>
  <c r="I1523" i="2"/>
  <c r="I1523" i="2" a="1"/>
  <c r="I1522" i="2" a="1"/>
  <c r="I1522" i="2" s="1"/>
  <c r="I1521" i="2" a="1"/>
  <c r="I1521" i="2" s="1"/>
  <c r="I1520" i="2"/>
  <c r="I1520" i="2" a="1"/>
  <c r="I1519" i="2" a="1"/>
  <c r="I1519" i="2" s="1"/>
  <c r="I1518" i="2" a="1"/>
  <c r="I1518" i="2" s="1"/>
  <c r="I1517" i="2"/>
  <c r="I1517" i="2" a="1"/>
  <c r="I1516" i="2" a="1"/>
  <c r="I1516" i="2" s="1"/>
  <c r="I1515" i="2" a="1"/>
  <c r="I1515" i="2" s="1"/>
  <c r="I1514" i="2"/>
  <c r="I1514" i="2" a="1"/>
  <c r="I1513" i="2" a="1"/>
  <c r="I1513" i="2" s="1"/>
  <c r="I1512" i="2" a="1"/>
  <c r="I1512" i="2" s="1"/>
  <c r="I1511" i="2"/>
  <c r="I1511" i="2" a="1"/>
  <c r="I1510" i="2" a="1"/>
  <c r="I1510" i="2" s="1"/>
  <c r="I1509" i="2" a="1"/>
  <c r="I1509" i="2" s="1"/>
  <c r="I1508" i="2"/>
  <c r="I1508" i="2" a="1"/>
  <c r="I1507" i="2" a="1"/>
  <c r="I1507" i="2" s="1"/>
  <c r="I1506" i="2" a="1"/>
  <c r="I1506" i="2" s="1"/>
  <c r="I1505" i="2"/>
  <c r="I1505" i="2" a="1"/>
  <c r="I1504" i="2" a="1"/>
  <c r="I1504" i="2" s="1"/>
  <c r="I1503" i="2" a="1"/>
  <c r="I1503" i="2" s="1"/>
  <c r="I1502" i="2"/>
  <c r="I1502" i="2" a="1"/>
  <c r="I1501" i="2" a="1"/>
  <c r="I1501" i="2" s="1"/>
  <c r="I1500" i="2" a="1"/>
  <c r="I1500" i="2" s="1"/>
  <c r="I1499" i="2"/>
  <c r="I1499" i="2" a="1"/>
  <c r="I1498" i="2" a="1"/>
  <c r="I1498" i="2" s="1"/>
  <c r="I1497" i="2" a="1"/>
  <c r="I1497" i="2" s="1"/>
  <c r="I1496" i="2"/>
  <c r="I1496" i="2" a="1"/>
  <c r="I1495" i="2" a="1"/>
  <c r="I1495" i="2" s="1"/>
  <c r="I1494" i="2" a="1"/>
  <c r="I1494" i="2" s="1"/>
  <c r="I1493" i="2"/>
  <c r="I1493" i="2" a="1"/>
  <c r="I1492" i="2" a="1"/>
  <c r="I1492" i="2" s="1"/>
  <c r="I1491" i="2" a="1"/>
  <c r="I1491" i="2" s="1"/>
  <c r="I1490" i="2"/>
  <c r="I1490" i="2" a="1"/>
  <c r="I1489" i="2" a="1"/>
  <c r="I1489" i="2" s="1"/>
  <c r="I1488" i="2" a="1"/>
  <c r="I1488" i="2" s="1"/>
  <c r="I1487" i="2"/>
  <c r="I1487" i="2" a="1"/>
  <c r="I1486" i="2" a="1"/>
  <c r="I1486" i="2" s="1"/>
  <c r="I1485" i="2" a="1"/>
  <c r="I1485" i="2" s="1"/>
  <c r="I1484" i="2"/>
  <c r="I1484" i="2" a="1"/>
  <c r="I1483" i="2" a="1"/>
  <c r="I1483" i="2" s="1"/>
  <c r="I1482" i="2" a="1"/>
  <c r="I1482" i="2" s="1"/>
  <c r="I1481" i="2"/>
  <c r="I1481" i="2" a="1"/>
  <c r="I1480" i="2" a="1"/>
  <c r="I1480" i="2" s="1"/>
  <c r="I1479" i="2" a="1"/>
  <c r="I1479" i="2" s="1"/>
  <c r="I1478" i="2"/>
  <c r="I1478" i="2" a="1"/>
  <c r="I1477" i="2" a="1"/>
  <c r="I1477" i="2" s="1"/>
  <c r="I1476" i="2" a="1"/>
  <c r="I1476" i="2" s="1"/>
  <c r="I1475" i="2"/>
  <c r="I1475" i="2" a="1"/>
  <c r="I1474" i="2" a="1"/>
  <c r="I1474" i="2" s="1"/>
  <c r="I1473" i="2" a="1"/>
  <c r="I1473" i="2" s="1"/>
  <c r="I1472" i="2"/>
  <c r="I1472" i="2" a="1"/>
  <c r="I1471" i="2" a="1"/>
  <c r="I1471" i="2" s="1"/>
  <c r="I1470" i="2" a="1"/>
  <c r="I1470" i="2" s="1"/>
  <c r="I1469" i="2"/>
  <c r="I1469" i="2" a="1"/>
  <c r="I1468" i="2" a="1"/>
  <c r="I1468" i="2" s="1"/>
  <c r="I1467" i="2" a="1"/>
  <c r="I1467" i="2" s="1"/>
  <c r="I1466" i="2"/>
  <c r="I1466" i="2" a="1"/>
  <c r="I1465" i="2" a="1"/>
  <c r="I1465" i="2" s="1"/>
  <c r="I1464" i="2" a="1"/>
  <c r="I1464" i="2" s="1"/>
  <c r="I1463" i="2"/>
  <c r="I1463" i="2" a="1"/>
  <c r="I1462" i="2" a="1"/>
  <c r="I1462" i="2" s="1"/>
  <c r="I1461" i="2" a="1"/>
  <c r="I1461" i="2" s="1"/>
  <c r="I1460" i="2"/>
  <c r="I1460" i="2" a="1"/>
  <c r="I1459" i="2" a="1"/>
  <c r="I1459" i="2" s="1"/>
  <c r="I1458" i="2" a="1"/>
  <c r="I1458" i="2" s="1"/>
  <c r="I1457" i="2"/>
  <c r="I1457" i="2" a="1"/>
  <c r="I1456" i="2" a="1"/>
  <c r="I1456" i="2" s="1"/>
  <c r="I1455" i="2" a="1"/>
  <c r="I1455" i="2" s="1"/>
  <c r="I1454" i="2"/>
  <c r="I1454" i="2" a="1"/>
  <c r="I1453" i="2" a="1"/>
  <c r="I1453" i="2" s="1"/>
  <c r="I1452" i="2" a="1"/>
  <c r="I1452" i="2" s="1"/>
  <c r="I1451" i="2"/>
  <c r="I1451" i="2" a="1"/>
  <c r="I1450" i="2" a="1"/>
  <c r="I1450" i="2" s="1"/>
  <c r="I1449" i="2" a="1"/>
  <c r="I1449" i="2" s="1"/>
  <c r="I1448" i="2"/>
  <c r="I1448" i="2" a="1"/>
  <c r="I1447" i="2" a="1"/>
  <c r="I1447" i="2" s="1"/>
  <c r="I1446" i="2" a="1"/>
  <c r="I1446" i="2" s="1"/>
  <c r="I1445" i="2"/>
  <c r="I1445" i="2" a="1"/>
  <c r="I1444" i="2" a="1"/>
  <c r="I1444" i="2" s="1"/>
  <c r="I1443" i="2" a="1"/>
  <c r="I1443" i="2" s="1"/>
  <c r="I1442" i="2"/>
  <c r="I1442" i="2" a="1"/>
  <c r="I1441" i="2" a="1"/>
  <c r="I1441" i="2" s="1"/>
  <c r="I1440" i="2" a="1"/>
  <c r="I1440" i="2" s="1"/>
  <c r="I1439" i="2"/>
  <c r="I1439" i="2" a="1"/>
  <c r="I1438" i="2" a="1"/>
  <c r="I1438" i="2" s="1"/>
  <c r="I1437" i="2" a="1"/>
  <c r="I1437" i="2" s="1"/>
  <c r="I1436" i="2"/>
  <c r="I1436" i="2" a="1"/>
  <c r="I1435" i="2" a="1"/>
  <c r="I1435" i="2" s="1"/>
  <c r="I1434" i="2" a="1"/>
  <c r="I1434" i="2" s="1"/>
  <c r="I1433" i="2"/>
  <c r="I1433" i="2" a="1"/>
  <c r="I1432" i="2" a="1"/>
  <c r="I1432" i="2" s="1"/>
  <c r="I1431" i="2" a="1"/>
  <c r="I1431" i="2" s="1"/>
  <c r="I1430" i="2" a="1"/>
  <c r="I1430" i="2" s="1"/>
  <c r="I1429" i="2" a="1"/>
  <c r="I1429" i="2" s="1"/>
  <c r="I1428" i="2" a="1"/>
  <c r="I1428" i="2" s="1"/>
  <c r="I1427" i="2" a="1"/>
  <c r="I1427" i="2" s="1"/>
  <c r="I1426" i="2" a="1"/>
  <c r="I1426" i="2" s="1"/>
  <c r="I1425" i="2" a="1"/>
  <c r="I1425" i="2" s="1"/>
  <c r="I1424" i="2" a="1"/>
  <c r="I1424" i="2" s="1"/>
  <c r="I1423" i="2" a="1"/>
  <c r="I1423" i="2" s="1"/>
  <c r="I1422" i="2" a="1"/>
  <c r="I1422" i="2" s="1"/>
  <c r="I1421" i="2" a="1"/>
  <c r="I1421" i="2" s="1"/>
  <c r="I1420" i="2" a="1"/>
  <c r="I1420" i="2" s="1"/>
  <c r="I1419" i="2" a="1"/>
  <c r="I1419" i="2" s="1"/>
  <c r="I1418" i="2" a="1"/>
  <c r="I1418" i="2" s="1"/>
  <c r="I1417" i="2" a="1"/>
  <c r="I1417" i="2" s="1"/>
  <c r="I1416" i="2" a="1"/>
  <c r="I1416" i="2" s="1"/>
  <c r="I1415" i="2" a="1"/>
  <c r="I1415" i="2" s="1"/>
  <c r="I1414" i="2" a="1"/>
  <c r="I1414" i="2" s="1"/>
  <c r="I1413" i="2" a="1"/>
  <c r="I1413" i="2" s="1"/>
  <c r="I1412" i="2" a="1"/>
  <c r="I1412" i="2" s="1"/>
  <c r="I1411" i="2" a="1"/>
  <c r="I1411" i="2" s="1"/>
  <c r="I1410" i="2" a="1"/>
  <c r="I1410" i="2" s="1"/>
  <c r="I1409" i="2" a="1"/>
  <c r="I1409" i="2" s="1"/>
  <c r="I1408" i="2" a="1"/>
  <c r="I1408" i="2" s="1"/>
  <c r="I1407" i="2" a="1"/>
  <c r="I1407" i="2" s="1"/>
  <c r="I1406" i="2" a="1"/>
  <c r="I1406" i="2" s="1"/>
  <c r="I1405" i="2" a="1"/>
  <c r="I1405" i="2" s="1"/>
  <c r="I1404" i="2" a="1"/>
  <c r="I1404" i="2" s="1"/>
  <c r="I1403" i="2" a="1"/>
  <c r="I1403" i="2" s="1"/>
  <c r="I1402" i="2" a="1"/>
  <c r="I1402" i="2" s="1"/>
  <c r="I1401" i="2" a="1"/>
  <c r="I1401" i="2" s="1"/>
  <c r="I1400" i="2" a="1"/>
  <c r="I1400" i="2" s="1"/>
  <c r="I1399" i="2" a="1"/>
  <c r="I1399" i="2" s="1"/>
  <c r="I1398" i="2" a="1"/>
  <c r="I1398" i="2" s="1"/>
  <c r="I1397" i="2" a="1"/>
  <c r="I1397" i="2" s="1"/>
  <c r="I1396" i="2" a="1"/>
  <c r="I1396" i="2" s="1"/>
  <c r="I1395" i="2" a="1"/>
  <c r="I1395" i="2" s="1"/>
  <c r="I1394" i="2" a="1"/>
  <c r="I1394" i="2" s="1"/>
  <c r="I1393" i="2" a="1"/>
  <c r="I1393" i="2" s="1"/>
  <c r="I1392" i="2" a="1"/>
  <c r="I1392" i="2" s="1"/>
  <c r="I1391" i="2" a="1"/>
  <c r="I1391" i="2" s="1"/>
  <c r="I1390" i="2" a="1"/>
  <c r="I1390" i="2" s="1"/>
  <c r="I1389" i="2" a="1"/>
  <c r="I1389" i="2" s="1"/>
  <c r="I1388" i="2" a="1"/>
  <c r="I1388" i="2" s="1"/>
  <c r="I1387" i="2" a="1"/>
  <c r="I1387" i="2" s="1"/>
  <c r="I1386" i="2" a="1"/>
  <c r="I1386" i="2" s="1"/>
  <c r="I1385" i="2" a="1"/>
  <c r="I1385" i="2" s="1"/>
  <c r="I1384" i="2" a="1"/>
  <c r="I1384" i="2" s="1"/>
  <c r="I1383" i="2" a="1"/>
  <c r="I1383" i="2" s="1"/>
  <c r="I1382" i="2" a="1"/>
  <c r="I1382" i="2" s="1"/>
  <c r="I1381" i="2" a="1"/>
  <c r="I1381" i="2" s="1"/>
  <c r="I1380" i="2" a="1"/>
  <c r="I1380" i="2" s="1"/>
  <c r="I1379" i="2" a="1"/>
  <c r="I1379" i="2" s="1"/>
  <c r="I1378" i="2" a="1"/>
  <c r="I1378" i="2" s="1"/>
  <c r="I1377" i="2" a="1"/>
  <c r="I1377" i="2" s="1"/>
  <c r="I1376" i="2" a="1"/>
  <c r="I1376" i="2" s="1"/>
  <c r="I1375" i="2" a="1"/>
  <c r="I1375" i="2" s="1"/>
  <c r="I1374" i="2" a="1"/>
  <c r="I1374" i="2" s="1"/>
  <c r="I1373" i="2" a="1"/>
  <c r="I1373" i="2" s="1"/>
  <c r="I1372" i="2" a="1"/>
  <c r="I1372" i="2" s="1"/>
  <c r="I1371" i="2" a="1"/>
  <c r="I1371" i="2" s="1"/>
  <c r="I1370" i="2" a="1"/>
  <c r="I1370" i="2" s="1"/>
  <c r="I1369" i="2" a="1"/>
  <c r="I1369" i="2" s="1"/>
  <c r="I1368" i="2" a="1"/>
  <c r="I1368" i="2" s="1"/>
  <c r="I1367" i="2" a="1"/>
  <c r="I1367" i="2" s="1"/>
  <c r="I1366" i="2" a="1"/>
  <c r="I1366" i="2" s="1"/>
  <c r="I1365" i="2" a="1"/>
  <c r="I1365" i="2" s="1"/>
  <c r="I1364" i="2" a="1"/>
  <c r="I1364" i="2" s="1"/>
  <c r="I1363" i="2" a="1"/>
  <c r="I1363" i="2" s="1"/>
  <c r="I1362" i="2" a="1"/>
  <c r="I1362" i="2" s="1"/>
  <c r="I1361" i="2" a="1"/>
  <c r="I1361" i="2" s="1"/>
  <c r="I1360" i="2" a="1"/>
  <c r="I1360" i="2" s="1"/>
  <c r="I1359" i="2" a="1"/>
  <c r="I1359" i="2" s="1"/>
  <c r="I1358" i="2" a="1"/>
  <c r="I1358" i="2" s="1"/>
  <c r="I1357" i="2" a="1"/>
  <c r="I1357" i="2" s="1"/>
  <c r="I1356" i="2" a="1"/>
  <c r="I1356" i="2" s="1"/>
  <c r="I1355" i="2" a="1"/>
  <c r="I1355" i="2" s="1"/>
  <c r="I1354" i="2" a="1"/>
  <c r="I1354" i="2" s="1"/>
  <c r="I1353" i="2" a="1"/>
  <c r="I1353" i="2" s="1"/>
  <c r="I1352" i="2" a="1"/>
  <c r="I1352" i="2" s="1"/>
  <c r="I1351" i="2" a="1"/>
  <c r="I1351" i="2" s="1"/>
  <c r="I1350" i="2" a="1"/>
  <c r="I1350" i="2" s="1"/>
  <c r="I1349" i="2" a="1"/>
  <c r="I1349" i="2" s="1"/>
  <c r="I1348" i="2" a="1"/>
  <c r="I1348" i="2" s="1"/>
  <c r="I1347" i="2" a="1"/>
  <c r="I1347" i="2" s="1"/>
  <c r="I1346" i="2" a="1"/>
  <c r="I1346" i="2" s="1"/>
  <c r="I1345" i="2" a="1"/>
  <c r="I1345" i="2" s="1"/>
  <c r="I1344" i="2" a="1"/>
  <c r="I1344" i="2" s="1"/>
  <c r="I1343" i="2" a="1"/>
  <c r="I1343" i="2" s="1"/>
  <c r="I1342" i="2" a="1"/>
  <c r="I1342" i="2" s="1"/>
  <c r="I1341" i="2" a="1"/>
  <c r="I1341" i="2" s="1"/>
  <c r="I1340" i="2" a="1"/>
  <c r="I1340" i="2" s="1"/>
  <c r="I1339" i="2" a="1"/>
  <c r="I1339" i="2" s="1"/>
  <c r="I1338" i="2" a="1"/>
  <c r="I1338" i="2" s="1"/>
  <c r="I1337" i="2" a="1"/>
  <c r="I1337" i="2" s="1"/>
  <c r="I1336" i="2" a="1"/>
  <c r="I1336" i="2" s="1"/>
  <c r="I1335" i="2" a="1"/>
  <c r="I1335" i="2" s="1"/>
  <c r="I1334" i="2" a="1"/>
  <c r="I1334" i="2" s="1"/>
  <c r="I1333" i="2" a="1"/>
  <c r="I1333" i="2" s="1"/>
  <c r="I1332" i="2" a="1"/>
  <c r="I1332" i="2" s="1"/>
  <c r="I1331" i="2" a="1"/>
  <c r="I1331" i="2" s="1"/>
  <c r="I1330" i="2" a="1"/>
  <c r="I1330" i="2" s="1"/>
  <c r="I1329" i="2" a="1"/>
  <c r="I1329" i="2" s="1"/>
  <c r="I1328" i="2" a="1"/>
  <c r="I1328" i="2" s="1"/>
  <c r="I1327" i="2" a="1"/>
  <c r="I1327" i="2" s="1"/>
  <c r="I1326" i="2" a="1"/>
  <c r="I1326" i="2" s="1"/>
  <c r="I1325" i="2" a="1"/>
  <c r="I1325" i="2" s="1"/>
  <c r="I1324" i="2" a="1"/>
  <c r="I1324" i="2" s="1"/>
  <c r="I1323" i="2" a="1"/>
  <c r="I1323" i="2" s="1"/>
  <c r="I1322" i="2" a="1"/>
  <c r="I1322" i="2" s="1"/>
  <c r="I1321" i="2" a="1"/>
  <c r="I1321" i="2" s="1"/>
  <c r="I1320" i="2" a="1"/>
  <c r="I1320" i="2" s="1"/>
  <c r="I1319" i="2" a="1"/>
  <c r="I1319" i="2" s="1"/>
  <c r="I1318" i="2" a="1"/>
  <c r="I1318" i="2" s="1"/>
  <c r="I1317" i="2" a="1"/>
  <c r="I1317" i="2" s="1"/>
  <c r="I1316" i="2" a="1"/>
  <c r="I1316" i="2" s="1"/>
  <c r="I1315" i="2" a="1"/>
  <c r="I1315" i="2" s="1"/>
  <c r="I1314" i="2" a="1"/>
  <c r="I1314" i="2" s="1"/>
  <c r="I1313" i="2" a="1"/>
  <c r="I1313" i="2" s="1"/>
  <c r="I1312" i="2" a="1"/>
  <c r="I1312" i="2" s="1"/>
  <c r="I1311" i="2" a="1"/>
  <c r="I1311" i="2" s="1"/>
  <c r="I1310" i="2" a="1"/>
  <c r="I1310" i="2" s="1"/>
  <c r="I1309" i="2" a="1"/>
  <c r="I1309" i="2" s="1"/>
  <c r="I1308" i="2" a="1"/>
  <c r="I1308" i="2" s="1"/>
  <c r="I1307" i="2" a="1"/>
  <c r="I1307" i="2" s="1"/>
  <c r="I1306" i="2" a="1"/>
  <c r="I1306" i="2" s="1"/>
  <c r="I1305" i="2" a="1"/>
  <c r="I1305" i="2" s="1"/>
  <c r="I1304" i="2" a="1"/>
  <c r="I1304" i="2" s="1"/>
  <c r="I1303" i="2" a="1"/>
  <c r="I1303" i="2" s="1"/>
  <c r="I1302" i="2" a="1"/>
  <c r="I1302" i="2" s="1"/>
  <c r="I1301" i="2" a="1"/>
  <c r="I1301" i="2" s="1"/>
  <c r="I1300" i="2" a="1"/>
  <c r="I1300" i="2" s="1"/>
  <c r="I1299" i="2" a="1"/>
  <c r="I1299" i="2" s="1"/>
  <c r="I1298" i="2" a="1"/>
  <c r="I1298" i="2" s="1"/>
  <c r="I1297" i="2" a="1"/>
  <c r="I1297" i="2" s="1"/>
  <c r="I1296" i="2" a="1"/>
  <c r="I1296" i="2" s="1"/>
  <c r="I1295" i="2" a="1"/>
  <c r="I1295" i="2" s="1"/>
  <c r="I1294" i="2" a="1"/>
  <c r="I1294" i="2" s="1"/>
  <c r="I1293" i="2" a="1"/>
  <c r="I1293" i="2" s="1"/>
  <c r="I1292" i="2" a="1"/>
  <c r="I1292" i="2" s="1"/>
  <c r="I1291" i="2" a="1"/>
  <c r="I1291" i="2" s="1"/>
  <c r="I1290" i="2" a="1"/>
  <c r="I1290" i="2" s="1"/>
  <c r="I1289" i="2" a="1"/>
  <c r="I1289" i="2" s="1"/>
  <c r="I1288" i="2" a="1"/>
  <c r="I1288" i="2" s="1"/>
  <c r="I1287" i="2" a="1"/>
  <c r="I1287" i="2" s="1"/>
  <c r="I1286" i="2" a="1"/>
  <c r="I1286" i="2" s="1"/>
  <c r="I1285" i="2" a="1"/>
  <c r="I1285" i="2" s="1"/>
  <c r="I1284" i="2" a="1"/>
  <c r="I1284" i="2" s="1"/>
  <c r="I1283" i="2" a="1"/>
  <c r="I1283" i="2" s="1"/>
  <c r="I1282" i="2" a="1"/>
  <c r="I1282" i="2" s="1"/>
  <c r="I1281" i="2" a="1"/>
  <c r="I1281" i="2" s="1"/>
  <c r="I1280" i="2" a="1"/>
  <c r="I1280" i="2" s="1"/>
  <c r="I1279" i="2" a="1"/>
  <c r="I1279" i="2" s="1"/>
  <c r="I1278" i="2" a="1"/>
  <c r="I1278" i="2" s="1"/>
  <c r="I1277" i="2" a="1"/>
  <c r="I1277" i="2" s="1"/>
  <c r="I1276" i="2" a="1"/>
  <c r="I1276" i="2" s="1"/>
  <c r="I1275" i="2" a="1"/>
  <c r="I1275" i="2" s="1"/>
  <c r="I1274" i="2" a="1"/>
  <c r="I1274" i="2" s="1"/>
  <c r="I1273" i="2" a="1"/>
  <c r="I1273" i="2" s="1"/>
  <c r="I1272" i="2" a="1"/>
  <c r="I1272" i="2" s="1"/>
  <c r="I1271" i="2" a="1"/>
  <c r="I1271" i="2" s="1"/>
  <c r="I1270" i="2" a="1"/>
  <c r="I1270" i="2" s="1"/>
  <c r="I1269" i="2" a="1"/>
  <c r="I1269" i="2" s="1"/>
  <c r="I1268" i="2" a="1"/>
  <c r="I1268" i="2" s="1"/>
  <c r="I1267" i="2" a="1"/>
  <c r="I1267" i="2" s="1"/>
  <c r="I1266" i="2" a="1"/>
  <c r="I1266" i="2" s="1"/>
  <c r="I1265" i="2" a="1"/>
  <c r="I1265" i="2" s="1"/>
  <c r="I1264" i="2" a="1"/>
  <c r="I1264" i="2" s="1"/>
  <c r="I1263" i="2" a="1"/>
  <c r="I1263" i="2" s="1"/>
  <c r="I1262" i="2" a="1"/>
  <c r="I1262" i="2" s="1"/>
  <c r="I1261" i="2" a="1"/>
  <c r="I1261" i="2" s="1"/>
  <c r="I1260" i="2" a="1"/>
  <c r="I1260" i="2" s="1"/>
  <c r="I1259" i="2" a="1"/>
  <c r="I1259" i="2" s="1"/>
  <c r="I1258" i="2" a="1"/>
  <c r="I1258" i="2" s="1"/>
  <c r="I1257" i="2" a="1"/>
  <c r="I1257" i="2" s="1"/>
  <c r="I1256" i="2" a="1"/>
  <c r="I1256" i="2" s="1"/>
  <c r="I1255" i="2" a="1"/>
  <c r="I1255" i="2" s="1"/>
  <c r="I1254" i="2" a="1"/>
  <c r="I1254" i="2" s="1"/>
  <c r="I1253" i="2" a="1"/>
  <c r="I1253" i="2" s="1"/>
  <c r="I1252" i="2" a="1"/>
  <c r="I1252" i="2" s="1"/>
  <c r="I1251" i="2" a="1"/>
  <c r="I1251" i="2" s="1"/>
  <c r="I1250" i="2" a="1"/>
  <c r="I1250" i="2" s="1"/>
  <c r="I1249" i="2" a="1"/>
  <c r="I1249" i="2" s="1"/>
  <c r="I1248" i="2" a="1"/>
  <c r="I1248" i="2" s="1"/>
  <c r="I1247" i="2" a="1"/>
  <c r="I1247" i="2" s="1"/>
  <c r="I1246" i="2" a="1"/>
  <c r="I1246" i="2" s="1"/>
  <c r="I1245" i="2" a="1"/>
  <c r="I1245" i="2" s="1"/>
  <c r="I1244" i="2" a="1"/>
  <c r="I1244" i="2" s="1"/>
  <c r="I1243" i="2" a="1"/>
  <c r="I1243" i="2" s="1"/>
  <c r="I1242" i="2" a="1"/>
  <c r="I1242" i="2" s="1"/>
  <c r="I1241" i="2" a="1"/>
  <c r="I1241" i="2" s="1"/>
  <c r="I1240" i="2" a="1"/>
  <c r="I1240" i="2" s="1"/>
  <c r="I1239" i="2" a="1"/>
  <c r="I1239" i="2" s="1"/>
  <c r="I1238" i="2" a="1"/>
  <c r="I1238" i="2" s="1"/>
  <c r="I1237" i="2" a="1"/>
  <c r="I1237" i="2" s="1"/>
  <c r="I1236" i="2" a="1"/>
  <c r="I1236" i="2" s="1"/>
  <c r="I1235" i="2" a="1"/>
  <c r="I1235" i="2" s="1"/>
  <c r="I1234" i="2" a="1"/>
  <c r="I1234" i="2" s="1"/>
  <c r="I1233" i="2" a="1"/>
  <c r="I1233" i="2" s="1"/>
  <c r="I1232" i="2" a="1"/>
  <c r="I1232" i="2" s="1"/>
  <c r="I1231" i="2" a="1"/>
  <c r="I1231" i="2" s="1"/>
  <c r="I1230" i="2" a="1"/>
  <c r="I1230" i="2" s="1"/>
  <c r="I1229" i="2" a="1"/>
  <c r="I1229" i="2" s="1"/>
  <c r="I1228" i="2" a="1"/>
  <c r="I1228" i="2" s="1"/>
  <c r="I1227" i="2" a="1"/>
  <c r="I1227" i="2" s="1"/>
  <c r="I1226" i="2" a="1"/>
  <c r="I1226" i="2" s="1"/>
  <c r="I1225" i="2" a="1"/>
  <c r="I1225" i="2" s="1"/>
  <c r="I1224" i="2" a="1"/>
  <c r="I1224" i="2" s="1"/>
  <c r="I1223" i="2" a="1"/>
  <c r="I1223" i="2" s="1"/>
  <c r="I1222" i="2" a="1"/>
  <c r="I1222" i="2" s="1"/>
  <c r="I1221" i="2" a="1"/>
  <c r="I1221" i="2" s="1"/>
  <c r="I1220" i="2" a="1"/>
  <c r="I1220" i="2" s="1"/>
  <c r="I1219" i="2" a="1"/>
  <c r="I1219" i="2" s="1"/>
  <c r="I1218" i="2" a="1"/>
  <c r="I1218" i="2" s="1"/>
  <c r="I1217" i="2" a="1"/>
  <c r="I1217" i="2" s="1"/>
  <c r="I1216" i="2" a="1"/>
  <c r="I1216" i="2" s="1"/>
  <c r="I1215" i="2" a="1"/>
  <c r="I1215" i="2" s="1"/>
  <c r="I1214" i="2" a="1"/>
  <c r="I1214" i="2" s="1"/>
  <c r="I1213" i="2" a="1"/>
  <c r="I1213" i="2" s="1"/>
  <c r="I1212" i="2" a="1"/>
  <c r="I1212" i="2" s="1"/>
  <c r="I1211" i="2" a="1"/>
  <c r="I1211" i="2" s="1"/>
  <c r="I1210" i="2" a="1"/>
  <c r="I1210" i="2" s="1"/>
  <c r="I1209" i="2" a="1"/>
  <c r="I1209" i="2" s="1"/>
  <c r="I1208" i="2" a="1"/>
  <c r="I1208" i="2" s="1"/>
  <c r="I1207" i="2" a="1"/>
  <c r="I1207" i="2" s="1"/>
  <c r="I1206" i="2" a="1"/>
  <c r="I1206" i="2" s="1"/>
  <c r="I1205" i="2" a="1"/>
  <c r="I1205" i="2" s="1"/>
  <c r="I1204" i="2" a="1"/>
  <c r="I1204" i="2" s="1"/>
  <c r="I1203" i="2" a="1"/>
  <c r="I1203" i="2" s="1"/>
  <c r="I1202" i="2" a="1"/>
  <c r="I1202" i="2" s="1"/>
  <c r="I1201" i="2" a="1"/>
  <c r="I1201" i="2" s="1"/>
  <c r="I1200" i="2" a="1"/>
  <c r="I1200" i="2" s="1"/>
  <c r="I1199" i="2" a="1"/>
  <c r="I1199" i="2" s="1"/>
  <c r="I1198" i="2" a="1"/>
  <c r="I1198" i="2" s="1"/>
  <c r="I1197" i="2" a="1"/>
  <c r="I1197" i="2" s="1"/>
  <c r="I1196" i="2" a="1"/>
  <c r="I1196" i="2" s="1"/>
  <c r="I1195" i="2" a="1"/>
  <c r="I1195" i="2" s="1"/>
  <c r="I1194" i="2" a="1"/>
  <c r="I1194" i="2" s="1"/>
  <c r="I1193" i="2" a="1"/>
  <c r="I1193" i="2" s="1"/>
  <c r="I1192" i="2" a="1"/>
  <c r="I1192" i="2" s="1"/>
  <c r="I1191" i="2" a="1"/>
  <c r="I1191" i="2" s="1"/>
  <c r="I1190" i="2" a="1"/>
  <c r="I1190" i="2" s="1"/>
  <c r="I1189" i="2" a="1"/>
  <c r="I1189" i="2" s="1"/>
  <c r="I1188" i="2" a="1"/>
  <c r="I1188" i="2" s="1"/>
  <c r="I1187" i="2" a="1"/>
  <c r="I1187" i="2" s="1"/>
  <c r="I1186" i="2" a="1"/>
  <c r="I1186" i="2" s="1"/>
  <c r="I1185" i="2" a="1"/>
  <c r="I1185" i="2" s="1"/>
  <c r="I1184" i="2" a="1"/>
  <c r="I1184" i="2" s="1"/>
  <c r="I1183" i="2" a="1"/>
  <c r="I1183" i="2" s="1"/>
  <c r="I1182" i="2" a="1"/>
  <c r="I1182" i="2" s="1"/>
  <c r="I1181" i="2" a="1"/>
  <c r="I1181" i="2" s="1"/>
  <c r="I1180" i="2" a="1"/>
  <c r="I1180" i="2" s="1"/>
  <c r="I1179" i="2" a="1"/>
  <c r="I1179" i="2" s="1"/>
  <c r="I1178" i="2" a="1"/>
  <c r="I1178" i="2" s="1"/>
  <c r="I1177" i="2" a="1"/>
  <c r="I1177" i="2" s="1"/>
  <c r="I1176" i="2" a="1"/>
  <c r="I1176" i="2" s="1"/>
  <c r="I1175" i="2" a="1"/>
  <c r="I1175" i="2" s="1"/>
  <c r="I1174" i="2" a="1"/>
  <c r="I1174" i="2" s="1"/>
  <c r="I1173" i="2" a="1"/>
  <c r="I1173" i="2" s="1"/>
  <c r="I1172" i="2" a="1"/>
  <c r="I1172" i="2" s="1"/>
  <c r="I1171" i="2" a="1"/>
  <c r="I1171" i="2" s="1"/>
  <c r="I1170" i="2" a="1"/>
  <c r="I1170" i="2" s="1"/>
  <c r="I1169" i="2" a="1"/>
  <c r="I1169" i="2" s="1"/>
  <c r="I1168" i="2" a="1"/>
  <c r="I1168" i="2" s="1"/>
  <c r="I1167" i="2" a="1"/>
  <c r="I1167" i="2" s="1"/>
  <c r="I1166" i="2" a="1"/>
  <c r="I1166" i="2" s="1"/>
  <c r="I1165" i="2" a="1"/>
  <c r="I1165" i="2" s="1"/>
  <c r="I1164" i="2" a="1"/>
  <c r="I1164" i="2" s="1"/>
  <c r="I1163" i="2" a="1"/>
  <c r="I1163" i="2" s="1"/>
  <c r="I1162" i="2" a="1"/>
  <c r="I1162" i="2" s="1"/>
  <c r="I1161" i="2" a="1"/>
  <c r="I1161" i="2" s="1"/>
  <c r="I1160" i="2" a="1"/>
  <c r="I1160" i="2" s="1"/>
  <c r="I1159" i="2" a="1"/>
  <c r="I1159" i="2" s="1"/>
  <c r="I1158" i="2" a="1"/>
  <c r="I1158" i="2" s="1"/>
  <c r="I1157" i="2" a="1"/>
  <c r="I1157" i="2" s="1"/>
  <c r="I1156" i="2" a="1"/>
  <c r="I1156" i="2" s="1"/>
  <c r="I1155" i="2" a="1"/>
  <c r="I1155" i="2" s="1"/>
  <c r="I1154" i="2" a="1"/>
  <c r="I1154" i="2" s="1"/>
  <c r="I1153" i="2" a="1"/>
  <c r="I1153" i="2" s="1"/>
  <c r="I1152" i="2" a="1"/>
  <c r="I1152" i="2" s="1"/>
  <c r="I1151" i="2" a="1"/>
  <c r="I1151" i="2" s="1"/>
  <c r="I1150" i="2" a="1"/>
  <c r="I1150" i="2" s="1"/>
  <c r="I1149" i="2" a="1"/>
  <c r="I1149" i="2" s="1"/>
  <c r="I1148" i="2" a="1"/>
  <c r="I1148" i="2" s="1"/>
  <c r="I1147" i="2" a="1"/>
  <c r="I1147" i="2" s="1"/>
  <c r="I1146" i="2" a="1"/>
  <c r="I1146" i="2" s="1"/>
  <c r="I1145" i="2" a="1"/>
  <c r="I1145" i="2" s="1"/>
  <c r="I1144" i="2" a="1"/>
  <c r="I1144" i="2" s="1"/>
  <c r="I1143" i="2" a="1"/>
  <c r="I1143" i="2" s="1"/>
  <c r="I1142" i="2" a="1"/>
  <c r="I1142" i="2" s="1"/>
  <c r="I1141" i="2" a="1"/>
  <c r="I1141" i="2" s="1"/>
  <c r="I1140" i="2" a="1"/>
  <c r="I1140" i="2" s="1"/>
  <c r="I1139" i="2" a="1"/>
  <c r="I1139" i="2" s="1"/>
  <c r="I1138" i="2" a="1"/>
  <c r="I1138" i="2" s="1"/>
  <c r="I1137" i="2" a="1"/>
  <c r="I1137" i="2" s="1"/>
  <c r="I1136" i="2" a="1"/>
  <c r="I1136" i="2" s="1"/>
  <c r="I1135" i="2" a="1"/>
  <c r="I1135" i="2" s="1"/>
  <c r="I1134" i="2" a="1"/>
  <c r="I1134" i="2" s="1"/>
  <c r="I1133" i="2" a="1"/>
  <c r="I1133" i="2" s="1"/>
  <c r="I1132" i="2" a="1"/>
  <c r="I1132" i="2" s="1"/>
  <c r="I1131" i="2" a="1"/>
  <c r="I1131" i="2" s="1"/>
  <c r="I1130" i="2" a="1"/>
  <c r="I1130" i="2" s="1"/>
  <c r="I1129" i="2" a="1"/>
  <c r="I1129" i="2" s="1"/>
  <c r="I1128" i="2" a="1"/>
  <c r="I1128" i="2" s="1"/>
  <c r="I1127" i="2" a="1"/>
  <c r="I1127" i="2" s="1"/>
  <c r="I1126" i="2" a="1"/>
  <c r="I1126" i="2" s="1"/>
  <c r="I1125" i="2" a="1"/>
  <c r="I1125" i="2" s="1"/>
  <c r="I1124" i="2" a="1"/>
  <c r="I1124" i="2" s="1"/>
  <c r="I1123" i="2" a="1"/>
  <c r="I1123" i="2" s="1"/>
  <c r="I1122" i="2" a="1"/>
  <c r="I1122" i="2" s="1"/>
  <c r="I1121" i="2" a="1"/>
  <c r="I1121" i="2" s="1"/>
  <c r="I1120" i="2" a="1"/>
  <c r="I1120" i="2" s="1"/>
  <c r="I1119" i="2" a="1"/>
  <c r="I1119" i="2" s="1"/>
  <c r="I1118" i="2" a="1"/>
  <c r="I1118" i="2" s="1"/>
  <c r="I1117" i="2" a="1"/>
  <c r="I1117" i="2" s="1"/>
  <c r="I1116" i="2" a="1"/>
  <c r="I1116" i="2" s="1"/>
  <c r="I1115" i="2" a="1"/>
  <c r="I1115" i="2" s="1"/>
  <c r="I1114" i="2" a="1"/>
  <c r="I1114" i="2" s="1"/>
  <c r="I1113" i="2" a="1"/>
  <c r="I1113" i="2" s="1"/>
  <c r="I1112" i="2" a="1"/>
  <c r="I1112" i="2" s="1"/>
  <c r="I1111" i="2" a="1"/>
  <c r="I1111" i="2" s="1"/>
  <c r="I1110" i="2" a="1"/>
  <c r="I1110" i="2" s="1"/>
  <c r="I1109" i="2" a="1"/>
  <c r="I1109" i="2" s="1"/>
  <c r="I1108" i="2" a="1"/>
  <c r="I1108" i="2" s="1"/>
  <c r="I1107" i="2" a="1"/>
  <c r="I1107" i="2" s="1"/>
  <c r="I1106" i="2" a="1"/>
  <c r="I1106" i="2" s="1"/>
  <c r="I1105" i="2" a="1"/>
  <c r="I1105" i="2" s="1"/>
  <c r="I1104" i="2" a="1"/>
  <c r="I1104" i="2" s="1"/>
  <c r="I1103" i="2" a="1"/>
  <c r="I1103" i="2" s="1"/>
  <c r="I1102" i="2" a="1"/>
  <c r="I1102" i="2" s="1"/>
  <c r="I1101" i="2" a="1"/>
  <c r="I1101" i="2" s="1"/>
  <c r="I1100" i="2" a="1"/>
  <c r="I1100" i="2" s="1"/>
  <c r="I1099" i="2" a="1"/>
  <c r="I1099" i="2" s="1"/>
  <c r="I1098" i="2" a="1"/>
  <c r="I1098" i="2" s="1"/>
  <c r="I1097" i="2" a="1"/>
  <c r="I1097" i="2" s="1"/>
  <c r="I1096" i="2" a="1"/>
  <c r="I1096" i="2" s="1"/>
  <c r="I1095" i="2" a="1"/>
  <c r="I1095" i="2" s="1"/>
  <c r="I1094" i="2" a="1"/>
  <c r="I1094" i="2" s="1"/>
  <c r="I1093" i="2" a="1"/>
  <c r="I1093" i="2" s="1"/>
  <c r="I1092" i="2" a="1"/>
  <c r="I1092" i="2" s="1"/>
  <c r="I1091" i="2" a="1"/>
  <c r="I1091" i="2" s="1"/>
  <c r="I1090" i="2" a="1"/>
  <c r="I1090" i="2" s="1"/>
  <c r="I1089" i="2" a="1"/>
  <c r="I1089" i="2" s="1"/>
  <c r="I1088" i="2" a="1"/>
  <c r="I1088" i="2" s="1"/>
  <c r="I1087" i="2" a="1"/>
  <c r="I1087" i="2" s="1"/>
  <c r="I1086" i="2" a="1"/>
  <c r="I1086" i="2" s="1"/>
  <c r="I1085" i="2" a="1"/>
  <c r="I1085" i="2" s="1"/>
  <c r="I1084" i="2" a="1"/>
  <c r="I1084" i="2" s="1"/>
  <c r="I1083" i="2" a="1"/>
  <c r="I1083" i="2" s="1"/>
  <c r="I1082" i="2" a="1"/>
  <c r="I1082" i="2" s="1"/>
  <c r="I1081" i="2" a="1"/>
  <c r="I1081" i="2" s="1"/>
  <c r="I1080" i="2" a="1"/>
  <c r="I1080" i="2" s="1"/>
  <c r="I1079" i="2" a="1"/>
  <c r="I1079" i="2" s="1"/>
  <c r="I1078" i="2" a="1"/>
  <c r="I1078" i="2" s="1"/>
  <c r="I1077" i="2" a="1"/>
  <c r="I1077" i="2" s="1"/>
  <c r="I1076" i="2" a="1"/>
  <c r="I1076" i="2" s="1"/>
  <c r="I1075" i="2" a="1"/>
  <c r="I1075" i="2" s="1"/>
  <c r="I1074" i="2" a="1"/>
  <c r="I1074" i="2" s="1"/>
  <c r="I1073" i="2" a="1"/>
  <c r="I1073" i="2" s="1"/>
  <c r="I1072" i="2" a="1"/>
  <c r="I1072" i="2" s="1"/>
  <c r="I1071" i="2" a="1"/>
  <c r="I1071" i="2" s="1"/>
  <c r="I1070" i="2" a="1"/>
  <c r="I1070" i="2" s="1"/>
  <c r="I1069" i="2" a="1"/>
  <c r="I1069" i="2" s="1"/>
  <c r="I1068" i="2" a="1"/>
  <c r="I1068" i="2" s="1"/>
  <c r="I1067" i="2" a="1"/>
  <c r="I1067" i="2" s="1"/>
  <c r="I1066" i="2" a="1"/>
  <c r="I1066" i="2" s="1"/>
  <c r="I1065" i="2" a="1"/>
  <c r="I1065" i="2" s="1"/>
  <c r="I1064" i="2" a="1"/>
  <c r="I1064" i="2" s="1"/>
  <c r="I1063" i="2" a="1"/>
  <c r="I1063" i="2" s="1"/>
  <c r="I1062" i="2" a="1"/>
  <c r="I1062" i="2" s="1"/>
  <c r="I1061" i="2" a="1"/>
  <c r="I1061" i="2" s="1"/>
  <c r="I1060" i="2" a="1"/>
  <c r="I1060" i="2" s="1"/>
  <c r="I1059" i="2" a="1"/>
  <c r="I1059" i="2" s="1"/>
  <c r="I1058" i="2" a="1"/>
  <c r="I1058" i="2" s="1"/>
  <c r="I1057" i="2" a="1"/>
  <c r="I1057" i="2" s="1"/>
  <c r="I1056" i="2" a="1"/>
  <c r="I1056" i="2" s="1"/>
  <c r="I1055" i="2" a="1"/>
  <c r="I1055" i="2" s="1"/>
  <c r="I1054" i="2" a="1"/>
  <c r="I1054" i="2" s="1"/>
  <c r="I1053" i="2" a="1"/>
  <c r="I1053" i="2" s="1"/>
  <c r="I1052" i="2" a="1"/>
  <c r="I1052" i="2" s="1"/>
  <c r="I1051" i="2" a="1"/>
  <c r="I1051" i="2" s="1"/>
  <c r="I1050" i="2" a="1"/>
  <c r="I1050" i="2" s="1"/>
  <c r="I1049" i="2" a="1"/>
  <c r="I1049" i="2" s="1"/>
  <c r="I1048" i="2" a="1"/>
  <c r="I1048" i="2" s="1"/>
  <c r="I1047" i="2" a="1"/>
  <c r="I1047" i="2" s="1"/>
  <c r="I1046" i="2" a="1"/>
  <c r="I1046" i="2" s="1"/>
  <c r="I1045" i="2" a="1"/>
  <c r="I1045" i="2" s="1"/>
  <c r="I1044" i="2" a="1"/>
  <c r="I1044" i="2" s="1"/>
  <c r="I1043" i="2" a="1"/>
  <c r="I1043" i="2" s="1"/>
  <c r="I1042" i="2" a="1"/>
  <c r="I1042" i="2" s="1"/>
  <c r="I1041" i="2" a="1"/>
  <c r="I1041" i="2" s="1"/>
  <c r="I1040" i="2" a="1"/>
  <c r="I1040" i="2" s="1"/>
  <c r="I1039" i="2" a="1"/>
  <c r="I1039" i="2" s="1"/>
  <c r="I1038" i="2" a="1"/>
  <c r="I1038" i="2" s="1"/>
  <c r="I1037" i="2" a="1"/>
  <c r="I1037" i="2" s="1"/>
  <c r="I1036" i="2" a="1"/>
  <c r="I1036" i="2" s="1"/>
  <c r="I1035" i="2" a="1"/>
  <c r="I1035" i="2" s="1"/>
  <c r="I1034" i="2" a="1"/>
  <c r="I1034" i="2" s="1"/>
  <c r="I1033" i="2" a="1"/>
  <c r="I1033" i="2" s="1"/>
  <c r="I1032" i="2" a="1"/>
  <c r="I1032" i="2" s="1"/>
  <c r="I1031" i="2" a="1"/>
  <c r="I1031" i="2" s="1"/>
  <c r="I1030" i="2" a="1"/>
  <c r="I1030" i="2" s="1"/>
  <c r="I1029" i="2" a="1"/>
  <c r="I1029" i="2" s="1"/>
  <c r="I1028" i="2" a="1"/>
  <c r="I1028" i="2" s="1"/>
  <c r="I1027" i="2" a="1"/>
  <c r="I1027" i="2" s="1"/>
  <c r="I1026" i="2" a="1"/>
  <c r="I1026" i="2" s="1"/>
  <c r="I1025" i="2" a="1"/>
  <c r="I1025" i="2" s="1"/>
  <c r="I1024" i="2" a="1"/>
  <c r="I1024" i="2" s="1"/>
  <c r="I1023" i="2" a="1"/>
  <c r="I1023" i="2" s="1"/>
  <c r="I1022" i="2" a="1"/>
  <c r="I1022" i="2" s="1"/>
  <c r="I1021" i="2" a="1"/>
  <c r="I1021" i="2" s="1"/>
  <c r="I1020" i="2" a="1"/>
  <c r="I1020" i="2" s="1"/>
  <c r="I1019" i="2" a="1"/>
  <c r="I1019" i="2" s="1"/>
  <c r="I1018" i="2" a="1"/>
  <c r="I1018" i="2" s="1"/>
  <c r="I1017" i="2" a="1"/>
  <c r="I1017" i="2" s="1"/>
  <c r="I1016" i="2" a="1"/>
  <c r="I1016" i="2" s="1"/>
  <c r="I1015" i="2" a="1"/>
  <c r="I1015" i="2" s="1"/>
  <c r="I1014" i="2" a="1"/>
  <c r="I1014" i="2" s="1"/>
  <c r="I1013" i="2" a="1"/>
  <c r="I1013" i="2" s="1"/>
  <c r="I1012" i="2" a="1"/>
  <c r="I1012" i="2" s="1"/>
  <c r="I1011" i="2" a="1"/>
  <c r="I1011" i="2" s="1"/>
  <c r="I1010" i="2" a="1"/>
  <c r="I1010" i="2" s="1"/>
  <c r="I1009" i="2" a="1"/>
  <c r="I1009" i="2" s="1"/>
  <c r="I1008" i="2" a="1"/>
  <c r="I1008" i="2" s="1"/>
  <c r="I1007" i="2" a="1"/>
  <c r="I1007" i="2" s="1"/>
  <c r="I1006" i="2" a="1"/>
  <c r="I1006" i="2" s="1"/>
  <c r="I1005" i="2" a="1"/>
  <c r="I1005" i="2" s="1"/>
  <c r="I1004" i="2" a="1"/>
  <c r="I1004" i="2" s="1"/>
  <c r="I1003" i="2" a="1"/>
  <c r="I1003" i="2" s="1"/>
  <c r="I1002" i="2" a="1"/>
  <c r="I1002" i="2" s="1"/>
  <c r="I1001" i="2" a="1"/>
  <c r="I1001" i="2" s="1"/>
  <c r="I1000" i="2" a="1"/>
  <c r="I1000" i="2" s="1"/>
  <c r="I999" i="2" a="1"/>
  <c r="I999" i="2" s="1"/>
  <c r="I998" i="2" a="1"/>
  <c r="I998" i="2" s="1"/>
  <c r="I997" i="2" a="1"/>
  <c r="I997" i="2" s="1"/>
  <c r="I996" i="2" a="1"/>
  <c r="I996" i="2" s="1"/>
  <c r="I995" i="2" a="1"/>
  <c r="I995" i="2" s="1"/>
  <c r="I994" i="2" a="1"/>
  <c r="I994" i="2" s="1"/>
  <c r="I993" i="2" a="1"/>
  <c r="I993" i="2" s="1"/>
  <c r="I992" i="2" a="1"/>
  <c r="I992" i="2" s="1"/>
  <c r="I991" i="2" a="1"/>
  <c r="I991" i="2" s="1"/>
  <c r="I990" i="2" a="1"/>
  <c r="I990" i="2" s="1"/>
  <c r="I989" i="2" a="1"/>
  <c r="I989" i="2" s="1"/>
  <c r="I988" i="2" a="1"/>
  <c r="I988" i="2" s="1"/>
  <c r="I987" i="2" a="1"/>
  <c r="I987" i="2" s="1"/>
  <c r="I986" i="2" a="1"/>
  <c r="I986" i="2" s="1"/>
  <c r="I985" i="2" a="1"/>
  <c r="I985" i="2" s="1"/>
  <c r="I984" i="2" a="1"/>
  <c r="I984" i="2" s="1"/>
  <c r="I983" i="2" a="1"/>
  <c r="I983" i="2" s="1"/>
  <c r="I982" i="2" a="1"/>
  <c r="I982" i="2" s="1"/>
  <c r="I981" i="2" a="1"/>
  <c r="I981" i="2" s="1"/>
  <c r="I980" i="2" a="1"/>
  <c r="I980" i="2" s="1"/>
  <c r="I979" i="2" a="1"/>
  <c r="I979" i="2" s="1"/>
  <c r="I978" i="2" a="1"/>
  <c r="I978" i="2" s="1"/>
  <c r="I977" i="2" a="1"/>
  <c r="I977" i="2" s="1"/>
  <c r="I976" i="2" a="1"/>
  <c r="I976" i="2" s="1"/>
  <c r="I975" i="2" a="1"/>
  <c r="I975" i="2" s="1"/>
  <c r="I974" i="2" a="1"/>
  <c r="I974" i="2" s="1"/>
  <c r="I973" i="2" a="1"/>
  <c r="I973" i="2" s="1"/>
  <c r="I972" i="2" a="1"/>
  <c r="I972" i="2" s="1"/>
  <c r="I971" i="2" a="1"/>
  <c r="I971" i="2" s="1"/>
  <c r="I970" i="2" a="1"/>
  <c r="I970" i="2" s="1"/>
  <c r="I969" i="2" a="1"/>
  <c r="I969" i="2" s="1"/>
  <c r="I968" i="2" a="1"/>
  <c r="I968" i="2" s="1"/>
  <c r="I967" i="2" a="1"/>
  <c r="I967" i="2" s="1"/>
  <c r="I966" i="2" a="1"/>
  <c r="I966" i="2" s="1"/>
  <c r="I965" i="2" a="1"/>
  <c r="I965" i="2" s="1"/>
  <c r="I964" i="2" a="1"/>
  <c r="I964" i="2" s="1"/>
  <c r="I963" i="2" a="1"/>
  <c r="I963" i="2" s="1"/>
  <c r="I962" i="2" a="1"/>
  <c r="I962" i="2" s="1"/>
  <c r="I961" i="2" a="1"/>
  <c r="I961" i="2" s="1"/>
  <c r="I960" i="2" a="1"/>
  <c r="I960" i="2" s="1"/>
  <c r="I959" i="2" a="1"/>
  <c r="I959" i="2" s="1"/>
  <c r="I958" i="2" a="1"/>
  <c r="I958" i="2" s="1"/>
  <c r="I957" i="2" a="1"/>
  <c r="I957" i="2" s="1"/>
  <c r="I956" i="2" a="1"/>
  <c r="I956" i="2" s="1"/>
  <c r="I955" i="2" a="1"/>
  <c r="I955" i="2" s="1"/>
  <c r="I954" i="2" a="1"/>
  <c r="I954" i="2" s="1"/>
  <c r="I953" i="2" a="1"/>
  <c r="I953" i="2" s="1"/>
  <c r="I952" i="2" a="1"/>
  <c r="I952" i="2" s="1"/>
  <c r="I951" i="2" a="1"/>
  <c r="I951" i="2" s="1"/>
  <c r="I950" i="2" a="1"/>
  <c r="I950" i="2" s="1"/>
  <c r="I949" i="2" a="1"/>
  <c r="I949" i="2" s="1"/>
  <c r="I948" i="2" a="1"/>
  <c r="I948" i="2" s="1"/>
  <c r="I947" i="2" a="1"/>
  <c r="I947" i="2" s="1"/>
  <c r="I946" i="2" a="1"/>
  <c r="I946" i="2" s="1"/>
  <c r="I945" i="2" a="1"/>
  <c r="I945" i="2" s="1"/>
  <c r="I944" i="2" a="1"/>
  <c r="I944" i="2" s="1"/>
  <c r="I943" i="2" a="1"/>
  <c r="I943" i="2" s="1"/>
  <c r="I942" i="2" a="1"/>
  <c r="I942" i="2" s="1"/>
  <c r="I941" i="2" a="1"/>
  <c r="I941" i="2" s="1"/>
  <c r="I940" i="2" a="1"/>
  <c r="I940" i="2" s="1"/>
  <c r="I939" i="2" a="1"/>
  <c r="I939" i="2" s="1"/>
  <c r="I938" i="2" a="1"/>
  <c r="I938" i="2" s="1"/>
  <c r="I937" i="2" a="1"/>
  <c r="I937" i="2" s="1"/>
  <c r="I936" i="2" a="1"/>
  <c r="I936" i="2" s="1"/>
  <c r="I935" i="2" a="1"/>
  <c r="I935" i="2" s="1"/>
  <c r="I934" i="2" a="1"/>
  <c r="I934" i="2" s="1"/>
  <c r="I933" i="2" a="1"/>
  <c r="I933" i="2" s="1"/>
  <c r="I932" i="2" a="1"/>
  <c r="I932" i="2" s="1"/>
  <c r="I931" i="2" a="1"/>
  <c r="I931" i="2" s="1"/>
  <c r="I930" i="2" a="1"/>
  <c r="I930" i="2" s="1"/>
  <c r="I929" i="2" a="1"/>
  <c r="I929" i="2" s="1"/>
  <c r="I928" i="2" a="1"/>
  <c r="I928" i="2" s="1"/>
  <c r="I927" i="2" a="1"/>
  <c r="I927" i="2" s="1"/>
  <c r="I926" i="2" a="1"/>
  <c r="I926" i="2" s="1"/>
  <c r="I925" i="2" a="1"/>
  <c r="I925" i="2" s="1"/>
  <c r="I924" i="2" a="1"/>
  <c r="I924" i="2" s="1"/>
  <c r="I923" i="2" a="1"/>
  <c r="I923" i="2" s="1"/>
  <c r="I922" i="2" a="1"/>
  <c r="I922" i="2" s="1"/>
  <c r="I921" i="2" a="1"/>
  <c r="I921" i="2" s="1"/>
  <c r="I920" i="2" a="1"/>
  <c r="I920" i="2" s="1"/>
  <c r="I919" i="2" a="1"/>
  <c r="I919" i="2" s="1"/>
  <c r="I918" i="2" a="1"/>
  <c r="I918" i="2" s="1"/>
  <c r="I917" i="2" a="1"/>
  <c r="I917" i="2" s="1"/>
  <c r="I916" i="2" a="1"/>
  <c r="I916" i="2" s="1"/>
  <c r="I915" i="2" a="1"/>
  <c r="I915" i="2" s="1"/>
  <c r="I914" i="2" a="1"/>
  <c r="I914" i="2" s="1"/>
  <c r="I913" i="2" a="1"/>
  <c r="I913" i="2" s="1"/>
  <c r="I912" i="2" a="1"/>
  <c r="I912" i="2" s="1"/>
  <c r="I911" i="2" a="1"/>
  <c r="I911" i="2" s="1"/>
  <c r="I910" i="2" a="1"/>
  <c r="I910" i="2" s="1"/>
  <c r="I909" i="2" a="1"/>
  <c r="I909" i="2" s="1"/>
  <c r="I908" i="2" a="1"/>
  <c r="I908" i="2" s="1"/>
  <c r="I907" i="2" a="1"/>
  <c r="I907" i="2" s="1"/>
  <c r="I906" i="2" a="1"/>
  <c r="I906" i="2" s="1"/>
  <c r="I905" i="2" a="1"/>
  <c r="I905" i="2" s="1"/>
  <c r="I904" i="2" a="1"/>
  <c r="I904" i="2" s="1"/>
  <c r="I903" i="2" a="1"/>
  <c r="I903" i="2" s="1"/>
  <c r="I902" i="2" a="1"/>
  <c r="I902" i="2" s="1"/>
  <c r="I901" i="2" a="1"/>
  <c r="I901" i="2" s="1"/>
  <c r="I900" i="2" a="1"/>
  <c r="I900" i="2" s="1"/>
  <c r="I899" i="2" a="1"/>
  <c r="I899" i="2" s="1"/>
  <c r="I898" i="2" a="1"/>
  <c r="I898" i="2" s="1"/>
  <c r="I897" i="2" a="1"/>
  <c r="I897" i="2" s="1"/>
  <c r="I896" i="2" a="1"/>
  <c r="I896" i="2" s="1"/>
  <c r="I895" i="2" a="1"/>
  <c r="I895" i="2" s="1"/>
  <c r="I894" i="2" a="1"/>
  <c r="I894" i="2" s="1"/>
  <c r="I893" i="2" a="1"/>
  <c r="I893" i="2" s="1"/>
  <c r="I892" i="2" a="1"/>
  <c r="I892" i="2" s="1"/>
  <c r="I891" i="2" a="1"/>
  <c r="I891" i="2" s="1"/>
  <c r="I890" i="2" a="1"/>
  <c r="I890" i="2" s="1"/>
  <c r="I889" i="2" a="1"/>
  <c r="I889" i="2" s="1"/>
  <c r="I888" i="2" a="1"/>
  <c r="I888" i="2" s="1"/>
  <c r="I887" i="2" a="1"/>
  <c r="I887" i="2" s="1"/>
  <c r="I886" i="2" a="1"/>
  <c r="I886" i="2" s="1"/>
  <c r="I885" i="2" a="1"/>
  <c r="I885" i="2" s="1"/>
  <c r="I884" i="2" a="1"/>
  <c r="I884" i="2" s="1"/>
  <c r="I883" i="2" a="1"/>
  <c r="I883" i="2" s="1"/>
  <c r="I882" i="2" a="1"/>
  <c r="I882" i="2" s="1"/>
  <c r="I881" i="2" a="1"/>
  <c r="I881" i="2" s="1"/>
  <c r="I880" i="2" a="1"/>
  <c r="I880" i="2" s="1"/>
  <c r="I879" i="2" a="1"/>
  <c r="I879" i="2" s="1"/>
  <c r="I878" i="2" a="1"/>
  <c r="I878" i="2" s="1"/>
  <c r="I877" i="2" a="1"/>
  <c r="I877" i="2" s="1"/>
  <c r="I876" i="2" a="1"/>
  <c r="I876" i="2" s="1"/>
  <c r="I875" i="2" a="1"/>
  <c r="I875" i="2" s="1"/>
  <c r="I874" i="2" a="1"/>
  <c r="I874" i="2" s="1"/>
  <c r="I873" i="2" a="1"/>
  <c r="I873" i="2" s="1"/>
  <c r="I872" i="2" a="1"/>
  <c r="I872" i="2" s="1"/>
  <c r="I871" i="2" a="1"/>
  <c r="I871" i="2" s="1"/>
  <c r="I870" i="2" a="1"/>
  <c r="I870" i="2" s="1"/>
  <c r="I869" i="2" a="1"/>
  <c r="I869" i="2" s="1"/>
  <c r="I868" i="2" a="1"/>
  <c r="I868" i="2" s="1"/>
  <c r="I867" i="2" a="1"/>
  <c r="I867" i="2" s="1"/>
  <c r="I866" i="2" a="1"/>
  <c r="I866" i="2" s="1"/>
  <c r="I865" i="2" a="1"/>
  <c r="I865" i="2" s="1"/>
  <c r="I864" i="2" a="1"/>
  <c r="I864" i="2" s="1"/>
  <c r="I863" i="2" a="1"/>
  <c r="I863" i="2" s="1"/>
  <c r="I862" i="2" a="1"/>
  <c r="I862" i="2" s="1"/>
  <c r="I861" i="2" a="1"/>
  <c r="I861" i="2" s="1"/>
  <c r="I860" i="2" a="1"/>
  <c r="I860" i="2" s="1"/>
  <c r="I859" i="2" a="1"/>
  <c r="I859" i="2" s="1"/>
  <c r="I858" i="2" a="1"/>
  <c r="I858" i="2" s="1"/>
  <c r="I857" i="2" a="1"/>
  <c r="I857" i="2" s="1"/>
  <c r="I856" i="2" a="1"/>
  <c r="I856" i="2" s="1"/>
  <c r="I855" i="2" a="1"/>
  <c r="I855" i="2" s="1"/>
  <c r="I854" i="2" a="1"/>
  <c r="I854" i="2" s="1"/>
  <c r="I853" i="2" a="1"/>
  <c r="I853" i="2" s="1"/>
  <c r="I852" i="2" a="1"/>
  <c r="I852" i="2" s="1"/>
  <c r="I851" i="2" a="1"/>
  <c r="I851" i="2" s="1"/>
  <c r="I850" i="2" a="1"/>
  <c r="I850" i="2" s="1"/>
  <c r="I849" i="2" a="1"/>
  <c r="I849" i="2" s="1"/>
  <c r="I848" i="2" a="1"/>
  <c r="I848" i="2" s="1"/>
  <c r="I847" i="2" a="1"/>
  <c r="I847" i="2" s="1"/>
  <c r="I846" i="2" a="1"/>
  <c r="I846" i="2" s="1"/>
  <c r="I845" i="2" a="1"/>
  <c r="I845" i="2" s="1"/>
  <c r="I844" i="2" a="1"/>
  <c r="I844" i="2" s="1"/>
  <c r="I843" i="2" a="1"/>
  <c r="I843" i="2" s="1"/>
  <c r="I842" i="2" a="1"/>
  <c r="I842" i="2" s="1"/>
  <c r="I841" i="2" a="1"/>
  <c r="I841" i="2" s="1"/>
  <c r="I840" i="2" a="1"/>
  <c r="I840" i="2" s="1"/>
  <c r="I839" i="2" a="1"/>
  <c r="I839" i="2" s="1"/>
  <c r="I838" i="2" a="1"/>
  <c r="I838" i="2" s="1"/>
  <c r="I837" i="2" a="1"/>
  <c r="I837" i="2" s="1"/>
  <c r="I836" i="2" a="1"/>
  <c r="I836" i="2" s="1"/>
  <c r="I835" i="2" a="1"/>
  <c r="I835" i="2" s="1"/>
  <c r="I834" i="2" a="1"/>
  <c r="I834" i="2" s="1"/>
  <c r="I833" i="2" a="1"/>
  <c r="I833" i="2" s="1"/>
  <c r="I832" i="2" a="1"/>
  <c r="I832" i="2" s="1"/>
  <c r="I831" i="2" a="1"/>
  <c r="I831" i="2" s="1"/>
  <c r="I830" i="2" a="1"/>
  <c r="I830" i="2" s="1"/>
  <c r="I829" i="2" a="1"/>
  <c r="I829" i="2" s="1"/>
  <c r="I828" i="2" a="1"/>
  <c r="I828" i="2" s="1"/>
  <c r="I827" i="2" a="1"/>
  <c r="I827" i="2" s="1"/>
  <c r="I826" i="2" a="1"/>
  <c r="I826" i="2" s="1"/>
  <c r="I825" i="2" a="1"/>
  <c r="I825" i="2" s="1"/>
  <c r="I824" i="2" a="1"/>
  <c r="I824" i="2" s="1"/>
  <c r="I823" i="2"/>
  <c r="I823" i="2" a="1"/>
  <c r="I822" i="2" a="1"/>
  <c r="I822" i="2" s="1"/>
  <c r="I821" i="2" a="1"/>
  <c r="I821" i="2" s="1"/>
  <c r="I820" i="2"/>
  <c r="I820" i="2" a="1"/>
  <c r="I819" i="2" a="1"/>
  <c r="I819" i="2" s="1"/>
  <c r="I818" i="2" a="1"/>
  <c r="I818" i="2" s="1"/>
  <c r="I817" i="2" a="1"/>
  <c r="I817" i="2" s="1"/>
  <c r="I816" i="2" a="1"/>
  <c r="I816" i="2" s="1"/>
  <c r="I815" i="2" a="1"/>
  <c r="I815" i="2" s="1"/>
  <c r="I814" i="2"/>
  <c r="I814" i="2" a="1"/>
  <c r="I813" i="2" a="1"/>
  <c r="I813" i="2" s="1"/>
  <c r="I812" i="2" a="1"/>
  <c r="I812" i="2" s="1"/>
  <c r="I811" i="2"/>
  <c r="I811" i="2" a="1"/>
  <c r="I810" i="2" a="1"/>
  <c r="I810" i="2" s="1"/>
  <c r="I809" i="2" a="1"/>
  <c r="I809" i="2" s="1"/>
  <c r="I808" i="2" a="1"/>
  <c r="I808" i="2" s="1"/>
  <c r="I807" i="2" a="1"/>
  <c r="I807" i="2" s="1"/>
  <c r="I806" i="2" a="1"/>
  <c r="I806" i="2" s="1"/>
  <c r="I805" i="2"/>
  <c r="I805" i="2" a="1"/>
  <c r="I804" i="2" a="1"/>
  <c r="I804" i="2" s="1"/>
  <c r="I803" i="2" a="1"/>
  <c r="I803" i="2" s="1"/>
  <c r="I802" i="2"/>
  <c r="I802" i="2" a="1"/>
  <c r="I801" i="2" a="1"/>
  <c r="I801" i="2" s="1"/>
  <c r="I800" i="2" a="1"/>
  <c r="I800" i="2" s="1"/>
  <c r="I799" i="2" a="1"/>
  <c r="I799" i="2" s="1"/>
  <c r="I798" i="2" a="1"/>
  <c r="I798" i="2" s="1"/>
  <c r="I797" i="2" a="1"/>
  <c r="I797" i="2" s="1"/>
  <c r="I796" i="2"/>
  <c r="I796" i="2" a="1"/>
  <c r="I795" i="2" a="1"/>
  <c r="I795" i="2" s="1"/>
  <c r="I794" i="2" a="1"/>
  <c r="I794" i="2" s="1"/>
  <c r="I793" i="2"/>
  <c r="I793" i="2" a="1"/>
  <c r="I792" i="2" a="1"/>
  <c r="I792" i="2" s="1"/>
  <c r="I791" i="2" a="1"/>
  <c r="I791" i="2" s="1"/>
  <c r="I790" i="2" a="1"/>
  <c r="I790" i="2" s="1"/>
  <c r="I789" i="2" a="1"/>
  <c r="I789" i="2" s="1"/>
  <c r="I788" i="2" a="1"/>
  <c r="I788" i="2" s="1"/>
  <c r="I787" i="2"/>
  <c r="I787" i="2" a="1"/>
  <c r="I786" i="2" a="1"/>
  <c r="I786" i="2" s="1"/>
  <c r="I785" i="2" a="1"/>
  <c r="I785" i="2" s="1"/>
  <c r="I784" i="2"/>
  <c r="I784" i="2" a="1"/>
  <c r="I783" i="2" a="1"/>
  <c r="I783" i="2" s="1"/>
  <c r="I782" i="2" a="1"/>
  <c r="I782" i="2" s="1"/>
  <c r="I781" i="2" a="1"/>
  <c r="I781" i="2" s="1"/>
  <c r="I780" i="2" a="1"/>
  <c r="I780" i="2" s="1"/>
  <c r="I779" i="2" a="1"/>
  <c r="I779" i="2" s="1"/>
  <c r="I778" i="2"/>
  <c r="I778" i="2" a="1"/>
  <c r="I777" i="2" a="1"/>
  <c r="I777" i="2" s="1"/>
  <c r="I776" i="2" a="1"/>
  <c r="I776" i="2" s="1"/>
  <c r="I775" i="2"/>
  <c r="I775" i="2" a="1"/>
  <c r="I774" i="2" a="1"/>
  <c r="I774" i="2" s="1"/>
  <c r="I773" i="2" a="1"/>
  <c r="I773" i="2" s="1"/>
  <c r="I772" i="2" a="1"/>
  <c r="I772" i="2" s="1"/>
  <c r="I771" i="2" a="1"/>
  <c r="I771" i="2" s="1"/>
  <c r="I770" i="2" a="1"/>
  <c r="I770" i="2" s="1"/>
  <c r="I769" i="2"/>
  <c r="I769" i="2" a="1"/>
  <c r="I768" i="2" a="1"/>
  <c r="I768" i="2" s="1"/>
  <c r="I767" i="2" a="1"/>
  <c r="I767" i="2" s="1"/>
  <c r="I766" i="2"/>
  <c r="I766" i="2" a="1"/>
  <c r="I765" i="2" a="1"/>
  <c r="I765" i="2" s="1"/>
  <c r="I764" i="2" a="1"/>
  <c r="I764" i="2" s="1"/>
  <c r="I763" i="2" a="1"/>
  <c r="I763" i="2" s="1"/>
  <c r="I762" i="2" a="1"/>
  <c r="I762" i="2" s="1"/>
  <c r="I761" i="2" a="1"/>
  <c r="I761" i="2" s="1"/>
  <c r="I760" i="2"/>
  <c r="I760" i="2" a="1"/>
  <c r="I759" i="2" a="1"/>
  <c r="I759" i="2" s="1"/>
  <c r="I758" i="2" a="1"/>
  <c r="I758" i="2" s="1"/>
  <c r="I757" i="2"/>
  <c r="I757" i="2" a="1"/>
  <c r="I756" i="2" a="1"/>
  <c r="I756" i="2" s="1"/>
  <c r="I755" i="2" a="1"/>
  <c r="I755" i="2" s="1"/>
  <c r="I754" i="2" a="1"/>
  <c r="I754" i="2" s="1"/>
  <c r="I753" i="2" a="1"/>
  <c r="I753" i="2" s="1"/>
  <c r="I752" i="2" a="1"/>
  <c r="I752" i="2" s="1"/>
  <c r="I751" i="2"/>
  <c r="I751" i="2" a="1"/>
  <c r="I750" i="2" a="1"/>
  <c r="I750" i="2" s="1"/>
  <c r="I749" i="2" a="1"/>
  <c r="I749" i="2" s="1"/>
  <c r="I748" i="2"/>
  <c r="I748" i="2" a="1"/>
  <c r="I747" i="2" a="1"/>
  <c r="I747" i="2" s="1"/>
  <c r="I746" i="2" a="1"/>
  <c r="I746" i="2" s="1"/>
  <c r="I745" i="2" a="1"/>
  <c r="I745" i="2" s="1"/>
  <c r="I744" i="2" a="1"/>
  <c r="I744" i="2" s="1"/>
  <c r="I743" i="2" a="1"/>
  <c r="I743" i="2" s="1"/>
  <c r="I742" i="2" a="1"/>
  <c r="I742" i="2" s="1"/>
  <c r="I741" i="2" a="1"/>
  <c r="I741" i="2" s="1"/>
  <c r="I740" i="2" a="1"/>
  <c r="I740" i="2" s="1"/>
  <c r="I739" i="2"/>
  <c r="I739" i="2" a="1"/>
  <c r="I738" i="2" a="1"/>
  <c r="I738" i="2" s="1"/>
  <c r="I737" i="2" a="1"/>
  <c r="I737" i="2" s="1"/>
  <c r="I736" i="2" a="1"/>
  <c r="I736" i="2" s="1"/>
  <c r="I735" i="2" a="1"/>
  <c r="I735" i="2" s="1"/>
  <c r="I734" i="2" a="1"/>
  <c r="I734" i="2" s="1"/>
  <c r="I733" i="2" a="1"/>
  <c r="I733" i="2" s="1"/>
  <c r="I732" i="2" a="1"/>
  <c r="I732" i="2" s="1"/>
  <c r="I731" i="2" a="1"/>
  <c r="I731" i="2" s="1"/>
  <c r="I730" i="2"/>
  <c r="I730" i="2" a="1"/>
  <c r="I729" i="2" a="1"/>
  <c r="I729" i="2" s="1"/>
  <c r="I728" i="2" a="1"/>
  <c r="I728" i="2" s="1"/>
  <c r="I727" i="2" a="1"/>
  <c r="I727" i="2" s="1"/>
  <c r="I726" i="2" a="1"/>
  <c r="I726" i="2" s="1"/>
  <c r="I725" i="2" a="1"/>
  <c r="I725" i="2" s="1"/>
  <c r="I724" i="2" a="1"/>
  <c r="I724" i="2" s="1"/>
  <c r="I723" i="2" a="1"/>
  <c r="I723" i="2" s="1"/>
  <c r="I722" i="2" a="1"/>
  <c r="I722" i="2" s="1"/>
  <c r="I721" i="2"/>
  <c r="I721" i="2" a="1"/>
  <c r="I720" i="2" a="1"/>
  <c r="I720" i="2" s="1"/>
  <c r="I719" i="2" a="1"/>
  <c r="I719" i="2" s="1"/>
  <c r="I718" i="2" a="1"/>
  <c r="I718" i="2" s="1"/>
  <c r="I717" i="2" a="1"/>
  <c r="I717" i="2" s="1"/>
  <c r="I716" i="2" a="1"/>
  <c r="I716" i="2" s="1"/>
  <c r="I715" i="2" a="1"/>
  <c r="I715" i="2" s="1"/>
  <c r="I714" i="2" a="1"/>
  <c r="I714" i="2" s="1"/>
  <c r="I713" i="2" a="1"/>
  <c r="I713" i="2" s="1"/>
  <c r="I712" i="2"/>
  <c r="I712" i="2" a="1"/>
  <c r="I711" i="2" a="1"/>
  <c r="I711" i="2" s="1"/>
  <c r="I710" i="2" a="1"/>
  <c r="I710" i="2" s="1"/>
  <c r="I709" i="2" a="1"/>
  <c r="I709" i="2" s="1"/>
  <c r="I708" i="2" a="1"/>
  <c r="I708" i="2" s="1"/>
  <c r="I707" i="2" a="1"/>
  <c r="I707" i="2" s="1"/>
  <c r="I706" i="2" a="1"/>
  <c r="I706" i="2" s="1"/>
  <c r="I705" i="2" a="1"/>
  <c r="I705" i="2" s="1"/>
  <c r="I704" i="2" a="1"/>
  <c r="I704" i="2" s="1"/>
  <c r="I703" i="2"/>
  <c r="I703" i="2" a="1"/>
  <c r="I702" i="2" a="1"/>
  <c r="I702" i="2" s="1"/>
  <c r="I701" i="2" a="1"/>
  <c r="I701" i="2" s="1"/>
  <c r="I700" i="2" a="1"/>
  <c r="I700" i="2" s="1"/>
  <c r="I699" i="2" a="1"/>
  <c r="I699" i="2" s="1"/>
  <c r="I698" i="2" a="1"/>
  <c r="I698" i="2" s="1"/>
  <c r="I697" i="2" a="1"/>
  <c r="I697" i="2" s="1"/>
  <c r="I696" i="2" a="1"/>
  <c r="I696" i="2" s="1"/>
  <c r="I695" i="2" a="1"/>
  <c r="I695" i="2" s="1"/>
  <c r="I694" i="2"/>
  <c r="I694" i="2" a="1"/>
  <c r="I693" i="2" a="1"/>
  <c r="I693" i="2" s="1"/>
  <c r="I692" i="2" a="1"/>
  <c r="I692" i="2" s="1"/>
  <c r="I691" i="2" a="1"/>
  <c r="I691" i="2" s="1"/>
  <c r="I690" i="2" a="1"/>
  <c r="I690" i="2" s="1"/>
  <c r="I689" i="2" a="1"/>
  <c r="I689" i="2" s="1"/>
  <c r="I688" i="2" a="1"/>
  <c r="I688" i="2" s="1"/>
  <c r="I687" i="2" a="1"/>
  <c r="I687" i="2" s="1"/>
  <c r="I686" i="2" a="1"/>
  <c r="I686" i="2" s="1"/>
  <c r="I685" i="2"/>
  <c r="I685" i="2" a="1"/>
  <c r="I684" i="2" a="1"/>
  <c r="I684" i="2" s="1"/>
  <c r="I683" i="2" a="1"/>
  <c r="I683" i="2" s="1"/>
  <c r="I682" i="2" a="1"/>
  <c r="I682" i="2" s="1"/>
  <c r="I681" i="2" a="1"/>
  <c r="I681" i="2" s="1"/>
  <c r="I680" i="2" a="1"/>
  <c r="I680" i="2" s="1"/>
  <c r="I679" i="2" a="1"/>
  <c r="I679" i="2" s="1"/>
  <c r="I678" i="2" a="1"/>
  <c r="I678" i="2" s="1"/>
  <c r="I677" i="2" a="1"/>
  <c r="I677" i="2" s="1"/>
  <c r="I676" i="2"/>
  <c r="I676" i="2" a="1"/>
  <c r="I675" i="2" a="1"/>
  <c r="I675" i="2" s="1"/>
  <c r="I674" i="2" a="1"/>
  <c r="I674" i="2" s="1"/>
  <c r="I673" i="2" a="1"/>
  <c r="I673" i="2" s="1"/>
  <c r="I672" i="2" a="1"/>
  <c r="I672" i="2" s="1"/>
  <c r="I671" i="2" a="1"/>
  <c r="I671" i="2" s="1"/>
  <c r="I670" i="2" a="1"/>
  <c r="I670" i="2" s="1"/>
  <c r="I669" i="2" a="1"/>
  <c r="I669" i="2" s="1"/>
  <c r="I668" i="2" a="1"/>
  <c r="I668" i="2" s="1"/>
  <c r="I667" i="2" a="1"/>
  <c r="I667" i="2" s="1"/>
  <c r="I666" i="2" a="1"/>
  <c r="I666" i="2" s="1"/>
  <c r="I665" i="2" a="1"/>
  <c r="I665" i="2" s="1"/>
  <c r="I664" i="2" a="1"/>
  <c r="I664" i="2" s="1"/>
  <c r="I663" i="2" a="1"/>
  <c r="I663" i="2" s="1"/>
  <c r="I662" i="2" a="1"/>
  <c r="I662" i="2" s="1"/>
  <c r="I661" i="2" a="1"/>
  <c r="I661" i="2" s="1"/>
  <c r="I660" i="2" a="1"/>
  <c r="I660" i="2" s="1"/>
  <c r="I659" i="2" a="1"/>
  <c r="I659" i="2" s="1"/>
  <c r="I658" i="2" a="1"/>
  <c r="I658" i="2" s="1"/>
  <c r="I657" i="2"/>
  <c r="I657" i="2" a="1"/>
  <c r="I656" i="2" a="1"/>
  <c r="I656" i="2" s="1"/>
  <c r="I655" i="2"/>
  <c r="I655" i="2" a="1"/>
  <c r="I654" i="2" a="1"/>
  <c r="I654" i="2" s="1"/>
  <c r="I653" i="2" a="1"/>
  <c r="I653" i="2" s="1"/>
  <c r="I652" i="2"/>
  <c r="I652" i="2" a="1"/>
  <c r="I651" i="2" a="1"/>
  <c r="I651" i="2" s="1"/>
  <c r="I650" i="2" a="1"/>
  <c r="I650" i="2" s="1"/>
  <c r="I649" i="2" a="1"/>
  <c r="I649" i="2" s="1"/>
  <c r="I648" i="2"/>
  <c r="I648" i="2" a="1"/>
  <c r="I647" i="2" a="1"/>
  <c r="I647" i="2" s="1"/>
  <c r="I646" i="2"/>
  <c r="I646" i="2" a="1"/>
  <c r="I645" i="2"/>
  <c r="I645" i="2" a="1"/>
  <c r="I644" i="2" a="1"/>
  <c r="I644" i="2" s="1"/>
  <c r="I643" i="2"/>
  <c r="I643" i="2" a="1"/>
  <c r="I642" i="2" a="1"/>
  <c r="I642" i="2" s="1"/>
  <c r="I641" i="2" a="1"/>
  <c r="I641" i="2" s="1"/>
  <c r="I640" i="2"/>
  <c r="I640" i="2" a="1"/>
  <c r="I639" i="2"/>
  <c r="I639" i="2" a="1"/>
  <c r="I638" i="2" a="1"/>
  <c r="I638" i="2" s="1"/>
  <c r="I637" i="2"/>
  <c r="I637" i="2" a="1"/>
  <c r="I636" i="2"/>
  <c r="I636" i="2" a="1"/>
  <c r="I635" i="2" a="1"/>
  <c r="I635" i="2" s="1"/>
  <c r="I634" i="2" a="1"/>
  <c r="I634" i="2" s="1"/>
  <c r="I633" i="2"/>
  <c r="I633" i="2" a="1"/>
  <c r="I632" i="2" a="1"/>
  <c r="I632" i="2" s="1"/>
  <c r="I631" i="2" a="1"/>
  <c r="I631" i="2" s="1"/>
  <c r="I630" i="2"/>
  <c r="I630" i="2" a="1"/>
  <c r="I629" i="2" a="1"/>
  <c r="I629" i="2" s="1"/>
  <c r="I628" i="2"/>
  <c r="I628" i="2" a="1"/>
  <c r="I627" i="2" a="1"/>
  <c r="I627" i="2" s="1"/>
  <c r="I626" i="2" a="1"/>
  <c r="I626" i="2" s="1"/>
  <c r="I625" i="2" a="1"/>
  <c r="I625" i="2" s="1"/>
  <c r="I624" i="2" a="1"/>
  <c r="I624" i="2" s="1"/>
  <c r="I623" i="2" a="1"/>
  <c r="I623" i="2" s="1"/>
  <c r="I622" i="2" a="1"/>
  <c r="I622" i="2" s="1"/>
  <c r="I621" i="2"/>
  <c r="I621" i="2" a="1"/>
  <c r="I620" i="2" a="1"/>
  <c r="I620" i="2" s="1"/>
  <c r="I619" i="2"/>
  <c r="I619" i="2" a="1"/>
  <c r="I618" i="2" a="1"/>
  <c r="I618" i="2" s="1"/>
  <c r="I617" i="2" a="1"/>
  <c r="I617" i="2" s="1"/>
  <c r="I616" i="2"/>
  <c r="I616" i="2" a="1"/>
  <c r="I615" i="2" a="1"/>
  <c r="I615" i="2" s="1"/>
  <c r="I614" i="2" a="1"/>
  <c r="I614" i="2" s="1"/>
  <c r="I613" i="2" a="1"/>
  <c r="I613" i="2" s="1"/>
  <c r="I612" i="2"/>
  <c r="I612" i="2" a="1"/>
  <c r="I611" i="2" a="1"/>
  <c r="I611" i="2" s="1"/>
  <c r="I610" i="2"/>
  <c r="I610" i="2" a="1"/>
  <c r="I609" i="2"/>
  <c r="I609" i="2" a="1"/>
  <c r="I608" i="2" a="1"/>
  <c r="I608" i="2" s="1"/>
  <c r="I607" i="2"/>
  <c r="I607" i="2" a="1"/>
  <c r="I606" i="2" a="1"/>
  <c r="I606" i="2" s="1"/>
  <c r="I605" i="2" a="1"/>
  <c r="I605" i="2" s="1"/>
  <c r="I604" i="2"/>
  <c r="I604" i="2" a="1"/>
  <c r="I603" i="2"/>
  <c r="I603" i="2" a="1"/>
  <c r="I602" i="2" a="1"/>
  <c r="I602" i="2" s="1"/>
  <c r="I601" i="2"/>
  <c r="I601" i="2" a="1"/>
  <c r="I600" i="2"/>
  <c r="I600" i="2" a="1"/>
  <c r="I599" i="2" a="1"/>
  <c r="I599" i="2" s="1"/>
  <c r="I598" i="2" a="1"/>
  <c r="I598" i="2" s="1"/>
  <c r="I597" i="2"/>
  <c r="I597" i="2" a="1"/>
  <c r="I596" i="2" a="1"/>
  <c r="I596" i="2" s="1"/>
  <c r="I595" i="2" a="1"/>
  <c r="I595" i="2" s="1"/>
  <c r="I594" i="2"/>
  <c r="I594" i="2" a="1"/>
  <c r="I593" i="2" a="1"/>
  <c r="I593" i="2" s="1"/>
  <c r="I592" i="2"/>
  <c r="I592" i="2" a="1"/>
  <c r="I591" i="2" a="1"/>
  <c r="I591" i="2" s="1"/>
  <c r="I590" i="2" a="1"/>
  <c r="I590" i="2" s="1"/>
  <c r="I589" i="2" a="1"/>
  <c r="I589" i="2" s="1"/>
  <c r="I588" i="2" a="1"/>
  <c r="I588" i="2" s="1"/>
  <c r="I587" i="2" a="1"/>
  <c r="I587" i="2" s="1"/>
  <c r="I586" i="2" a="1"/>
  <c r="I586" i="2" s="1"/>
  <c r="I585" i="2"/>
  <c r="I585" i="2" a="1"/>
  <c r="I584" i="2" a="1"/>
  <c r="I584" i="2" s="1"/>
  <c r="I583" i="2"/>
  <c r="I583" i="2" a="1"/>
  <c r="I582" i="2" a="1"/>
  <c r="I582" i="2" s="1"/>
  <c r="I581" i="2" a="1"/>
  <c r="I581" i="2" s="1"/>
  <c r="I580" i="2"/>
  <c r="I580" i="2" a="1"/>
  <c r="I579" i="2" a="1"/>
  <c r="I579" i="2" s="1"/>
  <c r="I578" i="2" a="1"/>
  <c r="I578" i="2" s="1"/>
  <c r="I577" i="2" a="1"/>
  <c r="I577" i="2" s="1"/>
  <c r="I576" i="2"/>
  <c r="I576" i="2" a="1"/>
  <c r="I575" i="2" a="1"/>
  <c r="I575" i="2" s="1"/>
  <c r="I574" i="2"/>
  <c r="I574" i="2" a="1"/>
  <c r="I573" i="2"/>
  <c r="I573" i="2" a="1"/>
  <c r="I572" i="2" a="1"/>
  <c r="I572" i="2" s="1"/>
  <c r="I571" i="2"/>
  <c r="I571" i="2" a="1"/>
  <c r="I570" i="2" a="1"/>
  <c r="I570" i="2" s="1"/>
  <c r="I569" i="2" a="1"/>
  <c r="I569" i="2" s="1"/>
  <c r="I568" i="2"/>
  <c r="I568" i="2" a="1"/>
  <c r="I567" i="2"/>
  <c r="I567" i="2" a="1"/>
  <c r="I566" i="2" a="1"/>
  <c r="I566" i="2" s="1"/>
  <c r="I565" i="2"/>
  <c r="I565" i="2" a="1"/>
  <c r="I564" i="2"/>
  <c r="I564" i="2" a="1"/>
  <c r="I563" i="2" a="1"/>
  <c r="I563" i="2" s="1"/>
  <c r="I562" i="2"/>
  <c r="I562" i="2" a="1"/>
  <c r="I561" i="2" a="1"/>
  <c r="I561" i="2" s="1"/>
  <c r="I560" i="2" a="1"/>
  <c r="I560" i="2" s="1"/>
  <c r="I559" i="2"/>
  <c r="I559" i="2" a="1"/>
  <c r="I558" i="2"/>
  <c r="I558" i="2" a="1"/>
  <c r="I557" i="2" a="1"/>
  <c r="I557" i="2" s="1"/>
  <c r="I556" i="2"/>
  <c r="I556" i="2" a="1"/>
  <c r="I555" i="2" a="1"/>
  <c r="I555" i="2" s="1"/>
  <c r="I554" i="2" a="1"/>
  <c r="I554" i="2" s="1"/>
  <c r="I553" i="2" a="1"/>
  <c r="I553" i="2" s="1"/>
  <c r="I552" i="2"/>
  <c r="I552" i="2" a="1"/>
  <c r="I551" i="2" a="1"/>
  <c r="I551" i="2" s="1"/>
  <c r="I550" i="2"/>
  <c r="I550" i="2" a="1"/>
  <c r="I549" i="2" a="1"/>
  <c r="I549" i="2" s="1"/>
  <c r="I548" i="2" a="1"/>
  <c r="I548" i="2" s="1"/>
  <c r="I547" i="2" a="1"/>
  <c r="I547" i="2" s="1"/>
  <c r="I546" i="2"/>
  <c r="I546" i="2" a="1"/>
  <c r="I545" i="2" a="1"/>
  <c r="I545" i="2" s="1"/>
  <c r="I544" i="2"/>
  <c r="I544" i="2" a="1"/>
  <c r="I543" i="2" a="1"/>
  <c r="I543" i="2" s="1"/>
  <c r="I542" i="2" a="1"/>
  <c r="I542" i="2" s="1"/>
  <c r="I541" i="2" a="1"/>
  <c r="I541" i="2" s="1"/>
  <c r="I540" i="2"/>
  <c r="I540" i="2" a="1"/>
  <c r="I539" i="2" a="1"/>
  <c r="I539" i="2" s="1"/>
  <c r="I538" i="2"/>
  <c r="I538" i="2" a="1"/>
  <c r="I537" i="2" a="1"/>
  <c r="I537" i="2" s="1"/>
  <c r="I536" i="2" a="1"/>
  <c r="I536" i="2" s="1"/>
  <c r="I535" i="2" a="1"/>
  <c r="I535" i="2" s="1"/>
  <c r="I534" i="2"/>
  <c r="I534" i="2" a="1"/>
  <c r="I533" i="2" a="1"/>
  <c r="I533" i="2" s="1"/>
  <c r="I532" i="2"/>
  <c r="I532" i="2" a="1"/>
  <c r="I531" i="2" a="1"/>
  <c r="I531" i="2" s="1"/>
  <c r="I530" i="2" a="1"/>
  <c r="I530" i="2" s="1"/>
  <c r="I529" i="2" a="1"/>
  <c r="I529" i="2" s="1"/>
  <c r="I528" i="2"/>
  <c r="I528" i="2" a="1"/>
  <c r="I527" i="2" a="1"/>
  <c r="I527" i="2" s="1"/>
  <c r="I526" i="2"/>
  <c r="I526" i="2" a="1"/>
  <c r="I525" i="2" a="1"/>
  <c r="I525" i="2" s="1"/>
  <c r="I524" i="2" a="1"/>
  <c r="I524" i="2" s="1"/>
  <c r="I523" i="2" a="1"/>
  <c r="I523" i="2" s="1"/>
  <c r="I522" i="2"/>
  <c r="I522" i="2" a="1"/>
  <c r="I521" i="2" a="1"/>
  <c r="I521" i="2" s="1"/>
  <c r="I520" i="2"/>
  <c r="I520" i="2" a="1"/>
  <c r="I519" i="2" a="1"/>
  <c r="I519" i="2" s="1"/>
  <c r="I518" i="2" a="1"/>
  <c r="I518" i="2" s="1"/>
  <c r="I517" i="2" a="1"/>
  <c r="I517" i="2" s="1"/>
  <c r="I516" i="2"/>
  <c r="I516" i="2" a="1"/>
  <c r="I515" i="2" a="1"/>
  <c r="I515" i="2" s="1"/>
  <c r="I514" i="2"/>
  <c r="I514" i="2" a="1"/>
  <c r="I513" i="2" a="1"/>
  <c r="I513" i="2" s="1"/>
  <c r="I512" i="2" a="1"/>
  <c r="I512" i="2" s="1"/>
  <c r="I511" i="2" a="1"/>
  <c r="I511" i="2" s="1"/>
  <c r="I510" i="2"/>
  <c r="I510" i="2" a="1"/>
  <c r="I509" i="2" a="1"/>
  <c r="I509" i="2" s="1"/>
  <c r="I508" i="2"/>
  <c r="I508" i="2" a="1"/>
  <c r="I507" i="2" a="1"/>
  <c r="I507" i="2" s="1"/>
  <c r="I506" i="2" a="1"/>
  <c r="I506" i="2" s="1"/>
  <c r="I505" i="2" a="1"/>
  <c r="I505" i="2" s="1"/>
  <c r="I504" i="2"/>
  <c r="I504" i="2" a="1"/>
  <c r="I503" i="2" a="1"/>
  <c r="I503" i="2" s="1"/>
  <c r="I502" i="2"/>
  <c r="I502" i="2" a="1"/>
  <c r="I501" i="2" a="1"/>
  <c r="I501" i="2" s="1"/>
  <c r="I500" i="2" a="1"/>
  <c r="I500" i="2" s="1"/>
  <c r="I499" i="2" a="1"/>
  <c r="I499" i="2" s="1"/>
  <c r="I498" i="2"/>
  <c r="I498" i="2" a="1"/>
  <c r="I497" i="2" a="1"/>
  <c r="I497" i="2" s="1"/>
  <c r="I496" i="2"/>
  <c r="I496" i="2" a="1"/>
  <c r="I495" i="2" a="1"/>
  <c r="I495" i="2" s="1"/>
  <c r="I494" i="2" a="1"/>
  <c r="I494" i="2" s="1"/>
  <c r="I493" i="2" a="1"/>
  <c r="I493" i="2" s="1"/>
  <c r="I492" i="2"/>
  <c r="I492" i="2" a="1"/>
  <c r="I491" i="2" a="1"/>
  <c r="I491" i="2" s="1"/>
  <c r="I490" i="2"/>
  <c r="I490" i="2" a="1"/>
  <c r="I489" i="2" a="1"/>
  <c r="I489" i="2" s="1"/>
  <c r="I488" i="2" a="1"/>
  <c r="I488" i="2" s="1"/>
  <c r="I487" i="2" a="1"/>
  <c r="I487" i="2" s="1"/>
  <c r="I486" i="2"/>
  <c r="I486" i="2" a="1"/>
  <c r="I485" i="2" a="1"/>
  <c r="I485" i="2" s="1"/>
  <c r="I484" i="2"/>
  <c r="I484" i="2" a="1"/>
  <c r="I483" i="2" a="1"/>
  <c r="I483" i="2" s="1"/>
  <c r="I482" i="2" a="1"/>
  <c r="I482" i="2" s="1"/>
  <c r="I481" i="2" a="1"/>
  <c r="I481" i="2" s="1"/>
  <c r="I480" i="2"/>
  <c r="I480" i="2" a="1"/>
  <c r="I479" i="2" a="1"/>
  <c r="I479" i="2" s="1"/>
  <c r="I478" i="2"/>
  <c r="I478" i="2" a="1"/>
  <c r="I477" i="2" a="1"/>
  <c r="I477" i="2" s="1"/>
  <c r="I476" i="2" a="1"/>
  <c r="I476" i="2" s="1"/>
  <c r="I475" i="2" a="1"/>
  <c r="I475" i="2" s="1"/>
  <c r="I474" i="2"/>
  <c r="I474" i="2" a="1"/>
  <c r="I473" i="2" a="1"/>
  <c r="I473" i="2" s="1"/>
  <c r="I472" i="2"/>
  <c r="I472" i="2" a="1"/>
  <c r="I471" i="2" a="1"/>
  <c r="I471" i="2" s="1"/>
  <c r="I470" i="2" a="1"/>
  <c r="I470" i="2" s="1"/>
  <c r="I469" i="2" a="1"/>
  <c r="I469" i="2" s="1"/>
  <c r="I468" i="2"/>
  <c r="I468" i="2" a="1"/>
  <c r="I467" i="2" a="1"/>
  <c r="I467" i="2" s="1"/>
  <c r="I466" i="2"/>
  <c r="I466" i="2" a="1"/>
  <c r="I465" i="2" a="1"/>
  <c r="I465" i="2" s="1"/>
  <c r="I464" i="2" a="1"/>
  <c r="I464" i="2" s="1"/>
  <c r="I463" i="2" a="1"/>
  <c r="I463" i="2" s="1"/>
  <c r="I462" i="2" a="1"/>
  <c r="I462" i="2" s="1"/>
  <c r="I461" i="2" a="1"/>
  <c r="I461" i="2" s="1"/>
  <c r="I460" i="2"/>
  <c r="I460" i="2" a="1"/>
  <c r="I459" i="2" a="1"/>
  <c r="I459" i="2" s="1"/>
  <c r="I458" i="2" a="1"/>
  <c r="I458" i="2" s="1"/>
  <c r="I457" i="2" a="1"/>
  <c r="I457" i="2" s="1"/>
  <c r="I456" i="2" a="1"/>
  <c r="I456" i="2" s="1"/>
  <c r="I455" i="2" a="1"/>
  <c r="I455" i="2" s="1"/>
  <c r="I454" i="2"/>
  <c r="I454" i="2" a="1"/>
  <c r="I453" i="2" a="1"/>
  <c r="I453" i="2" s="1"/>
  <c r="I452" i="2" a="1"/>
  <c r="I452" i="2" s="1"/>
  <c r="I451" i="2" a="1"/>
  <c r="I451" i="2" s="1"/>
  <c r="I450" i="2" a="1"/>
  <c r="I450" i="2" s="1"/>
  <c r="I449" i="2" a="1"/>
  <c r="I449" i="2" s="1"/>
  <c r="I448" i="2" a="1"/>
  <c r="I448" i="2" s="1"/>
  <c r="I447" i="2" a="1"/>
  <c r="I447" i="2" s="1"/>
  <c r="I446" i="2" a="1"/>
  <c r="I446" i="2" s="1"/>
  <c r="I445" i="2" a="1"/>
  <c r="I445" i="2" s="1"/>
  <c r="I444" i="2" a="1"/>
  <c r="I444" i="2" s="1"/>
  <c r="I443" i="2" a="1"/>
  <c r="I443" i="2" s="1"/>
  <c r="I442" i="2" a="1"/>
  <c r="I442" i="2" s="1"/>
  <c r="I441" i="2" a="1"/>
  <c r="I441" i="2" s="1"/>
  <c r="I440" i="2" a="1"/>
  <c r="I440" i="2" s="1"/>
  <c r="I439" i="2" a="1"/>
  <c r="I439" i="2" s="1"/>
  <c r="I438" i="2" a="1"/>
  <c r="I438" i="2" s="1"/>
  <c r="I437" i="2" a="1"/>
  <c r="I437" i="2" s="1"/>
  <c r="I436" i="2" a="1"/>
  <c r="I436" i="2" s="1"/>
  <c r="I435" i="2" a="1"/>
  <c r="I435" i="2" s="1"/>
  <c r="I434" i="2" a="1"/>
  <c r="I434" i="2" s="1"/>
  <c r="I433" i="2" a="1"/>
  <c r="I433" i="2" s="1"/>
  <c r="I432" i="2" a="1"/>
  <c r="I432" i="2" s="1"/>
  <c r="I431" i="2" a="1"/>
  <c r="I431" i="2" s="1"/>
  <c r="I430" i="2" a="1"/>
  <c r="I430" i="2" s="1"/>
  <c r="I429" i="2" a="1"/>
  <c r="I429" i="2" s="1"/>
  <c r="I428" i="2" a="1"/>
  <c r="I428" i="2" s="1"/>
  <c r="I427" i="2" a="1"/>
  <c r="I427" i="2" s="1"/>
  <c r="I426" i="2" a="1"/>
  <c r="I426" i="2" s="1"/>
  <c r="I425" i="2" a="1"/>
  <c r="I425" i="2" s="1"/>
  <c r="I424" i="2" a="1"/>
  <c r="I424" i="2" s="1"/>
  <c r="I423" i="2" a="1"/>
  <c r="I423" i="2" s="1"/>
  <c r="I422" i="2" a="1"/>
  <c r="I422" i="2" s="1"/>
  <c r="I421" i="2" a="1"/>
  <c r="I421" i="2" s="1"/>
  <c r="I420" i="2" a="1"/>
  <c r="I420" i="2" s="1"/>
  <c r="I419" i="2" a="1"/>
  <c r="I419" i="2" s="1"/>
  <c r="I418" i="2" a="1"/>
  <c r="I418" i="2" s="1"/>
  <c r="I417" i="2" a="1"/>
  <c r="I417" i="2" s="1"/>
  <c r="I416" i="2" a="1"/>
  <c r="I416" i="2" s="1"/>
  <c r="I415" i="2" a="1"/>
  <c r="I415" i="2" s="1"/>
  <c r="I414" i="2" a="1"/>
  <c r="I414" i="2" s="1"/>
  <c r="I413" i="2" a="1"/>
  <c r="I413" i="2" s="1"/>
  <c r="I412" i="2" a="1"/>
  <c r="I412" i="2" s="1"/>
  <c r="I411" i="2" a="1"/>
  <c r="I411" i="2" s="1"/>
  <c r="I410" i="2" a="1"/>
  <c r="I410" i="2" s="1"/>
  <c r="I409" i="2" a="1"/>
  <c r="I409" i="2" s="1"/>
  <c r="I408" i="2" a="1"/>
  <c r="I408" i="2" s="1"/>
  <c r="I407" i="2" a="1"/>
  <c r="I407" i="2" s="1"/>
  <c r="I406" i="2" a="1"/>
  <c r="I406" i="2" s="1"/>
  <c r="I405" i="2" a="1"/>
  <c r="I405" i="2" s="1"/>
  <c r="I404" i="2" a="1"/>
  <c r="I404" i="2" s="1"/>
  <c r="I403" i="2" a="1"/>
  <c r="I403" i="2" s="1"/>
  <c r="I402" i="2" a="1"/>
  <c r="I402" i="2" s="1"/>
  <c r="I401" i="2" a="1"/>
  <c r="I401" i="2" s="1"/>
  <c r="I400" i="2" a="1"/>
  <c r="I400" i="2" s="1"/>
  <c r="I399" i="2" a="1"/>
  <c r="I399" i="2" s="1"/>
  <c r="I398" i="2" a="1"/>
  <c r="I398" i="2" s="1"/>
  <c r="I397" i="2" a="1"/>
  <c r="I397" i="2" s="1"/>
  <c r="I396" i="2" a="1"/>
  <c r="I396" i="2" s="1"/>
  <c r="I395" i="2" a="1"/>
  <c r="I395" i="2" s="1"/>
  <c r="I394" i="2" a="1"/>
  <c r="I394" i="2" s="1"/>
  <c r="I393" i="2" a="1"/>
  <c r="I393" i="2" s="1"/>
  <c r="I392" i="2" a="1"/>
  <c r="I392" i="2" s="1"/>
  <c r="I391" i="2" a="1"/>
  <c r="I391" i="2" s="1"/>
  <c r="I390" i="2" a="1"/>
  <c r="I390" i="2" s="1"/>
  <c r="I389" i="2" a="1"/>
  <c r="I389" i="2" s="1"/>
  <c r="I388" i="2" a="1"/>
  <c r="I388" i="2" s="1"/>
  <c r="I387" i="2" a="1"/>
  <c r="I387" i="2" s="1"/>
  <c r="I386" i="2" a="1"/>
  <c r="I386" i="2" s="1"/>
  <c r="I385" i="2" a="1"/>
  <c r="I385" i="2" s="1"/>
  <c r="I384" i="2" a="1"/>
  <c r="I384" i="2" s="1"/>
  <c r="I383" i="2" a="1"/>
  <c r="I383" i="2" s="1"/>
  <c r="I382" i="2" a="1"/>
  <c r="I382" i="2" s="1"/>
  <c r="I381" i="2" a="1"/>
  <c r="I381" i="2" s="1"/>
  <c r="I380" i="2" a="1"/>
  <c r="I380" i="2" s="1"/>
  <c r="I379" i="2" a="1"/>
  <c r="I379" i="2" s="1"/>
  <c r="I378" i="2" a="1"/>
  <c r="I378" i="2" s="1"/>
  <c r="I377" i="2" a="1"/>
  <c r="I377" i="2" s="1"/>
  <c r="I376" i="2" a="1"/>
  <c r="I376" i="2" s="1"/>
  <c r="I375" i="2" a="1"/>
  <c r="I375" i="2" s="1"/>
  <c r="I374" i="2" a="1"/>
  <c r="I374" i="2" s="1"/>
  <c r="I373" i="2" a="1"/>
  <c r="I373" i="2" s="1"/>
  <c r="I372" i="2" a="1"/>
  <c r="I372" i="2" s="1"/>
  <c r="I371" i="2" a="1"/>
  <c r="I371" i="2" s="1"/>
  <c r="I370" i="2" a="1"/>
  <c r="I370" i="2" s="1"/>
  <c r="I369" i="2" a="1"/>
  <c r="I369" i="2" s="1"/>
  <c r="I368" i="2" a="1"/>
  <c r="I368" i="2" s="1"/>
  <c r="I367" i="2" a="1"/>
  <c r="I367" i="2" s="1"/>
  <c r="I366" i="2" a="1"/>
  <c r="I366" i="2" s="1"/>
  <c r="I365" i="2" a="1"/>
  <c r="I365" i="2" s="1"/>
  <c r="I364" i="2" a="1"/>
  <c r="I364" i="2" s="1"/>
  <c r="I363" i="2" a="1"/>
  <c r="I363" i="2" s="1"/>
  <c r="I362" i="2" a="1"/>
  <c r="I362" i="2" s="1"/>
  <c r="I361" i="2" a="1"/>
  <c r="I361" i="2" s="1"/>
  <c r="I360" i="2" a="1"/>
  <c r="I360" i="2" s="1"/>
  <c r="I359" i="2" a="1"/>
  <c r="I359" i="2" s="1"/>
  <c r="I358" i="2" a="1"/>
  <c r="I358" i="2" s="1"/>
  <c r="I357" i="2" a="1"/>
  <c r="I357" i="2" s="1"/>
  <c r="I356" i="2" a="1"/>
  <c r="I356" i="2" s="1"/>
  <c r="I355" i="2" a="1"/>
  <c r="I355" i="2" s="1"/>
  <c r="I354" i="2" a="1"/>
  <c r="I354" i="2" s="1"/>
  <c r="I353" i="2" a="1"/>
  <c r="I353" i="2" s="1"/>
  <c r="I352" i="2" a="1"/>
  <c r="I352" i="2" s="1"/>
  <c r="I351" i="2" a="1"/>
  <c r="I351" i="2" s="1"/>
  <c r="I350" i="2" a="1"/>
  <c r="I350" i="2" s="1"/>
  <c r="I349" i="2" a="1"/>
  <c r="I349" i="2" s="1"/>
  <c r="I348" i="2" a="1"/>
  <c r="I348" i="2" s="1"/>
  <c r="I347" i="2" a="1"/>
  <c r="I347" i="2" s="1"/>
  <c r="I346" i="2" a="1"/>
  <c r="I346" i="2" s="1"/>
  <c r="I345" i="2" a="1"/>
  <c r="I345" i="2" s="1"/>
  <c r="I344" i="2" a="1"/>
  <c r="I344" i="2" s="1"/>
  <c r="I343" i="2" a="1"/>
  <c r="I343" i="2" s="1"/>
  <c r="I342" i="2" a="1"/>
  <c r="I342" i="2" s="1"/>
  <c r="I341" i="2" a="1"/>
  <c r="I341" i="2" s="1"/>
  <c r="I340" i="2" a="1"/>
  <c r="I340" i="2" s="1"/>
  <c r="I339" i="2" a="1"/>
  <c r="I339" i="2" s="1"/>
  <c r="I338" i="2" a="1"/>
  <c r="I338" i="2" s="1"/>
  <c r="I337" i="2" a="1"/>
  <c r="I337" i="2" s="1"/>
  <c r="I336" i="2" a="1"/>
  <c r="I336" i="2" s="1"/>
  <c r="I335" i="2" a="1"/>
  <c r="I335" i="2" s="1"/>
  <c r="I334" i="2" a="1"/>
  <c r="I334" i="2" s="1"/>
  <c r="I333" i="2" a="1"/>
  <c r="I333" i="2" s="1"/>
  <c r="I332" i="2" a="1"/>
  <c r="I332" i="2" s="1"/>
  <c r="I331" i="2" a="1"/>
  <c r="I331" i="2" s="1"/>
  <c r="I330" i="2" a="1"/>
  <c r="I330" i="2" s="1"/>
  <c r="I329" i="2" a="1"/>
  <c r="I329" i="2" s="1"/>
  <c r="I328" i="2" a="1"/>
  <c r="I328" i="2" s="1"/>
  <c r="I327" i="2" a="1"/>
  <c r="I327" i="2" s="1"/>
  <c r="I326" i="2" a="1"/>
  <c r="I326" i="2" s="1"/>
  <c r="I325" i="2" a="1"/>
  <c r="I325" i="2" s="1"/>
  <c r="I324" i="2" a="1"/>
  <c r="I324" i="2" s="1"/>
  <c r="I323" i="2" a="1"/>
  <c r="I323" i="2" s="1"/>
  <c r="I322" i="2" a="1"/>
  <c r="I322" i="2" s="1"/>
  <c r="I321" i="2" a="1"/>
  <c r="I321" i="2" s="1"/>
  <c r="I320" i="2" a="1"/>
  <c r="I320" i="2" s="1"/>
  <c r="I319" i="2" a="1"/>
  <c r="I319" i="2" s="1"/>
  <c r="I318" i="2" a="1"/>
  <c r="I318" i="2" s="1"/>
  <c r="I317" i="2" a="1"/>
  <c r="I317" i="2" s="1"/>
  <c r="I316" i="2" a="1"/>
  <c r="I316" i="2" s="1"/>
  <c r="I315" i="2" a="1"/>
  <c r="I315" i="2" s="1"/>
  <c r="I314" i="2" a="1"/>
  <c r="I314" i="2" s="1"/>
  <c r="I313" i="2" a="1"/>
  <c r="I313" i="2" s="1"/>
  <c r="I312" i="2" a="1"/>
  <c r="I312" i="2" s="1"/>
  <c r="I311" i="2" a="1"/>
  <c r="I311" i="2" s="1"/>
  <c r="I310" i="2" a="1"/>
  <c r="I310" i="2" s="1"/>
  <c r="I309" i="2" a="1"/>
  <c r="I309" i="2" s="1"/>
  <c r="I308" i="2" a="1"/>
  <c r="I308" i="2" s="1"/>
  <c r="I307" i="2" a="1"/>
  <c r="I307" i="2" s="1"/>
  <c r="I306" i="2" a="1"/>
  <c r="I306" i="2" s="1"/>
  <c r="I305" i="2" a="1"/>
  <c r="I305" i="2" s="1"/>
  <c r="I304" i="2" a="1"/>
  <c r="I304" i="2" s="1"/>
  <c r="I303" i="2" a="1"/>
  <c r="I303" i="2" s="1"/>
  <c r="I302" i="2" a="1"/>
  <c r="I302" i="2" s="1"/>
  <c r="I301" i="2" a="1"/>
  <c r="I301" i="2" s="1"/>
  <c r="I300" i="2" a="1"/>
  <c r="I300" i="2" s="1"/>
  <c r="I299" i="2" a="1"/>
  <c r="I299" i="2" s="1"/>
  <c r="I298" i="2" a="1"/>
  <c r="I298" i="2" s="1"/>
  <c r="I297" i="2" a="1"/>
  <c r="I297" i="2" s="1"/>
  <c r="I296" i="2" a="1"/>
  <c r="I296" i="2" s="1"/>
  <c r="I295" i="2" a="1"/>
  <c r="I295" i="2" s="1"/>
  <c r="I294" i="2" a="1"/>
  <c r="I294" i="2" s="1"/>
  <c r="I293" i="2" a="1"/>
  <c r="I293" i="2" s="1"/>
  <c r="I292" i="2" a="1"/>
  <c r="I292" i="2" s="1"/>
  <c r="I291" i="2" a="1"/>
  <c r="I291" i="2" s="1"/>
  <c r="I290" i="2" a="1"/>
  <c r="I290" i="2" s="1"/>
  <c r="I289" i="2" a="1"/>
  <c r="I289" i="2" s="1"/>
  <c r="I288" i="2" a="1"/>
  <c r="I288" i="2" s="1"/>
  <c r="I287" i="2" a="1"/>
  <c r="I287" i="2" s="1"/>
  <c r="I286" i="2" a="1"/>
  <c r="I286" i="2" s="1"/>
  <c r="I285" i="2" a="1"/>
  <c r="I285" i="2" s="1"/>
  <c r="I284" i="2" a="1"/>
  <c r="I284" i="2" s="1"/>
  <c r="I283" i="2" a="1"/>
  <c r="I283" i="2" s="1"/>
  <c r="I282" i="2" a="1"/>
  <c r="I282" i="2" s="1"/>
  <c r="I281" i="2" a="1"/>
  <c r="I281" i="2" s="1"/>
  <c r="I280" i="2" a="1"/>
  <c r="I280" i="2" s="1"/>
  <c r="I279" i="2" a="1"/>
  <c r="I279" i="2" s="1"/>
  <c r="I278" i="2" a="1"/>
  <c r="I278" i="2" s="1"/>
  <c r="I277" i="2" a="1"/>
  <c r="I277" i="2" s="1"/>
  <c r="I276" i="2" a="1"/>
  <c r="I276" i="2" s="1"/>
  <c r="I275" i="2" a="1"/>
  <c r="I275" i="2" s="1"/>
  <c r="I274" i="2" a="1"/>
  <c r="I274" i="2" s="1"/>
  <c r="I273" i="2" a="1"/>
  <c r="I273" i="2" s="1"/>
  <c r="I272" i="2" a="1"/>
  <c r="I272" i="2" s="1"/>
  <c r="I271" i="2" a="1"/>
  <c r="I271" i="2" s="1"/>
  <c r="I270" i="2" a="1"/>
  <c r="I270" i="2" s="1"/>
  <c r="I269" i="2" a="1"/>
  <c r="I269" i="2" s="1"/>
  <c r="I268" i="2" a="1"/>
  <c r="I268" i="2" s="1"/>
  <c r="I267" i="2" a="1"/>
  <c r="I267" i="2" s="1"/>
  <c r="I266" i="2" a="1"/>
  <c r="I266" i="2" s="1"/>
  <c r="I265" i="2" a="1"/>
  <c r="I265" i="2" s="1"/>
  <c r="I264" i="2" a="1"/>
  <c r="I264" i="2" s="1"/>
  <c r="I263" i="2" a="1"/>
  <c r="I263" i="2" s="1"/>
  <c r="I262" i="2" a="1"/>
  <c r="I262" i="2" s="1"/>
  <c r="I261" i="2" a="1"/>
  <c r="I261" i="2" s="1"/>
  <c r="I260" i="2" a="1"/>
  <c r="I260" i="2" s="1"/>
  <c r="I259" i="2" a="1"/>
  <c r="I259" i="2" s="1"/>
  <c r="I258" i="2" a="1"/>
  <c r="I258" i="2" s="1"/>
  <c r="I257" i="2" a="1"/>
  <c r="I257" i="2" s="1"/>
  <c r="I256" i="2" a="1"/>
  <c r="I256" i="2" s="1"/>
  <c r="I255" i="2" a="1"/>
  <c r="I255" i="2" s="1"/>
  <c r="I254" i="2" a="1"/>
  <c r="I254" i="2" s="1"/>
  <c r="I253" i="2" a="1"/>
  <c r="I253" i="2" s="1"/>
  <c r="I252" i="2" a="1"/>
  <c r="I252" i="2" s="1"/>
  <c r="I251" i="2" a="1"/>
  <c r="I251" i="2" s="1"/>
  <c r="I250" i="2" a="1"/>
  <c r="I250" i="2" s="1"/>
  <c r="I249" i="2" a="1"/>
  <c r="I249" i="2" s="1"/>
  <c r="I248" i="2" a="1"/>
  <c r="I248" i="2" s="1"/>
  <c r="I247" i="2" a="1"/>
  <c r="I247" i="2" s="1"/>
  <c r="I246" i="2" a="1"/>
  <c r="I246" i="2" s="1"/>
  <c r="I245" i="2" a="1"/>
  <c r="I245" i="2" s="1"/>
  <c r="I244" i="2" a="1"/>
  <c r="I244" i="2" s="1"/>
  <c r="I243" i="2" a="1"/>
  <c r="I243" i="2" s="1"/>
  <c r="I242" i="2" a="1"/>
  <c r="I242" i="2" s="1"/>
  <c r="I241" i="2" a="1"/>
  <c r="I241" i="2" s="1"/>
  <c r="I240" i="2" a="1"/>
  <c r="I240" i="2" s="1"/>
  <c r="I239" i="2" a="1"/>
  <c r="I239" i="2" s="1"/>
  <c r="I238" i="2" a="1"/>
  <c r="I238" i="2" s="1"/>
  <c r="I237" i="2" a="1"/>
  <c r="I237" i="2" s="1"/>
  <c r="I236" i="2" a="1"/>
  <c r="I236" i="2" s="1"/>
  <c r="I235" i="2" a="1"/>
  <c r="I235" i="2" s="1"/>
  <c r="I234" i="2" a="1"/>
  <c r="I234" i="2" s="1"/>
  <c r="I233" i="2" a="1"/>
  <c r="I233" i="2" s="1"/>
  <c r="I232" i="2" a="1"/>
  <c r="I232" i="2" s="1"/>
  <c r="I231" i="2" a="1"/>
  <c r="I231" i="2" s="1"/>
  <c r="I230" i="2" a="1"/>
  <c r="I230" i="2" s="1"/>
  <c r="I229" i="2" a="1"/>
  <c r="I229" i="2" s="1"/>
  <c r="I228" i="2" a="1"/>
  <c r="I228" i="2" s="1"/>
  <c r="I227" i="2" a="1"/>
  <c r="I227" i="2" s="1"/>
  <c r="I226" i="2" a="1"/>
  <c r="I226" i="2" s="1"/>
  <c r="I225" i="2" a="1"/>
  <c r="I225" i="2" s="1"/>
  <c r="I224" i="2" a="1"/>
  <c r="I224" i="2" s="1"/>
  <c r="I223" i="2" a="1"/>
  <c r="I223" i="2" s="1"/>
  <c r="I222" i="2" a="1"/>
  <c r="I222" i="2" s="1"/>
  <c r="I221" i="2" a="1"/>
  <c r="I221" i="2" s="1"/>
  <c r="I220" i="2" a="1"/>
  <c r="I220" i="2" s="1"/>
  <c r="I219" i="2" a="1"/>
  <c r="I219" i="2" s="1"/>
  <c r="I218" i="2" a="1"/>
  <c r="I218" i="2" s="1"/>
  <c r="I217" i="2" a="1"/>
  <c r="I217" i="2" s="1"/>
  <c r="I216" i="2" a="1"/>
  <c r="I216" i="2" s="1"/>
  <c r="I215" i="2" a="1"/>
  <c r="I215" i="2" s="1"/>
  <c r="I214" i="2" a="1"/>
  <c r="I214" i="2" s="1"/>
  <c r="I213" i="2" a="1"/>
  <c r="I213" i="2" s="1"/>
  <c r="I212" i="2" a="1"/>
  <c r="I212" i="2" s="1"/>
  <c r="I211" i="2" a="1"/>
  <c r="I211" i="2" s="1"/>
  <c r="I210" i="2" a="1"/>
  <c r="I210" i="2" s="1"/>
  <c r="I209" i="2" a="1"/>
  <c r="I209" i="2" s="1"/>
  <c r="I208" i="2" a="1"/>
  <c r="I208" i="2" s="1"/>
  <c r="I207" i="2" a="1"/>
  <c r="I207" i="2" s="1"/>
  <c r="I206" i="2" a="1"/>
  <c r="I206" i="2" s="1"/>
  <c r="I205" i="2" a="1"/>
  <c r="I205" i="2" s="1"/>
  <c r="I204" i="2" a="1"/>
  <c r="I204" i="2" s="1"/>
  <c r="I203" i="2" a="1"/>
  <c r="I203" i="2" s="1"/>
  <c r="I202" i="2" a="1"/>
  <c r="I202" i="2" s="1"/>
  <c r="I201" i="2" a="1"/>
  <c r="I201" i="2" s="1"/>
  <c r="I200" i="2" a="1"/>
  <c r="I200" i="2" s="1"/>
  <c r="I199" i="2" a="1"/>
  <c r="I199" i="2" s="1"/>
  <c r="I198" i="2" a="1"/>
  <c r="I198" i="2" s="1"/>
  <c r="I197" i="2" a="1"/>
  <c r="I197" i="2" s="1"/>
  <c r="I196" i="2" a="1"/>
  <c r="I196" i="2" s="1"/>
  <c r="I195" i="2" a="1"/>
  <c r="I195" i="2" s="1"/>
  <c r="I194" i="2" a="1"/>
  <c r="I194" i="2" s="1"/>
  <c r="I193" i="2" a="1"/>
  <c r="I193" i="2" s="1"/>
  <c r="I192" i="2" a="1"/>
  <c r="I192" i="2" s="1"/>
  <c r="I191" i="2" a="1"/>
  <c r="I191" i="2" s="1"/>
  <c r="I190" i="2" a="1"/>
  <c r="I190" i="2" s="1"/>
  <c r="I189" i="2" a="1"/>
  <c r="I189" i="2" s="1"/>
  <c r="I188" i="2" a="1"/>
  <c r="I188" i="2" s="1"/>
  <c r="I187" i="2" a="1"/>
  <c r="I187" i="2" s="1"/>
  <c r="I186" i="2" a="1"/>
  <c r="I186" i="2" s="1"/>
  <c r="I185" i="2" a="1"/>
  <c r="I185" i="2" s="1"/>
  <c r="I184" i="2" a="1"/>
  <c r="I184" i="2" s="1"/>
  <c r="I183" i="2" a="1"/>
  <c r="I183" i="2" s="1"/>
  <c r="I182" i="2" a="1"/>
  <c r="I182" i="2" s="1"/>
  <c r="I181" i="2" a="1"/>
  <c r="I181" i="2" s="1"/>
  <c r="I180" i="2" a="1"/>
  <c r="I180" i="2" s="1"/>
  <c r="I179" i="2" a="1"/>
  <c r="I179" i="2" s="1"/>
  <c r="I178" i="2" a="1"/>
  <c r="I178" i="2" s="1"/>
  <c r="I177" i="2" a="1"/>
  <c r="I177" i="2" s="1"/>
  <c r="I176" i="2" a="1"/>
  <c r="I176" i="2" s="1"/>
  <c r="I175" i="2" a="1"/>
  <c r="I175" i="2" s="1"/>
  <c r="I174" i="2" a="1"/>
  <c r="I174" i="2" s="1"/>
  <c r="I173" i="2" a="1"/>
  <c r="I173" i="2" s="1"/>
  <c r="I172" i="2" a="1"/>
  <c r="I172" i="2" s="1"/>
  <c r="I171" i="2" a="1"/>
  <c r="I171" i="2" s="1"/>
  <c r="I170" i="2" a="1"/>
  <c r="I170" i="2" s="1"/>
  <c r="I169" i="2" a="1"/>
  <c r="I169" i="2" s="1"/>
  <c r="I168" i="2" a="1"/>
  <c r="I168" i="2" s="1"/>
  <c r="I167" i="2" a="1"/>
  <c r="I167" i="2" s="1"/>
  <c r="I166" i="2" a="1"/>
  <c r="I166" i="2" s="1"/>
  <c r="I165" i="2" a="1"/>
  <c r="I165" i="2" s="1"/>
  <c r="I164" i="2" a="1"/>
  <c r="I164" i="2" s="1"/>
  <c r="I163" i="2" a="1"/>
  <c r="I163" i="2" s="1"/>
  <c r="I162" i="2" a="1"/>
  <c r="I162" i="2" s="1"/>
  <c r="I161" i="2" a="1"/>
  <c r="I161" i="2" s="1"/>
  <c r="I160" i="2" a="1"/>
  <c r="I160" i="2" s="1"/>
  <c r="I159" i="2" a="1"/>
  <c r="I159" i="2" s="1"/>
  <c r="I158" i="2" a="1"/>
  <c r="I158" i="2" s="1"/>
  <c r="I157" i="2" a="1"/>
  <c r="I157" i="2" s="1"/>
  <c r="I156" i="2" a="1"/>
  <c r="I156" i="2" s="1"/>
  <c r="I155" i="2" a="1"/>
  <c r="I155" i="2" s="1"/>
  <c r="I154" i="2" a="1"/>
  <c r="I154" i="2" s="1"/>
  <c r="I153" i="2" a="1"/>
  <c r="I153" i="2" s="1"/>
  <c r="I152" i="2" a="1"/>
  <c r="I152" i="2" s="1"/>
  <c r="I151" i="2" a="1"/>
  <c r="I151" i="2" s="1"/>
  <c r="I150" i="2" a="1"/>
  <c r="I150" i="2" s="1"/>
  <c r="I149" i="2" a="1"/>
  <c r="I149" i="2" s="1"/>
  <c r="I148" i="2" a="1"/>
  <c r="I148" i="2" s="1"/>
  <c r="I147" i="2" a="1"/>
  <c r="I147" i="2" s="1"/>
  <c r="I146" i="2" a="1"/>
  <c r="I146" i="2" s="1"/>
  <c r="I145" i="2" a="1"/>
  <c r="I145" i="2" s="1"/>
  <c r="I144" i="2" a="1"/>
  <c r="I144" i="2" s="1"/>
  <c r="I143" i="2" a="1"/>
  <c r="I143" i="2" s="1"/>
  <c r="I142" i="2" a="1"/>
  <c r="I142" i="2" s="1"/>
  <c r="I141" i="2" a="1"/>
  <c r="I141" i="2" s="1"/>
  <c r="I140" i="2" a="1"/>
  <c r="I140" i="2" s="1"/>
  <c r="I139" i="2" a="1"/>
  <c r="I139" i="2" s="1"/>
  <c r="I138" i="2" a="1"/>
  <c r="I138" i="2" s="1"/>
  <c r="I137" i="2" a="1"/>
  <c r="I137" i="2" s="1"/>
  <c r="I136" i="2" a="1"/>
  <c r="I136" i="2" s="1"/>
  <c r="I135" i="2" a="1"/>
  <c r="I135" i="2" s="1"/>
  <c r="I134" i="2" a="1"/>
  <c r="I134" i="2" s="1"/>
  <c r="I133" i="2" a="1"/>
  <c r="I133" i="2" s="1"/>
  <c r="I132" i="2" a="1"/>
  <c r="I132" i="2" s="1"/>
  <c r="I131" i="2" a="1"/>
  <c r="I131" i="2" s="1"/>
  <c r="I130" i="2" a="1"/>
  <c r="I130" i="2" s="1"/>
  <c r="I129" i="2" a="1"/>
  <c r="I129" i="2" s="1"/>
  <c r="I128" i="2" a="1"/>
  <c r="I128" i="2" s="1"/>
  <c r="I127" i="2" a="1"/>
  <c r="I127" i="2" s="1"/>
  <c r="I126" i="2" a="1"/>
  <c r="I126" i="2" s="1"/>
  <c r="I125" i="2" a="1"/>
  <c r="I125" i="2" s="1"/>
  <c r="I124" i="2" a="1"/>
  <c r="I124" i="2" s="1"/>
  <c r="I123" i="2" a="1"/>
  <c r="I123" i="2" s="1"/>
  <c r="I122" i="2" a="1"/>
  <c r="I122" i="2" s="1"/>
  <c r="I121" i="2" a="1"/>
  <c r="I121" i="2" s="1"/>
  <c r="I120" i="2" a="1"/>
  <c r="I120" i="2" s="1"/>
  <c r="I119" i="2" a="1"/>
  <c r="I119" i="2" s="1"/>
  <c r="I118" i="2" a="1"/>
  <c r="I118" i="2" s="1"/>
  <c r="I117" i="2" a="1"/>
  <c r="I117" i="2" s="1"/>
  <c r="I116" i="2" a="1"/>
  <c r="I116" i="2" s="1"/>
  <c r="I115" i="2" a="1"/>
  <c r="I115" i="2" s="1"/>
  <c r="I114" i="2" a="1"/>
  <c r="I114" i="2" s="1"/>
  <c r="I113" i="2" a="1"/>
  <c r="I113" i="2" s="1"/>
  <c r="I112" i="2" a="1"/>
  <c r="I112" i="2" s="1"/>
  <c r="I111" i="2" a="1"/>
  <c r="I111" i="2" s="1"/>
  <c r="I110" i="2" a="1"/>
  <c r="I110" i="2" s="1"/>
  <c r="I109" i="2" a="1"/>
  <c r="I109" i="2" s="1"/>
  <c r="I108" i="2" a="1"/>
  <c r="I108" i="2" s="1"/>
  <c r="I107" i="2" a="1"/>
  <c r="I107" i="2" s="1"/>
  <c r="I106" i="2" a="1"/>
  <c r="I106" i="2" s="1"/>
  <c r="I105" i="2" a="1"/>
  <c r="I105" i="2" s="1"/>
  <c r="I104" i="2" a="1"/>
  <c r="I104" i="2" s="1"/>
  <c r="I103" i="2" a="1"/>
  <c r="I103" i="2" s="1"/>
  <c r="I102" i="2" a="1"/>
  <c r="I102" i="2" s="1"/>
  <c r="I101" i="2" a="1"/>
  <c r="I101" i="2" s="1"/>
  <c r="I100" i="2" a="1"/>
  <c r="I100" i="2" s="1"/>
  <c r="I99" i="2" a="1"/>
  <c r="I99" i="2" s="1"/>
  <c r="I98" i="2" a="1"/>
  <c r="I98" i="2" s="1"/>
  <c r="I97" i="2" a="1"/>
  <c r="I97" i="2" s="1"/>
  <c r="I96" i="2" a="1"/>
  <c r="I96" i="2" s="1"/>
  <c r="I95" i="2" a="1"/>
  <c r="I95" i="2" s="1"/>
  <c r="I94" i="2" a="1"/>
  <c r="I94" i="2" s="1"/>
  <c r="I93" i="2" a="1"/>
  <c r="I93" i="2" s="1"/>
  <c r="I92" i="2" a="1"/>
  <c r="I92" i="2" s="1"/>
  <c r="I91" i="2" a="1"/>
  <c r="I91" i="2" s="1"/>
  <c r="I90" i="2" a="1"/>
  <c r="I90" i="2" s="1"/>
  <c r="I89" i="2" a="1"/>
  <c r="I89" i="2" s="1"/>
  <c r="I88" i="2" a="1"/>
  <c r="I88" i="2" s="1"/>
  <c r="I87" i="2" a="1"/>
  <c r="I87" i="2" s="1"/>
  <c r="I86" i="2" a="1"/>
  <c r="I86" i="2" s="1"/>
  <c r="I85" i="2" a="1"/>
  <c r="I85" i="2" s="1"/>
  <c r="I84" i="2" a="1"/>
  <c r="I84" i="2" s="1"/>
  <c r="I83" i="2" a="1"/>
  <c r="I83" i="2" s="1"/>
  <c r="I82" i="2" a="1"/>
  <c r="I82" i="2" s="1"/>
  <c r="I81" i="2" a="1"/>
  <c r="I81" i="2" s="1"/>
  <c r="I80" i="2" a="1"/>
  <c r="I80" i="2" s="1"/>
  <c r="I79" i="2" a="1"/>
  <c r="I79" i="2" s="1"/>
  <c r="I78" i="2" a="1"/>
  <c r="I78" i="2" s="1"/>
  <c r="I77" i="2" a="1"/>
  <c r="I77" i="2" s="1"/>
  <c r="I76" i="2" a="1"/>
  <c r="I76" i="2" s="1"/>
  <c r="I75" i="2" a="1"/>
  <c r="I75" i="2" s="1"/>
  <c r="I74" i="2" a="1"/>
  <c r="I74" i="2" s="1"/>
  <c r="I73" i="2" a="1"/>
  <c r="I73" i="2" s="1"/>
  <c r="I72" i="2" a="1"/>
  <c r="I72" i="2" s="1"/>
  <c r="I71" i="2" a="1"/>
  <c r="I71" i="2" s="1"/>
  <c r="I70" i="2" a="1"/>
  <c r="I70" i="2" s="1"/>
  <c r="I69" i="2" a="1"/>
  <c r="I69" i="2" s="1"/>
  <c r="I68" i="2" a="1"/>
  <c r="I68" i="2" s="1"/>
  <c r="I67" i="2" a="1"/>
  <c r="I67" i="2" s="1"/>
  <c r="I66" i="2" a="1"/>
  <c r="I66" i="2" s="1"/>
  <c r="I65" i="2" a="1"/>
  <c r="I65" i="2" s="1"/>
  <c r="I64" i="2" a="1"/>
  <c r="I64" i="2" s="1"/>
  <c r="I63" i="2" a="1"/>
  <c r="I63" i="2" s="1"/>
  <c r="I62" i="2" a="1"/>
  <c r="I62" i="2" s="1"/>
  <c r="I61" i="2" a="1"/>
  <c r="I61" i="2" s="1"/>
  <c r="I60" i="2" a="1"/>
  <c r="I60" i="2" s="1"/>
  <c r="I59" i="2" a="1"/>
  <c r="I59" i="2" s="1"/>
  <c r="I58" i="2" a="1"/>
  <c r="I58" i="2" s="1"/>
  <c r="I57" i="2" a="1"/>
  <c r="I57" i="2" s="1"/>
  <c r="I56" i="2" a="1"/>
  <c r="I56" i="2" s="1"/>
  <c r="I55" i="2" a="1"/>
  <c r="I55" i="2" s="1"/>
  <c r="I54" i="2" a="1"/>
  <c r="I54" i="2" s="1"/>
  <c r="I53" i="2" a="1"/>
  <c r="I53" i="2" s="1"/>
  <c r="I52" i="2" a="1"/>
  <c r="I52" i="2" s="1"/>
  <c r="I51" i="2" a="1"/>
  <c r="I51" i="2" s="1"/>
  <c r="I50" i="2" a="1"/>
  <c r="I50" i="2" s="1"/>
  <c r="I49" i="2" a="1"/>
  <c r="I49" i="2" s="1"/>
  <c r="I48" i="2" a="1"/>
  <c r="I48" i="2" s="1"/>
  <c r="I47" i="2" a="1"/>
  <c r="I47" i="2" s="1"/>
  <c r="I46" i="2" a="1"/>
  <c r="I46" i="2" s="1"/>
  <c r="I45" i="2" a="1"/>
  <c r="I45" i="2" s="1"/>
  <c r="I44" i="2" a="1"/>
  <c r="I44" i="2" s="1"/>
  <c r="I43" i="2" a="1"/>
  <c r="I43" i="2" s="1"/>
  <c r="I42" i="2" a="1"/>
  <c r="I42" i="2" s="1"/>
  <c r="I41" i="2" a="1"/>
  <c r="I41" i="2" s="1"/>
  <c r="I40" i="2" a="1"/>
  <c r="I40" i="2" s="1"/>
  <c r="I39" i="2" a="1"/>
  <c r="I39" i="2" s="1"/>
  <c r="I38" i="2" a="1"/>
  <c r="I38" i="2" s="1"/>
  <c r="I37" i="2" a="1"/>
  <c r="I37" i="2" s="1"/>
  <c r="I36" i="2" a="1"/>
  <c r="I36" i="2" s="1"/>
  <c r="I35" i="2" a="1"/>
  <c r="I35" i="2" s="1"/>
  <c r="I34" i="2" a="1"/>
  <c r="I34" i="2" s="1"/>
  <c r="I33" i="2" a="1"/>
  <c r="I33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L9911" i="2"/>
  <c r="L9910" i="2"/>
  <c r="L9909" i="2"/>
  <c r="L9908" i="2"/>
  <c r="L9907" i="2"/>
  <c r="L9906" i="2"/>
  <c r="L9905" i="2"/>
  <c r="L9904" i="2"/>
  <c r="L9903" i="2"/>
  <c r="L9902" i="2"/>
  <c r="L9901" i="2"/>
  <c r="L9900" i="2"/>
  <c r="L9899" i="2"/>
  <c r="L9898" i="2"/>
  <c r="L9897" i="2"/>
  <c r="L9896" i="2"/>
  <c r="L9895" i="2"/>
  <c r="L9894" i="2"/>
  <c r="L9893" i="2"/>
  <c r="L9892" i="2"/>
  <c r="L9891" i="2"/>
  <c r="L9890" i="2"/>
  <c r="L9889" i="2"/>
  <c r="L9888" i="2"/>
  <c r="L9887" i="2"/>
  <c r="L9886" i="2"/>
  <c r="L9885" i="2"/>
  <c r="L9884" i="2"/>
  <c r="L9883" i="2"/>
  <c r="L9882" i="2"/>
  <c r="L9881" i="2"/>
  <c r="L9880" i="2"/>
  <c r="L9879" i="2"/>
  <c r="L9878" i="2"/>
  <c r="L9877" i="2"/>
  <c r="L9876" i="2"/>
  <c r="L9875" i="2"/>
  <c r="L9874" i="2"/>
  <c r="L9873" i="2"/>
  <c r="L9872" i="2"/>
  <c r="L9871" i="2"/>
  <c r="L9870" i="2"/>
  <c r="L9869" i="2"/>
  <c r="L9868" i="2"/>
  <c r="L9867" i="2"/>
  <c r="L9866" i="2"/>
  <c r="L9865" i="2"/>
  <c r="L9864" i="2"/>
  <c r="L9863" i="2"/>
  <c r="L9862" i="2"/>
  <c r="L9861" i="2"/>
  <c r="L9860" i="2"/>
  <c r="L9859" i="2"/>
  <c r="L9858" i="2"/>
  <c r="L9857" i="2"/>
  <c r="L9856" i="2"/>
  <c r="L9855" i="2"/>
  <c r="L9854" i="2"/>
  <c r="L9853" i="2"/>
  <c r="L9852" i="2"/>
  <c r="L9851" i="2"/>
  <c r="L9850" i="2"/>
  <c r="L9849" i="2"/>
  <c r="L9848" i="2"/>
  <c r="L9847" i="2"/>
  <c r="L9846" i="2"/>
  <c r="L9845" i="2"/>
  <c r="L9844" i="2"/>
  <c r="L9843" i="2"/>
  <c r="L9842" i="2"/>
  <c r="L9841" i="2"/>
  <c r="L9840" i="2"/>
  <c r="L9839" i="2"/>
  <c r="L9838" i="2"/>
  <c r="L9837" i="2"/>
  <c r="L9836" i="2"/>
  <c r="L9835" i="2"/>
  <c r="L9834" i="2"/>
  <c r="L9833" i="2"/>
  <c r="L9832" i="2"/>
  <c r="L9831" i="2"/>
  <c r="L9830" i="2"/>
  <c r="L9829" i="2"/>
  <c r="L9828" i="2"/>
  <c r="L9827" i="2"/>
  <c r="L9826" i="2"/>
  <c r="L9825" i="2"/>
  <c r="L9824" i="2"/>
  <c r="L9823" i="2"/>
  <c r="L9822" i="2"/>
  <c r="L9821" i="2"/>
  <c r="L9820" i="2"/>
  <c r="L9819" i="2"/>
  <c r="L9818" i="2"/>
  <c r="L9817" i="2"/>
  <c r="L9816" i="2"/>
  <c r="L9815" i="2"/>
  <c r="L9814" i="2"/>
  <c r="L9813" i="2"/>
  <c r="L9812" i="2"/>
  <c r="L9811" i="2"/>
  <c r="L9810" i="2"/>
  <c r="L9809" i="2"/>
  <c r="L9808" i="2"/>
  <c r="L9807" i="2"/>
  <c r="L9806" i="2"/>
  <c r="L9805" i="2"/>
  <c r="L9804" i="2"/>
  <c r="L9803" i="2"/>
  <c r="L9802" i="2"/>
  <c r="L9801" i="2"/>
  <c r="L9800" i="2"/>
  <c r="L9799" i="2"/>
  <c r="L9798" i="2"/>
  <c r="L9797" i="2"/>
  <c r="L9796" i="2"/>
  <c r="L9795" i="2"/>
  <c r="L9794" i="2"/>
  <c r="L9793" i="2"/>
  <c r="L9792" i="2"/>
  <c r="L9791" i="2"/>
  <c r="L9790" i="2"/>
  <c r="L9789" i="2"/>
  <c r="L9788" i="2"/>
  <c r="L9787" i="2"/>
  <c r="L9786" i="2"/>
  <c r="L9785" i="2"/>
  <c r="L9784" i="2"/>
  <c r="L9783" i="2"/>
  <c r="L9782" i="2"/>
  <c r="L9781" i="2"/>
  <c r="L9780" i="2"/>
  <c r="L9779" i="2"/>
  <c r="L9778" i="2"/>
  <c r="L9777" i="2"/>
  <c r="L9776" i="2"/>
  <c r="L9775" i="2"/>
  <c r="L9774" i="2"/>
  <c r="L9773" i="2"/>
  <c r="L9772" i="2"/>
  <c r="L9771" i="2"/>
  <c r="L9770" i="2"/>
  <c r="L9769" i="2"/>
  <c r="L9768" i="2"/>
  <c r="L9767" i="2"/>
  <c r="L9766" i="2"/>
  <c r="L9765" i="2"/>
  <c r="L9764" i="2"/>
  <c r="L9763" i="2"/>
  <c r="L9762" i="2"/>
  <c r="L9761" i="2"/>
  <c r="L9760" i="2"/>
  <c r="L9759" i="2"/>
  <c r="L9758" i="2"/>
  <c r="L9757" i="2"/>
  <c r="L9756" i="2"/>
  <c r="L9755" i="2"/>
  <c r="L9754" i="2"/>
  <c r="L9753" i="2"/>
  <c r="L9752" i="2"/>
  <c r="L9751" i="2"/>
  <c r="L9750" i="2"/>
  <c r="L9749" i="2"/>
  <c r="L9748" i="2"/>
  <c r="L9747" i="2"/>
  <c r="L9746" i="2"/>
  <c r="L9745" i="2"/>
  <c r="L9744" i="2"/>
  <c r="L9743" i="2"/>
  <c r="L9742" i="2"/>
  <c r="L9741" i="2"/>
  <c r="L9740" i="2"/>
  <c r="L9739" i="2"/>
  <c r="L9738" i="2"/>
  <c r="L9737" i="2"/>
  <c r="L9736" i="2"/>
  <c r="L9735" i="2"/>
  <c r="L9734" i="2"/>
  <c r="L9733" i="2"/>
  <c r="L9732" i="2"/>
  <c r="L9731" i="2"/>
  <c r="L9730" i="2"/>
  <c r="L9729" i="2"/>
  <c r="L9728" i="2"/>
  <c r="L9727" i="2"/>
  <c r="L9726" i="2"/>
  <c r="L9725" i="2"/>
  <c r="L9724" i="2"/>
  <c r="L9723" i="2"/>
  <c r="L9722" i="2"/>
  <c r="L9721" i="2"/>
  <c r="L9720" i="2"/>
  <c r="L9719" i="2"/>
  <c r="L9718" i="2"/>
  <c r="L9717" i="2"/>
  <c r="L9716" i="2"/>
  <c r="L9715" i="2"/>
  <c r="L9714" i="2"/>
  <c r="L9713" i="2"/>
  <c r="L9712" i="2"/>
  <c r="L9711" i="2"/>
  <c r="L9710" i="2"/>
  <c r="L9709" i="2"/>
  <c r="L9708" i="2"/>
  <c r="L9707" i="2"/>
  <c r="L9706" i="2"/>
  <c r="L9705" i="2"/>
  <c r="L9704" i="2"/>
  <c r="L9703" i="2"/>
  <c r="L9702" i="2"/>
  <c r="L9701" i="2"/>
  <c r="L9700" i="2"/>
  <c r="L9699" i="2"/>
  <c r="L9698" i="2"/>
  <c r="L9697" i="2"/>
  <c r="L9696" i="2"/>
  <c r="L9695" i="2"/>
  <c r="L9694" i="2"/>
  <c r="L9693" i="2"/>
  <c r="L9692" i="2"/>
  <c r="L9691" i="2"/>
  <c r="L9690" i="2"/>
  <c r="L9689" i="2"/>
  <c r="L9688" i="2"/>
  <c r="L9687" i="2"/>
  <c r="L9686" i="2"/>
  <c r="L9685" i="2"/>
  <c r="L9684" i="2"/>
  <c r="L9683" i="2"/>
  <c r="L9682" i="2"/>
  <c r="L9681" i="2"/>
  <c r="L9680" i="2"/>
  <c r="L9679" i="2"/>
  <c r="L9678" i="2"/>
  <c r="L9677" i="2"/>
  <c r="L9676" i="2"/>
  <c r="L9675" i="2"/>
  <c r="L9674" i="2"/>
  <c r="L9673" i="2"/>
  <c r="L9672" i="2"/>
  <c r="L9671" i="2"/>
  <c r="L9670" i="2"/>
  <c r="L9669" i="2"/>
  <c r="L9668" i="2"/>
  <c r="L9667" i="2"/>
  <c r="L9666" i="2"/>
  <c r="L9665" i="2"/>
  <c r="L9664" i="2"/>
  <c r="L9663" i="2"/>
  <c r="L9662" i="2"/>
  <c r="L9661" i="2"/>
  <c r="L9660" i="2"/>
  <c r="L9659" i="2"/>
  <c r="L9658" i="2"/>
  <c r="L9657" i="2"/>
  <c r="L9656" i="2"/>
  <c r="L9655" i="2"/>
  <c r="L9654" i="2"/>
  <c r="L9653" i="2"/>
  <c r="L9652" i="2"/>
  <c r="L9651" i="2"/>
  <c r="L9650" i="2"/>
  <c r="L9649" i="2"/>
  <c r="L9648" i="2"/>
  <c r="L9647" i="2"/>
  <c r="L9646" i="2"/>
  <c r="L9645" i="2"/>
  <c r="L9644" i="2"/>
  <c r="L9643" i="2"/>
  <c r="L9642" i="2"/>
  <c r="L9641" i="2"/>
  <c r="L9640" i="2"/>
  <c r="L9639" i="2"/>
  <c r="L9638" i="2"/>
  <c r="L9637" i="2"/>
  <c r="L9636" i="2"/>
  <c r="L9635" i="2"/>
  <c r="L9634" i="2"/>
  <c r="L9633" i="2"/>
  <c r="L9632" i="2"/>
  <c r="L9631" i="2"/>
  <c r="L9630" i="2"/>
  <c r="L9629" i="2"/>
  <c r="L9628" i="2"/>
  <c r="L9627" i="2"/>
  <c r="L9626" i="2"/>
  <c r="L9625" i="2"/>
  <c r="L9624" i="2"/>
  <c r="L9623" i="2"/>
  <c r="L9622" i="2"/>
  <c r="L9621" i="2"/>
  <c r="L9620" i="2"/>
  <c r="L9619" i="2"/>
  <c r="L9618" i="2"/>
  <c r="L9617" i="2"/>
  <c r="L9616" i="2"/>
  <c r="L9615" i="2"/>
  <c r="L9614" i="2"/>
  <c r="L9613" i="2"/>
  <c r="L9612" i="2"/>
  <c r="L9611" i="2"/>
  <c r="L9610" i="2"/>
  <c r="L9609" i="2"/>
  <c r="L9608" i="2"/>
  <c r="L9607" i="2"/>
  <c r="L9606" i="2"/>
  <c r="L9605" i="2"/>
  <c r="L9604" i="2"/>
  <c r="L9603" i="2"/>
  <c r="L9602" i="2"/>
  <c r="L9601" i="2"/>
  <c r="L9600" i="2"/>
  <c r="L9599" i="2"/>
  <c r="L9598" i="2"/>
  <c r="L9597" i="2"/>
  <c r="L9596" i="2"/>
  <c r="L9595" i="2"/>
  <c r="L9594" i="2"/>
  <c r="L9593" i="2"/>
  <c r="L9592" i="2"/>
  <c r="L9591" i="2"/>
  <c r="L9590" i="2"/>
  <c r="L9589" i="2"/>
  <c r="L9588" i="2"/>
  <c r="L9587" i="2"/>
  <c r="L9586" i="2"/>
  <c r="L9585" i="2"/>
  <c r="L9584" i="2"/>
  <c r="L9583" i="2"/>
  <c r="L9582" i="2"/>
  <c r="L9581" i="2"/>
  <c r="L9580" i="2"/>
  <c r="L9579" i="2"/>
  <c r="L9578" i="2"/>
  <c r="L9577" i="2"/>
  <c r="L9576" i="2"/>
  <c r="L9575" i="2"/>
  <c r="L9574" i="2"/>
  <c r="L9573" i="2"/>
  <c r="L9572" i="2"/>
  <c r="L9571" i="2"/>
  <c r="L9570" i="2"/>
  <c r="L9569" i="2"/>
  <c r="L9568" i="2"/>
  <c r="L9567" i="2"/>
  <c r="L9566" i="2"/>
  <c r="L9565" i="2"/>
  <c r="L9564" i="2"/>
  <c r="L9563" i="2"/>
  <c r="L9562" i="2"/>
  <c r="L9561" i="2"/>
  <c r="L9560" i="2"/>
  <c r="L9559" i="2"/>
  <c r="L9558" i="2"/>
  <c r="L9557" i="2"/>
  <c r="L9556" i="2"/>
  <c r="L9555" i="2"/>
  <c r="L9554" i="2"/>
  <c r="L9553" i="2"/>
  <c r="L9552" i="2"/>
  <c r="L9551" i="2"/>
  <c r="L9550" i="2"/>
  <c r="L9549" i="2"/>
  <c r="L9548" i="2"/>
  <c r="L9547" i="2"/>
  <c r="L9546" i="2"/>
  <c r="L9545" i="2"/>
  <c r="L9544" i="2"/>
  <c r="L9543" i="2"/>
  <c r="L9542" i="2"/>
  <c r="L9541" i="2"/>
  <c r="L9540" i="2"/>
  <c r="L9539" i="2"/>
  <c r="L9538" i="2"/>
  <c r="L9537" i="2"/>
  <c r="L9536" i="2"/>
  <c r="L9535" i="2"/>
  <c r="L9534" i="2"/>
  <c r="L9533" i="2"/>
  <c r="L9532" i="2"/>
  <c r="L9531" i="2"/>
  <c r="L9530" i="2"/>
  <c r="L9529" i="2"/>
  <c r="L9528" i="2"/>
  <c r="L9527" i="2"/>
  <c r="L9526" i="2"/>
  <c r="L9525" i="2"/>
  <c r="L9524" i="2"/>
  <c r="L9523" i="2"/>
  <c r="L9522" i="2"/>
  <c r="L9521" i="2"/>
  <c r="L9520" i="2"/>
  <c r="L9519" i="2"/>
  <c r="L9518" i="2"/>
  <c r="L9517" i="2"/>
  <c r="L9516" i="2"/>
  <c r="L9515" i="2"/>
  <c r="L9514" i="2"/>
  <c r="L9513" i="2"/>
  <c r="L9512" i="2"/>
  <c r="L9511" i="2"/>
  <c r="L9510" i="2"/>
  <c r="L9509" i="2"/>
  <c r="L9508" i="2"/>
  <c r="L9507" i="2"/>
  <c r="L9506" i="2"/>
  <c r="L9505" i="2"/>
  <c r="L9504" i="2"/>
  <c r="L9503" i="2"/>
  <c r="L9502" i="2"/>
  <c r="L9501" i="2"/>
  <c r="L9500" i="2"/>
  <c r="L9499" i="2"/>
  <c r="L9498" i="2"/>
  <c r="L9497" i="2"/>
  <c r="L9496" i="2"/>
  <c r="L9495" i="2"/>
  <c r="L9494" i="2"/>
  <c r="L9493" i="2"/>
  <c r="L9492" i="2"/>
  <c r="L9491" i="2"/>
  <c r="L9490" i="2"/>
  <c r="L9489" i="2"/>
  <c r="L9488" i="2"/>
  <c r="L9487" i="2"/>
  <c r="L9486" i="2"/>
  <c r="L9485" i="2"/>
  <c r="L9484" i="2"/>
  <c r="L9483" i="2"/>
  <c r="L9482" i="2"/>
  <c r="L9481" i="2"/>
  <c r="L9480" i="2"/>
  <c r="L9479" i="2"/>
  <c r="L9478" i="2"/>
  <c r="L9477" i="2"/>
  <c r="L9476" i="2"/>
  <c r="L9475" i="2"/>
  <c r="L9474" i="2"/>
  <c r="L9473" i="2"/>
  <c r="L9472" i="2"/>
  <c r="L9471" i="2"/>
  <c r="L9470" i="2"/>
  <c r="L9469" i="2"/>
  <c r="L9468" i="2"/>
  <c r="L9467" i="2"/>
  <c r="L9466" i="2"/>
  <c r="L9465" i="2"/>
  <c r="L9464" i="2"/>
  <c r="L9463" i="2"/>
  <c r="L9462" i="2"/>
  <c r="L9461" i="2"/>
  <c r="L9460" i="2"/>
  <c r="L9459" i="2"/>
  <c r="L9458" i="2"/>
  <c r="L9457" i="2"/>
  <c r="L9456" i="2"/>
  <c r="L9455" i="2"/>
  <c r="L9454" i="2"/>
  <c r="L9453" i="2"/>
  <c r="L9452" i="2"/>
  <c r="L9451" i="2"/>
  <c r="L9450" i="2"/>
  <c r="L9449" i="2"/>
  <c r="L9448" i="2"/>
  <c r="L9447" i="2"/>
  <c r="L9446" i="2"/>
  <c r="L9445" i="2"/>
  <c r="L9444" i="2"/>
  <c r="L9443" i="2"/>
  <c r="L9442" i="2"/>
  <c r="L9441" i="2"/>
  <c r="L9440" i="2"/>
  <c r="L9439" i="2"/>
  <c r="L9438" i="2"/>
  <c r="L9437" i="2"/>
  <c r="L9436" i="2"/>
  <c r="L9435" i="2"/>
  <c r="L9434" i="2"/>
  <c r="L9433" i="2"/>
  <c r="L9432" i="2"/>
  <c r="L9431" i="2"/>
  <c r="L9430" i="2"/>
  <c r="L9429" i="2"/>
  <c r="L9428" i="2"/>
  <c r="L9427" i="2"/>
  <c r="L9426" i="2"/>
  <c r="L9425" i="2"/>
  <c r="L9424" i="2"/>
  <c r="L9423" i="2"/>
  <c r="L9422" i="2"/>
  <c r="L9421" i="2"/>
  <c r="L9420" i="2"/>
  <c r="L9419" i="2"/>
  <c r="L9418" i="2"/>
  <c r="L9417" i="2"/>
  <c r="L9416" i="2"/>
  <c r="L9415" i="2"/>
  <c r="L9414" i="2"/>
  <c r="L9413" i="2"/>
  <c r="L9412" i="2"/>
  <c r="L9411" i="2"/>
  <c r="L9410" i="2"/>
  <c r="L9409" i="2"/>
  <c r="L9408" i="2"/>
  <c r="L9407" i="2"/>
  <c r="L9406" i="2"/>
  <c r="L9405" i="2"/>
  <c r="L9404" i="2"/>
  <c r="L9403" i="2"/>
  <c r="L9402" i="2"/>
  <c r="L9401" i="2"/>
  <c r="L9400" i="2"/>
  <c r="L9399" i="2"/>
  <c r="L9398" i="2"/>
  <c r="L9397" i="2"/>
  <c r="L9396" i="2"/>
  <c r="L9395" i="2"/>
  <c r="L9394" i="2"/>
  <c r="L9393" i="2"/>
  <c r="L9392" i="2"/>
  <c r="L9391" i="2"/>
  <c r="L9390" i="2"/>
  <c r="L9389" i="2"/>
  <c r="L9388" i="2"/>
  <c r="L9387" i="2"/>
  <c r="L9386" i="2"/>
  <c r="L9385" i="2"/>
  <c r="L9384" i="2"/>
  <c r="L9383" i="2"/>
  <c r="L9382" i="2"/>
  <c r="L9381" i="2"/>
  <c r="L9380" i="2"/>
  <c r="L9379" i="2"/>
  <c r="L9378" i="2"/>
  <c r="L9377" i="2"/>
  <c r="L9376" i="2"/>
  <c r="L9375" i="2"/>
  <c r="L9374" i="2"/>
  <c r="L9373" i="2"/>
  <c r="L9372" i="2"/>
  <c r="L9371" i="2"/>
  <c r="L9370" i="2"/>
  <c r="L9369" i="2"/>
  <c r="L9368" i="2"/>
  <c r="L9367" i="2"/>
  <c r="L9366" i="2"/>
  <c r="L9365" i="2"/>
  <c r="L9364" i="2"/>
  <c r="L9363" i="2"/>
  <c r="L9362" i="2"/>
  <c r="L9361" i="2"/>
  <c r="L9360" i="2"/>
  <c r="L9359" i="2"/>
  <c r="L9358" i="2"/>
  <c r="L9357" i="2"/>
  <c r="L9356" i="2"/>
  <c r="L9355" i="2"/>
  <c r="L9354" i="2"/>
  <c r="L9353" i="2"/>
  <c r="L9352" i="2"/>
  <c r="L9351" i="2"/>
  <c r="L9350" i="2"/>
  <c r="L9349" i="2"/>
  <c r="L9348" i="2"/>
  <c r="L9347" i="2"/>
  <c r="L9346" i="2"/>
  <c r="L9345" i="2"/>
  <c r="L9344" i="2"/>
  <c r="L9343" i="2"/>
  <c r="L9342" i="2"/>
  <c r="L9341" i="2"/>
  <c r="L9340" i="2"/>
  <c r="L9339" i="2"/>
  <c r="L9338" i="2"/>
  <c r="L9337" i="2"/>
  <c r="L9336" i="2"/>
  <c r="L9335" i="2"/>
  <c r="L9334" i="2"/>
  <c r="L9333" i="2"/>
  <c r="L9332" i="2"/>
  <c r="L9331" i="2"/>
  <c r="L9330" i="2"/>
  <c r="L9329" i="2"/>
  <c r="L9328" i="2"/>
  <c r="L9327" i="2"/>
  <c r="L9326" i="2"/>
  <c r="L9325" i="2"/>
  <c r="L9324" i="2"/>
  <c r="L9323" i="2"/>
  <c r="L9322" i="2"/>
  <c r="L9321" i="2"/>
  <c r="L9320" i="2"/>
  <c r="L9319" i="2"/>
  <c r="L9318" i="2"/>
  <c r="L9317" i="2"/>
  <c r="L9316" i="2"/>
  <c r="L9315" i="2"/>
  <c r="L9314" i="2"/>
  <c r="L9313" i="2"/>
  <c r="L9312" i="2"/>
  <c r="L9311" i="2"/>
  <c r="L9310" i="2"/>
  <c r="L9309" i="2"/>
  <c r="L9308" i="2"/>
  <c r="L9307" i="2"/>
  <c r="L9306" i="2"/>
  <c r="L9305" i="2"/>
  <c r="L9304" i="2"/>
  <c r="L9303" i="2"/>
  <c r="L9302" i="2"/>
  <c r="L9301" i="2"/>
  <c r="L9300" i="2"/>
  <c r="L9299" i="2"/>
  <c r="L9298" i="2"/>
  <c r="L9297" i="2"/>
  <c r="L9296" i="2"/>
  <c r="L9295" i="2"/>
  <c r="L9294" i="2"/>
  <c r="L9293" i="2"/>
  <c r="L9292" i="2"/>
  <c r="L9291" i="2"/>
  <c r="L9290" i="2"/>
  <c r="L9289" i="2"/>
  <c r="L9288" i="2"/>
  <c r="L9287" i="2"/>
  <c r="L9286" i="2"/>
  <c r="L9285" i="2"/>
  <c r="L9284" i="2"/>
  <c r="L9283" i="2"/>
  <c r="L9282" i="2"/>
  <c r="L9281" i="2"/>
  <c r="L9280" i="2"/>
  <c r="L9279" i="2"/>
  <c r="L9278" i="2"/>
  <c r="L9277" i="2"/>
  <c r="L9276" i="2"/>
  <c r="L9275" i="2"/>
  <c r="L9274" i="2"/>
  <c r="L9273" i="2"/>
  <c r="L9272" i="2"/>
  <c r="L9271" i="2"/>
  <c r="L9270" i="2"/>
  <c r="L9269" i="2"/>
  <c r="L9268" i="2"/>
  <c r="L9267" i="2"/>
  <c r="L9266" i="2"/>
  <c r="L9265" i="2"/>
  <c r="L9264" i="2"/>
  <c r="L9263" i="2"/>
  <c r="L9262" i="2"/>
  <c r="L9261" i="2"/>
  <c r="L9260" i="2"/>
  <c r="L9259" i="2"/>
  <c r="L9258" i="2"/>
  <c r="L9257" i="2"/>
  <c r="L9256" i="2"/>
  <c r="L9255" i="2"/>
  <c r="L9254" i="2"/>
  <c r="L9253" i="2"/>
  <c r="L9252" i="2"/>
  <c r="L9251" i="2"/>
  <c r="L9250" i="2"/>
  <c r="L9249" i="2"/>
  <c r="L9248" i="2"/>
  <c r="L9247" i="2"/>
  <c r="L9246" i="2"/>
  <c r="L9245" i="2"/>
  <c r="L9244" i="2"/>
  <c r="L9243" i="2"/>
  <c r="L9242" i="2"/>
  <c r="L9241" i="2"/>
  <c r="L9240" i="2"/>
  <c r="L9239" i="2"/>
  <c r="L9238" i="2"/>
  <c r="L9237" i="2"/>
  <c r="L9236" i="2"/>
  <c r="L9235" i="2"/>
  <c r="L9234" i="2"/>
  <c r="L9233" i="2"/>
  <c r="L9232" i="2"/>
  <c r="L9231" i="2"/>
  <c r="L9230" i="2"/>
  <c r="L9229" i="2"/>
  <c r="L9228" i="2"/>
  <c r="L9227" i="2"/>
  <c r="L9226" i="2"/>
  <c r="L9225" i="2"/>
  <c r="L9224" i="2"/>
  <c r="L9223" i="2"/>
  <c r="L9222" i="2"/>
  <c r="L9221" i="2"/>
  <c r="L9220" i="2"/>
  <c r="L9219" i="2"/>
  <c r="L9218" i="2"/>
  <c r="L9217" i="2"/>
  <c r="L9216" i="2"/>
  <c r="L9215" i="2"/>
  <c r="L9214" i="2"/>
  <c r="L9213" i="2"/>
  <c r="L9212" i="2"/>
  <c r="L9211" i="2"/>
  <c r="L9210" i="2"/>
  <c r="L9209" i="2"/>
  <c r="L9208" i="2"/>
  <c r="L9207" i="2"/>
  <c r="L9206" i="2"/>
  <c r="L9205" i="2"/>
  <c r="L9204" i="2"/>
  <c r="L9203" i="2"/>
  <c r="L9202" i="2"/>
  <c r="L9201" i="2"/>
  <c r="L9200" i="2"/>
  <c r="L9199" i="2"/>
  <c r="L9198" i="2"/>
  <c r="L9197" i="2"/>
  <c r="L9196" i="2"/>
  <c r="L9195" i="2"/>
  <c r="L9194" i="2"/>
  <c r="L9193" i="2"/>
  <c r="L9192" i="2"/>
  <c r="L9191" i="2"/>
  <c r="L9190" i="2"/>
  <c r="L9189" i="2"/>
  <c r="L9188" i="2"/>
  <c r="L9187" i="2"/>
  <c r="L9186" i="2"/>
  <c r="L9185" i="2"/>
  <c r="L9184" i="2"/>
  <c r="L9183" i="2"/>
  <c r="L9182" i="2"/>
  <c r="L9181" i="2"/>
  <c r="L9180" i="2"/>
  <c r="L9179" i="2"/>
  <c r="L9178" i="2"/>
  <c r="L9177" i="2"/>
  <c r="L9176" i="2"/>
  <c r="L9175" i="2"/>
  <c r="L9174" i="2"/>
  <c r="L9173" i="2"/>
  <c r="L9172" i="2"/>
  <c r="L9171" i="2"/>
  <c r="L9170" i="2"/>
  <c r="L9169" i="2"/>
  <c r="L9168" i="2"/>
  <c r="L9167" i="2"/>
  <c r="L9166" i="2"/>
  <c r="L9165" i="2"/>
  <c r="L9164" i="2"/>
  <c r="L9163" i="2"/>
  <c r="L9162" i="2"/>
  <c r="L9161" i="2"/>
  <c r="L9160" i="2"/>
  <c r="L9159" i="2"/>
  <c r="L9158" i="2"/>
  <c r="L9157" i="2"/>
  <c r="L9156" i="2"/>
  <c r="L9155" i="2"/>
  <c r="L9154" i="2"/>
  <c r="L9153" i="2"/>
  <c r="L9152" i="2"/>
  <c r="L9151" i="2"/>
  <c r="L9150" i="2"/>
  <c r="L9149" i="2"/>
  <c r="L9148" i="2"/>
  <c r="L9147" i="2"/>
  <c r="L9146" i="2"/>
  <c r="L9145" i="2"/>
  <c r="L9144" i="2"/>
  <c r="L9143" i="2"/>
  <c r="L9142" i="2"/>
  <c r="L9141" i="2"/>
  <c r="L9140" i="2"/>
  <c r="L9139" i="2"/>
  <c r="L9138" i="2"/>
  <c r="L9137" i="2"/>
  <c r="L9136" i="2"/>
  <c r="L9135" i="2"/>
  <c r="L9134" i="2"/>
  <c r="L9133" i="2"/>
  <c r="L9132" i="2"/>
  <c r="L9131" i="2"/>
  <c r="L9130" i="2"/>
  <c r="L9129" i="2"/>
  <c r="L9128" i="2"/>
  <c r="L9127" i="2"/>
  <c r="L9126" i="2"/>
  <c r="L9125" i="2"/>
  <c r="L9124" i="2"/>
  <c r="L9123" i="2"/>
  <c r="L9122" i="2"/>
  <c r="L9121" i="2"/>
  <c r="L9120" i="2"/>
  <c r="L9119" i="2"/>
  <c r="L9118" i="2"/>
  <c r="L9117" i="2"/>
  <c r="L9116" i="2"/>
  <c r="L9115" i="2"/>
  <c r="L9114" i="2"/>
  <c r="L9113" i="2"/>
  <c r="L9112" i="2"/>
  <c r="L9111" i="2"/>
  <c r="L9110" i="2"/>
  <c r="L9109" i="2"/>
  <c r="L9108" i="2"/>
  <c r="L9107" i="2"/>
  <c r="L9106" i="2"/>
  <c r="L9105" i="2"/>
  <c r="L9104" i="2"/>
  <c r="L9103" i="2"/>
  <c r="L9102" i="2"/>
  <c r="L9101" i="2"/>
  <c r="L9100" i="2"/>
  <c r="L9099" i="2"/>
  <c r="L9098" i="2"/>
  <c r="L9097" i="2"/>
  <c r="L9096" i="2"/>
  <c r="L9095" i="2"/>
  <c r="L9094" i="2"/>
  <c r="L9093" i="2"/>
  <c r="L9092" i="2"/>
  <c r="L9091" i="2"/>
  <c r="L9090" i="2"/>
  <c r="L9089" i="2"/>
  <c r="L9088" i="2"/>
  <c r="L9087" i="2"/>
  <c r="L9086" i="2"/>
  <c r="L9085" i="2"/>
  <c r="L9084" i="2"/>
  <c r="L9083" i="2"/>
  <c r="L9082" i="2"/>
  <c r="L9081" i="2"/>
  <c r="L9080" i="2"/>
  <c r="L9079" i="2"/>
  <c r="L9078" i="2"/>
  <c r="L9077" i="2"/>
  <c r="L9076" i="2"/>
  <c r="L9075" i="2"/>
  <c r="L9074" i="2"/>
  <c r="L9073" i="2"/>
  <c r="L9072" i="2"/>
  <c r="L9071" i="2"/>
  <c r="L9070" i="2"/>
  <c r="L9069" i="2"/>
  <c r="L9068" i="2"/>
  <c r="L9067" i="2"/>
  <c r="L9066" i="2"/>
  <c r="L9065" i="2"/>
  <c r="L9064" i="2"/>
  <c r="L9063" i="2"/>
  <c r="L9062" i="2"/>
  <c r="L9061" i="2"/>
  <c r="L9060" i="2"/>
  <c r="L9059" i="2"/>
  <c r="L9058" i="2"/>
  <c r="L9057" i="2"/>
  <c r="L9056" i="2"/>
  <c r="L9055" i="2"/>
  <c r="L9054" i="2"/>
  <c r="L9053" i="2"/>
  <c r="L9052" i="2"/>
  <c r="L9051" i="2"/>
  <c r="L9050" i="2"/>
  <c r="L9049" i="2"/>
  <c r="L9048" i="2"/>
  <c r="L9047" i="2"/>
  <c r="L9046" i="2"/>
  <c r="L9045" i="2"/>
  <c r="L9044" i="2"/>
  <c r="L9043" i="2"/>
  <c r="L9042" i="2"/>
  <c r="L9041" i="2"/>
  <c r="L9040" i="2"/>
  <c r="L9039" i="2"/>
  <c r="L9038" i="2"/>
  <c r="L9037" i="2"/>
  <c r="L9036" i="2"/>
  <c r="L9035" i="2"/>
  <c r="L9034" i="2"/>
  <c r="L9033" i="2"/>
  <c r="L9032" i="2"/>
  <c r="L9031" i="2"/>
  <c r="L9030" i="2"/>
  <c r="L9029" i="2"/>
  <c r="L9028" i="2"/>
  <c r="L9027" i="2"/>
  <c r="L9026" i="2"/>
  <c r="L9025" i="2"/>
  <c r="L9024" i="2"/>
  <c r="L9023" i="2"/>
  <c r="L9022" i="2"/>
  <c r="L9021" i="2"/>
  <c r="L9020" i="2"/>
  <c r="L9019" i="2"/>
  <c r="L9018" i="2"/>
  <c r="L9017" i="2"/>
  <c r="L9016" i="2"/>
  <c r="L9015" i="2"/>
  <c r="L9014" i="2"/>
  <c r="L9013" i="2"/>
  <c r="L9012" i="2"/>
  <c r="L9011" i="2"/>
  <c r="L9010" i="2"/>
  <c r="L9009" i="2"/>
  <c r="L9008" i="2"/>
  <c r="L9007" i="2"/>
  <c r="L9006" i="2"/>
  <c r="L9005" i="2"/>
  <c r="L9004" i="2"/>
  <c r="L9003" i="2"/>
  <c r="L9002" i="2"/>
  <c r="L9001" i="2"/>
  <c r="L9000" i="2"/>
  <c r="L8999" i="2"/>
  <c r="L8998" i="2"/>
  <c r="L8997" i="2"/>
  <c r="L8996" i="2"/>
  <c r="L8995" i="2"/>
  <c r="L8994" i="2"/>
  <c r="L8993" i="2"/>
  <c r="L8992" i="2"/>
  <c r="L8991" i="2"/>
  <c r="L8990" i="2"/>
  <c r="L8989" i="2"/>
  <c r="L8988" i="2"/>
  <c r="L8987" i="2"/>
  <c r="L8986" i="2"/>
  <c r="L8985" i="2"/>
  <c r="L8984" i="2"/>
  <c r="L8983" i="2"/>
  <c r="L8982" i="2"/>
  <c r="L8981" i="2"/>
  <c r="L8980" i="2"/>
  <c r="L8979" i="2"/>
  <c r="L8978" i="2"/>
  <c r="L8977" i="2"/>
  <c r="L8976" i="2"/>
  <c r="L8975" i="2"/>
  <c r="L8974" i="2"/>
  <c r="L8973" i="2"/>
  <c r="L8972" i="2"/>
  <c r="L8971" i="2"/>
  <c r="L8970" i="2"/>
  <c r="L8969" i="2"/>
  <c r="L8968" i="2"/>
  <c r="L8967" i="2"/>
  <c r="L8966" i="2"/>
  <c r="L8965" i="2"/>
  <c r="L8964" i="2"/>
  <c r="L8963" i="2"/>
  <c r="L8962" i="2"/>
  <c r="L8961" i="2"/>
  <c r="L8960" i="2"/>
  <c r="L8959" i="2"/>
  <c r="L8958" i="2"/>
  <c r="L8957" i="2"/>
  <c r="L8956" i="2"/>
  <c r="L8955" i="2"/>
  <c r="L8954" i="2"/>
  <c r="L8953" i="2"/>
  <c r="L8952" i="2"/>
  <c r="L8951" i="2"/>
  <c r="L8950" i="2"/>
  <c r="L8949" i="2"/>
  <c r="L8948" i="2"/>
  <c r="L8947" i="2"/>
  <c r="L8946" i="2"/>
  <c r="L8945" i="2"/>
  <c r="L8944" i="2"/>
  <c r="L8943" i="2"/>
  <c r="L8942" i="2"/>
  <c r="L8941" i="2"/>
  <c r="L8940" i="2"/>
  <c r="L8939" i="2"/>
  <c r="L8938" i="2"/>
  <c r="L8937" i="2"/>
  <c r="L8936" i="2"/>
  <c r="L8935" i="2"/>
  <c r="L8934" i="2"/>
  <c r="L8933" i="2"/>
  <c r="L8932" i="2"/>
  <c r="L8931" i="2"/>
  <c r="L8930" i="2"/>
  <c r="L8929" i="2"/>
  <c r="L8928" i="2"/>
  <c r="L8927" i="2"/>
  <c r="L8926" i="2"/>
  <c r="L8925" i="2"/>
  <c r="L8924" i="2"/>
  <c r="L8923" i="2"/>
  <c r="L8922" i="2"/>
  <c r="L8921" i="2"/>
  <c r="L8920" i="2"/>
  <c r="L8919" i="2"/>
  <c r="L8918" i="2"/>
  <c r="L8917" i="2"/>
  <c r="L8916" i="2"/>
  <c r="L8915" i="2"/>
  <c r="L8914" i="2"/>
  <c r="L8913" i="2"/>
  <c r="L8912" i="2"/>
  <c r="L8911" i="2"/>
  <c r="L8910" i="2"/>
  <c r="L8909" i="2"/>
  <c r="L8908" i="2"/>
  <c r="L8907" i="2"/>
  <c r="L8906" i="2"/>
  <c r="L8905" i="2"/>
  <c r="L8904" i="2"/>
  <c r="L8903" i="2"/>
  <c r="L8902" i="2"/>
  <c r="L8901" i="2"/>
  <c r="L8900" i="2"/>
  <c r="L8899" i="2"/>
  <c r="L8898" i="2"/>
  <c r="L8897" i="2"/>
  <c r="L8896" i="2"/>
  <c r="L8895" i="2"/>
  <c r="L8894" i="2"/>
  <c r="L8893" i="2"/>
  <c r="L8892" i="2"/>
  <c r="L8891" i="2"/>
  <c r="L8890" i="2"/>
  <c r="L8889" i="2"/>
  <c r="L8888" i="2"/>
  <c r="L8887" i="2"/>
  <c r="L8886" i="2"/>
  <c r="L8885" i="2"/>
  <c r="L8884" i="2"/>
  <c r="L8883" i="2"/>
  <c r="L8882" i="2"/>
  <c r="L8881" i="2"/>
  <c r="L8880" i="2"/>
  <c r="L8879" i="2"/>
  <c r="L8878" i="2"/>
  <c r="L8877" i="2"/>
  <c r="L8876" i="2"/>
  <c r="L8875" i="2"/>
  <c r="L8874" i="2"/>
  <c r="L8873" i="2"/>
  <c r="L8872" i="2"/>
  <c r="L8871" i="2"/>
  <c r="L8870" i="2"/>
  <c r="L8869" i="2"/>
  <c r="L8868" i="2"/>
  <c r="L8867" i="2"/>
  <c r="L8866" i="2"/>
  <c r="L8865" i="2"/>
  <c r="L8864" i="2"/>
  <c r="L8863" i="2"/>
  <c r="L8862" i="2"/>
  <c r="L8861" i="2"/>
  <c r="L8860" i="2"/>
  <c r="L8859" i="2"/>
  <c r="L8858" i="2"/>
  <c r="L8857" i="2"/>
  <c r="L8856" i="2"/>
  <c r="L8855" i="2"/>
  <c r="L8854" i="2"/>
  <c r="L8853" i="2"/>
  <c r="L8852" i="2"/>
  <c r="L8851" i="2"/>
  <c r="L8850" i="2"/>
  <c r="L8849" i="2"/>
  <c r="L8848" i="2"/>
  <c r="L8847" i="2"/>
  <c r="L8846" i="2"/>
  <c r="L8845" i="2"/>
  <c r="L8844" i="2"/>
  <c r="L8843" i="2"/>
  <c r="L8842" i="2"/>
  <c r="L8841" i="2"/>
  <c r="L8840" i="2"/>
  <c r="L8839" i="2"/>
  <c r="L8838" i="2"/>
  <c r="L8837" i="2"/>
  <c r="L8836" i="2"/>
  <c r="L8835" i="2"/>
  <c r="L8834" i="2"/>
  <c r="L8833" i="2"/>
  <c r="L8832" i="2"/>
  <c r="L8831" i="2"/>
  <c r="L8830" i="2"/>
  <c r="L8829" i="2"/>
  <c r="L8828" i="2"/>
  <c r="L8827" i="2"/>
  <c r="L8826" i="2"/>
  <c r="L8825" i="2"/>
  <c r="L8824" i="2"/>
  <c r="L8823" i="2"/>
  <c r="L8822" i="2"/>
  <c r="L8821" i="2"/>
  <c r="L8820" i="2"/>
  <c r="L8819" i="2"/>
  <c r="L8818" i="2"/>
  <c r="L8817" i="2"/>
  <c r="L8816" i="2"/>
  <c r="L8815" i="2"/>
  <c r="L8814" i="2"/>
  <c r="L8813" i="2"/>
  <c r="L8812" i="2"/>
  <c r="L8811" i="2"/>
  <c r="L8810" i="2"/>
  <c r="L8809" i="2"/>
  <c r="L8808" i="2"/>
  <c r="L8807" i="2"/>
  <c r="L8806" i="2"/>
  <c r="L8805" i="2"/>
  <c r="L8804" i="2"/>
  <c r="L8803" i="2"/>
  <c r="L8802" i="2"/>
  <c r="L8801" i="2"/>
  <c r="L8800" i="2"/>
  <c r="L8799" i="2"/>
  <c r="L8798" i="2"/>
  <c r="L8797" i="2"/>
  <c r="L8796" i="2"/>
  <c r="L8795" i="2"/>
  <c r="L8794" i="2"/>
  <c r="L8793" i="2"/>
  <c r="L8792" i="2"/>
  <c r="L8791" i="2"/>
  <c r="L8790" i="2"/>
  <c r="L8789" i="2"/>
  <c r="L8788" i="2"/>
  <c r="L8787" i="2"/>
  <c r="L8786" i="2"/>
  <c r="L8785" i="2"/>
  <c r="L8784" i="2"/>
  <c r="L8783" i="2"/>
  <c r="L8782" i="2"/>
  <c r="L8781" i="2"/>
  <c r="L8780" i="2"/>
  <c r="L8779" i="2"/>
  <c r="L8778" i="2"/>
  <c r="L8777" i="2"/>
  <c r="L8776" i="2"/>
  <c r="L8775" i="2"/>
  <c r="L8774" i="2"/>
  <c r="L8773" i="2"/>
  <c r="L8772" i="2"/>
  <c r="L8771" i="2"/>
  <c r="L8770" i="2"/>
  <c r="L8769" i="2"/>
  <c r="L8768" i="2"/>
  <c r="L8767" i="2"/>
  <c r="L8766" i="2"/>
  <c r="L8765" i="2"/>
  <c r="L8764" i="2"/>
  <c r="L8763" i="2"/>
  <c r="L8762" i="2"/>
  <c r="L8761" i="2"/>
  <c r="L8760" i="2"/>
  <c r="L8759" i="2"/>
  <c r="L8758" i="2"/>
  <c r="L8757" i="2"/>
  <c r="L8756" i="2"/>
  <c r="L8755" i="2"/>
  <c r="L8754" i="2"/>
  <c r="L8753" i="2"/>
  <c r="L8752" i="2"/>
  <c r="L8751" i="2"/>
  <c r="L8750" i="2"/>
  <c r="L8749" i="2"/>
  <c r="L8748" i="2"/>
  <c r="L8747" i="2"/>
  <c r="L8746" i="2"/>
  <c r="L8745" i="2"/>
  <c r="L8744" i="2"/>
  <c r="L8743" i="2"/>
  <c r="L8742" i="2"/>
  <c r="L8741" i="2"/>
  <c r="L8740" i="2"/>
  <c r="L8739" i="2"/>
  <c r="L8738" i="2"/>
  <c r="L8737" i="2"/>
  <c r="L8736" i="2"/>
  <c r="L8735" i="2"/>
  <c r="L8734" i="2"/>
  <c r="L8733" i="2"/>
  <c r="L8732" i="2"/>
  <c r="L8731" i="2"/>
  <c r="L8730" i="2"/>
  <c r="L8729" i="2"/>
  <c r="L8728" i="2"/>
  <c r="L8727" i="2"/>
  <c r="L8726" i="2"/>
  <c r="L8725" i="2"/>
  <c r="L8724" i="2"/>
  <c r="L8723" i="2"/>
  <c r="L8722" i="2"/>
  <c r="L8721" i="2"/>
  <c r="L8720" i="2"/>
  <c r="L8719" i="2"/>
  <c r="L8718" i="2"/>
  <c r="L8717" i="2"/>
  <c r="L8716" i="2"/>
  <c r="L8715" i="2"/>
  <c r="L8714" i="2"/>
  <c r="L8713" i="2"/>
  <c r="L8712" i="2"/>
  <c r="L8711" i="2"/>
  <c r="L8710" i="2"/>
  <c r="L8709" i="2"/>
  <c r="L8708" i="2"/>
  <c r="L8707" i="2"/>
  <c r="L8706" i="2"/>
  <c r="L8705" i="2"/>
  <c r="L8704" i="2"/>
  <c r="L8703" i="2"/>
  <c r="L8702" i="2"/>
  <c r="L8701" i="2"/>
  <c r="L8700" i="2"/>
  <c r="L8699" i="2"/>
  <c r="L8698" i="2"/>
  <c r="L8697" i="2"/>
  <c r="L8696" i="2"/>
  <c r="L8695" i="2"/>
  <c r="L8694" i="2"/>
  <c r="L8693" i="2"/>
  <c r="L8692" i="2"/>
  <c r="L8691" i="2"/>
  <c r="L8690" i="2"/>
  <c r="L8689" i="2"/>
  <c r="L8688" i="2"/>
  <c r="L8687" i="2"/>
  <c r="L8686" i="2"/>
  <c r="L8685" i="2"/>
  <c r="L8684" i="2"/>
  <c r="L8683" i="2"/>
  <c r="L8682" i="2"/>
  <c r="L8681" i="2"/>
  <c r="L8680" i="2"/>
  <c r="L8679" i="2"/>
  <c r="L8678" i="2"/>
  <c r="L8677" i="2"/>
  <c r="L8676" i="2"/>
  <c r="L8675" i="2"/>
  <c r="L8674" i="2"/>
  <c r="L8673" i="2"/>
  <c r="L8672" i="2"/>
  <c r="L8671" i="2"/>
  <c r="L8670" i="2"/>
  <c r="L8669" i="2"/>
  <c r="L8668" i="2"/>
  <c r="L8667" i="2"/>
  <c r="L8666" i="2"/>
  <c r="L8665" i="2"/>
  <c r="L8664" i="2"/>
  <c r="L8663" i="2"/>
  <c r="L8662" i="2"/>
  <c r="L8661" i="2"/>
  <c r="L8660" i="2"/>
  <c r="L8659" i="2"/>
  <c r="L8658" i="2"/>
  <c r="L8657" i="2"/>
  <c r="L8656" i="2"/>
  <c r="L8655" i="2"/>
  <c r="L8654" i="2"/>
  <c r="L8653" i="2"/>
  <c r="L8652" i="2"/>
  <c r="L8651" i="2"/>
  <c r="L8650" i="2"/>
  <c r="L8649" i="2"/>
  <c r="L8648" i="2"/>
  <c r="L8647" i="2"/>
  <c r="L8646" i="2"/>
  <c r="L8645" i="2"/>
  <c r="L8644" i="2"/>
  <c r="L8643" i="2"/>
  <c r="L8642" i="2"/>
  <c r="L8641" i="2"/>
  <c r="L8640" i="2"/>
  <c r="L8639" i="2"/>
  <c r="L8638" i="2"/>
  <c r="L8637" i="2"/>
  <c r="L8636" i="2"/>
  <c r="L8635" i="2"/>
  <c r="L8634" i="2"/>
  <c r="L8633" i="2"/>
  <c r="L8632" i="2"/>
  <c r="L8631" i="2"/>
  <c r="L8630" i="2"/>
  <c r="L8629" i="2"/>
  <c r="L8628" i="2"/>
  <c r="L8627" i="2"/>
  <c r="L8626" i="2"/>
  <c r="L8625" i="2"/>
  <c r="L8624" i="2"/>
  <c r="L8623" i="2"/>
  <c r="L8622" i="2"/>
  <c r="L8621" i="2"/>
  <c r="L8620" i="2"/>
  <c r="L8619" i="2"/>
  <c r="L8618" i="2"/>
  <c r="L8617" i="2"/>
  <c r="L8616" i="2"/>
  <c r="L8615" i="2"/>
  <c r="L8614" i="2"/>
  <c r="L8613" i="2"/>
  <c r="L8612" i="2"/>
  <c r="L8611" i="2"/>
  <c r="L8610" i="2"/>
  <c r="L8609" i="2"/>
  <c r="L8608" i="2"/>
  <c r="L8607" i="2"/>
  <c r="L8606" i="2"/>
  <c r="L8605" i="2"/>
  <c r="L8604" i="2"/>
  <c r="L8603" i="2"/>
  <c r="L8602" i="2"/>
  <c r="L8601" i="2"/>
  <c r="L8600" i="2"/>
  <c r="L8599" i="2"/>
  <c r="L8598" i="2"/>
  <c r="L8597" i="2"/>
  <c r="L8596" i="2"/>
  <c r="L8595" i="2"/>
  <c r="L8594" i="2"/>
  <c r="L8593" i="2"/>
  <c r="L8592" i="2"/>
  <c r="L8591" i="2"/>
  <c r="L8590" i="2"/>
  <c r="L8589" i="2"/>
  <c r="L8588" i="2"/>
  <c r="L8587" i="2"/>
  <c r="L8586" i="2"/>
  <c r="L8585" i="2"/>
  <c r="L8584" i="2"/>
  <c r="L8583" i="2"/>
  <c r="L8582" i="2"/>
  <c r="L8581" i="2"/>
  <c r="L8580" i="2"/>
  <c r="L8579" i="2"/>
  <c r="L8578" i="2"/>
  <c r="L8577" i="2"/>
  <c r="L8576" i="2"/>
  <c r="L8575" i="2"/>
  <c r="L8574" i="2"/>
  <c r="L8573" i="2"/>
  <c r="L8572" i="2"/>
  <c r="L8571" i="2"/>
  <c r="L8570" i="2"/>
  <c r="L8569" i="2"/>
  <c r="L8568" i="2"/>
  <c r="L8567" i="2"/>
  <c r="L8566" i="2"/>
  <c r="L8565" i="2"/>
  <c r="L8564" i="2"/>
  <c r="L8563" i="2"/>
  <c r="L8562" i="2"/>
  <c r="L8561" i="2"/>
  <c r="L8560" i="2"/>
  <c r="L8559" i="2"/>
  <c r="L8558" i="2"/>
  <c r="L8557" i="2"/>
  <c r="L8556" i="2"/>
  <c r="L8555" i="2"/>
  <c r="L8554" i="2"/>
  <c r="L8553" i="2"/>
  <c r="L8552" i="2"/>
  <c r="L8551" i="2"/>
  <c r="L8550" i="2"/>
  <c r="L8549" i="2"/>
  <c r="L8548" i="2"/>
  <c r="L8547" i="2"/>
  <c r="L8546" i="2"/>
  <c r="L8545" i="2"/>
  <c r="L8544" i="2"/>
  <c r="L8543" i="2"/>
  <c r="L8542" i="2"/>
  <c r="L8541" i="2"/>
  <c r="L8540" i="2"/>
  <c r="L8539" i="2"/>
  <c r="L8538" i="2"/>
  <c r="L8537" i="2"/>
  <c r="L8536" i="2"/>
  <c r="L8535" i="2"/>
  <c r="L8534" i="2"/>
  <c r="L8533" i="2"/>
  <c r="L8532" i="2"/>
  <c r="L8531" i="2"/>
  <c r="L8530" i="2"/>
  <c r="L8529" i="2"/>
  <c r="L8528" i="2"/>
  <c r="L8527" i="2"/>
  <c r="L8526" i="2"/>
  <c r="L8525" i="2"/>
  <c r="L8524" i="2"/>
  <c r="L8523" i="2"/>
  <c r="L8522" i="2"/>
  <c r="L8521" i="2"/>
  <c r="L8520" i="2"/>
  <c r="L8519" i="2"/>
  <c r="L8518" i="2"/>
  <c r="L8517" i="2"/>
  <c r="L8516" i="2"/>
  <c r="L8515" i="2"/>
  <c r="L8514" i="2"/>
  <c r="L8513" i="2"/>
  <c r="L8512" i="2"/>
  <c r="L8511" i="2"/>
  <c r="L8510" i="2"/>
  <c r="L8509" i="2"/>
  <c r="L8508" i="2"/>
  <c r="L8507" i="2"/>
  <c r="L8506" i="2"/>
  <c r="L8505" i="2"/>
  <c r="L8504" i="2"/>
  <c r="L8503" i="2"/>
  <c r="L8502" i="2"/>
  <c r="L8501" i="2"/>
  <c r="L8500" i="2"/>
  <c r="L8499" i="2"/>
  <c r="L8498" i="2"/>
  <c r="L8497" i="2"/>
  <c r="L8496" i="2"/>
  <c r="L8495" i="2"/>
  <c r="L8494" i="2"/>
  <c r="L8493" i="2"/>
  <c r="L8492" i="2"/>
  <c r="L8491" i="2"/>
  <c r="L8490" i="2"/>
  <c r="L8489" i="2"/>
  <c r="L8488" i="2"/>
  <c r="L8487" i="2"/>
  <c r="L8486" i="2"/>
  <c r="L8485" i="2"/>
  <c r="L8484" i="2"/>
  <c r="L8483" i="2"/>
  <c r="L8482" i="2"/>
  <c r="L8481" i="2"/>
  <c r="L8480" i="2"/>
  <c r="L8479" i="2"/>
  <c r="L8478" i="2"/>
  <c r="L8477" i="2"/>
  <c r="L8476" i="2"/>
  <c r="L8475" i="2"/>
  <c r="L8474" i="2"/>
  <c r="L8473" i="2"/>
  <c r="L8472" i="2"/>
  <c r="L8471" i="2"/>
  <c r="L8470" i="2"/>
  <c r="L8469" i="2"/>
  <c r="L8468" i="2"/>
  <c r="L8467" i="2"/>
  <c r="L8466" i="2"/>
  <c r="L8465" i="2"/>
  <c r="L8464" i="2"/>
  <c r="L8463" i="2"/>
  <c r="L8462" i="2"/>
  <c r="L8461" i="2"/>
  <c r="L8460" i="2"/>
  <c r="L8459" i="2"/>
  <c r="L8458" i="2"/>
  <c r="L8457" i="2"/>
  <c r="L8456" i="2"/>
  <c r="L8455" i="2"/>
  <c r="L8454" i="2"/>
  <c r="L8453" i="2"/>
  <c r="L8452" i="2"/>
  <c r="L8451" i="2"/>
  <c r="L8450" i="2"/>
  <c r="L8449" i="2"/>
  <c r="L8448" i="2"/>
  <c r="L8447" i="2"/>
  <c r="L8446" i="2"/>
  <c r="L8445" i="2"/>
  <c r="L8444" i="2"/>
  <c r="L8443" i="2"/>
  <c r="L8442" i="2"/>
  <c r="L8441" i="2"/>
  <c r="L8440" i="2"/>
  <c r="L8439" i="2"/>
  <c r="L8438" i="2"/>
  <c r="L8437" i="2"/>
  <c r="L8436" i="2"/>
  <c r="L8435" i="2"/>
  <c r="L8434" i="2"/>
  <c r="L8433" i="2"/>
  <c r="L8432" i="2"/>
  <c r="L8431" i="2"/>
  <c r="L8430" i="2"/>
  <c r="L8429" i="2"/>
  <c r="L8428" i="2"/>
  <c r="L8427" i="2"/>
  <c r="L8426" i="2"/>
  <c r="L8425" i="2"/>
  <c r="L8424" i="2"/>
  <c r="L8423" i="2"/>
  <c r="L8422" i="2"/>
  <c r="L8421" i="2"/>
  <c r="L8420" i="2"/>
  <c r="L8419" i="2"/>
  <c r="L8418" i="2"/>
  <c r="L8417" i="2"/>
  <c r="L8416" i="2"/>
  <c r="L8415" i="2"/>
  <c r="L8414" i="2"/>
  <c r="L8413" i="2"/>
  <c r="L8412" i="2"/>
  <c r="L8411" i="2"/>
  <c r="L8410" i="2"/>
  <c r="L8409" i="2"/>
  <c r="L8408" i="2"/>
  <c r="L8407" i="2"/>
  <c r="L8406" i="2"/>
  <c r="L8405" i="2"/>
  <c r="L8404" i="2"/>
  <c r="L8403" i="2"/>
  <c r="L8402" i="2"/>
  <c r="L8401" i="2"/>
  <c r="L8400" i="2"/>
  <c r="L8399" i="2"/>
  <c r="L8398" i="2"/>
  <c r="L8397" i="2"/>
  <c r="L8396" i="2"/>
  <c r="L8395" i="2"/>
  <c r="L8394" i="2"/>
  <c r="L8393" i="2"/>
  <c r="L8392" i="2"/>
  <c r="L8391" i="2"/>
  <c r="L8390" i="2"/>
  <c r="L8389" i="2"/>
  <c r="L8388" i="2"/>
  <c r="L8387" i="2"/>
  <c r="L8386" i="2"/>
  <c r="L8385" i="2"/>
  <c r="L8384" i="2"/>
  <c r="L8383" i="2"/>
  <c r="L8382" i="2"/>
  <c r="L8381" i="2"/>
  <c r="L8380" i="2"/>
  <c r="L8379" i="2"/>
  <c r="L8378" i="2"/>
  <c r="L8377" i="2"/>
  <c r="L8376" i="2"/>
  <c r="L8375" i="2"/>
  <c r="L8374" i="2"/>
  <c r="L8373" i="2"/>
  <c r="L8372" i="2"/>
  <c r="L8371" i="2"/>
  <c r="L8370" i="2"/>
  <c r="L8369" i="2"/>
  <c r="L8368" i="2"/>
  <c r="L8367" i="2"/>
  <c r="L8366" i="2"/>
  <c r="L8365" i="2"/>
  <c r="L8364" i="2"/>
  <c r="L8363" i="2"/>
  <c r="L8362" i="2"/>
  <c r="L8361" i="2"/>
  <c r="L8360" i="2"/>
  <c r="L8359" i="2"/>
  <c r="L8358" i="2"/>
  <c r="L8357" i="2"/>
  <c r="L8356" i="2"/>
  <c r="L8355" i="2"/>
  <c r="L8354" i="2"/>
  <c r="L8353" i="2"/>
  <c r="L8352" i="2"/>
  <c r="L8351" i="2"/>
  <c r="L8350" i="2"/>
  <c r="L8349" i="2"/>
  <c r="L8348" i="2"/>
  <c r="L8347" i="2"/>
  <c r="L8346" i="2"/>
  <c r="L8345" i="2"/>
  <c r="L8344" i="2"/>
  <c r="L8343" i="2"/>
  <c r="L8342" i="2"/>
  <c r="L8341" i="2"/>
  <c r="L8340" i="2"/>
  <c r="L8339" i="2"/>
  <c r="L8338" i="2"/>
  <c r="L8337" i="2"/>
  <c r="L8336" i="2"/>
  <c r="L8335" i="2"/>
  <c r="L8334" i="2"/>
  <c r="L8333" i="2"/>
  <c r="L8332" i="2"/>
  <c r="L8331" i="2"/>
  <c r="L8330" i="2"/>
  <c r="L8329" i="2"/>
  <c r="L8328" i="2"/>
  <c r="L8327" i="2"/>
  <c r="L8326" i="2"/>
  <c r="L8325" i="2"/>
  <c r="L8324" i="2"/>
  <c r="L8323" i="2"/>
  <c r="L8322" i="2"/>
  <c r="L8321" i="2"/>
  <c r="L8320" i="2"/>
  <c r="L8319" i="2"/>
  <c r="L8318" i="2"/>
  <c r="L8317" i="2"/>
  <c r="L8316" i="2"/>
  <c r="L8315" i="2"/>
  <c r="L8314" i="2"/>
  <c r="L8313" i="2"/>
  <c r="L8312" i="2"/>
  <c r="L8311" i="2"/>
  <c r="L8310" i="2"/>
  <c r="L8309" i="2"/>
  <c r="L8308" i="2"/>
  <c r="L8307" i="2"/>
  <c r="L8306" i="2"/>
  <c r="L8305" i="2"/>
  <c r="L8304" i="2"/>
  <c r="L8303" i="2"/>
  <c r="L8302" i="2"/>
  <c r="L8301" i="2"/>
  <c r="L8300" i="2"/>
  <c r="L8299" i="2"/>
  <c r="L8298" i="2"/>
  <c r="L8297" i="2"/>
  <c r="L8296" i="2"/>
  <c r="L8295" i="2"/>
  <c r="L8294" i="2"/>
  <c r="L8293" i="2"/>
  <c r="L8292" i="2"/>
  <c r="L8291" i="2"/>
  <c r="L8290" i="2"/>
  <c r="L8289" i="2"/>
  <c r="L8288" i="2"/>
  <c r="L8287" i="2"/>
  <c r="L8286" i="2"/>
  <c r="L8285" i="2"/>
  <c r="L8284" i="2"/>
  <c r="L8283" i="2"/>
  <c r="L8282" i="2"/>
  <c r="L8281" i="2"/>
  <c r="L8280" i="2"/>
  <c r="L8279" i="2"/>
  <c r="L8278" i="2"/>
  <c r="L8277" i="2"/>
  <c r="L8276" i="2"/>
  <c r="L8275" i="2"/>
  <c r="L8274" i="2"/>
  <c r="L8273" i="2"/>
  <c r="L8272" i="2"/>
  <c r="L8271" i="2"/>
  <c r="L8270" i="2"/>
  <c r="L8269" i="2"/>
  <c r="L8268" i="2"/>
  <c r="L8267" i="2"/>
  <c r="L8266" i="2"/>
  <c r="L8265" i="2"/>
  <c r="L8264" i="2"/>
  <c r="L8263" i="2"/>
  <c r="L8262" i="2"/>
  <c r="L8261" i="2"/>
  <c r="L8260" i="2"/>
  <c r="L8259" i="2"/>
  <c r="L8258" i="2"/>
  <c r="L8257" i="2"/>
  <c r="L8256" i="2"/>
  <c r="L8255" i="2"/>
  <c r="L8254" i="2"/>
  <c r="L8253" i="2"/>
  <c r="L8252" i="2"/>
  <c r="L8251" i="2"/>
  <c r="L8250" i="2"/>
  <c r="L8249" i="2"/>
  <c r="L8248" i="2"/>
  <c r="L8247" i="2"/>
  <c r="L8246" i="2"/>
  <c r="L8245" i="2"/>
  <c r="L8244" i="2"/>
  <c r="L8243" i="2"/>
  <c r="L8242" i="2"/>
  <c r="L8241" i="2"/>
  <c r="L8240" i="2"/>
  <c r="L8239" i="2"/>
  <c r="L8238" i="2"/>
  <c r="L8237" i="2"/>
  <c r="L8236" i="2"/>
  <c r="L8235" i="2"/>
  <c r="L8234" i="2"/>
  <c r="L8233" i="2"/>
  <c r="L8232" i="2"/>
  <c r="L8231" i="2"/>
  <c r="L8230" i="2"/>
  <c r="L8229" i="2"/>
  <c r="L8228" i="2"/>
  <c r="L8227" i="2"/>
  <c r="L8226" i="2"/>
  <c r="L8225" i="2"/>
  <c r="L8224" i="2"/>
  <c r="L8223" i="2"/>
  <c r="L8222" i="2"/>
  <c r="L8221" i="2"/>
  <c r="L8220" i="2"/>
  <c r="L8219" i="2"/>
  <c r="L8218" i="2"/>
  <c r="L8217" i="2"/>
  <c r="L8216" i="2"/>
  <c r="L8215" i="2"/>
  <c r="L8214" i="2"/>
  <c r="L8213" i="2"/>
  <c r="L8212" i="2"/>
  <c r="L8211" i="2"/>
  <c r="L8210" i="2"/>
  <c r="L8209" i="2"/>
  <c r="L8208" i="2"/>
  <c r="L8207" i="2"/>
  <c r="L8206" i="2"/>
  <c r="L8205" i="2"/>
  <c r="L8204" i="2"/>
  <c r="L8203" i="2"/>
  <c r="L8202" i="2"/>
  <c r="L8201" i="2"/>
  <c r="L8200" i="2"/>
  <c r="L8199" i="2"/>
  <c r="L8198" i="2"/>
  <c r="L8197" i="2"/>
  <c r="L8196" i="2"/>
  <c r="L8195" i="2"/>
  <c r="L8194" i="2"/>
  <c r="L8193" i="2"/>
  <c r="L8192" i="2"/>
  <c r="L8191" i="2"/>
  <c r="L8190" i="2"/>
  <c r="L8189" i="2"/>
  <c r="L8188" i="2"/>
  <c r="L8187" i="2"/>
  <c r="L8186" i="2"/>
  <c r="L8185" i="2"/>
  <c r="L8184" i="2"/>
  <c r="L8183" i="2"/>
  <c r="L8182" i="2"/>
  <c r="L8181" i="2"/>
  <c r="L8180" i="2"/>
  <c r="L8179" i="2"/>
  <c r="L8178" i="2"/>
  <c r="L8177" i="2"/>
  <c r="L8176" i="2"/>
  <c r="L8175" i="2"/>
  <c r="L8174" i="2"/>
  <c r="L8173" i="2"/>
  <c r="L8172" i="2"/>
  <c r="L8171" i="2"/>
  <c r="L8170" i="2"/>
  <c r="L8169" i="2"/>
  <c r="L8168" i="2"/>
  <c r="L8167" i="2"/>
  <c r="L8166" i="2"/>
  <c r="L8165" i="2"/>
  <c r="L8164" i="2"/>
  <c r="L8163" i="2"/>
  <c r="L8162" i="2"/>
  <c r="L8161" i="2"/>
  <c r="L8160" i="2"/>
  <c r="L8159" i="2"/>
  <c r="L8158" i="2"/>
  <c r="L8157" i="2"/>
  <c r="L8156" i="2"/>
  <c r="L8155" i="2"/>
  <c r="L8154" i="2"/>
  <c r="L8153" i="2"/>
  <c r="L8152" i="2"/>
  <c r="L8151" i="2"/>
  <c r="L8150" i="2"/>
  <c r="L8149" i="2"/>
  <c r="L8148" i="2"/>
  <c r="L8147" i="2"/>
  <c r="L8146" i="2"/>
  <c r="L8145" i="2"/>
  <c r="L8144" i="2"/>
  <c r="L8143" i="2"/>
  <c r="L8142" i="2"/>
  <c r="L8141" i="2"/>
  <c r="L8140" i="2"/>
  <c r="L8139" i="2"/>
  <c r="L8138" i="2"/>
  <c r="L8137" i="2"/>
  <c r="L8136" i="2"/>
  <c r="L8135" i="2"/>
  <c r="L8134" i="2"/>
  <c r="L8133" i="2"/>
  <c r="L8132" i="2"/>
  <c r="L8131" i="2"/>
  <c r="L8130" i="2"/>
  <c r="L8129" i="2"/>
  <c r="L8128" i="2"/>
  <c r="L8127" i="2"/>
  <c r="L8126" i="2"/>
  <c r="L8125" i="2"/>
  <c r="L8124" i="2"/>
  <c r="L8123" i="2"/>
  <c r="L8122" i="2"/>
  <c r="L8121" i="2"/>
  <c r="L8120" i="2"/>
  <c r="L8119" i="2"/>
  <c r="L8118" i="2"/>
  <c r="L8117" i="2"/>
  <c r="L8116" i="2"/>
  <c r="L8115" i="2"/>
  <c r="L8114" i="2"/>
  <c r="L8113" i="2"/>
  <c r="L8112" i="2"/>
  <c r="L8111" i="2"/>
  <c r="L8110" i="2"/>
  <c r="L8109" i="2"/>
  <c r="L8108" i="2"/>
  <c r="L8107" i="2"/>
  <c r="L8106" i="2"/>
  <c r="L8105" i="2"/>
  <c r="L8104" i="2"/>
  <c r="L8103" i="2"/>
  <c r="L8102" i="2"/>
  <c r="L8101" i="2"/>
  <c r="L8100" i="2"/>
  <c r="L8099" i="2"/>
  <c r="L8098" i="2"/>
  <c r="L8097" i="2"/>
  <c r="L8096" i="2"/>
  <c r="L8095" i="2"/>
  <c r="L8094" i="2"/>
  <c r="L8093" i="2"/>
  <c r="L8092" i="2"/>
  <c r="L8091" i="2"/>
  <c r="L8090" i="2"/>
  <c r="L8089" i="2"/>
  <c r="L8088" i="2"/>
  <c r="L8087" i="2"/>
  <c r="L8086" i="2"/>
  <c r="L8085" i="2"/>
  <c r="L8084" i="2"/>
  <c r="L8083" i="2"/>
  <c r="L8082" i="2"/>
  <c r="L8081" i="2"/>
  <c r="L8080" i="2"/>
  <c r="L8079" i="2"/>
  <c r="L8078" i="2"/>
  <c r="L8077" i="2"/>
  <c r="L8076" i="2"/>
  <c r="L8075" i="2"/>
  <c r="L8074" i="2"/>
  <c r="L8073" i="2"/>
  <c r="L8072" i="2"/>
  <c r="L8071" i="2"/>
  <c r="L8070" i="2"/>
  <c r="L8069" i="2"/>
  <c r="L8068" i="2"/>
  <c r="L8067" i="2"/>
  <c r="L8066" i="2"/>
  <c r="L8065" i="2"/>
  <c r="L8064" i="2"/>
  <c r="L8063" i="2"/>
  <c r="L8062" i="2"/>
  <c r="L8061" i="2"/>
  <c r="L8060" i="2"/>
  <c r="L8059" i="2"/>
  <c r="L8058" i="2"/>
  <c r="L8057" i="2"/>
  <c r="L8056" i="2"/>
  <c r="L8055" i="2"/>
  <c r="L8054" i="2"/>
  <c r="L8053" i="2"/>
  <c r="L8052" i="2"/>
  <c r="L8051" i="2"/>
  <c r="L8050" i="2"/>
  <c r="L8049" i="2"/>
  <c r="L8048" i="2"/>
  <c r="L8047" i="2"/>
  <c r="L8046" i="2"/>
  <c r="L8045" i="2"/>
  <c r="L8044" i="2"/>
  <c r="L8043" i="2"/>
  <c r="L8042" i="2"/>
  <c r="L8041" i="2"/>
  <c r="L8040" i="2"/>
  <c r="L8039" i="2"/>
  <c r="L8038" i="2"/>
  <c r="L8037" i="2"/>
  <c r="L8036" i="2"/>
  <c r="L8035" i="2"/>
  <c r="L8034" i="2"/>
  <c r="L8033" i="2"/>
  <c r="L8032" i="2"/>
  <c r="L8031" i="2"/>
  <c r="L8030" i="2"/>
  <c r="L8029" i="2"/>
  <c r="L8028" i="2"/>
  <c r="L8027" i="2"/>
  <c r="L8026" i="2"/>
  <c r="L8025" i="2"/>
  <c r="L8024" i="2"/>
  <c r="L8023" i="2"/>
  <c r="L8022" i="2"/>
  <c r="L8021" i="2"/>
  <c r="L8020" i="2"/>
  <c r="L8019" i="2"/>
  <c r="L8018" i="2"/>
  <c r="L8017" i="2"/>
  <c r="L8016" i="2"/>
  <c r="L8015" i="2"/>
  <c r="L8014" i="2"/>
  <c r="L8013" i="2"/>
  <c r="L8012" i="2"/>
  <c r="L8011" i="2"/>
  <c r="L8010" i="2"/>
  <c r="L8009" i="2"/>
  <c r="L8008" i="2"/>
  <c r="L8007" i="2"/>
  <c r="L8006" i="2"/>
  <c r="L8005" i="2"/>
  <c r="L8004" i="2"/>
  <c r="L8003" i="2"/>
  <c r="L8002" i="2"/>
  <c r="L8001" i="2"/>
  <c r="L8000" i="2"/>
  <c r="L7999" i="2"/>
  <c r="L7998" i="2"/>
  <c r="L7997" i="2"/>
  <c r="L7996" i="2"/>
  <c r="L7995" i="2"/>
  <c r="L7994" i="2"/>
  <c r="L7993" i="2"/>
  <c r="L7992" i="2"/>
  <c r="L7991" i="2"/>
  <c r="L7990" i="2"/>
  <c r="L7989" i="2"/>
  <c r="L7988" i="2"/>
  <c r="L7987" i="2"/>
  <c r="L7986" i="2"/>
  <c r="L7985" i="2"/>
  <c r="L7984" i="2"/>
  <c r="L7983" i="2"/>
  <c r="L7982" i="2"/>
  <c r="L7981" i="2"/>
  <c r="L7980" i="2"/>
  <c r="L7979" i="2"/>
  <c r="L7978" i="2"/>
  <c r="L7977" i="2"/>
  <c r="L7976" i="2"/>
  <c r="L7975" i="2"/>
  <c r="L7974" i="2"/>
  <c r="L7973" i="2"/>
  <c r="L7972" i="2"/>
  <c r="L7971" i="2"/>
  <c r="L7970" i="2"/>
  <c r="L7969" i="2"/>
  <c r="L7968" i="2"/>
  <c r="L7967" i="2"/>
  <c r="L7966" i="2"/>
  <c r="L7965" i="2"/>
  <c r="L7964" i="2"/>
  <c r="L7963" i="2"/>
  <c r="L7962" i="2"/>
  <c r="L7961" i="2"/>
  <c r="L7960" i="2"/>
  <c r="L7959" i="2"/>
  <c r="L7958" i="2"/>
  <c r="L7957" i="2"/>
  <c r="L7956" i="2"/>
  <c r="L7955" i="2"/>
  <c r="L7954" i="2"/>
  <c r="L7953" i="2"/>
  <c r="L7952" i="2"/>
  <c r="L7951" i="2"/>
  <c r="L7950" i="2"/>
  <c r="L7949" i="2"/>
  <c r="L7948" i="2"/>
  <c r="L7947" i="2"/>
  <c r="L7946" i="2"/>
  <c r="L7945" i="2"/>
  <c r="L7944" i="2"/>
  <c r="L7943" i="2"/>
  <c r="L7942" i="2"/>
  <c r="L7941" i="2"/>
  <c r="L7940" i="2"/>
  <c r="L7939" i="2"/>
  <c r="L7938" i="2"/>
  <c r="L7937" i="2"/>
  <c r="L7936" i="2"/>
  <c r="L7935" i="2"/>
  <c r="L7934" i="2"/>
  <c r="L7933" i="2"/>
  <c r="L7932" i="2"/>
  <c r="L7931" i="2"/>
  <c r="L7930" i="2"/>
  <c r="L7929" i="2"/>
  <c r="L7928" i="2"/>
  <c r="L7927" i="2"/>
  <c r="L7926" i="2"/>
  <c r="L7925" i="2"/>
  <c r="L7924" i="2"/>
  <c r="L7923" i="2"/>
  <c r="L7922" i="2"/>
  <c r="L7921" i="2"/>
  <c r="L7920" i="2"/>
  <c r="L7919" i="2"/>
  <c r="L7918" i="2"/>
  <c r="L7917" i="2"/>
  <c r="L7916" i="2"/>
  <c r="L7915" i="2"/>
  <c r="L7914" i="2"/>
  <c r="L7913" i="2"/>
  <c r="L7912" i="2"/>
  <c r="L7911" i="2"/>
  <c r="L7910" i="2"/>
  <c r="L7909" i="2"/>
  <c r="L7908" i="2"/>
  <c r="L7907" i="2"/>
  <c r="L7906" i="2"/>
  <c r="L7905" i="2"/>
  <c r="L7904" i="2"/>
  <c r="L7903" i="2"/>
  <c r="L7902" i="2"/>
  <c r="L7901" i="2"/>
  <c r="L7900" i="2"/>
  <c r="L7899" i="2"/>
  <c r="L7898" i="2"/>
  <c r="L7897" i="2"/>
  <c r="L7896" i="2"/>
  <c r="L7895" i="2"/>
  <c r="L7894" i="2"/>
  <c r="L7893" i="2"/>
  <c r="L7892" i="2"/>
  <c r="L7891" i="2"/>
  <c r="L7890" i="2"/>
  <c r="L7889" i="2"/>
  <c r="L7888" i="2"/>
  <c r="L7887" i="2"/>
  <c r="L7886" i="2"/>
  <c r="L7885" i="2"/>
  <c r="L7884" i="2"/>
  <c r="L7883" i="2"/>
  <c r="L7882" i="2"/>
  <c r="L7881" i="2"/>
  <c r="L7880" i="2"/>
  <c r="L7879" i="2"/>
  <c r="L7878" i="2"/>
  <c r="L7877" i="2"/>
  <c r="L7876" i="2"/>
  <c r="L7875" i="2"/>
  <c r="L7874" i="2"/>
  <c r="L7873" i="2"/>
  <c r="L7872" i="2"/>
  <c r="L7871" i="2"/>
  <c r="L7870" i="2"/>
  <c r="L7869" i="2"/>
  <c r="L7868" i="2"/>
  <c r="L7867" i="2"/>
  <c r="L7866" i="2"/>
  <c r="L7865" i="2"/>
  <c r="L7864" i="2"/>
  <c r="L7863" i="2"/>
  <c r="L7862" i="2"/>
  <c r="L7861" i="2"/>
  <c r="L7860" i="2"/>
  <c r="L7859" i="2"/>
  <c r="L7858" i="2"/>
  <c r="L7857" i="2"/>
  <c r="L7856" i="2"/>
  <c r="L7855" i="2"/>
  <c r="L7854" i="2"/>
  <c r="L7853" i="2"/>
  <c r="L7852" i="2"/>
  <c r="L7851" i="2"/>
  <c r="L7850" i="2"/>
  <c r="L7849" i="2"/>
  <c r="L7848" i="2"/>
  <c r="L7847" i="2"/>
  <c r="L7846" i="2"/>
  <c r="L7845" i="2"/>
  <c r="L7844" i="2"/>
  <c r="L7843" i="2"/>
  <c r="L7842" i="2"/>
  <c r="L7841" i="2"/>
  <c r="L7840" i="2"/>
  <c r="L7839" i="2"/>
  <c r="L7838" i="2"/>
  <c r="L7837" i="2"/>
  <c r="L7836" i="2"/>
  <c r="L7835" i="2"/>
  <c r="L7834" i="2"/>
  <c r="L7833" i="2"/>
  <c r="L7832" i="2"/>
  <c r="L7831" i="2"/>
  <c r="L7830" i="2"/>
  <c r="L7829" i="2"/>
  <c r="L7828" i="2"/>
  <c r="L7827" i="2"/>
  <c r="L7826" i="2"/>
  <c r="L7825" i="2"/>
  <c r="L7824" i="2"/>
  <c r="L7823" i="2"/>
  <c r="L7822" i="2"/>
  <c r="L7821" i="2"/>
  <c r="L7820" i="2"/>
  <c r="L7819" i="2"/>
  <c r="L7818" i="2"/>
  <c r="L7817" i="2"/>
  <c r="L7816" i="2"/>
  <c r="L7815" i="2"/>
  <c r="L7814" i="2"/>
  <c r="L7813" i="2"/>
  <c r="L7812" i="2"/>
  <c r="L7811" i="2"/>
  <c r="L7810" i="2"/>
  <c r="L7809" i="2"/>
  <c r="L7808" i="2"/>
  <c r="L7807" i="2"/>
  <c r="L7806" i="2"/>
  <c r="L7805" i="2"/>
  <c r="L7804" i="2"/>
  <c r="L7803" i="2"/>
  <c r="L7802" i="2"/>
  <c r="L7801" i="2"/>
  <c r="L7800" i="2"/>
  <c r="L7799" i="2"/>
  <c r="L7798" i="2"/>
  <c r="L7797" i="2"/>
  <c r="L7796" i="2"/>
  <c r="L7795" i="2"/>
  <c r="L7794" i="2"/>
  <c r="L7793" i="2"/>
  <c r="L7792" i="2"/>
  <c r="L7791" i="2"/>
  <c r="L7790" i="2"/>
  <c r="L7789" i="2"/>
  <c r="L7788" i="2"/>
  <c r="L7787" i="2"/>
  <c r="L7786" i="2"/>
  <c r="L7785" i="2"/>
  <c r="L7784" i="2"/>
  <c r="L7783" i="2"/>
  <c r="L7782" i="2"/>
  <c r="L7781" i="2"/>
  <c r="L7780" i="2"/>
  <c r="L7779" i="2"/>
  <c r="L7778" i="2"/>
  <c r="L7777" i="2"/>
  <c r="L7776" i="2"/>
  <c r="L7775" i="2"/>
  <c r="L7774" i="2"/>
  <c r="L7773" i="2"/>
  <c r="L7772" i="2"/>
  <c r="L7771" i="2"/>
  <c r="L7770" i="2"/>
  <c r="L7769" i="2"/>
  <c r="L7768" i="2"/>
  <c r="L7767" i="2"/>
  <c r="L7766" i="2"/>
  <c r="L7765" i="2"/>
  <c r="L7764" i="2"/>
  <c r="L7763" i="2"/>
  <c r="L7762" i="2"/>
  <c r="L7761" i="2"/>
  <c r="L7760" i="2"/>
  <c r="L7759" i="2"/>
  <c r="L7758" i="2"/>
  <c r="L7757" i="2"/>
  <c r="L7756" i="2"/>
  <c r="L7755" i="2"/>
  <c r="L7754" i="2"/>
  <c r="L7753" i="2"/>
  <c r="L7752" i="2"/>
  <c r="L7751" i="2"/>
  <c r="L7750" i="2"/>
  <c r="L7749" i="2"/>
  <c r="L7748" i="2"/>
  <c r="L7747" i="2"/>
  <c r="L7746" i="2"/>
  <c r="L7745" i="2"/>
  <c r="L7744" i="2"/>
  <c r="L7743" i="2"/>
  <c r="L7742" i="2"/>
  <c r="L7741" i="2"/>
  <c r="L7740" i="2"/>
  <c r="L7739" i="2"/>
  <c r="L7738" i="2"/>
  <c r="L7737" i="2"/>
  <c r="L7736" i="2"/>
  <c r="L7735" i="2"/>
  <c r="L7734" i="2"/>
  <c r="L7733" i="2"/>
  <c r="L7732" i="2"/>
  <c r="L7731" i="2"/>
  <c r="L7730" i="2"/>
  <c r="L7729" i="2"/>
  <c r="L7728" i="2"/>
  <c r="L7727" i="2"/>
  <c r="L7726" i="2"/>
  <c r="L7725" i="2"/>
  <c r="L7724" i="2"/>
  <c r="L7723" i="2"/>
  <c r="L7722" i="2"/>
  <c r="L7721" i="2"/>
  <c r="L7720" i="2"/>
  <c r="L7719" i="2"/>
  <c r="L7718" i="2"/>
  <c r="L7717" i="2"/>
  <c r="L7716" i="2"/>
  <c r="L7715" i="2"/>
  <c r="L7714" i="2"/>
  <c r="L7713" i="2"/>
  <c r="L7712" i="2"/>
  <c r="L7711" i="2"/>
  <c r="L7710" i="2"/>
  <c r="L7709" i="2"/>
  <c r="L7708" i="2"/>
  <c r="L7707" i="2"/>
  <c r="L7706" i="2"/>
  <c r="L7705" i="2"/>
  <c r="L7704" i="2"/>
  <c r="L7703" i="2"/>
  <c r="L7702" i="2"/>
  <c r="L7701" i="2"/>
  <c r="L7700" i="2"/>
  <c r="L7699" i="2"/>
  <c r="L7698" i="2"/>
  <c r="L7697" i="2"/>
  <c r="L7696" i="2"/>
  <c r="L7695" i="2"/>
  <c r="L7694" i="2"/>
  <c r="L7693" i="2"/>
  <c r="L7692" i="2"/>
  <c r="L7691" i="2"/>
  <c r="L7690" i="2"/>
  <c r="L7689" i="2"/>
  <c r="L7688" i="2"/>
  <c r="L7687" i="2"/>
  <c r="L7686" i="2"/>
  <c r="L7685" i="2"/>
  <c r="L7684" i="2"/>
  <c r="L7683" i="2"/>
  <c r="L7682" i="2"/>
  <c r="L7681" i="2"/>
  <c r="L7680" i="2"/>
  <c r="L7679" i="2"/>
  <c r="L7678" i="2"/>
  <c r="L7677" i="2"/>
  <c r="L7676" i="2"/>
  <c r="L7675" i="2"/>
  <c r="L7674" i="2"/>
  <c r="L7673" i="2"/>
  <c r="L7672" i="2"/>
  <c r="L7671" i="2"/>
  <c r="L7670" i="2"/>
  <c r="L7669" i="2"/>
  <c r="L7668" i="2"/>
  <c r="L7667" i="2"/>
  <c r="L7666" i="2"/>
  <c r="L7665" i="2"/>
  <c r="L7664" i="2"/>
  <c r="L7663" i="2"/>
  <c r="L7662" i="2"/>
  <c r="L7661" i="2"/>
  <c r="L7660" i="2"/>
  <c r="L7659" i="2"/>
  <c r="L7658" i="2"/>
  <c r="L7657" i="2"/>
  <c r="L7656" i="2"/>
  <c r="L7655" i="2"/>
  <c r="L7654" i="2"/>
  <c r="L7653" i="2"/>
  <c r="L7652" i="2"/>
  <c r="L7651" i="2"/>
  <c r="L7650" i="2"/>
  <c r="L7649" i="2"/>
  <c r="L7648" i="2"/>
  <c r="L7647" i="2"/>
  <c r="L7646" i="2"/>
  <c r="L7645" i="2"/>
  <c r="L7644" i="2"/>
  <c r="L7643" i="2"/>
  <c r="L7642" i="2"/>
  <c r="L7641" i="2"/>
  <c r="L7640" i="2"/>
  <c r="L7639" i="2"/>
  <c r="L7638" i="2"/>
  <c r="L7637" i="2"/>
  <c r="L7636" i="2"/>
  <c r="L7635" i="2"/>
  <c r="L7634" i="2"/>
  <c r="L7633" i="2"/>
  <c r="L7632" i="2"/>
  <c r="L7631" i="2"/>
  <c r="L7630" i="2"/>
  <c r="L7629" i="2"/>
  <c r="L7628" i="2"/>
  <c r="L7627" i="2"/>
  <c r="L7626" i="2"/>
  <c r="L7625" i="2"/>
  <c r="L7624" i="2"/>
  <c r="L7623" i="2"/>
  <c r="L7622" i="2"/>
  <c r="L7621" i="2"/>
  <c r="L7620" i="2"/>
  <c r="L7619" i="2"/>
  <c r="L7618" i="2"/>
  <c r="L7617" i="2"/>
  <c r="L7616" i="2"/>
  <c r="L7615" i="2"/>
  <c r="L7614" i="2"/>
  <c r="L7613" i="2"/>
  <c r="L7612" i="2"/>
  <c r="L7611" i="2"/>
  <c r="L7610" i="2"/>
  <c r="L7609" i="2"/>
  <c r="L7608" i="2"/>
  <c r="L7607" i="2"/>
  <c r="L7606" i="2"/>
  <c r="L7605" i="2"/>
  <c r="L7604" i="2"/>
  <c r="L7603" i="2"/>
  <c r="L7602" i="2"/>
  <c r="L7601" i="2"/>
  <c r="L7600" i="2"/>
  <c r="L7599" i="2"/>
  <c r="L7598" i="2"/>
  <c r="L7597" i="2"/>
  <c r="L7596" i="2"/>
  <c r="L7595" i="2"/>
  <c r="L7594" i="2"/>
  <c r="L7593" i="2"/>
  <c r="L7592" i="2"/>
  <c r="L7591" i="2"/>
  <c r="L7590" i="2"/>
  <c r="L7589" i="2"/>
  <c r="L7588" i="2"/>
  <c r="L7587" i="2"/>
  <c r="L7586" i="2"/>
  <c r="L7585" i="2"/>
  <c r="L7584" i="2"/>
  <c r="L7583" i="2"/>
  <c r="L7582" i="2"/>
  <c r="L7581" i="2"/>
  <c r="L7580" i="2"/>
  <c r="L7579" i="2"/>
  <c r="L7578" i="2"/>
  <c r="L7577" i="2"/>
  <c r="L7576" i="2"/>
  <c r="L7575" i="2"/>
  <c r="L7574" i="2"/>
  <c r="L7573" i="2"/>
  <c r="L7572" i="2"/>
  <c r="L7571" i="2"/>
  <c r="L7570" i="2"/>
  <c r="L7569" i="2"/>
  <c r="L7568" i="2"/>
  <c r="L7567" i="2"/>
  <c r="L7566" i="2"/>
  <c r="L7565" i="2"/>
  <c r="L7564" i="2"/>
  <c r="L7563" i="2"/>
  <c r="L7562" i="2"/>
  <c r="L7561" i="2"/>
  <c r="L7560" i="2"/>
  <c r="L7559" i="2"/>
  <c r="L7558" i="2"/>
  <c r="L7557" i="2"/>
  <c r="L7556" i="2"/>
  <c r="L7555" i="2"/>
  <c r="L7554" i="2"/>
  <c r="L7553" i="2"/>
  <c r="L7552" i="2"/>
  <c r="L7551" i="2"/>
  <c r="L7550" i="2"/>
  <c r="L7549" i="2"/>
  <c r="L7548" i="2"/>
  <c r="L7547" i="2"/>
  <c r="L7546" i="2"/>
  <c r="L7545" i="2"/>
  <c r="L7544" i="2"/>
  <c r="L7543" i="2"/>
  <c r="L7542" i="2"/>
  <c r="L7541" i="2"/>
  <c r="L7540" i="2"/>
  <c r="L7539" i="2"/>
  <c r="L7538" i="2"/>
  <c r="L7537" i="2"/>
  <c r="L7536" i="2"/>
  <c r="L7535" i="2"/>
  <c r="L7534" i="2"/>
  <c r="L7533" i="2"/>
  <c r="L7532" i="2"/>
  <c r="L7531" i="2"/>
  <c r="L7530" i="2"/>
  <c r="L7529" i="2"/>
  <c r="L7528" i="2"/>
  <c r="L7527" i="2"/>
  <c r="L7526" i="2"/>
  <c r="L7525" i="2"/>
  <c r="L7524" i="2"/>
  <c r="L7523" i="2"/>
  <c r="L7522" i="2"/>
  <c r="L7521" i="2"/>
  <c r="L7520" i="2"/>
  <c r="L7519" i="2"/>
  <c r="L7518" i="2"/>
  <c r="L7517" i="2"/>
  <c r="L7516" i="2"/>
  <c r="L7515" i="2"/>
  <c r="L7514" i="2"/>
  <c r="L7513" i="2"/>
  <c r="L7512" i="2"/>
  <c r="L7511" i="2"/>
  <c r="L7510" i="2"/>
  <c r="L7509" i="2"/>
  <c r="L7508" i="2"/>
  <c r="L7507" i="2"/>
  <c r="L7506" i="2"/>
  <c r="L7505" i="2"/>
  <c r="L7504" i="2"/>
  <c r="L7503" i="2"/>
  <c r="L7502" i="2"/>
  <c r="L7501" i="2"/>
  <c r="L7500" i="2"/>
  <c r="L7499" i="2"/>
  <c r="L7498" i="2"/>
  <c r="L7497" i="2"/>
  <c r="L7496" i="2"/>
  <c r="L7495" i="2"/>
  <c r="L7494" i="2"/>
  <c r="L7493" i="2"/>
  <c r="L7492" i="2"/>
  <c r="L7491" i="2"/>
  <c r="L7490" i="2"/>
  <c r="L7489" i="2"/>
  <c r="L7488" i="2"/>
  <c r="L7487" i="2"/>
  <c r="L7486" i="2"/>
  <c r="L7485" i="2"/>
  <c r="L7484" i="2"/>
  <c r="L7483" i="2"/>
  <c r="L7482" i="2"/>
  <c r="L7481" i="2"/>
  <c r="L7480" i="2"/>
  <c r="L7479" i="2"/>
  <c r="L7478" i="2"/>
  <c r="L7477" i="2"/>
  <c r="L7476" i="2"/>
  <c r="L7475" i="2"/>
  <c r="L7474" i="2"/>
  <c r="L7473" i="2"/>
  <c r="L7472" i="2"/>
  <c r="L7471" i="2"/>
  <c r="L7470" i="2"/>
  <c r="L7469" i="2"/>
  <c r="L7468" i="2"/>
  <c r="L7467" i="2"/>
  <c r="L7466" i="2"/>
  <c r="L7465" i="2"/>
  <c r="L7464" i="2"/>
  <c r="L7463" i="2"/>
  <c r="L7462" i="2"/>
  <c r="L7461" i="2"/>
  <c r="L7460" i="2"/>
  <c r="L7459" i="2"/>
  <c r="L7458" i="2"/>
  <c r="L7457" i="2"/>
  <c r="L7456" i="2"/>
  <c r="L7455" i="2"/>
  <c r="L7454" i="2"/>
  <c r="L7453" i="2"/>
  <c r="L7452" i="2"/>
  <c r="L7451" i="2"/>
  <c r="L7450" i="2"/>
  <c r="L7449" i="2"/>
  <c r="L7448" i="2"/>
  <c r="L7447" i="2"/>
  <c r="L7446" i="2"/>
  <c r="L7445" i="2"/>
  <c r="L7444" i="2"/>
  <c r="L7443" i="2"/>
  <c r="L7442" i="2"/>
  <c r="L7441" i="2"/>
  <c r="L7440" i="2"/>
  <c r="L7439" i="2"/>
  <c r="L7438" i="2"/>
  <c r="L7437" i="2"/>
  <c r="L7436" i="2"/>
  <c r="L7435" i="2"/>
  <c r="L7434" i="2"/>
  <c r="L7433" i="2"/>
  <c r="L7432" i="2"/>
  <c r="L7431" i="2"/>
  <c r="L7430" i="2"/>
  <c r="L7429" i="2"/>
  <c r="L7428" i="2"/>
  <c r="L7427" i="2"/>
  <c r="L7426" i="2"/>
  <c r="L7425" i="2"/>
  <c r="L7424" i="2"/>
  <c r="L7423" i="2"/>
  <c r="L7422" i="2"/>
  <c r="L7421" i="2"/>
  <c r="L7420" i="2"/>
  <c r="L7419" i="2"/>
  <c r="L7418" i="2"/>
  <c r="L7417" i="2"/>
  <c r="L7416" i="2"/>
  <c r="L7415" i="2"/>
  <c r="L7414" i="2"/>
  <c r="L7413" i="2"/>
  <c r="L7412" i="2"/>
  <c r="L7411" i="2"/>
  <c r="L7410" i="2"/>
  <c r="L7409" i="2"/>
  <c r="L7408" i="2"/>
  <c r="L7407" i="2"/>
  <c r="L7406" i="2"/>
  <c r="L7405" i="2"/>
  <c r="L7404" i="2"/>
  <c r="L7403" i="2"/>
  <c r="L7402" i="2"/>
  <c r="L7401" i="2"/>
  <c r="L7400" i="2"/>
  <c r="L7399" i="2"/>
  <c r="L7398" i="2"/>
  <c r="L7397" i="2"/>
  <c r="L7396" i="2"/>
  <c r="L7395" i="2"/>
  <c r="L7394" i="2"/>
  <c r="L7393" i="2"/>
  <c r="L7392" i="2"/>
  <c r="L7391" i="2"/>
  <c r="L7390" i="2"/>
  <c r="L7389" i="2"/>
  <c r="L7388" i="2"/>
  <c r="L7387" i="2"/>
  <c r="L7386" i="2"/>
  <c r="L7385" i="2"/>
  <c r="L7384" i="2"/>
  <c r="L7383" i="2"/>
  <c r="L7382" i="2"/>
  <c r="L7381" i="2"/>
  <c r="L7380" i="2"/>
  <c r="L7379" i="2"/>
  <c r="L7378" i="2"/>
  <c r="L7377" i="2"/>
  <c r="L7376" i="2"/>
  <c r="L7375" i="2"/>
  <c r="L7374" i="2"/>
  <c r="L7373" i="2"/>
  <c r="L7372" i="2"/>
  <c r="L7371" i="2"/>
  <c r="L7370" i="2"/>
  <c r="L7369" i="2"/>
  <c r="L7368" i="2"/>
  <c r="L7367" i="2"/>
  <c r="L7366" i="2"/>
  <c r="L7365" i="2"/>
  <c r="L7364" i="2"/>
  <c r="L7363" i="2"/>
  <c r="L7362" i="2"/>
  <c r="L7361" i="2"/>
  <c r="L7360" i="2"/>
  <c r="L7359" i="2"/>
  <c r="L7358" i="2"/>
  <c r="L7357" i="2"/>
  <c r="L7356" i="2"/>
  <c r="L7355" i="2"/>
  <c r="L7354" i="2"/>
  <c r="L7353" i="2"/>
  <c r="L7352" i="2"/>
  <c r="L7351" i="2"/>
  <c r="L7350" i="2"/>
  <c r="L7349" i="2"/>
  <c r="L7348" i="2"/>
  <c r="L7347" i="2"/>
  <c r="L7346" i="2"/>
  <c r="L7345" i="2"/>
  <c r="L7344" i="2"/>
  <c r="L7343" i="2"/>
  <c r="L7342" i="2"/>
  <c r="L7341" i="2"/>
  <c r="L7340" i="2"/>
  <c r="L7339" i="2"/>
  <c r="L7338" i="2"/>
  <c r="L7337" i="2"/>
  <c r="L7336" i="2"/>
  <c r="L7335" i="2"/>
  <c r="L7334" i="2"/>
  <c r="L7333" i="2"/>
  <c r="L7332" i="2"/>
  <c r="L7331" i="2"/>
  <c r="L7330" i="2"/>
  <c r="L7329" i="2"/>
  <c r="L7328" i="2"/>
  <c r="L7327" i="2"/>
  <c r="L7326" i="2"/>
  <c r="L7325" i="2"/>
  <c r="L7324" i="2"/>
  <c r="L7323" i="2"/>
  <c r="L7322" i="2"/>
  <c r="L7321" i="2"/>
  <c r="L7320" i="2"/>
  <c r="L7319" i="2"/>
  <c r="L7318" i="2"/>
  <c r="L7317" i="2"/>
  <c r="L7316" i="2"/>
  <c r="L7315" i="2"/>
  <c r="L7314" i="2"/>
  <c r="L7313" i="2"/>
  <c r="L7312" i="2"/>
  <c r="L7311" i="2"/>
  <c r="L7310" i="2"/>
  <c r="L7309" i="2"/>
  <c r="L7308" i="2"/>
  <c r="L7307" i="2"/>
  <c r="L7306" i="2"/>
  <c r="L7305" i="2"/>
  <c r="L7304" i="2"/>
  <c r="L7303" i="2"/>
  <c r="L7302" i="2"/>
  <c r="L7301" i="2"/>
  <c r="L7300" i="2"/>
  <c r="L7299" i="2"/>
  <c r="L7298" i="2"/>
  <c r="L7297" i="2"/>
  <c r="L7296" i="2"/>
  <c r="L7295" i="2"/>
  <c r="L7294" i="2"/>
  <c r="L7293" i="2"/>
  <c r="L7292" i="2"/>
  <c r="L7291" i="2"/>
  <c r="L7290" i="2"/>
  <c r="L7289" i="2"/>
  <c r="L7288" i="2"/>
  <c r="L7287" i="2"/>
  <c r="L7286" i="2"/>
  <c r="L7285" i="2"/>
  <c r="L7284" i="2"/>
  <c r="L7283" i="2"/>
  <c r="L7282" i="2"/>
  <c r="L7281" i="2"/>
  <c r="L7280" i="2"/>
  <c r="L7279" i="2"/>
  <c r="L7278" i="2"/>
  <c r="L7277" i="2"/>
  <c r="L7276" i="2"/>
  <c r="L7275" i="2"/>
  <c r="L7274" i="2"/>
  <c r="L7273" i="2"/>
  <c r="L7272" i="2"/>
  <c r="L7271" i="2"/>
  <c r="L7270" i="2"/>
  <c r="L7269" i="2"/>
  <c r="L7268" i="2"/>
  <c r="L7267" i="2"/>
  <c r="L7266" i="2"/>
  <c r="L7265" i="2"/>
  <c r="L7264" i="2"/>
  <c r="L7263" i="2"/>
  <c r="L7262" i="2"/>
  <c r="L7261" i="2"/>
  <c r="L7260" i="2"/>
  <c r="L7259" i="2"/>
  <c r="L7258" i="2"/>
  <c r="L7257" i="2"/>
  <c r="L7256" i="2"/>
  <c r="L7255" i="2"/>
  <c r="L7254" i="2"/>
  <c r="L7253" i="2"/>
  <c r="L7252" i="2"/>
  <c r="L7251" i="2"/>
  <c r="L7250" i="2"/>
  <c r="L7249" i="2"/>
  <c r="L7248" i="2"/>
  <c r="L7247" i="2"/>
  <c r="L7246" i="2"/>
  <c r="L7245" i="2"/>
  <c r="L7244" i="2"/>
  <c r="L7243" i="2"/>
  <c r="L7242" i="2"/>
  <c r="L7241" i="2"/>
  <c r="L7240" i="2"/>
  <c r="L7239" i="2"/>
  <c r="L7238" i="2"/>
  <c r="L7237" i="2"/>
  <c r="L7236" i="2"/>
  <c r="L7235" i="2"/>
  <c r="L7234" i="2"/>
  <c r="L7233" i="2"/>
  <c r="L7232" i="2"/>
  <c r="L7231" i="2"/>
  <c r="L7230" i="2"/>
  <c r="L7229" i="2"/>
  <c r="L7228" i="2"/>
  <c r="L7227" i="2"/>
  <c r="L7226" i="2"/>
  <c r="L7225" i="2"/>
  <c r="L7224" i="2"/>
  <c r="L7223" i="2"/>
  <c r="L7222" i="2"/>
  <c r="L7221" i="2"/>
  <c r="L7220" i="2"/>
  <c r="L7219" i="2"/>
  <c r="L7218" i="2"/>
  <c r="L7217" i="2"/>
  <c r="L7216" i="2"/>
  <c r="L7215" i="2"/>
  <c r="L7214" i="2"/>
  <c r="L7213" i="2"/>
  <c r="L7212" i="2"/>
  <c r="L7211" i="2"/>
  <c r="L7210" i="2"/>
  <c r="L7209" i="2"/>
  <c r="L7208" i="2"/>
  <c r="L7207" i="2"/>
  <c r="L7206" i="2"/>
  <c r="L7205" i="2"/>
  <c r="L7204" i="2"/>
  <c r="L7203" i="2"/>
  <c r="L7202" i="2"/>
  <c r="L7201" i="2"/>
  <c r="L7200" i="2"/>
  <c r="L7199" i="2"/>
  <c r="L7198" i="2"/>
  <c r="L7197" i="2"/>
  <c r="L7196" i="2"/>
  <c r="L7195" i="2"/>
  <c r="L7194" i="2"/>
  <c r="L7193" i="2"/>
  <c r="L7192" i="2"/>
  <c r="L7191" i="2"/>
  <c r="L7190" i="2"/>
  <c r="L7189" i="2"/>
  <c r="L7188" i="2"/>
  <c r="L7187" i="2"/>
  <c r="L7186" i="2"/>
  <c r="L7185" i="2"/>
  <c r="L7184" i="2"/>
  <c r="L7183" i="2"/>
  <c r="L7182" i="2"/>
  <c r="L7181" i="2"/>
  <c r="L7180" i="2"/>
  <c r="L7179" i="2"/>
  <c r="L7178" i="2"/>
  <c r="L7177" i="2"/>
  <c r="L7176" i="2"/>
  <c r="L7175" i="2"/>
  <c r="L7174" i="2"/>
  <c r="L7173" i="2"/>
  <c r="L7172" i="2"/>
  <c r="L7171" i="2"/>
  <c r="L7170" i="2"/>
  <c r="L7169" i="2"/>
  <c r="L7168" i="2"/>
  <c r="L7167" i="2"/>
  <c r="L7166" i="2"/>
  <c r="L7165" i="2"/>
  <c r="L7164" i="2"/>
  <c r="L7163" i="2"/>
  <c r="L7162" i="2"/>
  <c r="L7161" i="2"/>
  <c r="L7160" i="2"/>
  <c r="L7159" i="2"/>
  <c r="L7158" i="2"/>
  <c r="L7157" i="2"/>
  <c r="L7156" i="2"/>
  <c r="L7155" i="2"/>
  <c r="L7154" i="2"/>
  <c r="L7153" i="2"/>
  <c r="L7152" i="2"/>
  <c r="L7151" i="2"/>
  <c r="L7150" i="2"/>
  <c r="L7149" i="2"/>
  <c r="L7148" i="2"/>
  <c r="L7147" i="2"/>
  <c r="L7146" i="2"/>
  <c r="L7145" i="2"/>
  <c r="L7144" i="2"/>
  <c r="L7143" i="2"/>
  <c r="L7142" i="2"/>
  <c r="L7141" i="2"/>
  <c r="L7140" i="2"/>
  <c r="L7139" i="2"/>
  <c r="L7138" i="2"/>
  <c r="L7137" i="2"/>
  <c r="L7136" i="2"/>
  <c r="L7135" i="2"/>
  <c r="L7134" i="2"/>
  <c r="L7133" i="2"/>
  <c r="L7132" i="2"/>
  <c r="L7131" i="2"/>
  <c r="L7130" i="2"/>
  <c r="L7129" i="2"/>
  <c r="L7128" i="2"/>
  <c r="L7127" i="2"/>
  <c r="L7126" i="2"/>
  <c r="L7125" i="2"/>
  <c r="L7124" i="2"/>
  <c r="L7123" i="2"/>
  <c r="L7122" i="2"/>
  <c r="L7121" i="2"/>
  <c r="L7120" i="2"/>
  <c r="L7119" i="2"/>
  <c r="L7118" i="2"/>
  <c r="L7117" i="2"/>
  <c r="L7116" i="2"/>
  <c r="L7115" i="2"/>
  <c r="L7114" i="2"/>
  <c r="L7113" i="2"/>
  <c r="L7112" i="2"/>
  <c r="L7111" i="2"/>
  <c r="L7110" i="2"/>
  <c r="L7109" i="2"/>
  <c r="L7108" i="2"/>
  <c r="L7107" i="2"/>
  <c r="L7106" i="2"/>
  <c r="L7105" i="2"/>
  <c r="L7104" i="2"/>
  <c r="L7103" i="2"/>
  <c r="L7102" i="2"/>
  <c r="L7101" i="2"/>
  <c r="L7100" i="2"/>
  <c r="L7099" i="2"/>
  <c r="L7098" i="2"/>
  <c r="L7097" i="2"/>
  <c r="L7096" i="2"/>
  <c r="L7095" i="2"/>
  <c r="L7094" i="2"/>
  <c r="L7093" i="2"/>
  <c r="L7092" i="2"/>
  <c r="L7091" i="2"/>
  <c r="L7090" i="2"/>
  <c r="L7089" i="2"/>
  <c r="L7088" i="2"/>
  <c r="L7087" i="2"/>
  <c r="L7086" i="2"/>
  <c r="L7085" i="2"/>
  <c r="L7084" i="2"/>
  <c r="L7083" i="2"/>
  <c r="L7082" i="2"/>
  <c r="L7081" i="2"/>
  <c r="L7080" i="2"/>
  <c r="L7079" i="2"/>
  <c r="L7078" i="2"/>
  <c r="L7077" i="2"/>
  <c r="L7076" i="2"/>
  <c r="L7075" i="2"/>
  <c r="L7074" i="2"/>
  <c r="L7073" i="2"/>
  <c r="L7072" i="2"/>
  <c r="L7071" i="2"/>
  <c r="L7070" i="2"/>
  <c r="L7069" i="2"/>
  <c r="L7068" i="2"/>
  <c r="L7067" i="2"/>
  <c r="L7066" i="2"/>
  <c r="L7065" i="2"/>
  <c r="L7064" i="2"/>
  <c r="L7063" i="2"/>
  <c r="L7062" i="2"/>
  <c r="L7061" i="2"/>
  <c r="L7060" i="2"/>
  <c r="L7059" i="2"/>
  <c r="L7058" i="2"/>
  <c r="L7057" i="2"/>
  <c r="L7056" i="2"/>
  <c r="L7055" i="2"/>
  <c r="L7054" i="2"/>
  <c r="L7053" i="2"/>
  <c r="L7052" i="2"/>
  <c r="L7051" i="2"/>
  <c r="L7050" i="2"/>
  <c r="L7049" i="2"/>
  <c r="L7048" i="2"/>
  <c r="L7047" i="2"/>
  <c r="L7046" i="2"/>
  <c r="L7045" i="2"/>
  <c r="L7044" i="2"/>
  <c r="L7043" i="2"/>
  <c r="L7042" i="2"/>
  <c r="L7041" i="2"/>
  <c r="L7040" i="2"/>
  <c r="L7039" i="2"/>
  <c r="L7038" i="2"/>
  <c r="L7037" i="2"/>
  <c r="L7036" i="2"/>
  <c r="L7035" i="2"/>
  <c r="L7034" i="2"/>
  <c r="L7033" i="2"/>
  <c r="L7032" i="2"/>
  <c r="L7031" i="2"/>
  <c r="L7030" i="2"/>
  <c r="L7029" i="2"/>
  <c r="L7028" i="2"/>
  <c r="L7027" i="2"/>
  <c r="L7026" i="2"/>
  <c r="L7025" i="2"/>
  <c r="L7024" i="2"/>
  <c r="L7023" i="2"/>
  <c r="L7022" i="2"/>
  <c r="L7021" i="2"/>
  <c r="L7020" i="2"/>
  <c r="L7019" i="2"/>
  <c r="L7018" i="2"/>
  <c r="L7017" i="2"/>
  <c r="L7016" i="2"/>
  <c r="L7015" i="2"/>
  <c r="L7014" i="2"/>
  <c r="L7013" i="2"/>
  <c r="L7012" i="2"/>
  <c r="L7011" i="2"/>
  <c r="L7010" i="2"/>
  <c r="L7009" i="2"/>
  <c r="L7008" i="2"/>
  <c r="L7007" i="2"/>
  <c r="L7006" i="2"/>
  <c r="L7005" i="2"/>
  <c r="L7004" i="2"/>
  <c r="L7003" i="2"/>
  <c r="L7002" i="2"/>
  <c r="L7001" i="2"/>
  <c r="L7000" i="2"/>
  <c r="L6999" i="2"/>
  <c r="L6998" i="2"/>
  <c r="L6997" i="2"/>
  <c r="L6996" i="2"/>
  <c r="L6995" i="2"/>
  <c r="L6994" i="2"/>
  <c r="L6993" i="2"/>
  <c r="L6992" i="2"/>
  <c r="L6991" i="2"/>
  <c r="L6990" i="2"/>
  <c r="L6989" i="2"/>
  <c r="L6988" i="2"/>
  <c r="L6987" i="2"/>
  <c r="L6986" i="2"/>
  <c r="L6985" i="2"/>
  <c r="L6984" i="2"/>
  <c r="L6983" i="2"/>
  <c r="L6982" i="2"/>
  <c r="L6981" i="2"/>
  <c r="L6980" i="2"/>
  <c r="L6979" i="2"/>
  <c r="L6978" i="2"/>
  <c r="L6977" i="2"/>
  <c r="L6976" i="2"/>
  <c r="L6975" i="2"/>
  <c r="L6974" i="2"/>
  <c r="L6973" i="2"/>
  <c r="L6972" i="2"/>
  <c r="L6971" i="2"/>
  <c r="L6970" i="2"/>
  <c r="L6969" i="2"/>
  <c r="L6968" i="2"/>
  <c r="L6967" i="2"/>
  <c r="L6966" i="2"/>
  <c r="L6965" i="2"/>
  <c r="L6964" i="2"/>
  <c r="L6963" i="2"/>
  <c r="L6962" i="2"/>
  <c r="L6961" i="2"/>
  <c r="L6960" i="2"/>
  <c r="L6959" i="2"/>
  <c r="L6958" i="2"/>
  <c r="L6957" i="2"/>
  <c r="L6956" i="2"/>
  <c r="L6955" i="2"/>
  <c r="L6954" i="2"/>
  <c r="L6953" i="2"/>
  <c r="L6952" i="2"/>
  <c r="L6951" i="2"/>
  <c r="L6950" i="2"/>
  <c r="L6949" i="2"/>
  <c r="L6948" i="2"/>
  <c r="L6947" i="2"/>
  <c r="L6946" i="2"/>
  <c r="L6945" i="2"/>
  <c r="L6944" i="2"/>
  <c r="L6943" i="2"/>
  <c r="L6942" i="2"/>
  <c r="L6941" i="2"/>
  <c r="L6940" i="2"/>
  <c r="L6939" i="2"/>
  <c r="L6938" i="2"/>
  <c r="L6937" i="2"/>
  <c r="L6936" i="2"/>
  <c r="L6935" i="2"/>
  <c r="L6934" i="2"/>
  <c r="L6933" i="2"/>
  <c r="L6932" i="2"/>
  <c r="L6931" i="2"/>
  <c r="L6930" i="2"/>
  <c r="L6929" i="2"/>
  <c r="L6928" i="2"/>
  <c r="L6927" i="2"/>
  <c r="L6926" i="2"/>
  <c r="L6925" i="2"/>
  <c r="L6924" i="2"/>
  <c r="L6923" i="2"/>
  <c r="L6922" i="2"/>
  <c r="L6921" i="2"/>
  <c r="L6920" i="2"/>
  <c r="L6919" i="2"/>
  <c r="L6918" i="2"/>
  <c r="L6917" i="2"/>
  <c r="L6916" i="2"/>
  <c r="L6915" i="2"/>
  <c r="L6914" i="2"/>
  <c r="L6913" i="2"/>
  <c r="L6912" i="2"/>
  <c r="L6911" i="2"/>
  <c r="L6910" i="2"/>
  <c r="L6909" i="2"/>
  <c r="L6908" i="2"/>
  <c r="L6907" i="2"/>
  <c r="L6906" i="2"/>
  <c r="L6905" i="2"/>
  <c r="L6904" i="2"/>
  <c r="L6903" i="2"/>
  <c r="L6902" i="2"/>
  <c r="L6901" i="2"/>
  <c r="L6900" i="2"/>
  <c r="L6899" i="2"/>
  <c r="L6898" i="2"/>
  <c r="L6897" i="2"/>
  <c r="L6896" i="2"/>
  <c r="L6895" i="2"/>
  <c r="L6894" i="2"/>
  <c r="L6893" i="2"/>
  <c r="L6892" i="2"/>
  <c r="L6891" i="2"/>
  <c r="L6890" i="2"/>
  <c r="L6889" i="2"/>
  <c r="L6888" i="2"/>
  <c r="L6887" i="2"/>
  <c r="L6886" i="2"/>
  <c r="L6885" i="2"/>
  <c r="L6884" i="2"/>
  <c r="L6883" i="2"/>
  <c r="L6882" i="2"/>
  <c r="L6881" i="2"/>
  <c r="L6880" i="2"/>
  <c r="L6879" i="2"/>
  <c r="L6878" i="2"/>
  <c r="L6877" i="2"/>
  <c r="L6876" i="2"/>
  <c r="L6875" i="2"/>
  <c r="L6874" i="2"/>
  <c r="L6873" i="2"/>
  <c r="L6872" i="2"/>
  <c r="L6871" i="2"/>
  <c r="L6870" i="2"/>
  <c r="L6869" i="2"/>
  <c r="L6868" i="2"/>
  <c r="L6867" i="2"/>
  <c r="L6866" i="2"/>
  <c r="L6865" i="2"/>
  <c r="L6864" i="2"/>
  <c r="L6863" i="2"/>
  <c r="L6862" i="2"/>
  <c r="L6861" i="2"/>
  <c r="L6860" i="2"/>
  <c r="L6859" i="2"/>
  <c r="L6858" i="2"/>
  <c r="L6857" i="2"/>
  <c r="L6856" i="2"/>
  <c r="L6855" i="2"/>
  <c r="L6854" i="2"/>
  <c r="L6853" i="2"/>
  <c r="L6852" i="2"/>
  <c r="L6851" i="2"/>
  <c r="L6850" i="2"/>
  <c r="L6849" i="2"/>
  <c r="L6848" i="2"/>
  <c r="L6847" i="2"/>
  <c r="L6846" i="2"/>
  <c r="L6845" i="2"/>
  <c r="L6844" i="2"/>
  <c r="L6843" i="2"/>
  <c r="L6842" i="2"/>
  <c r="L6841" i="2"/>
  <c r="L6840" i="2"/>
  <c r="L6839" i="2"/>
  <c r="L6838" i="2"/>
  <c r="L6837" i="2"/>
  <c r="L6836" i="2"/>
  <c r="L6835" i="2"/>
  <c r="L6834" i="2"/>
  <c r="L6833" i="2"/>
  <c r="L6832" i="2"/>
  <c r="L6831" i="2"/>
  <c r="L6830" i="2"/>
  <c r="L6829" i="2"/>
  <c r="L6828" i="2"/>
  <c r="L6827" i="2"/>
  <c r="L6826" i="2"/>
  <c r="L6825" i="2"/>
  <c r="L6824" i="2"/>
  <c r="L6823" i="2"/>
  <c r="L6822" i="2"/>
  <c r="L6821" i="2"/>
  <c r="L6820" i="2"/>
  <c r="L6819" i="2"/>
  <c r="L6818" i="2"/>
  <c r="L6817" i="2"/>
  <c r="L6816" i="2"/>
  <c r="L6815" i="2"/>
  <c r="L6814" i="2"/>
  <c r="L6813" i="2"/>
  <c r="L6812" i="2"/>
  <c r="L6811" i="2"/>
  <c r="L6810" i="2"/>
  <c r="L6809" i="2"/>
  <c r="L6808" i="2"/>
  <c r="L6807" i="2"/>
  <c r="L6806" i="2"/>
  <c r="L6805" i="2"/>
  <c r="L6804" i="2"/>
  <c r="L6803" i="2"/>
  <c r="L6802" i="2"/>
  <c r="L6801" i="2"/>
  <c r="L6800" i="2"/>
  <c r="L6799" i="2"/>
  <c r="L6798" i="2"/>
  <c r="L6797" i="2"/>
  <c r="L6796" i="2"/>
  <c r="L6795" i="2"/>
  <c r="L6794" i="2"/>
  <c r="L6793" i="2"/>
  <c r="L6792" i="2"/>
  <c r="L6791" i="2"/>
  <c r="L6790" i="2"/>
  <c r="L6789" i="2"/>
  <c r="L6788" i="2"/>
  <c r="L6787" i="2"/>
  <c r="L6786" i="2"/>
  <c r="L6785" i="2"/>
  <c r="L6784" i="2"/>
  <c r="L6783" i="2"/>
  <c r="L6782" i="2"/>
  <c r="L6781" i="2"/>
  <c r="L6780" i="2"/>
  <c r="L6779" i="2"/>
  <c r="L6778" i="2"/>
  <c r="L6777" i="2"/>
  <c r="L6776" i="2"/>
  <c r="L6775" i="2"/>
  <c r="L6774" i="2"/>
  <c r="L6773" i="2"/>
  <c r="L6772" i="2"/>
  <c r="L6771" i="2"/>
  <c r="L6770" i="2"/>
  <c r="L6769" i="2"/>
  <c r="L6768" i="2"/>
  <c r="L6767" i="2"/>
  <c r="L6766" i="2"/>
  <c r="L6765" i="2"/>
  <c r="L6764" i="2"/>
  <c r="L6763" i="2"/>
  <c r="L6762" i="2"/>
  <c r="L6761" i="2"/>
  <c r="L6760" i="2"/>
  <c r="L6759" i="2"/>
  <c r="L6758" i="2"/>
  <c r="L6757" i="2"/>
  <c r="L6756" i="2"/>
  <c r="L6755" i="2"/>
  <c r="L6754" i="2"/>
  <c r="L6753" i="2"/>
  <c r="L6752" i="2"/>
  <c r="L6751" i="2"/>
  <c r="L6750" i="2"/>
  <c r="L6749" i="2"/>
  <c r="L6748" i="2"/>
  <c r="L6747" i="2"/>
  <c r="L6746" i="2"/>
  <c r="L6745" i="2"/>
  <c r="L6744" i="2"/>
  <c r="L6743" i="2"/>
  <c r="L6742" i="2"/>
  <c r="L6741" i="2"/>
  <c r="L6740" i="2"/>
  <c r="L6739" i="2"/>
  <c r="L6738" i="2"/>
  <c r="L6737" i="2"/>
  <c r="L6736" i="2"/>
  <c r="L6735" i="2"/>
  <c r="L6734" i="2"/>
  <c r="L6733" i="2"/>
  <c r="L6732" i="2"/>
  <c r="L6731" i="2"/>
  <c r="L6730" i="2"/>
  <c r="L6729" i="2"/>
  <c r="L6728" i="2"/>
  <c r="L6727" i="2"/>
  <c r="L6726" i="2"/>
  <c r="L6725" i="2"/>
  <c r="L6724" i="2"/>
  <c r="L6723" i="2"/>
  <c r="L6722" i="2"/>
  <c r="L6721" i="2"/>
  <c r="L6720" i="2"/>
  <c r="L6719" i="2"/>
  <c r="L6718" i="2"/>
  <c r="L6717" i="2"/>
  <c r="L6716" i="2"/>
  <c r="L6715" i="2"/>
  <c r="L6714" i="2"/>
  <c r="L6713" i="2"/>
  <c r="L6712" i="2"/>
  <c r="L6711" i="2"/>
  <c r="L6710" i="2"/>
  <c r="L6709" i="2"/>
  <c r="L6708" i="2"/>
  <c r="L6707" i="2"/>
  <c r="L6706" i="2"/>
  <c r="L6705" i="2"/>
  <c r="L6704" i="2"/>
  <c r="L6703" i="2"/>
  <c r="L6702" i="2"/>
  <c r="L6701" i="2"/>
  <c r="L6700" i="2"/>
  <c r="L6699" i="2"/>
  <c r="L6698" i="2"/>
  <c r="L6697" i="2"/>
  <c r="L6696" i="2"/>
  <c r="L6695" i="2"/>
  <c r="L6694" i="2"/>
  <c r="L6693" i="2"/>
  <c r="L6692" i="2"/>
  <c r="L6691" i="2"/>
  <c r="L6690" i="2"/>
  <c r="L6689" i="2"/>
  <c r="L6688" i="2"/>
  <c r="L6687" i="2"/>
  <c r="L6686" i="2"/>
  <c r="L6685" i="2"/>
  <c r="L6684" i="2"/>
  <c r="L6683" i="2"/>
  <c r="L6682" i="2"/>
  <c r="L6681" i="2"/>
  <c r="L6680" i="2"/>
  <c r="L6679" i="2"/>
  <c r="L6678" i="2"/>
  <c r="L6677" i="2"/>
  <c r="L6676" i="2"/>
  <c r="L6675" i="2"/>
  <c r="L6674" i="2"/>
  <c r="L6673" i="2"/>
  <c r="L6672" i="2"/>
  <c r="L6671" i="2"/>
  <c r="L6670" i="2"/>
  <c r="L6669" i="2"/>
  <c r="L6668" i="2"/>
  <c r="L6667" i="2"/>
  <c r="L6666" i="2"/>
  <c r="L6665" i="2"/>
  <c r="L6664" i="2"/>
  <c r="L6663" i="2"/>
  <c r="L6662" i="2"/>
  <c r="L6661" i="2"/>
  <c r="L6660" i="2"/>
  <c r="L6659" i="2"/>
  <c r="L6658" i="2"/>
  <c r="L6657" i="2"/>
  <c r="L6656" i="2"/>
  <c r="L6655" i="2"/>
  <c r="L6654" i="2"/>
  <c r="L6653" i="2"/>
  <c r="L6652" i="2"/>
  <c r="L6651" i="2"/>
  <c r="L6650" i="2"/>
  <c r="L6649" i="2"/>
  <c r="L6648" i="2"/>
  <c r="L6647" i="2"/>
  <c r="L6646" i="2"/>
  <c r="L6645" i="2"/>
  <c r="L6644" i="2"/>
  <c r="L6643" i="2"/>
  <c r="L6642" i="2"/>
  <c r="L6641" i="2"/>
  <c r="L6640" i="2"/>
  <c r="L6639" i="2"/>
  <c r="L6638" i="2"/>
  <c r="L6637" i="2"/>
  <c r="L6636" i="2"/>
  <c r="L6635" i="2"/>
  <c r="L6634" i="2"/>
  <c r="L6633" i="2"/>
  <c r="L6632" i="2"/>
  <c r="L6631" i="2"/>
  <c r="L6630" i="2"/>
  <c r="L6629" i="2"/>
  <c r="L6628" i="2"/>
  <c r="L6627" i="2"/>
  <c r="L6626" i="2"/>
  <c r="L6625" i="2"/>
  <c r="L6624" i="2"/>
  <c r="L6623" i="2"/>
  <c r="L6622" i="2"/>
  <c r="L6621" i="2"/>
  <c r="L6620" i="2"/>
  <c r="L6619" i="2"/>
  <c r="L6618" i="2"/>
  <c r="L6617" i="2"/>
  <c r="L6616" i="2"/>
  <c r="L6615" i="2"/>
  <c r="L6614" i="2"/>
  <c r="L6613" i="2"/>
  <c r="L6612" i="2"/>
  <c r="L6611" i="2"/>
  <c r="L6610" i="2"/>
  <c r="L6609" i="2"/>
  <c r="L6608" i="2"/>
  <c r="L6607" i="2"/>
  <c r="L6606" i="2"/>
  <c r="L6605" i="2"/>
  <c r="L6604" i="2"/>
  <c r="L6603" i="2"/>
  <c r="L6602" i="2"/>
  <c r="L6601" i="2"/>
  <c r="L6600" i="2"/>
  <c r="L6599" i="2"/>
  <c r="L6598" i="2"/>
  <c r="L6597" i="2"/>
  <c r="L6596" i="2"/>
  <c r="L6595" i="2"/>
  <c r="L6594" i="2"/>
  <c r="L6593" i="2"/>
  <c r="L6592" i="2"/>
  <c r="L6591" i="2"/>
  <c r="L6590" i="2"/>
  <c r="L6589" i="2"/>
  <c r="L6588" i="2"/>
  <c r="L6587" i="2"/>
  <c r="L6586" i="2"/>
  <c r="L6585" i="2"/>
  <c r="L6584" i="2"/>
  <c r="L6583" i="2"/>
  <c r="L6582" i="2"/>
  <c r="L6581" i="2"/>
  <c r="L6580" i="2"/>
  <c r="L6579" i="2"/>
  <c r="L6578" i="2"/>
  <c r="L6577" i="2"/>
  <c r="L6576" i="2"/>
  <c r="L6575" i="2"/>
  <c r="L6574" i="2"/>
  <c r="L6573" i="2"/>
  <c r="L6572" i="2"/>
  <c r="L6571" i="2"/>
  <c r="L6570" i="2"/>
  <c r="L6569" i="2"/>
  <c r="L6568" i="2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C9924" i="2" l="1"/>
  <c r="L9920" i="2"/>
  <c r="B9918" i="2" s="1"/>
  <c r="L9919" i="2"/>
  <c r="L9918" i="2"/>
  <c r="C9918" i="2"/>
  <c r="L9917" i="2"/>
  <c r="C9917" i="2"/>
  <c r="L9916" i="2"/>
  <c r="C9916" i="2"/>
  <c r="B9916" i="2"/>
  <c r="L9915" i="2"/>
  <c r="C9915" i="2"/>
  <c r="B9915" i="2"/>
  <c r="B9920" i="2" l="1"/>
  <c r="B9921" i="2"/>
  <c r="B9917" i="2"/>
  <c r="B9924" i="2"/>
  <c r="L7" i="2" l="1"/>
  <c r="D9925" i="2" l="1"/>
  <c r="D9926" i="2" s="1"/>
</calcChain>
</file>

<file path=xl/sharedStrings.xml><?xml version="1.0" encoding="utf-8"?>
<sst xmlns="http://schemas.openxmlformats.org/spreadsheetml/2006/main" count="61386" uniqueCount="15163">
  <si>
    <t>ВСЕГО:</t>
  </si>
  <si>
    <t>Служба доставки</t>
  </si>
  <si>
    <t>Артикул</t>
  </si>
  <si>
    <t>Код</t>
  </si>
  <si>
    <t>РРЦ</t>
  </si>
  <si>
    <t>ОПТ или Дропшиппинг?</t>
  </si>
  <si>
    <t>ОПТ / ДРОП</t>
  </si>
  <si>
    <t>manager@sport-meals.com.ua</t>
  </si>
  <si>
    <t xml:space="preserve">    093-424-91-90,     099-258-78-20,     096-829-10-44</t>
  </si>
  <si>
    <t>Мінімальне замовлення - 5000 грн</t>
  </si>
  <si>
    <r>
      <rPr>
        <sz val="16"/>
        <color theme="1"/>
        <rFont val="Calibri"/>
        <family val="2"/>
        <charset val="204"/>
        <scheme val="minor"/>
      </rPr>
      <t>від</t>
    </r>
    <r>
      <rPr>
        <b/>
        <sz val="16"/>
        <color theme="1"/>
        <rFont val="Calibri"/>
        <family val="2"/>
        <charset val="204"/>
        <scheme val="minor"/>
      </rPr>
      <t xml:space="preserve"> 10 000 </t>
    </r>
    <r>
      <rPr>
        <sz val="16"/>
        <color theme="1"/>
        <rFont val="Calibri"/>
        <family val="2"/>
        <charset val="204"/>
        <scheme val="minor"/>
      </rPr>
      <t>до</t>
    </r>
    <r>
      <rPr>
        <b/>
        <sz val="16"/>
        <color theme="1"/>
        <rFont val="Calibri"/>
        <family val="2"/>
        <charset val="204"/>
        <scheme val="minor"/>
      </rPr>
      <t xml:space="preserve"> 19 999 - </t>
    </r>
    <r>
      <rPr>
        <b/>
        <sz val="16"/>
        <color rgb="FFFF0000"/>
        <rFont val="Calibri"/>
        <family val="2"/>
        <charset val="204"/>
        <scheme val="minor"/>
      </rPr>
      <t>1% знижка</t>
    </r>
  </si>
  <si>
    <r>
      <t xml:space="preserve">від 20 000 </t>
    </r>
    <r>
      <rPr>
        <sz val="16"/>
        <color theme="1"/>
        <rFont val="Calibri"/>
        <family val="2"/>
        <charset val="204"/>
        <scheme val="minor"/>
      </rPr>
      <t>до</t>
    </r>
    <r>
      <rPr>
        <b/>
        <sz val="16"/>
        <color theme="1"/>
        <rFont val="Calibri"/>
        <family val="2"/>
        <charset val="204"/>
        <scheme val="minor"/>
      </rPr>
      <t xml:space="preserve"> 29 999 - </t>
    </r>
    <r>
      <rPr>
        <b/>
        <sz val="16"/>
        <color rgb="FFFF0000"/>
        <rFont val="Calibri"/>
        <family val="2"/>
        <charset val="204"/>
        <scheme val="minor"/>
      </rPr>
      <t>2% знижка</t>
    </r>
  </si>
  <si>
    <r>
      <t xml:space="preserve">від 30 000 і вище - </t>
    </r>
    <r>
      <rPr>
        <b/>
        <sz val="16"/>
        <color rgb="FFFF0000"/>
        <rFont val="Calibri"/>
        <family val="2"/>
        <charset val="204"/>
        <scheme val="minor"/>
      </rPr>
      <t>3% знижка</t>
    </r>
  </si>
  <si>
    <t>ЗАПОВНІТЬ ФОРМУ</t>
  </si>
  <si>
    <t>Спортивне харчування. БАДи. Інші ТОВАРИ.</t>
  </si>
  <si>
    <t>Виробник</t>
  </si>
  <si>
    <t>Категорія</t>
  </si>
  <si>
    <t>НАЗВА</t>
  </si>
  <si>
    <t>Фасування/розмір</t>
  </si>
  <si>
    <t>Смак/колір</t>
  </si>
  <si>
    <t>Ціна з макс. Знижкою</t>
  </si>
  <si>
    <t>Ціна від 
5000 грн</t>
  </si>
  <si>
    <t>Кіл-ст</t>
  </si>
  <si>
    <t>Сума</t>
  </si>
  <si>
    <t>ВСЬОГО:</t>
  </si>
  <si>
    <t>Натисніть для вибору →</t>
  </si>
  <si>
    <t>Вінницька область</t>
  </si>
  <si>
    <t>Волинська область</t>
  </si>
  <si>
    <t>Дніпропетровська область</t>
  </si>
  <si>
    <t>Донецька область</t>
  </si>
  <si>
    <r>
      <t xml:space="preserve">ОПТ </t>
    </r>
    <r>
      <rPr>
        <sz val="10"/>
        <rFont val="Times New Roman"/>
        <family val="1"/>
        <charset val="204"/>
      </rPr>
      <t>- Нова Пошта / Самовивіз</t>
    </r>
    <r>
      <rPr>
        <b/>
        <sz val="10"/>
        <rFont val="Times New Roman"/>
        <family val="1"/>
        <charset val="204"/>
      </rPr>
      <t xml:space="preserve">        ДРОП - </t>
    </r>
    <r>
      <rPr>
        <sz val="10"/>
        <rFont val="Times New Roman"/>
        <family val="1"/>
        <charset val="204"/>
      </rPr>
      <t>Нова Пошта / Укрпошта</t>
    </r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</si>
  <si>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</si>
  <si>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</si>
  <si>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</si>
  <si>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</si>
  <si>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</si>
  <si>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</si>
  <si>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ЗНИЖКА</t>
  </si>
  <si>
    <t>Адреса самовивозу</t>
  </si>
  <si>
    <t>Луганська область</t>
  </si>
  <si>
    <t>СУМА ДО СПЛАТИ</t>
  </si>
  <si>
    <t>Львівська область</t>
  </si>
  <si>
    <t>ОПТОВА ПОКУПКА</t>
  </si>
  <si>
    <t>Миколаївська область</t>
  </si>
  <si>
    <t>Інформація:</t>
  </si>
  <si>
    <t>ДРОПШИППІНГ</t>
  </si>
  <si>
    <t>Одеська область</t>
  </si>
  <si>
    <t>* Прайс із Вашим замовленням надсилайте, на пошту manager@sport-atlet.com.ua, після чого чекайте на зворотній зв'язок та реквізити для оплати.</t>
  </si>
  <si>
    <t>Полтавська область</t>
  </si>
  <si>
    <t>** Замовлення будуть надіслані після 100% оплати.</t>
  </si>
  <si>
    <t>Рівненська область</t>
  </si>
  <si>
    <t>***Новим клієнтам, вперше можемо відправити післяплатою, у разі передоплати 5% від замовлення, решта накладеним платежем, але не більше 5000 грн.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</si>
  <si>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</si>
  <si>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</si>
  <si>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</si>
  <si>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</si>
  <si>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</si>
  <si>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</si>
  <si>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Чернігівська область</t>
  </si>
  <si>
    <t>Чернівецька область</t>
  </si>
  <si>
    <t xml:space="preserve">www.sport-meals.ua </t>
  </si>
  <si>
    <r>
      <rPr>
        <b/>
        <u/>
        <sz val="16"/>
        <color rgb="FFFF0000"/>
        <rFont val="Times New Roman"/>
        <family val="1"/>
        <charset val="204"/>
      </rPr>
      <t>Обов'язково дотримуватися РРЦ</t>
    </r>
    <r>
      <rPr>
        <b/>
        <sz val="16"/>
        <color rgb="FFFF0000"/>
        <rFont val="Times New Roman"/>
        <family val="1"/>
        <charset val="204"/>
      </rPr>
      <t xml:space="preserve"> інакше співпраця буде призупинена, а в подальшому припинена!</t>
    </r>
  </si>
  <si>
    <r>
      <t xml:space="preserve">* Оформлювати відправки НОВОЮ ПОШТОЮ з м. Бровари, Київська обл., Склад № 14.
** Повернення по Новій Пошті зможемо забирати самі, витрати за повернення будуть списані з депозиту або оплачуйте онлайн завчасно.
------------------------------------------------------------------------------------------------------------------------------------------------------------
* Оформлювати відправки УКРПОШТОЮ найкраще із зручного для вас відділення, таким чином повернення та післяплати будуть направлені на ваше відділення.
** Якщо повернення Укрпоштою приходитиме на наше відділення 07406, то ми зможемо забирати їх самі, витрати за повернення будуть списані з депозиту.
*** Післяплату по Укрпошті робіть отриманням на карту/IBAN, тому що ми за вас її забрати не зможемо на Укрпошті.
------------------------------------------------------------------------------------------------------------------------------------------------------------
* Оформлювати відправки Rozetka Delivery з м. Бровари, Київська обл., ТБ Бровари Марк Молл.
** Повернення по Rozetka Delivery зможемо забирати самі. 
------------------------------------------------------------------------------------------------------------------------------------------------------------
</t>
    </r>
    <r>
      <rPr>
        <b/>
        <sz val="14"/>
        <color rgb="FFFF0000"/>
        <rFont val="Calibri"/>
        <family val="2"/>
        <charset val="204"/>
        <scheme val="minor"/>
      </rPr>
      <t>КОНТРОЛЬ ПОВЕРНЕННЯ ПОСИЛОК НА СТОРОНІ ДРОПШИПЕРА!</t>
    </r>
  </si>
  <si>
    <t>ДАТА ВІДПРАВКИ</t>
  </si>
  <si>
    <t>CN3876</t>
  </si>
  <si>
    <t>21st Century</t>
  </si>
  <si>
    <t>Амінокислоти</t>
  </si>
  <si>
    <t>Daily Amino Acid</t>
  </si>
  <si>
    <t>120 таблеток</t>
  </si>
  <si>
    <t>CN4941</t>
  </si>
  <si>
    <t>Аргініни</t>
  </si>
  <si>
    <t>L-Arginine 1000 mg</t>
  </si>
  <si>
    <t>100 таблеток</t>
  </si>
  <si>
    <t>CN5233</t>
  </si>
  <si>
    <t>Вітаміни та мінерали</t>
  </si>
  <si>
    <t>Biotin 10000 mcg</t>
  </si>
  <si>
    <t>CN5234</t>
  </si>
  <si>
    <t>Biotin 5000 mcg</t>
  </si>
  <si>
    <t>110 таблеток</t>
  </si>
  <si>
    <t>CN3882</t>
  </si>
  <si>
    <t>Biotin 800 mcg</t>
  </si>
  <si>
    <t>CN3878</t>
  </si>
  <si>
    <t>Calcium 600+D3</t>
  </si>
  <si>
    <t>75 каплет</t>
  </si>
  <si>
    <t>CN16944</t>
  </si>
  <si>
    <t>Calcium Citrate Maximum +D3</t>
  </si>
  <si>
    <t>75 таблеток</t>
  </si>
  <si>
    <t>CN16671</t>
  </si>
  <si>
    <t>Calcium Plus D3</t>
  </si>
  <si>
    <t>90 таблеток</t>
  </si>
  <si>
    <t>CN3888</t>
  </si>
  <si>
    <t>Calcium Supplement 600</t>
  </si>
  <si>
    <t>CN3892</t>
  </si>
  <si>
    <t>E-400</t>
  </si>
  <si>
    <t>110 капсул</t>
  </si>
  <si>
    <t>CN5238</t>
  </si>
  <si>
    <t>Folic Acid 800 mcg</t>
  </si>
  <si>
    <t>180 таблеток</t>
  </si>
  <si>
    <t>CN11167</t>
  </si>
  <si>
    <t>Magnesium 250 mg</t>
  </si>
  <si>
    <t>CN9486</t>
  </si>
  <si>
    <t>Mega Multi for Men</t>
  </si>
  <si>
    <t>CN13487</t>
  </si>
  <si>
    <t>Mega Multi for Women</t>
  </si>
  <si>
    <t>CN9687</t>
  </si>
  <si>
    <t>MgO-400</t>
  </si>
  <si>
    <t>CN3909</t>
  </si>
  <si>
    <t>Niacin 100 mg</t>
  </si>
  <si>
    <t>CN3910</t>
  </si>
  <si>
    <t>Niacin 250 mg</t>
  </si>
  <si>
    <t>CN3926</t>
  </si>
  <si>
    <t>One Daily Essential</t>
  </si>
  <si>
    <t>CN3927</t>
  </si>
  <si>
    <t>One Daily Maximum</t>
  </si>
  <si>
    <t>CN10026</t>
  </si>
  <si>
    <t>One Daily Men's Health</t>
  </si>
  <si>
    <t>CN3930</t>
  </si>
  <si>
    <t>One Daily Women's</t>
  </si>
  <si>
    <t>CN3929</t>
  </si>
  <si>
    <t>One Daily Women's 50+</t>
  </si>
  <si>
    <t>CN4272</t>
  </si>
  <si>
    <t>Potassium Gluconate 595 mg</t>
  </si>
  <si>
    <t>CN4273</t>
  </si>
  <si>
    <t>PreNatal</t>
  </si>
  <si>
    <t>60 таблеток</t>
  </si>
  <si>
    <t>CN3933</t>
  </si>
  <si>
    <t>Sentry Multivitamin &amp; Multimineral Supplement</t>
  </si>
  <si>
    <t>130 таблеток</t>
  </si>
  <si>
    <t>CN16165</t>
  </si>
  <si>
    <t>300 таблеток</t>
  </si>
  <si>
    <t>CN3931</t>
  </si>
  <si>
    <t>Sentry Senior Men's 50+</t>
  </si>
  <si>
    <t>CN3932</t>
  </si>
  <si>
    <t>Sentry Senior Women's 50+</t>
  </si>
  <si>
    <t>CN3916</t>
  </si>
  <si>
    <t>Slow Release Iron (45 mg)</t>
  </si>
  <si>
    <t>CN3917</t>
  </si>
  <si>
    <t>Stress B with Zinc</t>
  </si>
  <si>
    <t>66 таблеток</t>
  </si>
  <si>
    <t>CN3907</t>
  </si>
  <si>
    <t>Therapeutic-M</t>
  </si>
  <si>
    <t>CN11197</t>
  </si>
  <si>
    <t>Vitamin A 3000 mcg</t>
  </si>
  <si>
    <t>CN4942</t>
  </si>
  <si>
    <t>Vitamin B1 100 mg</t>
  </si>
  <si>
    <t>CN3884</t>
  </si>
  <si>
    <t>Vitamin C 500 mg</t>
  </si>
  <si>
    <t>CN16846-1</t>
  </si>
  <si>
    <t>Vitamin C 500 mg Chewable</t>
  </si>
  <si>
    <t>апельсин</t>
  </si>
  <si>
    <t>CN9401</t>
  </si>
  <si>
    <t>Vitamin D3 25 mcg</t>
  </si>
  <si>
    <t>CN9487</t>
  </si>
  <si>
    <t>Wellify! Women's Energy</t>
  </si>
  <si>
    <t>65 таблеток</t>
  </si>
  <si>
    <t>CN9003</t>
  </si>
  <si>
    <t>Zinc Citrate 50 mg</t>
  </si>
  <si>
    <t>360 таблеток</t>
  </si>
  <si>
    <t>CN3925</t>
  </si>
  <si>
    <t>Zoo Friends with Extra C</t>
  </si>
  <si>
    <t>60 жувальних таблеток</t>
  </si>
  <si>
    <t>CN3890</t>
  </si>
  <si>
    <t>Для здоров'я органів</t>
  </si>
  <si>
    <t>Colon Cleanse</t>
  </si>
  <si>
    <t>120 вегакапсул</t>
  </si>
  <si>
    <t>CN16848</t>
  </si>
  <si>
    <t>Healthy Eyes Lutein &amp; Zeaxanthin</t>
  </si>
  <si>
    <t>60 капсул</t>
  </si>
  <si>
    <t>CN16847</t>
  </si>
  <si>
    <t>Lutein &amp; Antioxidants</t>
  </si>
  <si>
    <t>CN3903</t>
  </si>
  <si>
    <t>Для сну</t>
  </si>
  <si>
    <t>Health Care Melatonin 3 mg</t>
  </si>
  <si>
    <t>200 таблеток</t>
  </si>
  <si>
    <t>CN10025</t>
  </si>
  <si>
    <t>Melatonin 3 mg</t>
  </si>
  <si>
    <t>CN3896</t>
  </si>
  <si>
    <t>Для суглобів та зв'язок</t>
  </si>
  <si>
    <t>Gelatin 600 mg</t>
  </si>
  <si>
    <t>100 капсул</t>
  </si>
  <si>
    <t>CN3899</t>
  </si>
  <si>
    <t>Glucosamine 250 mg Chondroitin 200 mg Original Strength</t>
  </si>
  <si>
    <t>120 капсул</t>
  </si>
  <si>
    <t>CN3900</t>
  </si>
  <si>
    <t>Glucosamine Relief Maximum Strength 1000 mg</t>
  </si>
  <si>
    <t>CN3919</t>
  </si>
  <si>
    <t>Super Collagen Plus Vitamin C 6000 mg</t>
  </si>
  <si>
    <t>CN3901</t>
  </si>
  <si>
    <t>Для шкіри, волосся та нігтів</t>
  </si>
  <si>
    <t>Hair Skin &amp; Nails Advanced Formula</t>
  </si>
  <si>
    <t>50 таблеток</t>
  </si>
  <si>
    <t>CN3902</t>
  </si>
  <si>
    <t>Hair Skin &amp; Nails Extra Strength</t>
  </si>
  <si>
    <t>CN3893</t>
  </si>
  <si>
    <t>Жирні кислоти</t>
  </si>
  <si>
    <t>Evening Primrose Oil</t>
  </si>
  <si>
    <t>CN5236</t>
  </si>
  <si>
    <t>Fish Oil 1000 mg</t>
  </si>
  <si>
    <t>CN5237</t>
  </si>
  <si>
    <t>Fish Oil 1200 mg</t>
  </si>
  <si>
    <t>90 капсул</t>
  </si>
  <si>
    <t>CN13489</t>
  </si>
  <si>
    <t>PreNatal DHA</t>
  </si>
  <si>
    <t>30 капсул</t>
  </si>
  <si>
    <t>CN3920</t>
  </si>
  <si>
    <t>Triple Omega Complex 3-6-9</t>
  </si>
  <si>
    <t>CN3889</t>
  </si>
  <si>
    <t>Натуральні добавки</t>
  </si>
  <si>
    <t>Cinnamon Plus Chromium 2000 mg</t>
  </si>
  <si>
    <t>CN16849</t>
  </si>
  <si>
    <t>Cranberry Extract Standardized</t>
  </si>
  <si>
    <t>60 вегакапсул</t>
  </si>
  <si>
    <t>CN11457</t>
  </si>
  <si>
    <t>Cranberry Plus Probiotic</t>
  </si>
  <si>
    <t>CN11460</t>
  </si>
  <si>
    <t>Curcumin 95 500 mg</t>
  </si>
  <si>
    <t>45 вегакапсул</t>
  </si>
  <si>
    <t>CN3897</t>
  </si>
  <si>
    <t>Ginkgo Biloba Extract Standardized</t>
  </si>
  <si>
    <t>CN3908</t>
  </si>
  <si>
    <t>Horse Chestnut Extract Standardized</t>
  </si>
  <si>
    <t>CN16072</t>
  </si>
  <si>
    <t>Lycopene 25 mg</t>
  </si>
  <si>
    <t>CN11463</t>
  </si>
  <si>
    <t>Milk Thistle Extract</t>
  </si>
  <si>
    <t>200 вегакапсул</t>
  </si>
  <si>
    <t>CN13493</t>
  </si>
  <si>
    <t>Psyllium Fiber</t>
  </si>
  <si>
    <t>160 капсул</t>
  </si>
  <si>
    <t>CN16947</t>
  </si>
  <si>
    <t>Red Yeast Rice 600 mg</t>
  </si>
  <si>
    <t>150 вегакапсул</t>
  </si>
  <si>
    <t>CN13492</t>
  </si>
  <si>
    <t>Пробіотики та пребіотики</t>
  </si>
  <si>
    <t>Acidophilus Probiotic Blend</t>
  </si>
  <si>
    <t>CN3879</t>
  </si>
  <si>
    <t>150 капсул</t>
  </si>
  <si>
    <t>CN16073</t>
  </si>
  <si>
    <t>Травні ферменти</t>
  </si>
  <si>
    <t>Digestive Enzymes</t>
  </si>
  <si>
    <t>CN3913</t>
  </si>
  <si>
    <t>Papaya Enzyme</t>
  </si>
  <si>
    <t>100 жувальних таблеток</t>
  </si>
  <si>
    <t>CN4947-8</t>
  </si>
  <si>
    <t>4MOVE</t>
  </si>
  <si>
    <t>Карбо/Ізотоніки/Вуглеводи</t>
  </si>
  <si>
    <t>Isotonic Sports Drink</t>
  </si>
  <si>
    <t>750 мл</t>
  </si>
  <si>
    <t>полуниця-кавун</t>
  </si>
  <si>
    <t>CN4946-1</t>
  </si>
  <si>
    <t>Isotonic Sports Drink Zero Sugar</t>
  </si>
  <si>
    <t>мультифрукт</t>
  </si>
  <si>
    <t>CN15937-1</t>
  </si>
  <si>
    <t>7 Nutrition</t>
  </si>
  <si>
    <t>Steel Joint Drink</t>
  </si>
  <si>
    <t>450 грам</t>
  </si>
  <si>
    <t>вишня</t>
  </si>
  <si>
    <t>CN15937-2</t>
  </si>
  <si>
    <t>лимон</t>
  </si>
  <si>
    <t>CN15937-3</t>
  </si>
  <si>
    <t>персик</t>
  </si>
  <si>
    <t>7SPORTS</t>
  </si>
  <si>
    <t>Екіпірування</t>
  </si>
  <si>
    <t>Манжети на кісточки Wriste/Ankle Weights</t>
  </si>
  <si>
    <t>2*1.5 кг</t>
  </si>
  <si>
    <t>Black/Blue</t>
  </si>
  <si>
    <t>CN14124</t>
  </si>
  <si>
    <t>AB Pro</t>
  </si>
  <si>
    <t>L-Lysine Caps</t>
  </si>
  <si>
    <t>CN7567</t>
  </si>
  <si>
    <t>L-Arginine Caps</t>
  </si>
  <si>
    <t>350 капсул</t>
  </si>
  <si>
    <t>CN7544</t>
  </si>
  <si>
    <t>Imuno C Vitamin</t>
  </si>
  <si>
    <t>200 капсул</t>
  </si>
  <si>
    <t>CN7551</t>
  </si>
  <si>
    <t>Metabolic Vitamax</t>
  </si>
  <si>
    <t>180 капсул</t>
  </si>
  <si>
    <t>CN12807</t>
  </si>
  <si>
    <t>ВСАА</t>
  </si>
  <si>
    <t>BCAA</t>
  </si>
  <si>
    <t>400 капсул</t>
  </si>
  <si>
    <t>CN7573-1</t>
  </si>
  <si>
    <t>BCAA + Glutamine</t>
  </si>
  <si>
    <t>1 кг</t>
  </si>
  <si>
    <t>полуниця</t>
  </si>
  <si>
    <t>CN7572-1</t>
  </si>
  <si>
    <t>236 грам</t>
  </si>
  <si>
    <t>CN7571-3</t>
  </si>
  <si>
    <t>BCAA 2:1:1</t>
  </si>
  <si>
    <t>400 грам</t>
  </si>
  <si>
    <t>CN7570-1</t>
  </si>
  <si>
    <t>BCAA Powder</t>
  </si>
  <si>
    <t>210 грам</t>
  </si>
  <si>
    <t>грейпфрут</t>
  </si>
  <si>
    <t>CN7586-3</t>
  </si>
  <si>
    <t>Гейнери</t>
  </si>
  <si>
    <t>Mass 100 Whey Activator</t>
  </si>
  <si>
    <t>CN7586-4</t>
  </si>
  <si>
    <t>шоколад</t>
  </si>
  <si>
    <t>CN12808-1</t>
  </si>
  <si>
    <t>Whey + Creatine Gainer</t>
  </si>
  <si>
    <t>2 кг</t>
  </si>
  <si>
    <t>ваніль</t>
  </si>
  <si>
    <t>CN12808-2</t>
  </si>
  <si>
    <t>CN12808-3</t>
  </si>
  <si>
    <t>CN7568</t>
  </si>
  <si>
    <t>Глютаміни</t>
  </si>
  <si>
    <t>L-Glutamine Caps</t>
  </si>
  <si>
    <t>360 капсул</t>
  </si>
  <si>
    <t>CN7584</t>
  </si>
  <si>
    <t>Pro Joint</t>
  </si>
  <si>
    <t>CN12810-1</t>
  </si>
  <si>
    <t>Замінники харчування</t>
  </si>
  <si>
    <t>Білкове харчування + Коктейль</t>
  </si>
  <si>
    <t>12*30 грам</t>
  </si>
  <si>
    <t>CN7595-1</t>
  </si>
  <si>
    <t>Isotonic Balance</t>
  </si>
  <si>
    <t>300 грам</t>
  </si>
  <si>
    <t>ананас</t>
  </si>
  <si>
    <t>CN7595-2</t>
  </si>
  <si>
    <t>CN7595-3</t>
  </si>
  <si>
    <t>CN7596-1</t>
  </si>
  <si>
    <t>Isotonic Drive+</t>
  </si>
  <si>
    <t>250 грам</t>
  </si>
  <si>
    <t>вишня-м'ята</t>
  </si>
  <si>
    <t>CN7562-1</t>
  </si>
  <si>
    <t>Карнітіни</t>
  </si>
  <si>
    <t>L-Carnitine Turbo Slim Cocktail</t>
  </si>
  <si>
    <t>200 грам</t>
  </si>
  <si>
    <t>CN12809-1</t>
  </si>
  <si>
    <t>Комплексні протеїни</t>
  </si>
  <si>
    <t>Protein Complex + Collagen</t>
  </si>
  <si>
    <t>банан-абрикос</t>
  </si>
  <si>
    <t>CN12809-2</t>
  </si>
  <si>
    <t>вишня-смородина</t>
  </si>
  <si>
    <t>CN12809-3</t>
  </si>
  <si>
    <t>полуничний пунш</t>
  </si>
  <si>
    <t>CN7577</t>
  </si>
  <si>
    <t>Креатин моногідрат</t>
  </si>
  <si>
    <t>Creatine</t>
  </si>
  <si>
    <t>220 грам</t>
  </si>
  <si>
    <t>CN7575</t>
  </si>
  <si>
    <t>Creatine Caps</t>
  </si>
  <si>
    <t>CN7578-1</t>
  </si>
  <si>
    <t>Creatine Strong Coctail</t>
  </si>
  <si>
    <t>CN7579-1</t>
  </si>
  <si>
    <t>Передтренувальні</t>
  </si>
  <si>
    <t>Real Fire</t>
  </si>
  <si>
    <t>CN7579-2</t>
  </si>
  <si>
    <t>CN7581</t>
  </si>
  <si>
    <t>Підвищення тестостерону</t>
  </si>
  <si>
    <t>Tribulus TRS</t>
  </si>
  <si>
    <t>CN7583</t>
  </si>
  <si>
    <t>ZMA Pro+</t>
  </si>
  <si>
    <t>CN7591-3</t>
  </si>
  <si>
    <t>Сироваткові протеїни</t>
  </si>
  <si>
    <t>Pro 100 Whey Concentrated</t>
  </si>
  <si>
    <t>CN1914</t>
  </si>
  <si>
    <t>Activlab</t>
  </si>
  <si>
    <t>Amino Complex</t>
  </si>
  <si>
    <t>CN13418-2</t>
  </si>
  <si>
    <t>Citrulline Xtra</t>
  </si>
  <si>
    <t>CN13394</t>
  </si>
  <si>
    <t>Gaba</t>
  </si>
  <si>
    <t>CN16498</t>
  </si>
  <si>
    <t>Cynk 15 mg</t>
  </si>
  <si>
    <t>CN13402</t>
  </si>
  <si>
    <t>Potas 320 mg</t>
  </si>
  <si>
    <t>CN6468</t>
  </si>
  <si>
    <t>Vitality Complex</t>
  </si>
  <si>
    <t>CN13403</t>
  </si>
  <si>
    <t>Vitamin B-Complex</t>
  </si>
  <si>
    <t>CN16500</t>
  </si>
  <si>
    <t>Vitamin C 2000 mg + Zink 25 mg</t>
  </si>
  <si>
    <t>500 грам</t>
  </si>
  <si>
    <t>CN3067</t>
  </si>
  <si>
    <t>BCAA 1000 XXL</t>
  </si>
  <si>
    <t>CN7476-1</t>
  </si>
  <si>
    <t>BCAA Xtra Drink</t>
  </si>
  <si>
    <t>330 мл</t>
  </si>
  <si>
    <t>CN7476-2</t>
  </si>
  <si>
    <t>CN1912-11</t>
  </si>
  <si>
    <t>BCAA Xtra INSTANT</t>
  </si>
  <si>
    <t>CN1912-8</t>
  </si>
  <si>
    <t>кола</t>
  </si>
  <si>
    <t>CN1912-10</t>
  </si>
  <si>
    <t>CN3068-1</t>
  </si>
  <si>
    <t>800 грам</t>
  </si>
  <si>
    <t>CN3068-2</t>
  </si>
  <si>
    <t>кавун</t>
  </si>
  <si>
    <t>CN3068-3</t>
  </si>
  <si>
    <t>CN3068-4</t>
  </si>
  <si>
    <t>CN62-2</t>
  </si>
  <si>
    <t>Mass Up</t>
  </si>
  <si>
    <t>1.2 кг</t>
  </si>
  <si>
    <t>CN62-18</t>
  </si>
  <si>
    <t>солона карамель</t>
  </si>
  <si>
    <t>CN62-8</t>
  </si>
  <si>
    <t>CN15893-1</t>
  </si>
  <si>
    <t>3 кг</t>
  </si>
  <si>
    <t>CN15893-2</t>
  </si>
  <si>
    <t>CN15893-5</t>
  </si>
  <si>
    <t>CN64-1</t>
  </si>
  <si>
    <t>5 кг</t>
  </si>
  <si>
    <t>банан</t>
  </si>
  <si>
    <t>CN64-2</t>
  </si>
  <si>
    <t>CN64-11</t>
  </si>
  <si>
    <t>печиво</t>
  </si>
  <si>
    <t>CN64-4</t>
  </si>
  <si>
    <t>CN64-8</t>
  </si>
  <si>
    <t>CN15893-7</t>
  </si>
  <si>
    <t>Mass Up ПОШКОДЖЕНИЙ</t>
  </si>
  <si>
    <t>CN11228-1</t>
  </si>
  <si>
    <t>Flex Xtra</t>
  </si>
  <si>
    <t>CN11228-2</t>
  </si>
  <si>
    <t>Чорна смородина</t>
  </si>
  <si>
    <t>CN11227</t>
  </si>
  <si>
    <t>Kolagen Beauty</t>
  </si>
  <si>
    <t>полуниця-малина</t>
  </si>
  <si>
    <t>CN11226-2</t>
  </si>
  <si>
    <t>Kolagen Extra</t>
  </si>
  <si>
    <t>манго-ожина</t>
  </si>
  <si>
    <t>CN11226-1</t>
  </si>
  <si>
    <t>полуниця малина</t>
  </si>
  <si>
    <t>CN12249</t>
  </si>
  <si>
    <t>Omega-3 Sport</t>
  </si>
  <si>
    <t>CN1919</t>
  </si>
  <si>
    <t>Жироспалювачі</t>
  </si>
  <si>
    <t>Thermo Shape 2</t>
  </si>
  <si>
    <t>CN1918</t>
  </si>
  <si>
    <t>CN8535</t>
  </si>
  <si>
    <t>Thermo Shape Hydro OFF</t>
  </si>
  <si>
    <t>CN12251</t>
  </si>
  <si>
    <t>Thermo Shape Pro</t>
  </si>
  <si>
    <t>CN16599-4</t>
  </si>
  <si>
    <t>Breakfast</t>
  </si>
  <si>
    <t>лісові ягоди</t>
  </si>
  <si>
    <t>CN16598-2</t>
  </si>
  <si>
    <t>Rice Carbs</t>
  </si>
  <si>
    <t>CN13410-4</t>
  </si>
  <si>
    <t>Carbomax</t>
  </si>
  <si>
    <t>CN8536-1</t>
  </si>
  <si>
    <t>Isoactive</t>
  </si>
  <si>
    <t>630 грам</t>
  </si>
  <si>
    <t>CN8536-2</t>
  </si>
  <si>
    <t>CN8536-3</t>
  </si>
  <si>
    <t>CN8536-4</t>
  </si>
  <si>
    <t>CN1920</t>
  </si>
  <si>
    <t>L-Carnitine 1000 Super</t>
  </si>
  <si>
    <t>CN1797</t>
  </si>
  <si>
    <t>L-Carnitine 600</t>
  </si>
  <si>
    <t>L-Carnitine Shot 3000</t>
  </si>
  <si>
    <t>80 мл</t>
  </si>
  <si>
    <t>CN13412-2</t>
  </si>
  <si>
    <t>Classic Series Creatine Monohydrate with Taurine</t>
  </si>
  <si>
    <t>CN13412-3</t>
  </si>
  <si>
    <t>натуральний</t>
  </si>
  <si>
    <t>CN13412-4</t>
  </si>
  <si>
    <t>чорна смородина</t>
  </si>
  <si>
    <t>CN1796</t>
  </si>
  <si>
    <t>Creatine Capsules</t>
  </si>
  <si>
    <t>300 капсул</t>
  </si>
  <si>
    <t>CN1792-8</t>
  </si>
  <si>
    <t>Creatine Powder Super</t>
  </si>
  <si>
    <t>жувальна гумка</t>
  </si>
  <si>
    <t>CN1792-9</t>
  </si>
  <si>
    <t>CN1792-5</t>
  </si>
  <si>
    <t>CN1792-6</t>
  </si>
  <si>
    <t>CN1794</t>
  </si>
  <si>
    <t>Creatine Tabs</t>
  </si>
  <si>
    <t>CN12244</t>
  </si>
  <si>
    <t>Ashwagandha</t>
  </si>
  <si>
    <t>CN16467</t>
  </si>
  <si>
    <t>Ashwagandha Relax</t>
  </si>
  <si>
    <t>CN13407</t>
  </si>
  <si>
    <t>Lutein 40 mg</t>
  </si>
  <si>
    <t>CN16499</t>
  </si>
  <si>
    <t>Maca</t>
  </si>
  <si>
    <t>CN11561-3</t>
  </si>
  <si>
    <t>Beta-Alanine Xtra</t>
  </si>
  <si>
    <t>яблуко</t>
  </si>
  <si>
    <t>CN14399-1</t>
  </si>
  <si>
    <t>Black Gorilla Ice Pump</t>
  </si>
  <si>
    <t>зелене яблуко</t>
  </si>
  <si>
    <t>CN14399-2</t>
  </si>
  <si>
    <t>полуничний лимонад</t>
  </si>
  <si>
    <t>CN14400-1</t>
  </si>
  <si>
    <t>Black Gorilla Ice Pump Shot</t>
  </si>
  <si>
    <t>апельсин-грейпфрут</t>
  </si>
  <si>
    <t>CN12255-1</t>
  </si>
  <si>
    <t>Black Panther Extreme</t>
  </si>
  <si>
    <t>CN12255-2</t>
  </si>
  <si>
    <t>CN12255-3</t>
  </si>
  <si>
    <t>CN12256-1</t>
  </si>
  <si>
    <t>Black Panther Shot</t>
  </si>
  <si>
    <t>вишня-яблуко</t>
  </si>
  <si>
    <t>CN1931-1</t>
  </si>
  <si>
    <t>Black Wolf</t>
  </si>
  <si>
    <t>CN1931-5</t>
  </si>
  <si>
    <t>CN1931-3</t>
  </si>
  <si>
    <t>CN1929</t>
  </si>
  <si>
    <t>ZMA</t>
  </si>
  <si>
    <t>CN8537-9</t>
  </si>
  <si>
    <t>Пробники</t>
  </si>
  <si>
    <t>31.5 грам</t>
  </si>
  <si>
    <t>CN8537-1</t>
  </si>
  <si>
    <t>CN8537-3</t>
  </si>
  <si>
    <t>CN8537-2</t>
  </si>
  <si>
    <t>CN8537-4</t>
  </si>
  <si>
    <t>ківі-гранат</t>
  </si>
  <si>
    <t>CN8537-5</t>
  </si>
  <si>
    <t>CN8537-7</t>
  </si>
  <si>
    <t>персиковий холодний чай</t>
  </si>
  <si>
    <t>CN8537-8</t>
  </si>
  <si>
    <t>холодний лимонад</t>
  </si>
  <si>
    <t>CN12253-8</t>
  </si>
  <si>
    <t>100% Whey Premium</t>
  </si>
  <si>
    <t>CN12253-1</t>
  </si>
  <si>
    <t>молочний батончик</t>
  </si>
  <si>
    <t>CN12253-2</t>
  </si>
  <si>
    <t>печиво з молочним шоколадом</t>
  </si>
  <si>
    <t>CN12253-6</t>
  </si>
  <si>
    <t>CN12253-7</t>
  </si>
  <si>
    <t>шоколад з карамеллю</t>
  </si>
  <si>
    <t>CN8496-8</t>
  </si>
  <si>
    <t>Mega Protein</t>
  </si>
  <si>
    <t>700 грам</t>
  </si>
  <si>
    <t>CN8496-6</t>
  </si>
  <si>
    <t>тирамісу</t>
  </si>
  <si>
    <t>CN65-4</t>
  </si>
  <si>
    <t>Muscle Up Protein</t>
  </si>
  <si>
    <t>CN6510-3</t>
  </si>
  <si>
    <t>WPC80 Standard</t>
  </si>
  <si>
    <t>CN6510-9</t>
  </si>
  <si>
    <t>CN6510-4</t>
  </si>
  <si>
    <t>молочний шоколад</t>
  </si>
  <si>
    <t>CN14886</t>
  </si>
  <si>
    <t>Activlab Pharma</t>
  </si>
  <si>
    <t>Chrome TABS</t>
  </si>
  <si>
    <t>CN16025</t>
  </si>
  <si>
    <t>Inozytol 650 mg</t>
  </si>
  <si>
    <t>CN14887</t>
  </si>
  <si>
    <t>MultiActive</t>
  </si>
  <si>
    <t>CN7617</t>
  </si>
  <si>
    <t>MultiVit for Men</t>
  </si>
  <si>
    <t>CN7616</t>
  </si>
  <si>
    <t>MultiVit for Women</t>
  </si>
  <si>
    <t>CN16579</t>
  </si>
  <si>
    <t>Vitamin D3 50 mcg (2000 IU)</t>
  </si>
  <si>
    <t>CN7618-1</t>
  </si>
  <si>
    <t>Flex Activ Extra</t>
  </si>
  <si>
    <t>30 * 11 грам</t>
  </si>
  <si>
    <t>смородина з журавлиною</t>
  </si>
  <si>
    <t>CN7615</t>
  </si>
  <si>
    <t>Hair Care Beauty</t>
  </si>
  <si>
    <t>CN16601</t>
  </si>
  <si>
    <t>Omega 3 Forte</t>
  </si>
  <si>
    <t>CN13405</t>
  </si>
  <si>
    <t>Biloba Extra</t>
  </si>
  <si>
    <t>CN15894</t>
  </si>
  <si>
    <t>Coenzyme Q10 100 mg</t>
  </si>
  <si>
    <t>CN16888</t>
  </si>
  <si>
    <t>Panax Ginseng</t>
  </si>
  <si>
    <t>CN9689</t>
  </si>
  <si>
    <t>Allergy Research Group</t>
  </si>
  <si>
    <t>Buffered Vitamin C</t>
  </si>
  <si>
    <t>CN3937</t>
  </si>
  <si>
    <t>Super Vitamin B Complex</t>
  </si>
  <si>
    <t>MicroChitosan</t>
  </si>
  <si>
    <t>CN3935</t>
  </si>
  <si>
    <t>Ox Bile 500 mg</t>
  </si>
  <si>
    <t>CN1473</t>
  </si>
  <si>
    <t>AllNutrition</t>
  </si>
  <si>
    <t>Mag B6</t>
  </si>
  <si>
    <t>Collagen Premium</t>
  </si>
  <si>
    <t>CN11187-1</t>
  </si>
  <si>
    <t>Flex All Complete V2</t>
  </si>
  <si>
    <t>CN11187-2</t>
  </si>
  <si>
    <t>CN11187-3</t>
  </si>
  <si>
    <t>CN11187-4</t>
  </si>
  <si>
    <t>CN11187-6</t>
  </si>
  <si>
    <t>CN11187-5</t>
  </si>
  <si>
    <t>CN11187-7</t>
  </si>
  <si>
    <t>CN1318</t>
  </si>
  <si>
    <t>Creatine Muscle Max</t>
  </si>
  <si>
    <t>CN1821</t>
  </si>
  <si>
    <t>Ashwagandha + Guarana</t>
  </si>
  <si>
    <t>CN1269-21</t>
  </si>
  <si>
    <t>Whey Protein</t>
  </si>
  <si>
    <t>2.27 кг</t>
  </si>
  <si>
    <t>арахісова паста</t>
  </si>
  <si>
    <t>CN9341</t>
  </si>
  <si>
    <t>Шейкери та пляшки</t>
  </si>
  <si>
    <t>Шейкер AllDeynn + контейнер</t>
  </si>
  <si>
    <t>600 мл (+350 мл)</t>
  </si>
  <si>
    <t>Purple</t>
  </si>
  <si>
    <t>CN9340</t>
  </si>
  <si>
    <t>White</t>
  </si>
  <si>
    <t>CN9018</t>
  </si>
  <si>
    <t>Шейкер AllNutrition 2LOGO</t>
  </si>
  <si>
    <t>600 мл</t>
  </si>
  <si>
    <t>зелений</t>
  </si>
  <si>
    <t>CN9020</t>
  </si>
  <si>
    <t>синій</t>
  </si>
  <si>
    <t>CN15457-1</t>
  </si>
  <si>
    <t>AllNutrition AllDeynn</t>
  </si>
  <si>
    <t>Collarose</t>
  </si>
  <si>
    <t>150 грам</t>
  </si>
  <si>
    <t>CN15457-2</t>
  </si>
  <si>
    <t>малина-суниця</t>
  </si>
  <si>
    <t>CN15457-3</t>
  </si>
  <si>
    <t>манго-маракуя</t>
  </si>
  <si>
    <t>CN15458-1</t>
  </si>
  <si>
    <t>Collarose Fish</t>
  </si>
  <si>
    <t>CN15459-1</t>
  </si>
  <si>
    <t>CN16949-1</t>
  </si>
  <si>
    <t>AllSports Labs</t>
  </si>
  <si>
    <t>Amino Energy</t>
  </si>
  <si>
    <t>360 грам</t>
  </si>
  <si>
    <t>CN16949-2</t>
  </si>
  <si>
    <t>CN16949-3</t>
  </si>
  <si>
    <t>чорниця</t>
  </si>
  <si>
    <t>CN16058-1</t>
  </si>
  <si>
    <t>EAA Pro</t>
  </si>
  <si>
    <t>груша</t>
  </si>
  <si>
    <t>CN16058-2</t>
  </si>
  <si>
    <t>CN16058-3</t>
  </si>
  <si>
    <t>лимон-лайм</t>
  </si>
  <si>
    <t>CN16950</t>
  </si>
  <si>
    <t>Taurine</t>
  </si>
  <si>
    <t>CN1569</t>
  </si>
  <si>
    <t>Multi Vita</t>
  </si>
  <si>
    <t>CN16951-1</t>
  </si>
  <si>
    <t>BCAA Pro 8:1:1</t>
  </si>
  <si>
    <t>CN16951-2</t>
  </si>
  <si>
    <t>CN16951-3</t>
  </si>
  <si>
    <t>CN7286-1</t>
  </si>
  <si>
    <t>BCAA+G</t>
  </si>
  <si>
    <t>CN7286-2</t>
  </si>
  <si>
    <t>CN1561-1</t>
  </si>
  <si>
    <t>Gain Mass</t>
  </si>
  <si>
    <t>CN1561-3</t>
  </si>
  <si>
    <t>CN1561-2</t>
  </si>
  <si>
    <t>CN16055-1</t>
  </si>
  <si>
    <t>Lean Gainer</t>
  </si>
  <si>
    <t>CN16055-2</t>
  </si>
  <si>
    <t>CN16055-3</t>
  </si>
  <si>
    <t>CN1565</t>
  </si>
  <si>
    <t>L-Glutamine</t>
  </si>
  <si>
    <t>CN16954-2</t>
  </si>
  <si>
    <t>Collagen Powder</t>
  </si>
  <si>
    <t>суміш дині</t>
  </si>
  <si>
    <t>CN16954-3</t>
  </si>
  <si>
    <t>цукрова вата</t>
  </si>
  <si>
    <t>CN16955</t>
  </si>
  <si>
    <t>Joint Protect</t>
  </si>
  <si>
    <t>CN1570</t>
  </si>
  <si>
    <t>Omega 3</t>
  </si>
  <si>
    <t>CN16957-1</t>
  </si>
  <si>
    <t>Wafer Filled</t>
  </si>
  <si>
    <t>какао</t>
  </si>
  <si>
    <t>CN1723-3</t>
  </si>
  <si>
    <t>L-Carni</t>
  </si>
  <si>
    <t>500 мл</t>
  </si>
  <si>
    <t>CN8629-1</t>
  </si>
  <si>
    <t>TNT</t>
  </si>
  <si>
    <t>ягоди</t>
  </si>
  <si>
    <t>CN1563</t>
  </si>
  <si>
    <t>Bulgarian 90 TribuMax</t>
  </si>
  <si>
    <t>CN1562</t>
  </si>
  <si>
    <t>Mega Tribulus-X</t>
  </si>
  <si>
    <t>CN14256</t>
  </si>
  <si>
    <t>ZMA Tribulus</t>
  </si>
  <si>
    <t>CN1558-1</t>
  </si>
  <si>
    <t>Сироваткові ізоляти</t>
  </si>
  <si>
    <t>Iso Zero Protein</t>
  </si>
  <si>
    <t>ананас-манго</t>
  </si>
  <si>
    <t>CN1558-2</t>
  </si>
  <si>
    <t>білий шоколад-полуниця</t>
  </si>
  <si>
    <t>CN1558-3</t>
  </si>
  <si>
    <t>CN1558-7</t>
  </si>
  <si>
    <t>горіх</t>
  </si>
  <si>
    <t>CN1558-25</t>
  </si>
  <si>
    <t>карамель шоколад</t>
  </si>
  <si>
    <t>CN1558-18</t>
  </si>
  <si>
    <t>кокос</t>
  </si>
  <si>
    <t>CN1558-12</t>
  </si>
  <si>
    <t>лимон йогурт</t>
  </si>
  <si>
    <t>CN1558-22</t>
  </si>
  <si>
    <t>CN1558-21</t>
  </si>
  <si>
    <t>малина</t>
  </si>
  <si>
    <t>CN1558-19</t>
  </si>
  <si>
    <t>молочна карамель</t>
  </si>
  <si>
    <t>CN1558-20</t>
  </si>
  <si>
    <t>молочний коктейль</t>
  </si>
  <si>
    <t>CN1558-8</t>
  </si>
  <si>
    <t>CN1558-4</t>
  </si>
  <si>
    <t>печиво з кремом</t>
  </si>
  <si>
    <t>CN1558-15</t>
  </si>
  <si>
    <t>CN1558-11</t>
  </si>
  <si>
    <t>полуничний пиріг</t>
  </si>
  <si>
    <t>CN1558-13</t>
  </si>
  <si>
    <t>солона фісташка</t>
  </si>
  <si>
    <t>CN1558-9</t>
  </si>
  <si>
    <t>тропік</t>
  </si>
  <si>
    <t>CN1558-16</t>
  </si>
  <si>
    <t>фісташка</t>
  </si>
  <si>
    <t>CN1558-23</t>
  </si>
  <si>
    <t>холодна кава</t>
  </si>
  <si>
    <t>CN1558-17</t>
  </si>
  <si>
    <t>чарівний шоколад</t>
  </si>
  <si>
    <t>CN1558-6</t>
  </si>
  <si>
    <t>шоколад-кокос</t>
  </si>
  <si>
    <t>CN2847-6</t>
  </si>
  <si>
    <t>908 грам</t>
  </si>
  <si>
    <t>CN2847-1</t>
  </si>
  <si>
    <t>CN2847-2</t>
  </si>
  <si>
    <t>CN2847-14</t>
  </si>
  <si>
    <t>CN2847-9</t>
  </si>
  <si>
    <t>CN2847-15</t>
  </si>
  <si>
    <t>печиво крем</t>
  </si>
  <si>
    <t>CN2847-10</t>
  </si>
  <si>
    <t>CN2847-13</t>
  </si>
  <si>
    <t>CN2847-3</t>
  </si>
  <si>
    <t>CN2847-4</t>
  </si>
  <si>
    <t>CN16958</t>
  </si>
  <si>
    <t>Magnesium Citrate</t>
  </si>
  <si>
    <t>CN1892-1</t>
  </si>
  <si>
    <t>Beast Pro Whey</t>
  </si>
  <si>
    <t>CN1892-10</t>
  </si>
  <si>
    <t>карамель-капучино</t>
  </si>
  <si>
    <t>CN1892-2</t>
  </si>
  <si>
    <t>CN1893-4</t>
  </si>
  <si>
    <t>CN1893-6</t>
  </si>
  <si>
    <t>капучино-карамель</t>
  </si>
  <si>
    <t>CN1893-3</t>
  </si>
  <si>
    <t>CN1893-2</t>
  </si>
  <si>
    <t>CN3079</t>
  </si>
  <si>
    <t>Сумки-рюкзаки</t>
  </si>
  <si>
    <t>Рюкзак мішок AllSport Labs</t>
  </si>
  <si>
    <t>червоний</t>
  </si>
  <si>
    <t>CN16053</t>
  </si>
  <si>
    <t>Пляшка AllSports Labs</t>
  </si>
  <si>
    <t>Black</t>
  </si>
  <si>
    <t>CN12696</t>
  </si>
  <si>
    <t>Amix Nutrition</t>
  </si>
  <si>
    <t>Amino Pills</t>
  </si>
  <si>
    <t>330 таблеток</t>
  </si>
  <si>
    <t>CN9128</t>
  </si>
  <si>
    <t>Amino Whey Gold</t>
  </si>
  <si>
    <t>CN9129</t>
  </si>
  <si>
    <t>CN9132</t>
  </si>
  <si>
    <t>CarnoSyn</t>
  </si>
  <si>
    <t>CN15671</t>
  </si>
  <si>
    <t>CitruLyn</t>
  </si>
  <si>
    <t>CN9134</t>
  </si>
  <si>
    <t>CitruLyn 750 mg</t>
  </si>
  <si>
    <t>CN9156</t>
  </si>
  <si>
    <t>GreenDay ProVegan Gold GABA</t>
  </si>
  <si>
    <t>90 вегакапсул</t>
  </si>
  <si>
    <t>CN9141-6</t>
  </si>
  <si>
    <t>L-Glutamine+ BCAA</t>
  </si>
  <si>
    <t>манго</t>
  </si>
  <si>
    <t>CN14045-2</t>
  </si>
  <si>
    <t>M.A.P.</t>
  </si>
  <si>
    <t>344 грам</t>
  </si>
  <si>
    <t>CN9891</t>
  </si>
  <si>
    <t>CN9849</t>
  </si>
  <si>
    <t>TRP</t>
  </si>
  <si>
    <t>CN9143</t>
  </si>
  <si>
    <t>Tryptophan PepForm Peptides 500 mg</t>
  </si>
  <si>
    <t>CN9025-1</t>
  </si>
  <si>
    <t>AAKG</t>
  </si>
  <si>
    <t>60 мл</t>
  </si>
  <si>
    <t>CN11031</t>
  </si>
  <si>
    <t>Arginine</t>
  </si>
  <si>
    <t>CN12024</t>
  </si>
  <si>
    <t>CN15892-1</t>
  </si>
  <si>
    <t>Батончики</t>
  </si>
  <si>
    <t>Exclusive Protein Bar</t>
  </si>
  <si>
    <t>12*85 грам</t>
  </si>
  <si>
    <t>ананас-кокос</t>
  </si>
  <si>
    <t>CN15892-2</t>
  </si>
  <si>
    <t>апельсин-шоколад</t>
  </si>
  <si>
    <t>CN15892-3</t>
  </si>
  <si>
    <t>банан-шоколад</t>
  </si>
  <si>
    <t>CN15892-4</t>
  </si>
  <si>
    <t>білий шоколад-кокос</t>
  </si>
  <si>
    <t>CN15892-7</t>
  </si>
  <si>
    <t>лісові фрукти</t>
  </si>
  <si>
    <t>CN15892-5</t>
  </si>
  <si>
    <t>подвійний голландський шоколад</t>
  </si>
  <si>
    <t>CN15892-9</t>
  </si>
  <si>
    <t>торт з арахісовим маслом</t>
  </si>
  <si>
    <t>CN15892-10</t>
  </si>
  <si>
    <t>фісташка-карамель</t>
  </si>
  <si>
    <t>CN9027-1</t>
  </si>
  <si>
    <t>85 грам</t>
  </si>
  <si>
    <t>CN9027-2</t>
  </si>
  <si>
    <t>CN9027-3</t>
  </si>
  <si>
    <t>CN9027-4</t>
  </si>
  <si>
    <t>CN9027-7</t>
  </si>
  <si>
    <t>CN9027-5</t>
  </si>
  <si>
    <t>CN9027-9</t>
  </si>
  <si>
    <t>CN9027-10</t>
  </si>
  <si>
    <t>CN13854-1</t>
  </si>
  <si>
    <t>Tigger Choco Crunchy Protein Bar</t>
  </si>
  <si>
    <t>60 грам</t>
  </si>
  <si>
    <t>марципан</t>
  </si>
  <si>
    <t>CN13854-2</t>
  </si>
  <si>
    <t>потрійний брауні</t>
  </si>
  <si>
    <t>CN13854-3</t>
  </si>
  <si>
    <t>CN15945-2</t>
  </si>
  <si>
    <t>Tigger Choco Crunchy Protein Bar БЛОК</t>
  </si>
  <si>
    <t>20*60 грам</t>
  </si>
  <si>
    <t>CN15945-1</t>
  </si>
  <si>
    <t>CN15945-3</t>
  </si>
  <si>
    <t>CN9893</t>
  </si>
  <si>
    <t>ALA 200 mg</t>
  </si>
  <si>
    <t>CN9151</t>
  </si>
  <si>
    <t>B-Complex + Vitamin C</t>
  </si>
  <si>
    <t>CN9152</t>
  </si>
  <si>
    <t>Calcium + Mg and Zn</t>
  </si>
  <si>
    <t>CN12718</t>
  </si>
  <si>
    <t>ChelaZone CalciChel</t>
  </si>
  <si>
    <t>CN11221</t>
  </si>
  <si>
    <t>ChelaZone CopperChel</t>
  </si>
  <si>
    <t>CN11260</t>
  </si>
  <si>
    <t>ChelaZone MultiChel Ca+Mg+Zn</t>
  </si>
  <si>
    <t>CN12721</t>
  </si>
  <si>
    <t>ChelaZone MultiChel Complete-6</t>
  </si>
  <si>
    <t>CN11261</t>
  </si>
  <si>
    <t>ChelaZone ZincChel</t>
  </si>
  <si>
    <t>CN14237</t>
  </si>
  <si>
    <t>Chromium Picolinate 200 mcg</t>
  </si>
  <si>
    <t>CN12722</t>
  </si>
  <si>
    <t>Coenzyme Q10 60 mg</t>
  </si>
  <si>
    <t>CN13856</t>
  </si>
  <si>
    <t>Daily One</t>
  </si>
  <si>
    <t>CN9153</t>
  </si>
  <si>
    <t>GreenDay B-Complex Life+</t>
  </si>
  <si>
    <t>CN9157</t>
  </si>
  <si>
    <t>GreenDay ProVegan Selenium Natural</t>
  </si>
  <si>
    <t>CN9158</t>
  </si>
  <si>
    <t>GreenDay ProVegan Vitamin C 1000 mg with Acerola</t>
  </si>
  <si>
    <t>CN9159</t>
  </si>
  <si>
    <t>GreenDay Vitamin D3 2500 IU</t>
  </si>
  <si>
    <t>CN9160</t>
  </si>
  <si>
    <t>GreenDay Vitamin E 400 IU Life+</t>
  </si>
  <si>
    <t>CN10720</t>
  </si>
  <si>
    <t>Inosine</t>
  </si>
  <si>
    <t>CN12734</t>
  </si>
  <si>
    <t>MultiMega Stack</t>
  </si>
  <si>
    <t>CN9032</t>
  </si>
  <si>
    <t>Vitamin C 1000 mg</t>
  </si>
  <si>
    <t>CN14046</t>
  </si>
  <si>
    <t>Vitamin E 400 IU</t>
  </si>
  <si>
    <t>CN9162</t>
  </si>
  <si>
    <t>BCAA Gold</t>
  </si>
  <si>
    <t>150 таблеток</t>
  </si>
  <si>
    <t>CN9163</t>
  </si>
  <si>
    <t>CN9164-1</t>
  </si>
  <si>
    <t>BCAA Micro Instant Juice</t>
  </si>
  <si>
    <t>CN9164-2</t>
  </si>
  <si>
    <t>фруктовий пунш</t>
  </si>
  <si>
    <t>CN9168-5</t>
  </si>
  <si>
    <t>400+100 грам</t>
  </si>
  <si>
    <t>CN9168-4</t>
  </si>
  <si>
    <t>CN9168-8</t>
  </si>
  <si>
    <t>грейпфрутовий лимонад</t>
  </si>
  <si>
    <t>CN9168-6</t>
  </si>
  <si>
    <t>CN9168-7</t>
  </si>
  <si>
    <t>CN9168-1</t>
  </si>
  <si>
    <t>CN9168-2</t>
  </si>
  <si>
    <t>черешня</t>
  </si>
  <si>
    <t>CN14637-1</t>
  </si>
  <si>
    <t>800+200 грам</t>
  </si>
  <si>
    <t>CN14637-3</t>
  </si>
  <si>
    <t>CN14637-2</t>
  </si>
  <si>
    <t>CN14637-4</t>
  </si>
  <si>
    <t>CN9035-1</t>
  </si>
  <si>
    <t>BCAA Shot</t>
  </si>
  <si>
    <t>диня</t>
  </si>
  <si>
    <t>CN9035-2</t>
  </si>
  <si>
    <t>CN9035-3</t>
  </si>
  <si>
    <t>CN9040-1</t>
  </si>
  <si>
    <t>CarboJet Gain</t>
  </si>
  <si>
    <t>CN9040-2</t>
  </si>
  <si>
    <t>CN9040-3</t>
  </si>
  <si>
    <t>CN9040-4</t>
  </si>
  <si>
    <t>CN9041-1</t>
  </si>
  <si>
    <t>2.2 кг</t>
  </si>
  <si>
    <t>CN9041-2</t>
  </si>
  <si>
    <t>CN9041-3</t>
  </si>
  <si>
    <t>CN9041-4</t>
  </si>
  <si>
    <t>CN9044-4</t>
  </si>
  <si>
    <t>CarboJet Mass Professional</t>
  </si>
  <si>
    <t>1.8 кг</t>
  </si>
  <si>
    <t>CN9044-1</t>
  </si>
  <si>
    <t>полуниця-банан</t>
  </si>
  <si>
    <t>CN13877-1</t>
  </si>
  <si>
    <t>GlycodeX Pro</t>
  </si>
  <si>
    <t>1.5 кг</t>
  </si>
  <si>
    <t>CN13875</t>
  </si>
  <si>
    <t>GlycodeX Pure</t>
  </si>
  <si>
    <t>CN11044</t>
  </si>
  <si>
    <t>CN10805</t>
  </si>
  <si>
    <t>CN12699</t>
  </si>
  <si>
    <t>L-Glutamine 800 mg</t>
  </si>
  <si>
    <t>CN13861</t>
  </si>
  <si>
    <t>Liver Cleanse</t>
  </si>
  <si>
    <t>CN16948-2</t>
  </si>
  <si>
    <t>Collagen Viscofan</t>
  </si>
  <si>
    <t>CN16948-3</t>
  </si>
  <si>
    <t>CN16948-4</t>
  </si>
  <si>
    <t>пінья колада</t>
  </si>
  <si>
    <t>CN16948-1</t>
  </si>
  <si>
    <t>CN9175-2</t>
  </si>
  <si>
    <t>Osteo Ultra Joint</t>
  </si>
  <si>
    <t>600 грам</t>
  </si>
  <si>
    <t>CN9161</t>
  </si>
  <si>
    <t>The Cortisol Blocker´s</t>
  </si>
  <si>
    <t>CN13878-1</t>
  </si>
  <si>
    <t>Казеїнові протеїни</t>
  </si>
  <si>
    <t>Micellar Casein</t>
  </si>
  <si>
    <t>CN13878-3</t>
  </si>
  <si>
    <t>CN13878-2</t>
  </si>
  <si>
    <t>CN13878-4</t>
  </si>
  <si>
    <t>CN9690-4</t>
  </si>
  <si>
    <t>CarboJet Basic</t>
  </si>
  <si>
    <t>CN9690-2</t>
  </si>
  <si>
    <t>CN9690-1</t>
  </si>
  <si>
    <t>CN11052</t>
  </si>
  <si>
    <t>ALC with Taurine &amp; Vitamin B6</t>
  </si>
  <si>
    <t>CN9352</t>
  </si>
  <si>
    <t>CarniLine 1500 mg</t>
  </si>
  <si>
    <t>CN9052-1</t>
  </si>
  <si>
    <t>CarniShot 3000</t>
  </si>
  <si>
    <t>CN9052-2</t>
  </si>
  <si>
    <t>CN9052-3</t>
  </si>
  <si>
    <t>мохіто</t>
  </si>
  <si>
    <t>CN9054-1</t>
  </si>
  <si>
    <t>XFat 2in1</t>
  </si>
  <si>
    <t>фрукти</t>
  </si>
  <si>
    <t>CN9116-2</t>
  </si>
  <si>
    <t>Комплексні креатини</t>
  </si>
  <si>
    <t>Crea-Trix</t>
  </si>
  <si>
    <t>824 грам</t>
  </si>
  <si>
    <t>CN9192-3</t>
  </si>
  <si>
    <t>Gourmet Protein</t>
  </si>
  <si>
    <t>чорничний йогурт</t>
  </si>
  <si>
    <t>CN12739-1</t>
  </si>
  <si>
    <t>MuscleCore Smooth-8 Protein</t>
  </si>
  <si>
    <t>2.3 кг</t>
  </si>
  <si>
    <t>CN12739-3</t>
  </si>
  <si>
    <t>пиріг баноффі</t>
  </si>
  <si>
    <t>CN12739-2</t>
  </si>
  <si>
    <t>CN12739-4</t>
  </si>
  <si>
    <t>CN15672</t>
  </si>
  <si>
    <t>Креатин гідрохлорид</t>
  </si>
  <si>
    <t>Creatine HCl</t>
  </si>
  <si>
    <t>CN2464</t>
  </si>
  <si>
    <t>Creatine monohydrate</t>
  </si>
  <si>
    <t>CN2463</t>
  </si>
  <si>
    <t>CN12684-1</t>
  </si>
  <si>
    <t>VitarGo Crea-X</t>
  </si>
  <si>
    <t>CN9154</t>
  </si>
  <si>
    <t>GreenDay Curcum-IN Rapid</t>
  </si>
  <si>
    <t>CN9155</t>
  </si>
  <si>
    <t>GreenDay ProVegan Ashwagandha KSM-66 Pure</t>
  </si>
  <si>
    <t>CN14633</t>
  </si>
  <si>
    <t>GreenDay ProVegan Iodine Kelp Extract</t>
  </si>
  <si>
    <t>CN12715</t>
  </si>
  <si>
    <t>GreenDay ProVegan Quercetin with Bromelain Plus</t>
  </si>
  <si>
    <t>CN14042</t>
  </si>
  <si>
    <t>Peruvian Maca</t>
  </si>
  <si>
    <t>CN16960-2</t>
  </si>
  <si>
    <t>Black Line Yeep Pump NO CAFF</t>
  </si>
  <si>
    <t>Jungle Monster</t>
  </si>
  <si>
    <t>CN16960-1</t>
  </si>
  <si>
    <t>Pear Strike</t>
  </si>
  <si>
    <t>CN12687</t>
  </si>
  <si>
    <t>Caffeine with Taurine</t>
  </si>
  <si>
    <t>CN12685-3</t>
  </si>
  <si>
    <t>CellUp</t>
  </si>
  <si>
    <t>енергетик</t>
  </si>
  <si>
    <t>CN12685-1</t>
  </si>
  <si>
    <t>CN12685-2</t>
  </si>
  <si>
    <t>CN13892-1</t>
  </si>
  <si>
    <t>CellUp Drink</t>
  </si>
  <si>
    <t>CN13892-2</t>
  </si>
  <si>
    <t>тропічний бриз</t>
  </si>
  <si>
    <t>CN13892-3</t>
  </si>
  <si>
    <t>CN15673-1</t>
  </si>
  <si>
    <t>CellUp with Oxystorm</t>
  </si>
  <si>
    <t>348 грам</t>
  </si>
  <si>
    <t>божевільний льодяник</t>
  </si>
  <si>
    <t>CN15673-2</t>
  </si>
  <si>
    <t>CN15673-3</t>
  </si>
  <si>
    <t>CN12686-1</t>
  </si>
  <si>
    <t>Guarex Energy &amp; Mental</t>
  </si>
  <si>
    <t>CN14259-1</t>
  </si>
  <si>
    <t>Nitro NOX</t>
  </si>
  <si>
    <t>виноград</t>
  </si>
  <si>
    <t>CN14259-2</t>
  </si>
  <si>
    <t>CN16952-1</t>
  </si>
  <si>
    <t>Collagen Marine Peptan</t>
  </si>
  <si>
    <t>тропічний</t>
  </si>
  <si>
    <t>CN12707</t>
  </si>
  <si>
    <t>D-AA</t>
  </si>
  <si>
    <t>CN9592</t>
  </si>
  <si>
    <t>Ecdy Sterones</t>
  </si>
  <si>
    <t>Pro Turkesterone</t>
  </si>
  <si>
    <t>CN9757</t>
  </si>
  <si>
    <t>Testo F-200</t>
  </si>
  <si>
    <t>CN9758</t>
  </si>
  <si>
    <t>CN9756</t>
  </si>
  <si>
    <t>TribuLyn 90% 750 mg</t>
  </si>
  <si>
    <t>CN12709</t>
  </si>
  <si>
    <t>CN14258-1</t>
  </si>
  <si>
    <t>Післятренувальні</t>
  </si>
  <si>
    <t>BetaTor Liquid HMB Shot</t>
  </si>
  <si>
    <t>CN12724</t>
  </si>
  <si>
    <t>HMB</t>
  </si>
  <si>
    <t>CN12710</t>
  </si>
  <si>
    <t>GreenDay ProVegan Probio Daily</t>
  </si>
  <si>
    <t>CN12711</t>
  </si>
  <si>
    <t>GreenDay ProVegan Probio Forte</t>
  </si>
  <si>
    <t>CN10090-6</t>
  </si>
  <si>
    <t>Gold Whey Protein Isolate</t>
  </si>
  <si>
    <t>30 грам</t>
  </si>
  <si>
    <t>CN10090-2</t>
  </si>
  <si>
    <t>шоколад-арахісова паста</t>
  </si>
  <si>
    <t>CN12742-6</t>
  </si>
  <si>
    <t>IsoPrime CFM</t>
  </si>
  <si>
    <t>28 грам</t>
  </si>
  <si>
    <t>CN9357-1</t>
  </si>
  <si>
    <t>Рослинні протеїни</t>
  </si>
  <si>
    <t>GreenDay Vege-Fiit Protein</t>
  </si>
  <si>
    <t>720 грам</t>
  </si>
  <si>
    <t>арахіс-шоколад-карамель</t>
  </si>
  <si>
    <t>CN9357-2</t>
  </si>
  <si>
    <t>подвійний шоколад</t>
  </si>
  <si>
    <t>CN9184-1</t>
  </si>
  <si>
    <t>2,28 кг</t>
  </si>
  <si>
    <t>CN9184-6</t>
  </si>
  <si>
    <t>CN13883-1</t>
  </si>
  <si>
    <t>CN13883-2</t>
  </si>
  <si>
    <t>CN13883-5</t>
  </si>
  <si>
    <t>CN13883-6</t>
  </si>
  <si>
    <t>мока-шоко-кава</t>
  </si>
  <si>
    <t>CN13883-3</t>
  </si>
  <si>
    <t>подвійний білий шоколад</t>
  </si>
  <si>
    <t>CN13883-4</t>
  </si>
  <si>
    <t>CN13883-9</t>
  </si>
  <si>
    <t>CN13883-10</t>
  </si>
  <si>
    <t>шоколад-арахісова паста-карамель</t>
  </si>
  <si>
    <t>CN13884-1</t>
  </si>
  <si>
    <t>CN13884-6</t>
  </si>
  <si>
    <t>CN13884-2</t>
  </si>
  <si>
    <t>CN13884-4</t>
  </si>
  <si>
    <t>CN13884-5</t>
  </si>
  <si>
    <t>CN13884-3</t>
  </si>
  <si>
    <t>CN13884-7</t>
  </si>
  <si>
    <t>CN13884-8</t>
  </si>
  <si>
    <t>CN13884-9</t>
  </si>
  <si>
    <t>CN9183-1</t>
  </si>
  <si>
    <t>CN9183-2</t>
  </si>
  <si>
    <t>CN9183-4</t>
  </si>
  <si>
    <t>CN9183-5</t>
  </si>
  <si>
    <t>мока-шоколад-кава</t>
  </si>
  <si>
    <t>CN9183-6</t>
  </si>
  <si>
    <t>CN9183-3</t>
  </si>
  <si>
    <t>CN9183-7</t>
  </si>
  <si>
    <t>CN9180-5</t>
  </si>
  <si>
    <t>ZeroPro Protein</t>
  </si>
  <si>
    <t>печиво-крем</t>
  </si>
  <si>
    <t>CN9180-4</t>
  </si>
  <si>
    <t>полуничне морозиво</t>
  </si>
  <si>
    <t>CN8294-6</t>
  </si>
  <si>
    <t>Whey Pro Fusion</t>
  </si>
  <si>
    <t>CN8294-4</t>
  </si>
  <si>
    <t>CN8294-1</t>
  </si>
  <si>
    <t>CN8294-10</t>
  </si>
  <si>
    <t>CN8294-8</t>
  </si>
  <si>
    <t>CN8294-14</t>
  </si>
  <si>
    <t>ожина</t>
  </si>
  <si>
    <t>CN8294-11</t>
  </si>
  <si>
    <t>CN8294-3</t>
  </si>
  <si>
    <t>CN8294-9</t>
  </si>
  <si>
    <t>CN8297-4</t>
  </si>
  <si>
    <t>CN8297-1</t>
  </si>
  <si>
    <t>CN8297-3</t>
  </si>
  <si>
    <t>CN8295-8</t>
  </si>
  <si>
    <t>білий шоколад</t>
  </si>
  <si>
    <t>CN8295-1</t>
  </si>
  <si>
    <t>CN8295-4</t>
  </si>
  <si>
    <t>CN8295-7</t>
  </si>
  <si>
    <t>CN8295-5</t>
  </si>
  <si>
    <t>CN8295-2</t>
  </si>
  <si>
    <t>CN8295-3</t>
  </si>
  <si>
    <t>CN13893</t>
  </si>
  <si>
    <t>EnzymEx Multi</t>
  </si>
  <si>
    <t>Пляшка Gallon</t>
  </si>
  <si>
    <t>2.2 л</t>
  </si>
  <si>
    <t>Blue</t>
  </si>
  <si>
    <t>Green</t>
  </si>
  <si>
    <t>Pink</t>
  </si>
  <si>
    <t>Red</t>
  </si>
  <si>
    <t>Шейкер Bodybuilder</t>
  </si>
  <si>
    <t>300 мл</t>
  </si>
  <si>
    <t>Orange</t>
  </si>
  <si>
    <t>Шейкер Mini</t>
  </si>
  <si>
    <t>400 мл</t>
  </si>
  <si>
    <t>Neon Blue</t>
  </si>
  <si>
    <t>Neon Green</t>
  </si>
  <si>
    <t>Neon Orange</t>
  </si>
  <si>
    <t>Neon Pink</t>
  </si>
  <si>
    <t>Neon White</t>
  </si>
  <si>
    <t>Neon Yellow</t>
  </si>
  <si>
    <t>CN9055-3</t>
  </si>
  <si>
    <t>Amix Nutrition Mr.Popper´s</t>
  </si>
  <si>
    <t>Fitness Protein Pancakes</t>
  </si>
  <si>
    <t>CN9764-4</t>
  </si>
  <si>
    <t>High Protein Pancakes</t>
  </si>
  <si>
    <t>ванільний йогурт</t>
  </si>
  <si>
    <t>CN9764-2</t>
  </si>
  <si>
    <t>натуральний-несолодкий</t>
  </si>
  <si>
    <t>CN16961-1</t>
  </si>
  <si>
    <t>Low Carb Fitness Mash</t>
  </si>
  <si>
    <t>ваніль-полуниця</t>
  </si>
  <si>
    <t>CN16961-2</t>
  </si>
  <si>
    <t>CN16961-3</t>
  </si>
  <si>
    <t>яблуко-кориця</t>
  </si>
  <si>
    <t>CN16964-2</t>
  </si>
  <si>
    <t>RiceMash</t>
  </si>
  <si>
    <t>печиво з арахісовим маслом</t>
  </si>
  <si>
    <t>CN16965-1</t>
  </si>
  <si>
    <t>CN16965-2</t>
  </si>
  <si>
    <t>Sweet Potato Clean Carbs</t>
  </si>
  <si>
    <t>Amix Nutrition Performance</t>
  </si>
  <si>
    <t>D3-K2-MG-ZN</t>
  </si>
  <si>
    <t>MagneChel</t>
  </si>
  <si>
    <t>CN14238</t>
  </si>
  <si>
    <t>Vitamin Max Multivitamin</t>
  </si>
  <si>
    <t>CN15286-2</t>
  </si>
  <si>
    <t>Quick Gel with Caffeine</t>
  </si>
  <si>
    <t>45 грам</t>
  </si>
  <si>
    <t>CN13896-2</t>
  </si>
  <si>
    <t>Waxiont</t>
  </si>
  <si>
    <t>CN14239</t>
  </si>
  <si>
    <t>Creatine Creapure</t>
  </si>
  <si>
    <t>CN9762</t>
  </si>
  <si>
    <t>TestoXT Booster</t>
  </si>
  <si>
    <t>CN14628-1</t>
  </si>
  <si>
    <t>Applied Nutrition</t>
  </si>
  <si>
    <t>Amino Fuel EAA</t>
  </si>
  <si>
    <t>390 грам</t>
  </si>
  <si>
    <t>крижана ожина</t>
  </si>
  <si>
    <t>CN14628-2</t>
  </si>
  <si>
    <t>крижана цукерка</t>
  </si>
  <si>
    <t>CN14628-4</t>
  </si>
  <si>
    <t>фруктовий салат</t>
  </si>
  <si>
    <t>CN14628-3</t>
  </si>
  <si>
    <t>фруктовий сплеск</t>
  </si>
  <si>
    <t>CN7322</t>
  </si>
  <si>
    <t>L-Citrulline 1500</t>
  </si>
  <si>
    <t>TUDCA + NAC</t>
  </si>
  <si>
    <t>CN6447</t>
  </si>
  <si>
    <t>CN9056</t>
  </si>
  <si>
    <t>Calcium Magnesium</t>
  </si>
  <si>
    <t>Keto Collagen</t>
  </si>
  <si>
    <t>325 грам</t>
  </si>
  <si>
    <t>CN15757-4</t>
  </si>
  <si>
    <t>Marine Collagen</t>
  </si>
  <si>
    <t>CN15757-1</t>
  </si>
  <si>
    <t>CN15757-3</t>
  </si>
  <si>
    <t>Multi-Vitamin Complex</t>
  </si>
  <si>
    <t>CN7324</t>
  </si>
  <si>
    <t>Sex Bomb For Her</t>
  </si>
  <si>
    <t>CN7325</t>
  </si>
  <si>
    <t>Sex Bomb For Him</t>
  </si>
  <si>
    <t>Solutions Brain Fuel</t>
  </si>
  <si>
    <t>Tri-Magnesium</t>
  </si>
  <si>
    <t>CN7326</t>
  </si>
  <si>
    <t>Vitamin B Complex</t>
  </si>
  <si>
    <t>CN6449</t>
  </si>
  <si>
    <t>Vitamin B12</t>
  </si>
  <si>
    <t>CN7327</t>
  </si>
  <si>
    <t>Vitamin D3</t>
  </si>
  <si>
    <t>BCAA 6K</t>
  </si>
  <si>
    <t>CN15763-5</t>
  </si>
  <si>
    <t>BCAA Amino Hydrate</t>
  </si>
  <si>
    <t>CN15763-4</t>
  </si>
  <si>
    <t>апельсин-манго</t>
  </si>
  <si>
    <t>CN15763-6</t>
  </si>
  <si>
    <t>CN15763-3</t>
  </si>
  <si>
    <t>CN15763-2</t>
  </si>
  <si>
    <t>CN15763-7</t>
  </si>
  <si>
    <t>CN15763-1</t>
  </si>
  <si>
    <t>CN15775-1</t>
  </si>
  <si>
    <t>Critical Mass Original</t>
  </si>
  <si>
    <t>6 кг</t>
  </si>
  <si>
    <t>CN15775-2</t>
  </si>
  <si>
    <t>CN15775-4</t>
  </si>
  <si>
    <t>CN15770-1</t>
  </si>
  <si>
    <t>Critical Mass Professional</t>
  </si>
  <si>
    <t>2.4 кг</t>
  </si>
  <si>
    <t>CN15770-2</t>
  </si>
  <si>
    <t>білий шоколад-малина</t>
  </si>
  <si>
    <t>CN15770-3</t>
  </si>
  <si>
    <t>CN15770-4</t>
  </si>
  <si>
    <t>CN15770-5</t>
  </si>
  <si>
    <t>CN15772-3</t>
  </si>
  <si>
    <t>CN15772-4</t>
  </si>
  <si>
    <t>CN15772-2</t>
  </si>
  <si>
    <t>CN15772-1</t>
  </si>
  <si>
    <t>шоколад-м'ята</t>
  </si>
  <si>
    <t>Glutamine 4K</t>
  </si>
  <si>
    <t>CN6453</t>
  </si>
  <si>
    <t>CN6448-1</t>
  </si>
  <si>
    <t>i Drive</t>
  </si>
  <si>
    <t>Solutions Sleep Support</t>
  </si>
  <si>
    <t>CN15781-1</t>
  </si>
  <si>
    <t>Collagen</t>
  </si>
  <si>
    <t>165 грам</t>
  </si>
  <si>
    <t>CN15781-2</t>
  </si>
  <si>
    <t>CN15781-3</t>
  </si>
  <si>
    <t>цитрус</t>
  </si>
  <si>
    <t>CN15783</t>
  </si>
  <si>
    <t>Collagen Peptides</t>
  </si>
  <si>
    <t>CN15785</t>
  </si>
  <si>
    <t>Hair, Skin &amp; Nails</t>
  </si>
  <si>
    <t>CN15798</t>
  </si>
  <si>
    <t>CLA Gold 1000</t>
  </si>
  <si>
    <t>Shed H2O</t>
  </si>
  <si>
    <t>CN9059-1</t>
  </si>
  <si>
    <t>Critical Oats</t>
  </si>
  <si>
    <t>золотий сироп</t>
  </si>
  <si>
    <t>Protein Cookie Dough</t>
  </si>
  <si>
    <t>White Choc Lemon Drizzle</t>
  </si>
  <si>
    <t>White Choc Pistachio</t>
  </si>
  <si>
    <t>ванільне морозиво</t>
  </si>
  <si>
    <t>ірисове печиво</t>
  </si>
  <si>
    <t>пахлава</t>
  </si>
  <si>
    <t>CN15793-2</t>
  </si>
  <si>
    <t>100% Casein</t>
  </si>
  <si>
    <t>CN15789-1</t>
  </si>
  <si>
    <t>900 грам</t>
  </si>
  <si>
    <t>CN15789-2</t>
  </si>
  <si>
    <t>CN15789-3</t>
  </si>
  <si>
    <t>Carb X</t>
  </si>
  <si>
    <t>без смаку</t>
  </si>
  <si>
    <t>фруктовий</t>
  </si>
  <si>
    <t>CreaFlow</t>
  </si>
  <si>
    <t>L-Carnitine 1500</t>
  </si>
  <si>
    <t>CN6454-1</t>
  </si>
  <si>
    <t>L-Carnitine Liquid 3000</t>
  </si>
  <si>
    <t>480 мл</t>
  </si>
  <si>
    <t>CN6454-2</t>
  </si>
  <si>
    <t>кисле яблуко</t>
  </si>
  <si>
    <t>CN6454-3</t>
  </si>
  <si>
    <t>фруктовий вибух</t>
  </si>
  <si>
    <t>CN15803</t>
  </si>
  <si>
    <t>Creatine 3000</t>
  </si>
  <si>
    <t>CN15800</t>
  </si>
  <si>
    <t>Creatine Monohydrate</t>
  </si>
  <si>
    <t>CN15802-1</t>
  </si>
  <si>
    <t>CN15802-</t>
  </si>
  <si>
    <t>льодяна ожина</t>
  </si>
  <si>
    <t>CN15802-2</t>
  </si>
  <si>
    <t>Creatine Monohydrate + Peptide</t>
  </si>
  <si>
    <t>444 грам</t>
  </si>
  <si>
    <t>Milk Thistle</t>
  </si>
  <si>
    <t>Solutions Detox &amp; Debloat</t>
  </si>
  <si>
    <t>Solutions Turmeric 800 mg</t>
  </si>
  <si>
    <t>Turk-X</t>
  </si>
  <si>
    <t>ABE Pre Workout Gel БЛОК</t>
  </si>
  <si>
    <t>20*60 мл</t>
  </si>
  <si>
    <t>Candy Ice Blast</t>
  </si>
  <si>
    <t>вишнева кола</t>
  </si>
  <si>
    <t>CN15907-1</t>
  </si>
  <si>
    <t>ABE Pump Stim-Free</t>
  </si>
  <si>
    <t>Red Hawaiian</t>
  </si>
  <si>
    <t>CN15907-2</t>
  </si>
  <si>
    <t>Tigers Blood</t>
  </si>
  <si>
    <t>CN15907-3</t>
  </si>
  <si>
    <t>Beta-Alanine 1500 mg</t>
  </si>
  <si>
    <t>Endurance Breathe Energy &amp; Hydration</t>
  </si>
  <si>
    <t>Endurance Energy &amp; Hydration</t>
  </si>
  <si>
    <t>MCT Oil</t>
  </si>
  <si>
    <t>490 мл</t>
  </si>
  <si>
    <t>CN6456-3</t>
  </si>
  <si>
    <t>Pump 3g</t>
  </si>
  <si>
    <t>375 грам</t>
  </si>
  <si>
    <t>Unicorn</t>
  </si>
  <si>
    <t>CN6456-1</t>
  </si>
  <si>
    <t>CN6456-2</t>
  </si>
  <si>
    <t>Pump 3g Zero</t>
  </si>
  <si>
    <t>Shred-X</t>
  </si>
  <si>
    <t>Shred-X Powder</t>
  </si>
  <si>
    <t>кислі желейні ведмедики</t>
  </si>
  <si>
    <t>полуниця-ківі</t>
  </si>
  <si>
    <t>холодний лимонний чай</t>
  </si>
  <si>
    <t>ZMA Pro</t>
  </si>
  <si>
    <t>CN10727-16</t>
  </si>
  <si>
    <t>ABE</t>
  </si>
  <si>
    <t>Baddy Berry</t>
  </si>
  <si>
    <t>CN10727-13</t>
  </si>
  <si>
    <t>Swizzels Drumstick Squashies</t>
  </si>
  <si>
    <t>CN10727-14</t>
  </si>
  <si>
    <t>Swizzels Love Hearts</t>
  </si>
  <si>
    <t>CN10727-15</t>
  </si>
  <si>
    <t>Swizzels Refreshers Lemon</t>
  </si>
  <si>
    <t>CN10727-1</t>
  </si>
  <si>
    <t>вишня-кола</t>
  </si>
  <si>
    <t>CN10727-11</t>
  </si>
  <si>
    <t>CN10727-3</t>
  </si>
  <si>
    <t>CN10727-4</t>
  </si>
  <si>
    <t>CN10727-5</t>
  </si>
  <si>
    <t>кислі мармеладні медвежата</t>
  </si>
  <si>
    <t>CN10727-7</t>
  </si>
  <si>
    <t>CN10727-8</t>
  </si>
  <si>
    <t>CN10727-6</t>
  </si>
  <si>
    <t>полуничний мохіто</t>
  </si>
  <si>
    <t>CN10727-9</t>
  </si>
  <si>
    <t>CN10727-10</t>
  </si>
  <si>
    <t>Endurance Recovery</t>
  </si>
  <si>
    <t>CN6469</t>
  </si>
  <si>
    <t>HMB 500 mg</t>
  </si>
  <si>
    <t>Solutions Gut Health</t>
  </si>
  <si>
    <t>CN16945-2</t>
  </si>
  <si>
    <t>Clear Whey Protein</t>
  </si>
  <si>
    <t>CN16945-1</t>
  </si>
  <si>
    <t>CN16946-3</t>
  </si>
  <si>
    <t>875 грам</t>
  </si>
  <si>
    <t>CN16946-2</t>
  </si>
  <si>
    <t>CN16946-4</t>
  </si>
  <si>
    <t>CN16946-5</t>
  </si>
  <si>
    <t>журавлина-гранат</t>
  </si>
  <si>
    <t>CN16946-6</t>
  </si>
  <si>
    <t>CN16946-7</t>
  </si>
  <si>
    <t>морозиво</t>
  </si>
  <si>
    <t>CN16946-8</t>
  </si>
  <si>
    <t>полуниця-лайм</t>
  </si>
  <si>
    <t>CN16946-1</t>
  </si>
  <si>
    <t>CN6460-17</t>
  </si>
  <si>
    <t>Critical Whey</t>
  </si>
  <si>
    <t>Squashies Drumstick</t>
  </si>
  <si>
    <t>CN6460-6</t>
  </si>
  <si>
    <t>CN6460-1</t>
  </si>
  <si>
    <t>CN6460-16</t>
  </si>
  <si>
    <t>карамельний попкорн</t>
  </si>
  <si>
    <t>CN6460-9</t>
  </si>
  <si>
    <t>морквяний пиріг</t>
  </si>
  <si>
    <t>CN6460-2</t>
  </si>
  <si>
    <t>CN6460-15</t>
  </si>
  <si>
    <t>CN6460-3</t>
  </si>
  <si>
    <t>CN15652-4</t>
  </si>
  <si>
    <t>Diet Whey</t>
  </si>
  <si>
    <t>Пляшка Lifestyle Water Bottle</t>
  </si>
  <si>
    <t>1 л</t>
  </si>
  <si>
    <t>Шейкер Applied Bullet Shaker</t>
  </si>
  <si>
    <t>CN16883</t>
  </si>
  <si>
    <t>Шейкер Applied Nutrition</t>
  </si>
  <si>
    <t>Transparent/Blue</t>
  </si>
  <si>
    <t>CN16596</t>
  </si>
  <si>
    <t>700 мл</t>
  </si>
  <si>
    <t>ARM</t>
  </si>
  <si>
    <t>Армбластери</t>
  </si>
  <si>
    <t>RDX T2 Arm Blaster</t>
  </si>
  <si>
    <t>CN12176</t>
  </si>
  <si>
    <t>Astronaut</t>
  </si>
  <si>
    <t>Іграшки-нічники</t>
  </si>
  <si>
    <t>Проектор галактики лазерний Астронавт, зоряне небо на стелі з пультом</t>
  </si>
  <si>
    <t>12*12.3*22.8 см</t>
  </si>
  <si>
    <t>Чорний</t>
  </si>
  <si>
    <t>Bayer</t>
  </si>
  <si>
    <t>Priorin</t>
  </si>
  <si>
    <t>Bioglan</t>
  </si>
  <si>
    <t>Calamari Gold Brain Support 1000 mg</t>
  </si>
  <si>
    <t>Energy Fizz</t>
  </si>
  <si>
    <t>20 шипучих таблеток</t>
  </si>
  <si>
    <t>Immune Recharge</t>
  </si>
  <si>
    <t>CN16090</t>
  </si>
  <si>
    <t>Immunity Fizz</t>
  </si>
  <si>
    <t>CN16086-1</t>
  </si>
  <si>
    <t>Smartkids Iron + Vitamin C</t>
  </si>
  <si>
    <t>30 желейок</t>
  </si>
  <si>
    <t>CN16087</t>
  </si>
  <si>
    <t>VitaGummies Family Multivitamin</t>
  </si>
  <si>
    <t>60 желейок</t>
  </si>
  <si>
    <t>CN16088</t>
  </si>
  <si>
    <t>VitaGummies Vitamin D3 1000 IU</t>
  </si>
  <si>
    <t>CN16091</t>
  </si>
  <si>
    <t>Blood Pressure Formula</t>
  </si>
  <si>
    <t>Smartkids Happy Tummies</t>
  </si>
  <si>
    <t>CN16092-1</t>
  </si>
  <si>
    <t>Smartkids Healthy Eyes</t>
  </si>
  <si>
    <t>CN16093</t>
  </si>
  <si>
    <t>Stat-Guard</t>
  </si>
  <si>
    <t>CN16094</t>
  </si>
  <si>
    <t>Beauty Collagen</t>
  </si>
  <si>
    <t>CN16095</t>
  </si>
  <si>
    <t>Beauty Collagen Effervescent</t>
  </si>
  <si>
    <t>CN16096-1</t>
  </si>
  <si>
    <t>Beauty Collagen Gummies</t>
  </si>
  <si>
    <t>Mature Skin Collagen</t>
  </si>
  <si>
    <t>10*25 мл</t>
  </si>
  <si>
    <t>Max Strength Red Krill Oil 1000 mg</t>
  </si>
  <si>
    <t>CN16098</t>
  </si>
  <si>
    <t>Red Krill Oil Original + Fish Oil</t>
  </si>
  <si>
    <t>CN16099-1</t>
  </si>
  <si>
    <t>Smartkids Omega-3 High DHA</t>
  </si>
  <si>
    <t>Active Curcumin High Strength Turmeric</t>
  </si>
  <si>
    <t>30 таблеток</t>
  </si>
  <si>
    <t>Organic MACA</t>
  </si>
  <si>
    <t>Organic Spirulina</t>
  </si>
  <si>
    <t>Organic Turmeric</t>
  </si>
  <si>
    <t>Biotic Balance 20 Billion</t>
  </si>
  <si>
    <t>CN16101</t>
  </si>
  <si>
    <t>Biotic Balance Chocballs</t>
  </si>
  <si>
    <t>30 драже</t>
  </si>
  <si>
    <t>CN16102</t>
  </si>
  <si>
    <t>Biotic Balance Chocballs For Kids</t>
  </si>
  <si>
    <t>CN16104</t>
  </si>
  <si>
    <t>Biotic Balance Women's 20 Billion</t>
  </si>
  <si>
    <t>CN16105</t>
  </si>
  <si>
    <t>Biotic Balance Inulin</t>
  </si>
  <si>
    <t>Bios Line</t>
  </si>
  <si>
    <t>Principium D3 2000 Gocce</t>
  </si>
  <si>
    <t>50 мл</t>
  </si>
  <si>
    <t>Principium D3 2000 Vegetale</t>
  </si>
  <si>
    <t>Bio Spirulina 500 mg</t>
  </si>
  <si>
    <t>CN2149</t>
  </si>
  <si>
    <t>Biotech</t>
  </si>
  <si>
    <t>Аксесуари</t>
  </si>
  <si>
    <t>Таблетниця Biotech</t>
  </si>
  <si>
    <t>чорна</t>
  </si>
  <si>
    <t>CN11139</t>
  </si>
  <si>
    <t>100% Instant L-leucine</t>
  </si>
  <si>
    <t>277 грам</t>
  </si>
  <si>
    <t>CN4957-1</t>
  </si>
  <si>
    <t>Amino Energy Zero with Electrolytes</t>
  </si>
  <si>
    <t>CN4957-2</t>
  </si>
  <si>
    <t>лайм</t>
  </si>
  <si>
    <t>CN4957-3</t>
  </si>
  <si>
    <t>персиковий чай</t>
  </si>
  <si>
    <t>CN1819</t>
  </si>
  <si>
    <t>Caffeine + Taurine</t>
  </si>
  <si>
    <t>CN1883-1</t>
  </si>
  <si>
    <t>Citrulline Malate</t>
  </si>
  <si>
    <t>CN1883-4</t>
  </si>
  <si>
    <t>CN1883-2</t>
  </si>
  <si>
    <t>CN1887</t>
  </si>
  <si>
    <t>CN6843</t>
  </si>
  <si>
    <t>EAA</t>
  </si>
  <si>
    <t>CN5838-5</t>
  </si>
  <si>
    <t>EAA Zero</t>
  </si>
  <si>
    <t>182 грам</t>
  </si>
  <si>
    <t>CN5837-1</t>
  </si>
  <si>
    <t>350 грам</t>
  </si>
  <si>
    <t>ананас манго</t>
  </si>
  <si>
    <t>CN5837-2</t>
  </si>
  <si>
    <t>апельсин манго</t>
  </si>
  <si>
    <t>CN5837-3</t>
  </si>
  <si>
    <t>CN5837-10</t>
  </si>
  <si>
    <t>CN5837-7</t>
  </si>
  <si>
    <t>CN5837-8</t>
  </si>
  <si>
    <t>синій виноград</t>
  </si>
  <si>
    <t>CN5837-9</t>
  </si>
  <si>
    <t>CN11415</t>
  </si>
  <si>
    <t>GABA</t>
  </si>
  <si>
    <t>CN4983</t>
  </si>
  <si>
    <t>L-Lysine</t>
  </si>
  <si>
    <t>CN5854</t>
  </si>
  <si>
    <t>L-Tryptophan</t>
  </si>
  <si>
    <t>CN2474</t>
  </si>
  <si>
    <t>L-Tyrosine</t>
  </si>
  <si>
    <t>CN211</t>
  </si>
  <si>
    <t>Mega Amino</t>
  </si>
  <si>
    <t>CN210</t>
  </si>
  <si>
    <t>CN212</t>
  </si>
  <si>
    <t>500 таблеток</t>
  </si>
  <si>
    <t>CN155</t>
  </si>
  <si>
    <t>AAKG 1000</t>
  </si>
  <si>
    <t>CN157-1</t>
  </si>
  <si>
    <t>AAKG Shock Extreme</t>
  </si>
  <si>
    <t>CN157-2</t>
  </si>
  <si>
    <t>CN1882-1</t>
  </si>
  <si>
    <t>L-Arginine</t>
  </si>
  <si>
    <t>CN1886</t>
  </si>
  <si>
    <t>CN1865-1</t>
  </si>
  <si>
    <t>Men's Arginine</t>
  </si>
  <si>
    <t>CN7333-2</t>
  </si>
  <si>
    <t>Vegan Protein Bar</t>
  </si>
  <si>
    <t>50 грам</t>
  </si>
  <si>
    <t>арахісове масло</t>
  </si>
  <si>
    <t>CN7333-1</t>
  </si>
  <si>
    <t>CN1820</t>
  </si>
  <si>
    <t>Active Woman</t>
  </si>
  <si>
    <t>CN174</t>
  </si>
  <si>
    <t>B-Complex</t>
  </si>
  <si>
    <t>CN5856</t>
  </si>
  <si>
    <t>Ca-D3-K2</t>
  </si>
  <si>
    <t>Calcium Zinc Magnesium</t>
  </si>
  <si>
    <t>CN15476</t>
  </si>
  <si>
    <t>Chromium Picolinate</t>
  </si>
  <si>
    <t>CN255</t>
  </si>
  <si>
    <t>Daily Pack</t>
  </si>
  <si>
    <t>30 пак</t>
  </si>
  <si>
    <t>CN2144</t>
  </si>
  <si>
    <t>H2O Q10</t>
  </si>
  <si>
    <t>CN7337</t>
  </si>
  <si>
    <t>Immun + Biotiq</t>
  </si>
  <si>
    <t>36 капсул</t>
  </si>
  <si>
    <t>CN15477</t>
  </si>
  <si>
    <t>Iron Professional</t>
  </si>
  <si>
    <t>CN4989-1</t>
  </si>
  <si>
    <t>Magna Shot</t>
  </si>
  <si>
    <t>25 мл</t>
  </si>
  <si>
    <t>CN3688</t>
  </si>
  <si>
    <t>Magnesium + Chelate</t>
  </si>
  <si>
    <t>CN259</t>
  </si>
  <si>
    <t>Multi Mineral Complex</t>
  </si>
  <si>
    <t>CN5744-1</t>
  </si>
  <si>
    <t>Multivitamin</t>
  </si>
  <si>
    <t>CN214</t>
  </si>
  <si>
    <t>Multivitamin for Men</t>
  </si>
  <si>
    <t>Multivitamin for Men Organic</t>
  </si>
  <si>
    <t>CN215</t>
  </si>
  <si>
    <t>Multivitamin for Women</t>
  </si>
  <si>
    <t>Multivitamin for Women Organic</t>
  </si>
  <si>
    <t>CN9062-1</t>
  </si>
  <si>
    <t>One-A-Day</t>
  </si>
  <si>
    <t>240 грам</t>
  </si>
  <si>
    <t>CN12901</t>
  </si>
  <si>
    <t>One-A-Day 50+ for Men</t>
  </si>
  <si>
    <t>CN239</t>
  </si>
  <si>
    <t>Q-10 Coenzyme</t>
  </si>
  <si>
    <t>CN249</t>
  </si>
  <si>
    <t>Vitabolic</t>
  </si>
  <si>
    <t>CN5745-1</t>
  </si>
  <si>
    <t>Vitamin C</t>
  </si>
  <si>
    <t>CN250</t>
  </si>
  <si>
    <t>Vitamin C 1000</t>
  </si>
  <si>
    <t>250 таблеток</t>
  </si>
  <si>
    <t>CN137</t>
  </si>
  <si>
    <t>CN1881-2</t>
  </si>
  <si>
    <t>Vitamin C 500</t>
  </si>
  <si>
    <t>120 жувальних таблеток</t>
  </si>
  <si>
    <t>CN9346</t>
  </si>
  <si>
    <t>CN1872</t>
  </si>
  <si>
    <t>Vitamin Е 200</t>
  </si>
  <si>
    <t>Zinc Duo</t>
  </si>
  <si>
    <t>CN163</t>
  </si>
  <si>
    <t>BCAA + B6</t>
  </si>
  <si>
    <t>CN162</t>
  </si>
  <si>
    <t>CN164</t>
  </si>
  <si>
    <t>340 таблеток</t>
  </si>
  <si>
    <t>CN121</t>
  </si>
  <si>
    <t>BCAA 6000</t>
  </si>
  <si>
    <t>CN1221-1</t>
  </si>
  <si>
    <t>BCAA 8:1:1 Zero</t>
  </si>
  <si>
    <t>CN1221-3</t>
  </si>
  <si>
    <t>CN167-1</t>
  </si>
  <si>
    <t>BCAA Liquid</t>
  </si>
  <si>
    <t>CN167-2</t>
  </si>
  <si>
    <t>CN2663</t>
  </si>
  <si>
    <t>CN1549-6</t>
  </si>
  <si>
    <t>BCAA Zero</t>
  </si>
  <si>
    <t>ківі-лайм</t>
  </si>
  <si>
    <t>CN1549-8</t>
  </si>
  <si>
    <t>лимонний чай</t>
  </si>
  <si>
    <t>CN1549-10</t>
  </si>
  <si>
    <t>тропічні фрукти</t>
  </si>
  <si>
    <t>CN2555-5</t>
  </si>
  <si>
    <t>CN2555-6</t>
  </si>
  <si>
    <t>CN3799-1</t>
  </si>
  <si>
    <t>BCAA+Glutamine Zero</t>
  </si>
  <si>
    <t>480 грам</t>
  </si>
  <si>
    <t>CN3799-2</t>
  </si>
  <si>
    <t>CN3799-3</t>
  </si>
  <si>
    <t>CN193-1</t>
  </si>
  <si>
    <t>Hyper Mass</t>
  </si>
  <si>
    <t>CN193-10</t>
  </si>
  <si>
    <t>CN193-5</t>
  </si>
  <si>
    <t>CN193-9</t>
  </si>
  <si>
    <t>CN193-4</t>
  </si>
  <si>
    <t>CN2431-1</t>
  </si>
  <si>
    <t>CN2431-8</t>
  </si>
  <si>
    <t>CN2431-5</t>
  </si>
  <si>
    <t>CN2431-7</t>
  </si>
  <si>
    <t>CN2431-4</t>
  </si>
  <si>
    <t>CN195-1</t>
  </si>
  <si>
    <t>4 кг</t>
  </si>
  <si>
    <t>CN195-7</t>
  </si>
  <si>
    <t>CN195-5</t>
  </si>
  <si>
    <t>CN195-8</t>
  </si>
  <si>
    <t>CN195-4</t>
  </si>
  <si>
    <t>CN1386-1</t>
  </si>
  <si>
    <t>Muscle Mass</t>
  </si>
  <si>
    <t>CN1386-2</t>
  </si>
  <si>
    <t>CN1386-3</t>
  </si>
  <si>
    <t>CN2432-2</t>
  </si>
  <si>
    <t>CN2469-4</t>
  </si>
  <si>
    <t>Гідролізати протеїнові</t>
  </si>
  <si>
    <t>Hydro Whey Zero</t>
  </si>
  <si>
    <t>454 грам</t>
  </si>
  <si>
    <t>CN2469-7</t>
  </si>
  <si>
    <t>CN153</t>
  </si>
  <si>
    <t>100% L-Glutamine</t>
  </si>
  <si>
    <t>CN3808</t>
  </si>
  <si>
    <t>Glutamine Peptide</t>
  </si>
  <si>
    <t>CN2472-2</t>
  </si>
  <si>
    <t>Glutamine Zero</t>
  </si>
  <si>
    <t>CN2472-4</t>
  </si>
  <si>
    <t>CN13494</t>
  </si>
  <si>
    <t>Digestion and Metabolism</t>
  </si>
  <si>
    <t>CN209</t>
  </si>
  <si>
    <t>Liver Aid</t>
  </si>
  <si>
    <t>CN12900</t>
  </si>
  <si>
    <t>Neuro</t>
  </si>
  <si>
    <t>CN7815</t>
  </si>
  <si>
    <t>Melatonin</t>
  </si>
  <si>
    <t>CN14126</t>
  </si>
  <si>
    <t>Night</t>
  </si>
  <si>
    <t>CN12903</t>
  </si>
  <si>
    <t>Arthro Forte</t>
  </si>
  <si>
    <t>CN10495-1</t>
  </si>
  <si>
    <t>340 грам</t>
  </si>
  <si>
    <t>CN10495-2</t>
  </si>
  <si>
    <t>CN10729</t>
  </si>
  <si>
    <t>Arthro Forte Liquid</t>
  </si>
  <si>
    <t>CN13234</t>
  </si>
  <si>
    <t>Arthro Forte Pack</t>
  </si>
  <si>
    <t>CN138</t>
  </si>
  <si>
    <t>Chondroitin Glucosamine</t>
  </si>
  <si>
    <t>CN14127-1</t>
  </si>
  <si>
    <t>Clear Collagen</t>
  </si>
  <si>
    <t>308 грам</t>
  </si>
  <si>
    <t>полуниця-журавлина</t>
  </si>
  <si>
    <t>CN14128-3</t>
  </si>
  <si>
    <t>Clear Collagen Professional</t>
  </si>
  <si>
    <t>CN14128-1</t>
  </si>
  <si>
    <t>CN14128-2</t>
  </si>
  <si>
    <t>троянда-гранат</t>
  </si>
  <si>
    <t>CN4969</t>
  </si>
  <si>
    <t>лимонад</t>
  </si>
  <si>
    <t>CN2784</t>
  </si>
  <si>
    <t>чорна малина</t>
  </si>
  <si>
    <t>CN1867</t>
  </si>
  <si>
    <t>Hyaluronic and Collagen</t>
  </si>
  <si>
    <t>CN12904</t>
  </si>
  <si>
    <t>Hyaluronic Collagen</t>
  </si>
  <si>
    <t>CN14129-1</t>
  </si>
  <si>
    <t>лимон-зелений чай</t>
  </si>
  <si>
    <t>CN1880-1</t>
  </si>
  <si>
    <t>MSM + Vitamin C</t>
  </si>
  <si>
    <t>CN12905</t>
  </si>
  <si>
    <t>MSM Chondroitin Glucosamine</t>
  </si>
  <si>
    <t>CN12899</t>
  </si>
  <si>
    <t>54 капсул</t>
  </si>
  <si>
    <t>CN3543</t>
  </si>
  <si>
    <t>Mega Omega 3</t>
  </si>
  <si>
    <t>CN231</t>
  </si>
  <si>
    <t>CN5889-3</t>
  </si>
  <si>
    <t>Black Burn</t>
  </si>
  <si>
    <t>CN5889-2</t>
  </si>
  <si>
    <t>маракуя</t>
  </si>
  <si>
    <t>CN4966</t>
  </si>
  <si>
    <t>CN1875</t>
  </si>
  <si>
    <t>CLA 400</t>
  </si>
  <si>
    <t>80 капсул</t>
  </si>
  <si>
    <t>CN1876</t>
  </si>
  <si>
    <t>Desert</t>
  </si>
  <si>
    <t>CN2557-1</t>
  </si>
  <si>
    <t>Fat X</t>
  </si>
  <si>
    <t>CN10730</t>
  </si>
  <si>
    <t>Glucomannan Chromium</t>
  </si>
  <si>
    <t>225 грам</t>
  </si>
  <si>
    <t>CN1874</t>
  </si>
  <si>
    <t>Green Coffee</t>
  </si>
  <si>
    <t>CN3080</t>
  </si>
  <si>
    <t>HCA</t>
  </si>
  <si>
    <t>CN12906</t>
  </si>
  <si>
    <t>Mega Burner</t>
  </si>
  <si>
    <t>Pyruvate</t>
  </si>
  <si>
    <t>CN13233</t>
  </si>
  <si>
    <t>Super Lipo</t>
  </si>
  <si>
    <t>CN4998</t>
  </si>
  <si>
    <t>Synephrine</t>
  </si>
  <si>
    <t>CN242</t>
  </si>
  <si>
    <t>Thermo Drine</t>
  </si>
  <si>
    <t>CN261</t>
  </si>
  <si>
    <t>Thermo Drine Liquid</t>
  </si>
  <si>
    <t>CN6847</t>
  </si>
  <si>
    <t>Thermo Shot</t>
  </si>
  <si>
    <t>CN8890-1</t>
  </si>
  <si>
    <t>Diet Shake</t>
  </si>
  <si>
    <t>CN8890-4</t>
  </si>
  <si>
    <t>CN8890-7</t>
  </si>
  <si>
    <t>CN8890-6</t>
  </si>
  <si>
    <t>CN12907</t>
  </si>
  <si>
    <t>Flavour Power</t>
  </si>
  <si>
    <t>160 грам</t>
  </si>
  <si>
    <t>CN5869</t>
  </si>
  <si>
    <t>Peanut Butter Crunchy</t>
  </si>
  <si>
    <t>CN5868</t>
  </si>
  <si>
    <t>Peanut Butter Smooth</t>
  </si>
  <si>
    <t>CN4994-1</t>
  </si>
  <si>
    <t>Protein Cream</t>
  </si>
  <si>
    <t>какао-фундук</t>
  </si>
  <si>
    <t>CN5895-7</t>
  </si>
  <si>
    <t>Zero Drops</t>
  </si>
  <si>
    <t>CN5895-10</t>
  </si>
  <si>
    <t>чізкейк</t>
  </si>
  <si>
    <t>CN5895-9</t>
  </si>
  <si>
    <t>чорний шоколад</t>
  </si>
  <si>
    <t>CN3811-2</t>
  </si>
  <si>
    <t>CN13496</t>
  </si>
  <si>
    <t>Cyclic Dextrin</t>
  </si>
  <si>
    <t>CN4982-1</t>
  </si>
  <si>
    <t>IsoTonic</t>
  </si>
  <si>
    <t>CN4982-2</t>
  </si>
  <si>
    <t>чай з лимоном</t>
  </si>
  <si>
    <t>CN2471</t>
  </si>
  <si>
    <t>ALC Acetyl L-Carnitine</t>
  </si>
  <si>
    <t>CN6850</t>
  </si>
  <si>
    <t>Carni Elite</t>
  </si>
  <si>
    <t>CN11259-1</t>
  </si>
  <si>
    <t>L-Carnitine</t>
  </si>
  <si>
    <t>CN204-1</t>
  </si>
  <si>
    <t>L-Carnitine + Chrome</t>
  </si>
  <si>
    <t>CN3081</t>
  </si>
  <si>
    <t>CN205-1</t>
  </si>
  <si>
    <t>L-Carnitine 100 000</t>
  </si>
  <si>
    <t>CN205-2</t>
  </si>
  <si>
    <t>CN207</t>
  </si>
  <si>
    <t>L-Carnitine 1000 mg</t>
  </si>
  <si>
    <t>CN5894-2</t>
  </si>
  <si>
    <t>L-Carnitine 3000</t>
  </si>
  <si>
    <t>CN2849</t>
  </si>
  <si>
    <t>Crea Zero</t>
  </si>
  <si>
    <t>320 грам</t>
  </si>
  <si>
    <t>CN179</t>
  </si>
  <si>
    <t>Crea.Tor</t>
  </si>
  <si>
    <t>CN237-1</t>
  </si>
  <si>
    <t>Protein Power</t>
  </si>
  <si>
    <t>CN237-2</t>
  </si>
  <si>
    <t>CN238-1</t>
  </si>
  <si>
    <t>CN238-2</t>
  </si>
  <si>
    <t>CN151</t>
  </si>
  <si>
    <t>100% Creatine Monohydrate</t>
  </si>
  <si>
    <t>CN148</t>
  </si>
  <si>
    <t>100% Creatine Monohydrate БАНКА</t>
  </si>
  <si>
    <t>CN181</t>
  </si>
  <si>
    <t>Creatine pHX</t>
  </si>
  <si>
    <t>CN8741-2</t>
  </si>
  <si>
    <t>Creatine Zero</t>
  </si>
  <si>
    <t>18 шипучих таблеток</t>
  </si>
  <si>
    <t>Mega Creatine</t>
  </si>
  <si>
    <t>CN15475</t>
  </si>
  <si>
    <t>Ashwa+</t>
  </si>
  <si>
    <t>CN5855</t>
  </si>
  <si>
    <t>CN7339</t>
  </si>
  <si>
    <t>Eggshell Membrane</t>
  </si>
  <si>
    <t>CN4980</t>
  </si>
  <si>
    <t>Fenugreek</t>
  </si>
  <si>
    <t>CN11414</t>
  </si>
  <si>
    <t>Fiber Mix</t>
  </si>
  <si>
    <t>CN188</t>
  </si>
  <si>
    <t>Ginkgo Biloba</t>
  </si>
  <si>
    <t>CN7338</t>
  </si>
  <si>
    <t>Liquid Curcuma</t>
  </si>
  <si>
    <t>CN4988</t>
  </si>
  <si>
    <t>CN5890</t>
  </si>
  <si>
    <t>CN6846</t>
  </si>
  <si>
    <t>CN9063</t>
  </si>
  <si>
    <t>Pumpkin Seed Oil</t>
  </si>
  <si>
    <t>CN6849</t>
  </si>
  <si>
    <t>Saw Palmetto</t>
  </si>
  <si>
    <t>CN1870</t>
  </si>
  <si>
    <t>Spirulina</t>
  </si>
  <si>
    <t>Valeriana Forte</t>
  </si>
  <si>
    <t>CN2476-1</t>
  </si>
  <si>
    <t>Beta Alanine</t>
  </si>
  <si>
    <t>CN2475</t>
  </si>
  <si>
    <t>CN4964-3</t>
  </si>
  <si>
    <t>Black Blood CAF+</t>
  </si>
  <si>
    <t>Black Blood NOX</t>
  </si>
  <si>
    <t>20 грам</t>
  </si>
  <si>
    <t>тропічний пунш</t>
  </si>
  <si>
    <t>чорниця-лайм</t>
  </si>
  <si>
    <t>CN4965-1</t>
  </si>
  <si>
    <t>CN4965-2</t>
  </si>
  <si>
    <t>CN4965-4</t>
  </si>
  <si>
    <t>червоні ягоди</t>
  </si>
  <si>
    <t>CN6848</t>
  </si>
  <si>
    <t>Black Blood Shot</t>
  </si>
  <si>
    <t>CN15896</t>
  </si>
  <si>
    <t>CN3082</t>
  </si>
  <si>
    <t>Energy Shot</t>
  </si>
  <si>
    <t>CN227-5</t>
  </si>
  <si>
    <t>Nitrox Therapy</t>
  </si>
  <si>
    <t>CN12915-1</t>
  </si>
  <si>
    <t>Pump Caffeine Free</t>
  </si>
  <si>
    <t>330 грам</t>
  </si>
  <si>
    <t>CN2793-4</t>
  </si>
  <si>
    <t>Super Nova</t>
  </si>
  <si>
    <t>282 грам</t>
  </si>
  <si>
    <t>CN2793-6</t>
  </si>
  <si>
    <t>CN2793-11</t>
  </si>
  <si>
    <t>яблуко-груша</t>
  </si>
  <si>
    <t>CN2788</t>
  </si>
  <si>
    <t>Black Test</t>
  </si>
  <si>
    <t>CN171</t>
  </si>
  <si>
    <t>Brutal Anadrol</t>
  </si>
  <si>
    <t>CN1610</t>
  </si>
  <si>
    <t>GH Hormon Regulator</t>
  </si>
  <si>
    <t>CN245</t>
  </si>
  <si>
    <t>Tribooster</t>
  </si>
  <si>
    <t>CN246</t>
  </si>
  <si>
    <t>Tribulus Maximus</t>
  </si>
  <si>
    <t>CN2789-1</t>
  </si>
  <si>
    <t>TST+ GH</t>
  </si>
  <si>
    <t>CN9347</t>
  </si>
  <si>
    <t>ZMB</t>
  </si>
  <si>
    <t>CN2792-2</t>
  </si>
  <si>
    <t>After</t>
  </si>
  <si>
    <t>420 грам</t>
  </si>
  <si>
    <t>CN12898</t>
  </si>
  <si>
    <t>Ca-HMB 3000</t>
  </si>
  <si>
    <t>270 грам</t>
  </si>
  <si>
    <t>CN4981</t>
  </si>
  <si>
    <t>HMB 2520</t>
  </si>
  <si>
    <t>CN13499</t>
  </si>
  <si>
    <t>Biotiq C</t>
  </si>
  <si>
    <t>CN2433-1</t>
  </si>
  <si>
    <t>100% Pure Whey</t>
  </si>
  <si>
    <t>CN2433-12</t>
  </si>
  <si>
    <t>бурбон ваніль</t>
  </si>
  <si>
    <t>CN2433-17</t>
  </si>
  <si>
    <t>CN2433-13</t>
  </si>
  <si>
    <t>CN2433-9</t>
  </si>
  <si>
    <t>молочний рис</t>
  </si>
  <si>
    <t>CN2433-6</t>
  </si>
  <si>
    <t>CN2433-3</t>
  </si>
  <si>
    <t>CN2433-10</t>
  </si>
  <si>
    <t>CN2433-19</t>
  </si>
  <si>
    <t>CN1724-9</t>
  </si>
  <si>
    <t>BCAA Flash Zero</t>
  </si>
  <si>
    <t>9 грам</t>
  </si>
  <si>
    <t>CN2853-3</t>
  </si>
  <si>
    <t>10 грам</t>
  </si>
  <si>
    <t>CN198-11</t>
  </si>
  <si>
    <t>Iso Whey Zero</t>
  </si>
  <si>
    <t>25 грам</t>
  </si>
  <si>
    <t>CN198-1</t>
  </si>
  <si>
    <t>CN198-2</t>
  </si>
  <si>
    <t>CN198-4</t>
  </si>
  <si>
    <t>CN198-17</t>
  </si>
  <si>
    <t>лимонний чізкейк</t>
  </si>
  <si>
    <t>CN198-18</t>
  </si>
  <si>
    <t>CN198-3</t>
  </si>
  <si>
    <t>CN198-20</t>
  </si>
  <si>
    <t>CN198-13</t>
  </si>
  <si>
    <t>CN198-9</t>
  </si>
  <si>
    <t>CN5003-4</t>
  </si>
  <si>
    <t>Vegan Protein</t>
  </si>
  <si>
    <t>CN5003-1</t>
  </si>
  <si>
    <t>ванільне печиво</t>
  </si>
  <si>
    <t>CN5003-6</t>
  </si>
  <si>
    <t>CN5003-2</t>
  </si>
  <si>
    <t>лісові ягода</t>
  </si>
  <si>
    <t>CN5003-3</t>
  </si>
  <si>
    <t>шоколад-кориця</t>
  </si>
  <si>
    <t>CN2855-4</t>
  </si>
  <si>
    <t>CN2855-5</t>
  </si>
  <si>
    <t>CN2855-2</t>
  </si>
  <si>
    <t>CN2855-3</t>
  </si>
  <si>
    <t>CN3547-1</t>
  </si>
  <si>
    <t>1.816 кг</t>
  </si>
  <si>
    <t>CN3547-4</t>
  </si>
  <si>
    <t>CN197-2</t>
  </si>
  <si>
    <t>CN197-4</t>
  </si>
  <si>
    <t>CN197-14</t>
  </si>
  <si>
    <t>CN197-36</t>
  </si>
  <si>
    <t>каталонський карамельний крем</t>
  </si>
  <si>
    <t>CN197-12</t>
  </si>
  <si>
    <t>CN197-19</t>
  </si>
  <si>
    <t>CN197-29</t>
  </si>
  <si>
    <t>чорний бісквіт</t>
  </si>
  <si>
    <t>CN199-11</t>
  </si>
  <si>
    <t>CN199-25</t>
  </si>
  <si>
    <t>CN199-8</t>
  </si>
  <si>
    <t>CN199-10</t>
  </si>
  <si>
    <t>CN199-7</t>
  </si>
  <si>
    <t>CN199-21</t>
  </si>
  <si>
    <t>CN199-15</t>
  </si>
  <si>
    <t>CN199-16</t>
  </si>
  <si>
    <t>CN199-23</t>
  </si>
  <si>
    <t>CN199-24</t>
  </si>
  <si>
    <t>Iso Whey Zero Black</t>
  </si>
  <si>
    <t>Iso Whey Zero Clear</t>
  </si>
  <si>
    <t>червоні фрукти</t>
  </si>
  <si>
    <t>CN11149-1</t>
  </si>
  <si>
    <t>Juicy Isolate</t>
  </si>
  <si>
    <t>CN2796-12</t>
  </si>
  <si>
    <t>CN2796-18</t>
  </si>
  <si>
    <t>CN2796-14</t>
  </si>
  <si>
    <t>малиновий чізкейк</t>
  </si>
  <si>
    <t>CN2796-23</t>
  </si>
  <si>
    <t>CN2796-7</t>
  </si>
  <si>
    <t>CN2796-5</t>
  </si>
  <si>
    <t>CN2796-16</t>
  </si>
  <si>
    <t>CN2796-20</t>
  </si>
  <si>
    <t>CN2796-10</t>
  </si>
  <si>
    <t>CN2796-11</t>
  </si>
  <si>
    <t>CN1879-1</t>
  </si>
  <si>
    <t>CN1879-2</t>
  </si>
  <si>
    <t>CN1879-9</t>
  </si>
  <si>
    <t>карамель-капуччино</t>
  </si>
  <si>
    <t>CN1879-16</t>
  </si>
  <si>
    <t>CN1879-6</t>
  </si>
  <si>
    <t>CN1879-3</t>
  </si>
  <si>
    <t>CN1879-24</t>
  </si>
  <si>
    <t>CN1879-4</t>
  </si>
  <si>
    <t>CN1879-8</t>
  </si>
  <si>
    <t>CN1879-12</t>
  </si>
  <si>
    <t>CN1879-25</t>
  </si>
  <si>
    <t>яблучний пиріг</t>
  </si>
  <si>
    <t>CN4959-4</t>
  </si>
  <si>
    <t>CN4959-2</t>
  </si>
  <si>
    <t>CN2794-6</t>
  </si>
  <si>
    <t>CN2794-1</t>
  </si>
  <si>
    <t>CN2794-11</t>
  </si>
  <si>
    <t>CN2794-8</t>
  </si>
  <si>
    <t>CN2794-10</t>
  </si>
  <si>
    <t>CN2794-22</t>
  </si>
  <si>
    <t>CN2794-12</t>
  </si>
  <si>
    <t>CN2794-3</t>
  </si>
  <si>
    <t>CN2794-13</t>
  </si>
  <si>
    <t>CN2794-14</t>
  </si>
  <si>
    <t>CN2794-15</t>
  </si>
  <si>
    <t>шоколад-арахіс</t>
  </si>
  <si>
    <t>CN2794-16</t>
  </si>
  <si>
    <t>CN2794-21</t>
  </si>
  <si>
    <t>CN16720</t>
  </si>
  <si>
    <t>100% Pure Whey Natural</t>
  </si>
  <si>
    <t>CN2796-22</t>
  </si>
  <si>
    <t>100% Pure Whey ВІДКРИТА УПАКОВКА</t>
  </si>
  <si>
    <t>CN0596</t>
  </si>
  <si>
    <t>Пляшка BioTech USA</t>
  </si>
  <si>
    <t>CN1334</t>
  </si>
  <si>
    <t>CN1333</t>
  </si>
  <si>
    <t>CN6476</t>
  </si>
  <si>
    <t>CN6475</t>
  </si>
  <si>
    <t>Opal</t>
  </si>
  <si>
    <t>CN1341</t>
  </si>
  <si>
    <t>Шейкер Wave (закрутка/сітка)</t>
  </si>
  <si>
    <t>CN1342</t>
  </si>
  <si>
    <t>Light Green</t>
  </si>
  <si>
    <t>CN3245</t>
  </si>
  <si>
    <t>Шейкер Wave 3in1 (закрутка/сітка)</t>
  </si>
  <si>
    <t>600 мл (+200 мл +150 мл)</t>
  </si>
  <si>
    <t>CN3246</t>
  </si>
  <si>
    <t>CN2153</t>
  </si>
  <si>
    <t>Шейкер Wave Compact 2in1 (закрутка/сітка)</t>
  </si>
  <si>
    <t>500 мл (+150 мл)</t>
  </si>
  <si>
    <t>CN2151</t>
  </si>
  <si>
    <t>CN3805</t>
  </si>
  <si>
    <t>Шейкер Wave Nano 2in1 (закрутка/сітка)</t>
  </si>
  <si>
    <t>300 мл (+150 мл)</t>
  </si>
  <si>
    <t>CN3802</t>
  </si>
  <si>
    <t>CN3804</t>
  </si>
  <si>
    <t>CN169-1</t>
  </si>
  <si>
    <t>Яловичі протеїни</t>
  </si>
  <si>
    <t>Beef Protein</t>
  </si>
  <si>
    <t>ваніль-кориця</t>
  </si>
  <si>
    <t>CN169-2</t>
  </si>
  <si>
    <t>CN169-3</t>
  </si>
  <si>
    <t>CN170-2</t>
  </si>
  <si>
    <t>CN170-3</t>
  </si>
  <si>
    <t>CN13311</t>
  </si>
  <si>
    <t>Birdie Juicer</t>
  </si>
  <si>
    <t>Соковитискач</t>
  </si>
  <si>
    <t>Соковитискач ручний, сквізер, прес для часточок лимона, лайма, часточки цитрусов bird lemon squeezer</t>
  </si>
  <si>
    <t>12*3,5*5,1 см</t>
  </si>
  <si>
    <t>жовта</t>
  </si>
  <si>
    <t>CN11819</t>
  </si>
  <si>
    <t>прозора</t>
  </si>
  <si>
    <t>Blade Sport</t>
  </si>
  <si>
    <t>Daily1</t>
  </si>
  <si>
    <t>Magnesium Liquid</t>
  </si>
  <si>
    <t>Vitamin C+D3</t>
  </si>
  <si>
    <t>Mass Gainer</t>
  </si>
  <si>
    <t>Glutamine</t>
  </si>
  <si>
    <t>Flex Gold Liquid</t>
  </si>
  <si>
    <t>Creatine X</t>
  </si>
  <si>
    <t>210 капсул</t>
  </si>
  <si>
    <t>CN17053</t>
  </si>
  <si>
    <t>CN4039</t>
  </si>
  <si>
    <t>BlenderBottle</t>
  </si>
  <si>
    <t>Шейкер BlenderBottle Pro32 Tritan</t>
  </si>
  <si>
    <t>940 мл</t>
  </si>
  <si>
    <t>CN5033</t>
  </si>
  <si>
    <t>Шейкер Classic (кліпса/віночок)</t>
  </si>
  <si>
    <t>820 мл</t>
  </si>
  <si>
    <t>Moss Green</t>
  </si>
  <si>
    <t>CN15439</t>
  </si>
  <si>
    <t>Шейкер Classic Loop Pro Series</t>
  </si>
  <si>
    <t>Шейкер Classic Loop Pro Series Marvel</t>
  </si>
  <si>
    <t>Spider Man</t>
  </si>
  <si>
    <t>CN15441</t>
  </si>
  <si>
    <t>Шейкер Pro45</t>
  </si>
  <si>
    <t>1.3 л</t>
  </si>
  <si>
    <t>Ocean Blue</t>
  </si>
  <si>
    <t>CN13970</t>
  </si>
  <si>
    <t>Pebble Grey</t>
  </si>
  <si>
    <t>CN5055</t>
  </si>
  <si>
    <t>Шейкер ProStak з кулькою</t>
  </si>
  <si>
    <t>650 мл</t>
  </si>
  <si>
    <t>Plum</t>
  </si>
  <si>
    <t>Шейкер SportMixer Twist з кулькою</t>
  </si>
  <si>
    <t>590 мл</t>
  </si>
  <si>
    <t>Navy</t>
  </si>
  <si>
    <t>CN4254</t>
  </si>
  <si>
    <t>CN4069</t>
  </si>
  <si>
    <t>Шейкер SportMixer з кулькою</t>
  </si>
  <si>
    <t>Black/Cyan</t>
  </si>
  <si>
    <t>CN10780</t>
  </si>
  <si>
    <t>Black/Red</t>
  </si>
  <si>
    <t>CN10781</t>
  </si>
  <si>
    <t>Black/Teal</t>
  </si>
  <si>
    <t>CN4073</t>
  </si>
  <si>
    <t>CN4084</t>
  </si>
  <si>
    <t>Cyan</t>
  </si>
  <si>
    <t>CN4085</t>
  </si>
  <si>
    <t>Teal</t>
  </si>
  <si>
    <t>CN5058</t>
  </si>
  <si>
    <t>Bluebonnet</t>
  </si>
  <si>
    <t>5-HTP 100 mg</t>
  </si>
  <si>
    <t>CN5059</t>
  </si>
  <si>
    <t>CN9070</t>
  </si>
  <si>
    <t>Amino Acid 750 mg</t>
  </si>
  <si>
    <t>CN13237</t>
  </si>
  <si>
    <t>Intimate Essentials Nitro</t>
  </si>
  <si>
    <t>CN3944</t>
  </si>
  <si>
    <t>NAC 500 mg</t>
  </si>
  <si>
    <t>CN3943</t>
  </si>
  <si>
    <t>CN7896</t>
  </si>
  <si>
    <t>Taurine 1000 mg</t>
  </si>
  <si>
    <t>50 вегакапсул</t>
  </si>
  <si>
    <t>CN7897</t>
  </si>
  <si>
    <t>Taurine 500 mg</t>
  </si>
  <si>
    <t>CN3947</t>
  </si>
  <si>
    <t>Albion Buffered Chelated Magnesium 200 mg</t>
  </si>
  <si>
    <t>CN3948</t>
  </si>
  <si>
    <t>CN6464</t>
  </si>
  <si>
    <t>Albion Chelated Copper</t>
  </si>
  <si>
    <t>CN6465</t>
  </si>
  <si>
    <t>Albion Chelated Iron 18 mg</t>
  </si>
  <si>
    <t>CN3950</t>
  </si>
  <si>
    <t>Albion Chelated Magnesium</t>
  </si>
  <si>
    <t>CN3949</t>
  </si>
  <si>
    <t>CN5060</t>
  </si>
  <si>
    <t>Albion Chelated Multiminerals iron free</t>
  </si>
  <si>
    <t>120 каплет</t>
  </si>
  <si>
    <t>CN5069</t>
  </si>
  <si>
    <t>60 каплет</t>
  </si>
  <si>
    <t>CN3952</t>
  </si>
  <si>
    <t>Albion Extra-Strength Chelated Iron 27 mg</t>
  </si>
  <si>
    <t>CN3953</t>
  </si>
  <si>
    <t>Albion Selenium Glycinate</t>
  </si>
  <si>
    <t>CN5061</t>
  </si>
  <si>
    <t>Alpha Lipoic Acid 300 mg</t>
  </si>
  <si>
    <t>CN5063</t>
  </si>
  <si>
    <t>Alpha Lipoic Acid 600 mg</t>
  </si>
  <si>
    <t>CN3954</t>
  </si>
  <si>
    <t>B-Complex 100</t>
  </si>
  <si>
    <t>CN8982</t>
  </si>
  <si>
    <t>50 капсул</t>
  </si>
  <si>
    <t>CN5070</t>
  </si>
  <si>
    <t>B-Complex 50</t>
  </si>
  <si>
    <t>CN3955</t>
  </si>
  <si>
    <t>CN5071</t>
  </si>
  <si>
    <t>Beautiful Ally Biotin 10 000 mcg</t>
  </si>
  <si>
    <t>CN6466</t>
  </si>
  <si>
    <t>Beta Carotene, C, E Plus Selenium</t>
  </si>
  <si>
    <t>CN5081</t>
  </si>
  <si>
    <t>Biotin 5000 mg</t>
  </si>
  <si>
    <t>CN5080</t>
  </si>
  <si>
    <t>CN3956</t>
  </si>
  <si>
    <t>C-1000 mg Plus Bioflavonoids</t>
  </si>
  <si>
    <t>CN3957</t>
  </si>
  <si>
    <t>Calcium Citrate Magnesium Vitamin D3</t>
  </si>
  <si>
    <t>CN3958</t>
  </si>
  <si>
    <t>CN5085</t>
  </si>
  <si>
    <t>Calcium Citrate Plus Magnesium</t>
  </si>
  <si>
    <t>CN5082</t>
  </si>
  <si>
    <t>Calcium Citrate plus Vitamin D3</t>
  </si>
  <si>
    <t>90 каплет</t>
  </si>
  <si>
    <t>CN5084-3</t>
  </si>
  <si>
    <t>Calcium Magnesium Citrate plus Vitamin D3</t>
  </si>
  <si>
    <t>472 мл</t>
  </si>
  <si>
    <t>CN5084-4</t>
  </si>
  <si>
    <t>CN5084-2</t>
  </si>
  <si>
    <t>CN5084-6</t>
  </si>
  <si>
    <t>CN6487</t>
  </si>
  <si>
    <t>Calcium Magnesium plus Zinc</t>
  </si>
  <si>
    <t>CN5087</t>
  </si>
  <si>
    <t>Calcium Magnesium Zinc</t>
  </si>
  <si>
    <t>CN3959</t>
  </si>
  <si>
    <t>CN5115</t>
  </si>
  <si>
    <t>Earth Sweet Chewables Methylfolate 1000 mcg</t>
  </si>
  <si>
    <t>90 жувальних таблеток</t>
  </si>
  <si>
    <t>CN5116</t>
  </si>
  <si>
    <t>Earth Sweet Chewables Methylfolate 800 mcg</t>
  </si>
  <si>
    <t>CN3971</t>
  </si>
  <si>
    <t>Earth Sweet Chewables Vitamin C 500 mg</t>
  </si>
  <si>
    <t>CN3967</t>
  </si>
  <si>
    <t>Earth Sweet Chewables Vitamin D3 1000IU</t>
  </si>
  <si>
    <t>CN5121</t>
  </si>
  <si>
    <t>Earth Sweet Chewables Vitamin D3 2000IU</t>
  </si>
  <si>
    <t>CN5120</t>
  </si>
  <si>
    <t>Earth Sweet Chewables Vitamin D3 400IU</t>
  </si>
  <si>
    <t>CN3968</t>
  </si>
  <si>
    <t>Earth Sweet Chewables Vitamin В12 &amp; Folic Acid</t>
  </si>
  <si>
    <t>180 жувальних таблеток</t>
  </si>
  <si>
    <t>CN3970</t>
  </si>
  <si>
    <t>Earth Sweet Chewables Vitamin В12 2000 mcg</t>
  </si>
  <si>
    <t>CN5119</t>
  </si>
  <si>
    <t>Earth Sweet Chewables Vitamin В6, В12 &amp; Folic Acid</t>
  </si>
  <si>
    <t>CN6490</t>
  </si>
  <si>
    <t>Earth Sweet Chewables Zinc</t>
  </si>
  <si>
    <t>60 льодяників</t>
  </si>
  <si>
    <t>CN5128</t>
  </si>
  <si>
    <t>Eye Antioxidant</t>
  </si>
  <si>
    <t>CN11515</t>
  </si>
  <si>
    <t>Folic Acid 400 mcg</t>
  </si>
  <si>
    <t>CN9095</t>
  </si>
  <si>
    <t>Full Spectrum Vitamin E</t>
  </si>
  <si>
    <t>CN9096</t>
  </si>
  <si>
    <t>CN8146</t>
  </si>
  <si>
    <t>Intimate Essentials For Her Hormonal Balance</t>
  </si>
  <si>
    <t>CN8148</t>
  </si>
  <si>
    <t>Intimate Essentials For Her Sexual Response &amp; Libido Boost</t>
  </si>
  <si>
    <t>30 вегакапсул</t>
  </si>
  <si>
    <t>CN5143</t>
  </si>
  <si>
    <t>Ladies ONE</t>
  </si>
  <si>
    <t>CN5144</t>
  </si>
  <si>
    <t>CN5135</t>
  </si>
  <si>
    <t>Liquid Vitamin D3 1000IU</t>
  </si>
  <si>
    <t>30 мл</t>
  </si>
  <si>
    <t>CN5134</t>
  </si>
  <si>
    <t>Liquid Vitamin D3 400IU</t>
  </si>
  <si>
    <t>CN13245</t>
  </si>
  <si>
    <t>Magnesium Aspartate</t>
  </si>
  <si>
    <t>100 вегакапсул</t>
  </si>
  <si>
    <t>CN5138</t>
  </si>
  <si>
    <t>CN3976</t>
  </si>
  <si>
    <t>Magnesium Malate</t>
  </si>
  <si>
    <t>CN5139</t>
  </si>
  <si>
    <t>Magnesium plus B6</t>
  </si>
  <si>
    <t>CN8152</t>
  </si>
  <si>
    <t>Maxi ONE</t>
  </si>
  <si>
    <t>CN8157</t>
  </si>
  <si>
    <t>Maxi ONE Iron free</t>
  </si>
  <si>
    <t>CN5140</t>
  </si>
  <si>
    <t>Men`s ONE</t>
  </si>
  <si>
    <t>CN5141</t>
  </si>
  <si>
    <t>CN3980</t>
  </si>
  <si>
    <t>Multi ONE</t>
  </si>
  <si>
    <t>CN6408</t>
  </si>
  <si>
    <t>CN8160</t>
  </si>
  <si>
    <t>Multi ONE Iron free</t>
  </si>
  <si>
    <t>CN3977</t>
  </si>
  <si>
    <t>Multiminerals Plus Boron</t>
  </si>
  <si>
    <t>CN5146</t>
  </si>
  <si>
    <t>Natural Beta-Carotene 25 000 IU</t>
  </si>
  <si>
    <t>CN5157</t>
  </si>
  <si>
    <t>Natural Vitamin E 400IU</t>
  </si>
  <si>
    <t>CN5159</t>
  </si>
  <si>
    <t>Niacin Flush-Free 500 mg</t>
  </si>
  <si>
    <t>CN3984</t>
  </si>
  <si>
    <t>Niacinamide 500 mg</t>
  </si>
  <si>
    <t>CN6492</t>
  </si>
  <si>
    <t>Pantothenic Acid 250 mg</t>
  </si>
  <si>
    <t>CN5133</t>
  </si>
  <si>
    <t>Rainforest Animalz Calcium Magnesium Vitamin D3</t>
  </si>
  <si>
    <t>CN3990</t>
  </si>
  <si>
    <t>Rainforest Animalz Vitamin C for kids</t>
  </si>
  <si>
    <t>CN3989</t>
  </si>
  <si>
    <t>Rainforest Animalz Vitamin D3 400IU</t>
  </si>
  <si>
    <t>ягода</t>
  </si>
  <si>
    <t>CN3993</t>
  </si>
  <si>
    <t>Selenium 100 mcg</t>
  </si>
  <si>
    <t>CN3994</t>
  </si>
  <si>
    <t>Selenium 200 mcg</t>
  </si>
  <si>
    <t>CN3997</t>
  </si>
  <si>
    <t>Stress B-Complex</t>
  </si>
  <si>
    <t>CN15202</t>
  </si>
  <si>
    <t>CN6495</t>
  </si>
  <si>
    <t>Super Antioxidant Formula</t>
  </si>
  <si>
    <t>CN5184</t>
  </si>
  <si>
    <t>Targeted Choice Wellness Suport Immune Defense</t>
  </si>
  <si>
    <t>30 каплет</t>
  </si>
  <si>
    <t>CN5185</t>
  </si>
  <si>
    <t>CN9942</t>
  </si>
  <si>
    <t>CN9943</t>
  </si>
  <si>
    <t>Vitamin B2 100 mg</t>
  </si>
  <si>
    <t>CN13246</t>
  </si>
  <si>
    <t>Vitamin B6 100 mg</t>
  </si>
  <si>
    <t>CN13247</t>
  </si>
  <si>
    <t>Vitamin B6 50 mg</t>
  </si>
  <si>
    <t>CN7899</t>
  </si>
  <si>
    <t>CN7901</t>
  </si>
  <si>
    <t>Vitamin C Crystals</t>
  </si>
  <si>
    <t>125 грам</t>
  </si>
  <si>
    <t>CN5190</t>
  </si>
  <si>
    <t>Vitamin D3 1000IU</t>
  </si>
  <si>
    <t>CN4000</t>
  </si>
  <si>
    <t>CN5194</t>
  </si>
  <si>
    <t>Vitamin D3 2000IU</t>
  </si>
  <si>
    <t>CN5193</t>
  </si>
  <si>
    <t>CN5196</t>
  </si>
  <si>
    <t>Vitamin D3 5000IU</t>
  </si>
  <si>
    <t>CN5199</t>
  </si>
  <si>
    <t>CN5198</t>
  </si>
  <si>
    <t>CN4001</t>
  </si>
  <si>
    <t>Vitamin К1 100 mcg</t>
  </si>
  <si>
    <t>CN4002</t>
  </si>
  <si>
    <t>Vitamin К2 100 mcg</t>
  </si>
  <si>
    <t>CN4003</t>
  </si>
  <si>
    <t>Zinc Picolinate 50 mg</t>
  </si>
  <si>
    <t>CN5203</t>
  </si>
  <si>
    <t>CN3940</t>
  </si>
  <si>
    <t>BCAAs</t>
  </si>
  <si>
    <t>CN6502</t>
  </si>
  <si>
    <t>Targeted Choice Blood Pressure Support</t>
  </si>
  <si>
    <t>CN5166</t>
  </si>
  <si>
    <t>Targeted Choice Blood Sugar Support</t>
  </si>
  <si>
    <t>CN5167</t>
  </si>
  <si>
    <t>CN5168</t>
  </si>
  <si>
    <t>Targeted Choice Brain Power</t>
  </si>
  <si>
    <t>CN5170</t>
  </si>
  <si>
    <t>Targeted Choice Eye Care Areds2 + Blue</t>
  </si>
  <si>
    <t>CN5175</t>
  </si>
  <si>
    <t>Targeted Choice Liver Detox</t>
  </si>
  <si>
    <t>CN5179</t>
  </si>
  <si>
    <t>Targeted Choice Stress Relief</t>
  </si>
  <si>
    <t>CN5182</t>
  </si>
  <si>
    <t>Targeted Choice Urinary Tract Support</t>
  </si>
  <si>
    <t>CN5183</t>
  </si>
  <si>
    <t>CN5110</t>
  </si>
  <si>
    <t>Earth Sweet Chewables Melatonin 1 mg</t>
  </si>
  <si>
    <t>CN5111</t>
  </si>
  <si>
    <t>Earth Sweet Chewables Melatonin 3 mg</t>
  </si>
  <si>
    <t>CN5112</t>
  </si>
  <si>
    <t>CN5114</t>
  </si>
  <si>
    <t>Earth Sweet Chewables Melatonin 5 mg</t>
  </si>
  <si>
    <t>CN5113</t>
  </si>
  <si>
    <t>CN5177</t>
  </si>
  <si>
    <t>Targeted Choice Sleep Support</t>
  </si>
  <si>
    <t>CN5178</t>
  </si>
  <si>
    <t>CN5075</t>
  </si>
  <si>
    <t>Beautiful Ally Collagen Type I + III</t>
  </si>
  <si>
    <t>198 грам</t>
  </si>
  <si>
    <t>CN13249</t>
  </si>
  <si>
    <t>CN5130</t>
  </si>
  <si>
    <t>Glucosamine Chondroitin plus MSM</t>
  </si>
  <si>
    <t>CN9944</t>
  </si>
  <si>
    <t>MSM 1000 mg</t>
  </si>
  <si>
    <t>CN9945</t>
  </si>
  <si>
    <t>CN9074</t>
  </si>
  <si>
    <t>Age-Less Skin Formula</t>
  </si>
  <si>
    <t>CN5072</t>
  </si>
  <si>
    <t>Beautiful Ally Hair, Skin &amp; Nails</t>
  </si>
  <si>
    <t>CN5074</t>
  </si>
  <si>
    <t>Beautiful Ally Hyaluronic Acid 100 mg</t>
  </si>
  <si>
    <t>CN3999</t>
  </si>
  <si>
    <t>Ultimate Hair &amp; Nail Formula</t>
  </si>
  <si>
    <t>CN5186</t>
  </si>
  <si>
    <t>CN3972</t>
  </si>
  <si>
    <t>Evening Primrose Oil 1300 mg</t>
  </si>
  <si>
    <t>CN5123</t>
  </si>
  <si>
    <t>CN5150</t>
  </si>
  <si>
    <t>Natural Omega 3 Brain Formula</t>
  </si>
  <si>
    <t>CN5152</t>
  </si>
  <si>
    <t>Natural Omega 3 Heart Formula</t>
  </si>
  <si>
    <t>CN5156</t>
  </si>
  <si>
    <t>Natural Omega 3 Salmon Oil</t>
  </si>
  <si>
    <t>CN3982</t>
  </si>
  <si>
    <t>CN3985</t>
  </si>
  <si>
    <t>Omega 3-6-9 Plant-Based 1000 mg</t>
  </si>
  <si>
    <t>CN11519</t>
  </si>
  <si>
    <t>L-Carnitine 500 mg</t>
  </si>
  <si>
    <t>CN11276</t>
  </si>
  <si>
    <t>Apple Cider Vinegar</t>
  </si>
  <si>
    <t>CN5076</t>
  </si>
  <si>
    <t>Beautiful Ally Resveratrol 250 mg</t>
  </si>
  <si>
    <t>CN5079</t>
  </si>
  <si>
    <t>Beautiful Ally Resveratrol 500 mg</t>
  </si>
  <si>
    <t>CN6488</t>
  </si>
  <si>
    <t>DMAE 100 mg</t>
  </si>
  <si>
    <t>CN3973</t>
  </si>
  <si>
    <t>Ginkgo Biloba Leaf Extracte</t>
  </si>
  <si>
    <t>CN3974</t>
  </si>
  <si>
    <t>CN7903</t>
  </si>
  <si>
    <t>Intimate Essentials Maca</t>
  </si>
  <si>
    <t>CN5162</t>
  </si>
  <si>
    <t>CN3991</t>
  </si>
  <si>
    <t>CN5163</t>
  </si>
  <si>
    <t>Skinny Garcinia</t>
  </si>
  <si>
    <t>CN5165</t>
  </si>
  <si>
    <t>Super Earth Lecithin Granules</t>
  </si>
  <si>
    <t>CN6501</t>
  </si>
  <si>
    <t>Super Fruit Garcinia</t>
  </si>
  <si>
    <t>CN6500</t>
  </si>
  <si>
    <t>CN13255</t>
  </si>
  <si>
    <t>Super Fruit Pomegranate Extract</t>
  </si>
  <si>
    <t>CN5202</t>
  </si>
  <si>
    <t>Zeaxanthin plus Lutein</t>
  </si>
  <si>
    <t>CN13257</t>
  </si>
  <si>
    <t>Intimate Essentials DHEA 25 mg</t>
  </si>
  <si>
    <t>CN13258</t>
  </si>
  <si>
    <t>Intimate Essentials DHEA 50 mg</t>
  </si>
  <si>
    <t>CN8164</t>
  </si>
  <si>
    <t>Intimate Essentials For Him Testosterone &amp; Libido Boost</t>
  </si>
  <si>
    <t>CN14551</t>
  </si>
  <si>
    <t>Bodyperson Labs</t>
  </si>
  <si>
    <t>Magne-B6</t>
  </si>
  <si>
    <t>CN15114</t>
  </si>
  <si>
    <t>Vitamin D3 4000 IU</t>
  </si>
  <si>
    <t>CN14547-1</t>
  </si>
  <si>
    <t>BCAA Recovery</t>
  </si>
  <si>
    <t>CN14547-3</t>
  </si>
  <si>
    <t>CN14547-2</t>
  </si>
  <si>
    <t>CN14547-4</t>
  </si>
  <si>
    <t>Gainer</t>
  </si>
  <si>
    <t>CN10733-2</t>
  </si>
  <si>
    <t>CN10733-3</t>
  </si>
  <si>
    <t>CN10733-1</t>
  </si>
  <si>
    <t>CN10733-4</t>
  </si>
  <si>
    <t>Flex Healthy Joints</t>
  </si>
  <si>
    <t>CN14550</t>
  </si>
  <si>
    <t>CN14548-2</t>
  </si>
  <si>
    <t>CN14548-3</t>
  </si>
  <si>
    <t>CN14548-1</t>
  </si>
  <si>
    <t>CN10735-1</t>
  </si>
  <si>
    <t>Pump</t>
  </si>
  <si>
    <t>CN10735-3</t>
  </si>
  <si>
    <t>CN10735-2</t>
  </si>
  <si>
    <t>BPI Sports</t>
  </si>
  <si>
    <t>Cla + Carnitine</t>
  </si>
  <si>
    <t>сніжний конус</t>
  </si>
  <si>
    <t>Nite Burn</t>
  </si>
  <si>
    <t>Brave</t>
  </si>
  <si>
    <t>Лямки для тяги</t>
  </si>
  <si>
    <t>Traction Straps BU4002</t>
  </si>
  <si>
    <t>Шейкер 3-х компонентний (кліпса/віночок)</t>
  </si>
  <si>
    <t>Transparent</t>
  </si>
  <si>
    <t>Шейкер Shaker</t>
  </si>
  <si>
    <t>Violet</t>
  </si>
  <si>
    <t>Шейкер Shaker Premium</t>
  </si>
  <si>
    <t>Gray</t>
  </si>
  <si>
    <t>CN15309</t>
  </si>
  <si>
    <t>BSN</t>
  </si>
  <si>
    <t>Шейкер BSN із пружинкою</t>
  </si>
  <si>
    <t>CN560-1</t>
  </si>
  <si>
    <t>BSN USA</t>
  </si>
  <si>
    <t>Amino X</t>
  </si>
  <si>
    <t>1.01 кг</t>
  </si>
  <si>
    <t>CN560-3</t>
  </si>
  <si>
    <t>CN560-5</t>
  </si>
  <si>
    <t>CN559-3</t>
  </si>
  <si>
    <t>435 грам</t>
  </si>
  <si>
    <t>CN559-2</t>
  </si>
  <si>
    <t>CN559-4</t>
  </si>
  <si>
    <t>CN559-9</t>
  </si>
  <si>
    <t>CN9600-4</t>
  </si>
  <si>
    <t>Amino X EAAs</t>
  </si>
  <si>
    <t>CN9600-3</t>
  </si>
  <si>
    <t>полуниця-драконів фрукт</t>
  </si>
  <si>
    <t>CN582-1</t>
  </si>
  <si>
    <t>True Mass 1200</t>
  </si>
  <si>
    <t>4.65 кг</t>
  </si>
  <si>
    <t>CN582-3</t>
  </si>
  <si>
    <t>CN582-2</t>
  </si>
  <si>
    <t>CN583-4</t>
  </si>
  <si>
    <t>True-Mass</t>
  </si>
  <si>
    <t>2.61 кг</t>
  </si>
  <si>
    <t>CN0579-3</t>
  </si>
  <si>
    <t>Syntha-6</t>
  </si>
  <si>
    <t>1.32 кг</t>
  </si>
  <si>
    <t>CN0579-7</t>
  </si>
  <si>
    <t>CN0579-5</t>
  </si>
  <si>
    <t>CN0579-6</t>
  </si>
  <si>
    <t>CN578-11</t>
  </si>
  <si>
    <t>шоколадний пиріг</t>
  </si>
  <si>
    <t>CN580-1</t>
  </si>
  <si>
    <t>4.54 кг</t>
  </si>
  <si>
    <t>CN580-2</t>
  </si>
  <si>
    <t>CN5277-1</t>
  </si>
  <si>
    <t>Syntha-6 Cold Stone</t>
  </si>
  <si>
    <t>1.17 кг</t>
  </si>
  <si>
    <t>німецький шоколад</t>
  </si>
  <si>
    <t>CN5277-3</t>
  </si>
  <si>
    <t>CN5277-4</t>
  </si>
  <si>
    <t>святковий пиріг</t>
  </si>
  <si>
    <t>CN5277-2</t>
  </si>
  <si>
    <t>CN1903-2</t>
  </si>
  <si>
    <t>Syntha-6 EDGE</t>
  </si>
  <si>
    <t>CN1903-6</t>
  </si>
  <si>
    <t>CN1903-3</t>
  </si>
  <si>
    <t>CN1903-8</t>
  </si>
  <si>
    <t>CN1075-1</t>
  </si>
  <si>
    <t>1.75 кг</t>
  </si>
  <si>
    <t>CN1075-4</t>
  </si>
  <si>
    <t>CN1075-3</t>
  </si>
  <si>
    <t>CN1899</t>
  </si>
  <si>
    <t>Creatine DNA</t>
  </si>
  <si>
    <t>309 грам</t>
  </si>
  <si>
    <t>CN573-1</t>
  </si>
  <si>
    <t>N.O.-Xplode 3.0 Pre-Workout Igniter</t>
  </si>
  <si>
    <t>1.11 кг</t>
  </si>
  <si>
    <t>CN573-4</t>
  </si>
  <si>
    <t>CN573-8</t>
  </si>
  <si>
    <t>CN573-9</t>
  </si>
  <si>
    <t>CN571-2</t>
  </si>
  <si>
    <t>555 грам</t>
  </si>
  <si>
    <t>CN571-1</t>
  </si>
  <si>
    <t>CN571-3</t>
  </si>
  <si>
    <t>CN571-6</t>
  </si>
  <si>
    <t>CN576-6</t>
  </si>
  <si>
    <t>Syntha-6 Isolate</t>
  </si>
  <si>
    <t>арахісове печиво</t>
  </si>
  <si>
    <t>CN576-2</t>
  </si>
  <si>
    <t>CN576-4</t>
  </si>
  <si>
    <t>CN576-3</t>
  </si>
  <si>
    <t>CN576-7</t>
  </si>
  <si>
    <t>CN577-1</t>
  </si>
  <si>
    <t>CN577-2</t>
  </si>
  <si>
    <t>CN577-3</t>
  </si>
  <si>
    <t>California Gold Nutrition</t>
  </si>
  <si>
    <t>L-Taurine 1000 mg</t>
  </si>
  <si>
    <t>CN13259</t>
  </si>
  <si>
    <t>Baby Vitamin D3 400 IU</t>
  </si>
  <si>
    <t>10 мл</t>
  </si>
  <si>
    <t>Chewable Calcium with Magnesium For Children</t>
  </si>
  <si>
    <t>90 вегатаблеток</t>
  </si>
  <si>
    <t>святковий торт</t>
  </si>
  <si>
    <t>Chewable Magnesium for Children</t>
  </si>
  <si>
    <t>Chewable Vitamin C with Bioflavonoid Complex for Children</t>
  </si>
  <si>
    <t>CN15705-1</t>
  </si>
  <si>
    <t>Kids Vitamin D3 12.5 mcg (500 IU) Chewable</t>
  </si>
  <si>
    <t>Magnesium Chelate with Calcium</t>
  </si>
  <si>
    <t>CN7023</t>
  </si>
  <si>
    <t>90 желейок</t>
  </si>
  <si>
    <t>CN9693</t>
  </si>
  <si>
    <t>Vitamin D3 50 mcg</t>
  </si>
  <si>
    <t>90 рибних капсул</t>
  </si>
  <si>
    <t>CN7028</t>
  </si>
  <si>
    <t>CollagenUP</t>
  </si>
  <si>
    <t>10*5 грам</t>
  </si>
  <si>
    <t>CN9398</t>
  </si>
  <si>
    <t>Hydrolyzed Collagen + Vitamin C</t>
  </si>
  <si>
    <t>CN7034</t>
  </si>
  <si>
    <t>Baby's DHA</t>
  </si>
  <si>
    <t>59 мл</t>
  </si>
  <si>
    <t>CN13263</t>
  </si>
  <si>
    <t>DHA 700</t>
  </si>
  <si>
    <t>CN15480-1</t>
  </si>
  <si>
    <t>Kids DHA Chewables</t>
  </si>
  <si>
    <t>180 рибних капсул</t>
  </si>
  <si>
    <t>полуниця-лимон</t>
  </si>
  <si>
    <t>CN15706-1</t>
  </si>
  <si>
    <t>Kids Omega-3 Fish Oil Chewables</t>
  </si>
  <si>
    <t>60 рибних капсул</t>
  </si>
  <si>
    <t>CN7030</t>
  </si>
  <si>
    <t>Omega 800</t>
  </si>
  <si>
    <t>30 рибних капсул</t>
  </si>
  <si>
    <t>Boswellia Extract</t>
  </si>
  <si>
    <t>Passion Flower Extract</t>
  </si>
  <si>
    <t>Sport Whey Protein Isolate</t>
  </si>
  <si>
    <t>907 грам</t>
  </si>
  <si>
    <t>CN4004</t>
  </si>
  <si>
    <t>Carlson Labs</t>
  </si>
  <si>
    <t>L-Lysine 500 mg</t>
  </si>
  <si>
    <t>CN4005</t>
  </si>
  <si>
    <t>L-Lysine Amino Acid Powder</t>
  </si>
  <si>
    <t>100 грам</t>
  </si>
  <si>
    <t>CN10031</t>
  </si>
  <si>
    <t>Taurine Powder</t>
  </si>
  <si>
    <t>CN6380</t>
  </si>
  <si>
    <t>Baby's Super Daily D3 400 IU</t>
  </si>
  <si>
    <t>10.3 мл</t>
  </si>
  <si>
    <t>CN6983</t>
  </si>
  <si>
    <t>Chelated Cal-Mag</t>
  </si>
  <si>
    <t>CN8983</t>
  </si>
  <si>
    <t>CoQ10 100 mg</t>
  </si>
  <si>
    <t>CN10027</t>
  </si>
  <si>
    <t>CoQ10 200 mg</t>
  </si>
  <si>
    <t>CN7006</t>
  </si>
  <si>
    <t>E-Gems 400 IU Elite</t>
  </si>
  <si>
    <t>CN7940</t>
  </si>
  <si>
    <t>Kid's Chewable Calcium</t>
  </si>
  <si>
    <t>CN7939</t>
  </si>
  <si>
    <t>CN10052-1</t>
  </si>
  <si>
    <t>Kid's Chewable Iron</t>
  </si>
  <si>
    <t>CN9205</t>
  </si>
  <si>
    <t>Kid's Super Daily D3</t>
  </si>
  <si>
    <t>CN9206</t>
  </si>
  <si>
    <t>2.54 мл</t>
  </si>
  <si>
    <t>CN10056</t>
  </si>
  <si>
    <t>Kid's Super Daily D3+K2</t>
  </si>
  <si>
    <t>10.16 мл</t>
  </si>
  <si>
    <t>CN6130</t>
  </si>
  <si>
    <t>Kid's Vitamin C Gummies</t>
  </si>
  <si>
    <t>CN10059</t>
  </si>
  <si>
    <t>Potassim</t>
  </si>
  <si>
    <t>CN9601</t>
  </si>
  <si>
    <t>CN11487</t>
  </si>
  <si>
    <t>Vitamin A 10000 IU</t>
  </si>
  <si>
    <t>CN15716-1</t>
  </si>
  <si>
    <t>Vitamin B6 Liquid</t>
  </si>
  <si>
    <t>120 мл</t>
  </si>
  <si>
    <t>ягідний лимонад</t>
  </si>
  <si>
    <t>CN6168</t>
  </si>
  <si>
    <t>CN10138</t>
  </si>
  <si>
    <t>Vitamin K2 MK-7 90 mcg</t>
  </si>
  <si>
    <t>CN9558</t>
  </si>
  <si>
    <t>Zinc 15 mg</t>
  </si>
  <si>
    <t>CN10024-1</t>
  </si>
  <si>
    <t>Melatonin Gummies</t>
  </si>
  <si>
    <t>CN6987</t>
  </si>
  <si>
    <t>Cod Liver Oil Gems</t>
  </si>
  <si>
    <t>CN6988</t>
  </si>
  <si>
    <t>150+30 капсул</t>
  </si>
  <si>
    <t>CN6994</t>
  </si>
  <si>
    <t>Cod Liver Oil Gems Super 1000 mg</t>
  </si>
  <si>
    <t>CN6995</t>
  </si>
  <si>
    <t>250 капсул</t>
  </si>
  <si>
    <t>CN7439</t>
  </si>
  <si>
    <t>Elite Omega 3 plus D3 &amp; K2</t>
  </si>
  <si>
    <t>60+30 капсул</t>
  </si>
  <si>
    <t>CN10773</t>
  </si>
  <si>
    <t>Fish Oil Q</t>
  </si>
  <si>
    <t>CN9203</t>
  </si>
  <si>
    <t>Kid's Chewable DHA</t>
  </si>
  <si>
    <t>CN9202</t>
  </si>
  <si>
    <t>CN7441-1</t>
  </si>
  <si>
    <t>Kid's The Very Finest Fish Oil</t>
  </si>
  <si>
    <t>200 мл</t>
  </si>
  <si>
    <t>CN7441-2</t>
  </si>
  <si>
    <t>CN7441-4</t>
  </si>
  <si>
    <t>CN7441-3</t>
  </si>
  <si>
    <t>CN7445</t>
  </si>
  <si>
    <t>Maximum Omega 2000</t>
  </si>
  <si>
    <t>CN7446</t>
  </si>
  <si>
    <t>CN7447</t>
  </si>
  <si>
    <t>90+30 капсул</t>
  </si>
  <si>
    <t>CN10135</t>
  </si>
  <si>
    <t>Mother's DHA</t>
  </si>
  <si>
    <t>CN7460</t>
  </si>
  <si>
    <t>Salmon Oil</t>
  </si>
  <si>
    <t>180+50 капсул</t>
  </si>
  <si>
    <t>CN10777</t>
  </si>
  <si>
    <t>Salmon Oil Complete</t>
  </si>
  <si>
    <t>120+60 капсул</t>
  </si>
  <si>
    <t>CN10769</t>
  </si>
  <si>
    <t>Smart Catch</t>
  </si>
  <si>
    <t>CN10770</t>
  </si>
  <si>
    <t>CN9633</t>
  </si>
  <si>
    <t>Super DHA Gems 500 mg</t>
  </si>
  <si>
    <t>60+20 капсул</t>
  </si>
  <si>
    <t>CN11490</t>
  </si>
  <si>
    <t>Teen's Max Catch Minis</t>
  </si>
  <si>
    <t>CN9614-1</t>
  </si>
  <si>
    <t>The Very Finest Fish Oil</t>
  </si>
  <si>
    <t>CN9613-2</t>
  </si>
  <si>
    <t>CN15448-1</t>
  </si>
  <si>
    <t>The Very Finest Fish Oil 700 mg</t>
  </si>
  <si>
    <t>120+30 капсул</t>
  </si>
  <si>
    <t>CN7435</t>
  </si>
  <si>
    <t>Wild Caught Elite Omega 3 Gems</t>
  </si>
  <si>
    <t>CN7436</t>
  </si>
  <si>
    <t>CN9950</t>
  </si>
  <si>
    <t>CASNO</t>
  </si>
  <si>
    <t>Пляшка KXN-1111</t>
  </si>
  <si>
    <t>CN9952</t>
  </si>
  <si>
    <t>Grey</t>
  </si>
  <si>
    <t>CN15492</t>
  </si>
  <si>
    <t>Пляшка KXN-1157</t>
  </si>
  <si>
    <t>CN15493</t>
  </si>
  <si>
    <t>CN13980</t>
  </si>
  <si>
    <t>Пляшка KXN-1157 Tritan</t>
  </si>
  <si>
    <t>CN13994</t>
  </si>
  <si>
    <t>Пляшка KXN-1219</t>
  </si>
  <si>
    <t>690 мл</t>
  </si>
  <si>
    <t>CN13996</t>
  </si>
  <si>
    <t>CN13997</t>
  </si>
  <si>
    <t>CN14034</t>
  </si>
  <si>
    <t>Пляшка KXN-1235</t>
  </si>
  <si>
    <t>800 мл</t>
  </si>
  <si>
    <t>CN15500</t>
  </si>
  <si>
    <t>Пляшка KXN-1237</t>
  </si>
  <si>
    <t>1.5 л</t>
  </si>
  <si>
    <t>CN14054</t>
  </si>
  <si>
    <t>Пляшка KXN-1242</t>
  </si>
  <si>
    <t>CN15502</t>
  </si>
  <si>
    <t>Пляшка KXN-1243</t>
  </si>
  <si>
    <t>CN15503</t>
  </si>
  <si>
    <t>Пляшка KXN-1246</t>
  </si>
  <si>
    <t>CN15504</t>
  </si>
  <si>
    <t>CN15506</t>
  </si>
  <si>
    <t>Пляшка KXN-1247</t>
  </si>
  <si>
    <t>CN15507</t>
  </si>
  <si>
    <t>CN15508</t>
  </si>
  <si>
    <t>Пляшка KXN-1257</t>
  </si>
  <si>
    <t>CN15509</t>
  </si>
  <si>
    <t>CN15510</t>
  </si>
  <si>
    <t>Пляшка KXN-1258</t>
  </si>
  <si>
    <t>CN15511</t>
  </si>
  <si>
    <t>CN15513</t>
  </si>
  <si>
    <t>Шейкер KXN-1199 (закрутка/вінчик)</t>
  </si>
  <si>
    <t>600 мл (+150 мл)</t>
  </si>
  <si>
    <t>Blue/Black</t>
  </si>
  <si>
    <t>CN15514</t>
  </si>
  <si>
    <t>Orange/Black</t>
  </si>
  <si>
    <t>CN15515</t>
  </si>
  <si>
    <t>Red/Black</t>
  </si>
  <si>
    <t>Cattara</t>
  </si>
  <si>
    <t>Спальний мішок "RIGA" 13403 0-10°C</t>
  </si>
  <si>
    <t>Рюкзак тактичний 30L ARMY Wood 13862</t>
  </si>
  <si>
    <t>Camo</t>
  </si>
  <si>
    <t>Cellucor</t>
  </si>
  <si>
    <t>C4 Energy Carbonated</t>
  </si>
  <si>
    <t>12*500 мл</t>
  </si>
  <si>
    <t>лимон лайм</t>
  </si>
  <si>
    <t>CN5255-6</t>
  </si>
  <si>
    <t>C4 Original</t>
  </si>
  <si>
    <t>180 грам</t>
  </si>
  <si>
    <t>полунична маргарита</t>
  </si>
  <si>
    <t>Frozen Bombsicle</t>
  </si>
  <si>
    <t>CN3823-12</t>
  </si>
  <si>
    <t>Sour Batch Bros</t>
  </si>
  <si>
    <t>CN3823-5</t>
  </si>
  <si>
    <t>CN3823-6</t>
  </si>
  <si>
    <t>ChildLife</t>
  </si>
  <si>
    <t>Algae DHA with Vitamin A &amp; Lutein</t>
  </si>
  <si>
    <t>Aller-Care</t>
  </si>
  <si>
    <t>118 мл</t>
  </si>
  <si>
    <t>CN9967</t>
  </si>
  <si>
    <t>First Defense</t>
  </si>
  <si>
    <t>CN5259</t>
  </si>
  <si>
    <t>Liquid Calcium With Magnesium</t>
  </si>
  <si>
    <t>474 мл</t>
  </si>
  <si>
    <t>Multi Vitamin &amp; Mineral</t>
  </si>
  <si>
    <t>237 мл</t>
  </si>
  <si>
    <t>Multi Vitamin SoftMelts</t>
  </si>
  <si>
    <t>27 таблеток</t>
  </si>
  <si>
    <t>Pure DHA</t>
  </si>
  <si>
    <t>CN6131</t>
  </si>
  <si>
    <t>Vitamin C Liquid</t>
  </si>
  <si>
    <t>118.5 мл</t>
  </si>
  <si>
    <t>Vitamin D3 Drops Liquid</t>
  </si>
  <si>
    <t>Zinc Plus Liquid</t>
  </si>
  <si>
    <t>манго-полуниця</t>
  </si>
  <si>
    <t>Healthy Vision SoftMelts</t>
  </si>
  <si>
    <t>Sleep Essential</t>
  </si>
  <si>
    <t>Pure Arctic Cod Liver Oil</t>
  </si>
  <si>
    <t>ChildBiotics Immune Digestive Support</t>
  </si>
  <si>
    <t>30 жувальних таблеток</t>
  </si>
  <si>
    <t>InfantBiotics</t>
  </si>
  <si>
    <t>8 мл</t>
  </si>
  <si>
    <t>Probiotics with Colostrum</t>
  </si>
  <si>
    <t>92 жувальних таблеток</t>
  </si>
  <si>
    <t>CN6511</t>
  </si>
  <si>
    <t>Collango</t>
  </si>
  <si>
    <t>Basic Collagen</t>
  </si>
  <si>
    <t>CN6512-2</t>
  </si>
  <si>
    <t>Collagen Pour Home</t>
  </si>
  <si>
    <t>кисла вишня</t>
  </si>
  <si>
    <t>CN6512-1</t>
  </si>
  <si>
    <t>CN6513-3</t>
  </si>
  <si>
    <t>CN6513-1</t>
  </si>
  <si>
    <t>CN6514-2</t>
  </si>
  <si>
    <t>Fish Collagen</t>
  </si>
  <si>
    <t>Comet</t>
  </si>
  <si>
    <t>Біноклі</t>
  </si>
  <si>
    <t>AXD316 (10х42), бінокль у чохлі</t>
  </si>
  <si>
    <t>чорний</t>
  </si>
  <si>
    <t>CN11791</t>
  </si>
  <si>
    <t>AXP101 (10x60), бінокль у чохлі</t>
  </si>
  <si>
    <t>CN11790</t>
  </si>
  <si>
    <t>AXP101 (10x70), бінокль у чохлі</t>
  </si>
  <si>
    <t>CN11789</t>
  </si>
  <si>
    <t>AXP101 (7x50), бінокль у чохлі</t>
  </si>
  <si>
    <t>AXP103 (10x60), бінокль у чохлі</t>
  </si>
  <si>
    <t>AXP104-7 (8x40), бінокль з червоним фільтром (з урахуванням сонця) у чохлі</t>
  </si>
  <si>
    <t>AXP104-7 (8x40), бінокль з червоним фільтром у чохлі</t>
  </si>
  <si>
    <t>AXP108 (10x60), бінокль у чохлі</t>
  </si>
  <si>
    <t>AXP108 (7x50), бінокль у чохлі</t>
  </si>
  <si>
    <t>AXP114 (10x60), бінокль у чохлі</t>
  </si>
  <si>
    <t>AXP203 (7x50), бінокль у чохлі</t>
  </si>
  <si>
    <t>AXP204-11 (7x50), бінокль у чохлі</t>
  </si>
  <si>
    <t>AXP204-18 (7x50), бінокль у чохлі</t>
  </si>
  <si>
    <t>камуфляж</t>
  </si>
  <si>
    <t>AXU305 (10х25), бінокль у чохлі</t>
  </si>
  <si>
    <t>P02B (12x50), бінокль у чохлі</t>
  </si>
  <si>
    <t>W13 (7x50), бінокль у чохлі waterproof</t>
  </si>
  <si>
    <t>CN13266</t>
  </si>
  <si>
    <t>Country Life</t>
  </si>
  <si>
    <t>GABA Relaxer</t>
  </si>
  <si>
    <t>CN9521</t>
  </si>
  <si>
    <t>L-Lysine 1000 mg</t>
  </si>
  <si>
    <t>CN14699</t>
  </si>
  <si>
    <t>L-Theanine 200 mg</t>
  </si>
  <si>
    <t>CN13421</t>
  </si>
  <si>
    <t>Max-Amino</t>
  </si>
  <si>
    <t>180 вегакапсул</t>
  </si>
  <si>
    <t>CN10471</t>
  </si>
  <si>
    <t>CN9702-1</t>
  </si>
  <si>
    <t>Adult Multi</t>
  </si>
  <si>
    <t>ананас-апельсин</t>
  </si>
  <si>
    <t>CN9706</t>
  </si>
  <si>
    <t>Arctic-Kelp 225 mcg</t>
  </si>
  <si>
    <t>CN10480</t>
  </si>
  <si>
    <t>Bee Propolis Caps 500 mg</t>
  </si>
  <si>
    <t>CN9707</t>
  </si>
  <si>
    <t>Benfotiamine with Thiamin</t>
  </si>
  <si>
    <t>CN13275</t>
  </si>
  <si>
    <t>Biotin 1 mg</t>
  </si>
  <si>
    <t>CN10483</t>
  </si>
  <si>
    <t>Buffer-C 500 mg</t>
  </si>
  <si>
    <t>CN13276</t>
  </si>
  <si>
    <t>Calcium Magnesium with Vitamin D</t>
  </si>
  <si>
    <t>CN7798</t>
  </si>
  <si>
    <t>CN13284</t>
  </si>
  <si>
    <t>Chelated Magnesium 250 mg</t>
  </si>
  <si>
    <t>CN13286</t>
  </si>
  <si>
    <t>Chelated Magnesium Glycinate 400 mg</t>
  </si>
  <si>
    <t>CN13287</t>
  </si>
  <si>
    <t>CN5260</t>
  </si>
  <si>
    <t>Core Daily-1 for Men 50+</t>
  </si>
  <si>
    <t>CN5263</t>
  </si>
  <si>
    <t>Core Daily-1 for Women 50+</t>
  </si>
  <si>
    <t>CN5261</t>
  </si>
  <si>
    <t>Core Daily-1 Multivitamins Men</t>
  </si>
  <si>
    <t>CN5262</t>
  </si>
  <si>
    <t>Core Daily-1 Multivitamins Women</t>
  </si>
  <si>
    <t>CN5265</t>
  </si>
  <si>
    <t>Daily Total One Iron Free</t>
  </si>
  <si>
    <t>CN10554</t>
  </si>
  <si>
    <t>Dry Vitamin A 10000 IU</t>
  </si>
  <si>
    <t>CN10552</t>
  </si>
  <si>
    <t>Easy Iron</t>
  </si>
  <si>
    <t>CN10468</t>
  </si>
  <si>
    <t>CN10563</t>
  </si>
  <si>
    <t>Go Less</t>
  </si>
  <si>
    <t>CN5269</t>
  </si>
  <si>
    <t>High Potency Biotin 10 mg</t>
  </si>
  <si>
    <t>CN5266</t>
  </si>
  <si>
    <t>High Potency Biotin 5 mg</t>
  </si>
  <si>
    <t>CN10811</t>
  </si>
  <si>
    <t>High Potency Vitamin D3 10 000 IU</t>
  </si>
  <si>
    <t>CN14516</t>
  </si>
  <si>
    <t>CN5280</t>
  </si>
  <si>
    <t>Max for Men</t>
  </si>
  <si>
    <t>CN5281</t>
  </si>
  <si>
    <t>CN5285</t>
  </si>
  <si>
    <t>Max for Vegans</t>
  </si>
  <si>
    <t>CN5283</t>
  </si>
  <si>
    <t>Max for Women iron free</t>
  </si>
  <si>
    <t>CN5284</t>
  </si>
  <si>
    <t>Max for Women with iron</t>
  </si>
  <si>
    <t>CN14517-1</t>
  </si>
  <si>
    <t>Methyl B12 1000 mcg</t>
  </si>
  <si>
    <t>CN10591-1</t>
  </si>
  <si>
    <t>Methyl B12 3000 mcg</t>
  </si>
  <si>
    <t>120 льодяників</t>
  </si>
  <si>
    <t>CN13914-1</t>
  </si>
  <si>
    <t>Methylfolate 800 mcg</t>
  </si>
  <si>
    <t>CN9715</t>
  </si>
  <si>
    <t>Natural Vitamin E</t>
  </si>
  <si>
    <t>CN10593</t>
  </si>
  <si>
    <t>Phosphatidyl Choline Complex</t>
  </si>
  <si>
    <t>CN13278</t>
  </si>
  <si>
    <t>Potassium 99 mg</t>
  </si>
  <si>
    <t>CN10595</t>
  </si>
  <si>
    <t>Realfood Organics Women's</t>
  </si>
  <si>
    <t>CN7803</t>
  </si>
  <si>
    <t>CN7802</t>
  </si>
  <si>
    <t>CN7807</t>
  </si>
  <si>
    <t>Target-Mins Calcium Magnesium Zinc</t>
  </si>
  <si>
    <t>CN14431</t>
  </si>
  <si>
    <t>Target-Mins Magnesium Caps with Silica 300 mg</t>
  </si>
  <si>
    <t>CN14430</t>
  </si>
  <si>
    <t>CN10558</t>
  </si>
  <si>
    <t>Time Release Vitamin C with Rose Hips</t>
  </si>
  <si>
    <t>CN14518</t>
  </si>
  <si>
    <t>CN13279</t>
  </si>
  <si>
    <t>CN10603-1</t>
  </si>
  <si>
    <t>90 жувальних пастилок</t>
  </si>
  <si>
    <t>CN13293</t>
  </si>
  <si>
    <t>Vitamin D3 1000 IU</t>
  </si>
  <si>
    <t>CN13915</t>
  </si>
  <si>
    <t>CN10484</t>
  </si>
  <si>
    <t>Vitamin D3 2500 IU</t>
  </si>
  <si>
    <t>CN13422</t>
  </si>
  <si>
    <t>Vitamin D3 5000 IU</t>
  </si>
  <si>
    <t>CN7809</t>
  </si>
  <si>
    <t>Zinc Chelated 50 mg</t>
  </si>
  <si>
    <t>CN10486</t>
  </si>
  <si>
    <t>Zinc Picolinate 25 mg</t>
  </si>
  <si>
    <t>Thyro-Max Support</t>
  </si>
  <si>
    <t>CN10540</t>
  </si>
  <si>
    <t>Gut Connection Kids Sleep Balance</t>
  </si>
  <si>
    <t>145 грам</t>
  </si>
  <si>
    <t>CN13281</t>
  </si>
  <si>
    <t>Melatonin 1 mg</t>
  </si>
  <si>
    <t>CN13282</t>
  </si>
  <si>
    <t>CN5292</t>
  </si>
  <si>
    <t>Stress Shield Nighttime</t>
  </si>
  <si>
    <t>CN10474</t>
  </si>
  <si>
    <t>Flex-Able Advanced</t>
  </si>
  <si>
    <t>CN7811</t>
  </si>
  <si>
    <t>Glucosamine Chondroitin Formula</t>
  </si>
  <si>
    <t>CN5276</t>
  </si>
  <si>
    <t>Maxi-Collagen 7000</t>
  </si>
  <si>
    <t>213 грам</t>
  </si>
  <si>
    <t>CN10472</t>
  </si>
  <si>
    <t>Maxi-Marine Collagen</t>
  </si>
  <si>
    <t>113 грам</t>
  </si>
  <si>
    <t>CN5271</t>
  </si>
  <si>
    <t>Maxi-Hair</t>
  </si>
  <si>
    <t>CN5270</t>
  </si>
  <si>
    <t>CN5274</t>
  </si>
  <si>
    <t>Maxi-Hair for Men</t>
  </si>
  <si>
    <t>CN5272</t>
  </si>
  <si>
    <t>Maxi-Hair Plus</t>
  </si>
  <si>
    <t>CN5273</t>
  </si>
  <si>
    <t>240 капсул</t>
  </si>
  <si>
    <t>CN14130</t>
  </si>
  <si>
    <t>Maxi-Skin CeraClear</t>
  </si>
  <si>
    <t>CN7814</t>
  </si>
  <si>
    <t>Maxi-Skin Collagen + C &amp; A</t>
  </si>
  <si>
    <t>CN13288</t>
  </si>
  <si>
    <t>Natural Omega-3 1000 mg</t>
  </si>
  <si>
    <t>CN13289</t>
  </si>
  <si>
    <t>CN10607</t>
  </si>
  <si>
    <t>CN10490</t>
  </si>
  <si>
    <t>Omega 3-6-9 Complete</t>
  </si>
  <si>
    <t>CN10492</t>
  </si>
  <si>
    <t>Super Omega-3</t>
  </si>
  <si>
    <t>CN10608</t>
  </si>
  <si>
    <t>Ultra Omegas DHA / EPA</t>
  </si>
  <si>
    <t>CN13351-1</t>
  </si>
  <si>
    <t>Acerola 500 mg</t>
  </si>
  <si>
    <t>CN14700</t>
  </si>
  <si>
    <t>Active Lipoic Acid 300 mg</t>
  </si>
  <si>
    <t>Grape Seed Extract</t>
  </si>
  <si>
    <t>CN10470</t>
  </si>
  <si>
    <t>Lutein with Zeaxanthin</t>
  </si>
  <si>
    <t>CN10813</t>
  </si>
  <si>
    <t>Nature's Garlic</t>
  </si>
  <si>
    <t>CN13290</t>
  </si>
  <si>
    <t>Resveratrol Plus</t>
  </si>
  <si>
    <t>CN13291</t>
  </si>
  <si>
    <t>Saw Palmetto &amp; Pygeum Extract</t>
  </si>
  <si>
    <t>CN5291</t>
  </si>
  <si>
    <t>Sharp Thought</t>
  </si>
  <si>
    <t>Triple Action Stress Shield</t>
  </si>
  <si>
    <t>60 вегакапсула</t>
  </si>
  <si>
    <t>CN13427</t>
  </si>
  <si>
    <t>Water Factors</t>
  </si>
  <si>
    <t>CN13292</t>
  </si>
  <si>
    <t>DHEA Complex for Men</t>
  </si>
  <si>
    <t>CN9719</t>
  </si>
  <si>
    <t>DHEA Complex for Women</t>
  </si>
  <si>
    <t>Betaine Hydrochloride 600 mg with Pepsin</t>
  </si>
  <si>
    <t>CN10600</t>
  </si>
  <si>
    <t>Triple Strength Bromelain 500 mg</t>
  </si>
  <si>
    <t>CN16824</t>
  </si>
  <si>
    <t>Craft Whey</t>
  </si>
  <si>
    <t>Protein Cookie</t>
  </si>
  <si>
    <t>Candy</t>
  </si>
  <si>
    <t>CN16825</t>
  </si>
  <si>
    <t>Cashew</t>
  </si>
  <si>
    <t>CN16826</t>
  </si>
  <si>
    <t>Chocolate</t>
  </si>
  <si>
    <t>CN16827</t>
  </si>
  <si>
    <t>Coconut</t>
  </si>
  <si>
    <t>CN16833</t>
  </si>
  <si>
    <t>Marshmallow</t>
  </si>
  <si>
    <t>CN16828</t>
  </si>
  <si>
    <t>Nuts Mix</t>
  </si>
  <si>
    <t>Raspberry</t>
  </si>
  <si>
    <t>CN16831</t>
  </si>
  <si>
    <t>сублімована вишня з шоколадом</t>
  </si>
  <si>
    <t>CN16829</t>
  </si>
  <si>
    <t>сублімована полуниця з шоколадом</t>
  </si>
  <si>
    <t>CN16830</t>
  </si>
  <si>
    <t>сублімоване манго та карамель</t>
  </si>
  <si>
    <t>Cyto Pharma</t>
  </si>
  <si>
    <t>Vitamin B15</t>
  </si>
  <si>
    <t>Vitamin B17 100 mg</t>
  </si>
  <si>
    <t>Vitamin B17 500 mg</t>
  </si>
  <si>
    <t>CN5295</t>
  </si>
  <si>
    <t>Doctor's Best</t>
  </si>
  <si>
    <t>CN5296</t>
  </si>
  <si>
    <t>CN7910</t>
  </si>
  <si>
    <t>L-Tryptophan 500 mg</t>
  </si>
  <si>
    <t>CN7050</t>
  </si>
  <si>
    <t>L-Tyrosine 500 mg</t>
  </si>
  <si>
    <t>CN5333</t>
  </si>
  <si>
    <t>NAC Detox Regulators</t>
  </si>
  <si>
    <t>CN5332</t>
  </si>
  <si>
    <t>CN5336</t>
  </si>
  <si>
    <t>SAM-e (S-Adenosyl-L-Methionine) 200 mg</t>
  </si>
  <si>
    <t>CN5337</t>
  </si>
  <si>
    <t>SAM-e (S-Adenosyl-L-Methionine) 400 mg</t>
  </si>
  <si>
    <t>CN9328</t>
  </si>
  <si>
    <t>Pure L-Arginine Powder</t>
  </si>
  <si>
    <t>CN5299</t>
  </si>
  <si>
    <t>Alpha Lipoic Acid 150 mg</t>
  </si>
  <si>
    <t>CN5301</t>
  </si>
  <si>
    <t>Alpha-Lipoic Acid 600 mg</t>
  </si>
  <si>
    <t>CN5302</t>
  </si>
  <si>
    <t>CN5305</t>
  </si>
  <si>
    <t>Benfotiamine 150 + Alpha-Lipoic Acid 300</t>
  </si>
  <si>
    <t>CN5304</t>
  </si>
  <si>
    <t>Benfotiamine 150 mg</t>
  </si>
  <si>
    <t>CN7053</t>
  </si>
  <si>
    <t>Biotin 10 000 mcg</t>
  </si>
  <si>
    <t>CN5308</t>
  </si>
  <si>
    <t>CoQ10 BioPerine 100 mg</t>
  </si>
  <si>
    <t>CN5311</t>
  </si>
  <si>
    <t>CN5309</t>
  </si>
  <si>
    <t>360 вегакапсул</t>
  </si>
  <si>
    <t>CN5310</t>
  </si>
  <si>
    <t>CN5313</t>
  </si>
  <si>
    <t>CoQ10 BioPerine 200 mg</t>
  </si>
  <si>
    <t>CN5312</t>
  </si>
  <si>
    <t>CN5317</t>
  </si>
  <si>
    <t>CoQ10 BioPerine 400 mg</t>
  </si>
  <si>
    <t>CN5320</t>
  </si>
  <si>
    <t>CoQ10 L-Carnitine Magnesium</t>
  </si>
  <si>
    <t>CN15794</t>
  </si>
  <si>
    <t>Doc's Kids Vitamin D3 25 mcg</t>
  </si>
  <si>
    <t>CN7075</t>
  </si>
  <si>
    <t>Fully Active B Complex</t>
  </si>
  <si>
    <t>CN7076</t>
  </si>
  <si>
    <t>CN7078</t>
  </si>
  <si>
    <t>Fully Active B12 1500 mcg</t>
  </si>
  <si>
    <t>CN7077</t>
  </si>
  <si>
    <t>CN7081</t>
  </si>
  <si>
    <t>Fully Active Folate 800 mcg</t>
  </si>
  <si>
    <t>CN7085</t>
  </si>
  <si>
    <t>Iron 27 mg High Absorption</t>
  </si>
  <si>
    <t>CN16851</t>
  </si>
  <si>
    <t>Magnesium 100 mg High Absorption</t>
  </si>
  <si>
    <t>CN11068</t>
  </si>
  <si>
    <t>CN10815</t>
  </si>
  <si>
    <t>240 таблеток</t>
  </si>
  <si>
    <t>CN7832</t>
  </si>
  <si>
    <t>Multi-Vitamin</t>
  </si>
  <si>
    <t>CN7833</t>
  </si>
  <si>
    <t>Natto-Serra</t>
  </si>
  <si>
    <t>CN7090</t>
  </si>
  <si>
    <t>Natural Vitamin K2 MK-7 + D3 180 mcg</t>
  </si>
  <si>
    <t>CN5334</t>
  </si>
  <si>
    <t>Natural Vitamin K2 MK-7 100 mcg</t>
  </si>
  <si>
    <t>CN7093</t>
  </si>
  <si>
    <t>PQQ</t>
  </si>
  <si>
    <t>CN9629</t>
  </si>
  <si>
    <t>Pure Vitamin C</t>
  </si>
  <si>
    <t>CN5340</t>
  </si>
  <si>
    <t>Stabilized R-Lipoic Acid 100 mg</t>
  </si>
  <si>
    <t>Sustained Release Niacin with niaXtend</t>
  </si>
  <si>
    <t>CN7096</t>
  </si>
  <si>
    <t>Sustained Release Vitamin C</t>
  </si>
  <si>
    <t>CN7836</t>
  </si>
  <si>
    <t>Ubiquinol with Kaneka 100 mg</t>
  </si>
  <si>
    <t>CN5342</t>
  </si>
  <si>
    <t>CN7841</t>
  </si>
  <si>
    <t>CN16852</t>
  </si>
  <si>
    <t>Vitamin D3 2000 IU</t>
  </si>
  <si>
    <t>CN7842</t>
  </si>
  <si>
    <t>CN16853</t>
  </si>
  <si>
    <t>CN7845</t>
  </si>
  <si>
    <t>CN7846</t>
  </si>
  <si>
    <t>720 капсул</t>
  </si>
  <si>
    <t>CN7087</t>
  </si>
  <si>
    <t>Natural Vision Enhancers</t>
  </si>
  <si>
    <t>CN7840</t>
  </si>
  <si>
    <t>Vein Support</t>
  </si>
  <si>
    <t>CN16854</t>
  </si>
  <si>
    <t>Calcium Bone Maker Complex with MCHCal</t>
  </si>
  <si>
    <t>CN7847</t>
  </si>
  <si>
    <t>Collagen Types 1&amp;3 1000 mg</t>
  </si>
  <si>
    <t>CN7848</t>
  </si>
  <si>
    <t>540 капсул</t>
  </si>
  <si>
    <t>CN9519</t>
  </si>
  <si>
    <t>Collagen Types 1&amp;3 500 mg</t>
  </si>
  <si>
    <t>CN10818</t>
  </si>
  <si>
    <t>Collagen Types 1&amp;3 Powder</t>
  </si>
  <si>
    <t>CN9481</t>
  </si>
  <si>
    <t>Fish Collagen with Naticol</t>
  </si>
  <si>
    <t>CN13786</t>
  </si>
  <si>
    <t>Glucosamine 750 mg</t>
  </si>
  <si>
    <t>CN5321</t>
  </si>
  <si>
    <t>Glucosamine Chondroitin MSM</t>
  </si>
  <si>
    <t>CN5322</t>
  </si>
  <si>
    <t>CN5323</t>
  </si>
  <si>
    <t>CN5324</t>
  </si>
  <si>
    <t>Glucosamine Chondroitin MSM + Hyaluronic Acid</t>
  </si>
  <si>
    <t>CN7083</t>
  </si>
  <si>
    <t>Hyaluronic Acid with Chondroitin Sulfate</t>
  </si>
  <si>
    <t>CN7084</t>
  </si>
  <si>
    <t>CN9416</t>
  </si>
  <si>
    <t>MSM 1500 mg with OptiMSM</t>
  </si>
  <si>
    <t>CN13787</t>
  </si>
  <si>
    <t>MSM Powder with OptiMSM</t>
  </si>
  <si>
    <t>CN16855</t>
  </si>
  <si>
    <t>MSM with OptiMSM</t>
  </si>
  <si>
    <t>CN9417</t>
  </si>
  <si>
    <t>CN9418</t>
  </si>
  <si>
    <t>Synergistic Glucosamine MSM Formula</t>
  </si>
  <si>
    <t>CN16857</t>
  </si>
  <si>
    <t>Vegan Glucosamine 1500 mg</t>
  </si>
  <si>
    <t>CN11417</t>
  </si>
  <si>
    <t>Vegan Glucosamine Chondroitin MSM</t>
  </si>
  <si>
    <t>CN16858</t>
  </si>
  <si>
    <t>Hydrolyzed Keratin 500 mg</t>
  </si>
  <si>
    <t>Enhanced Krill Plus Omega3s</t>
  </si>
  <si>
    <t>CN7467</t>
  </si>
  <si>
    <t>Purified &amp; Clear Omega 3 Fish Oil</t>
  </si>
  <si>
    <t>CN13788</t>
  </si>
  <si>
    <t>Real Krill 350 mg</t>
  </si>
  <si>
    <t>CN7466</t>
  </si>
  <si>
    <t>Vegan DHA from Algae</t>
  </si>
  <si>
    <t>CN5298</t>
  </si>
  <si>
    <t>Acetyl-L-Carnitine 500 mg</t>
  </si>
  <si>
    <t>CN5327</t>
  </si>
  <si>
    <t>L-Carnitine Fumarate 855 mg</t>
  </si>
  <si>
    <t>CN5326</t>
  </si>
  <si>
    <t>CN5303</t>
  </si>
  <si>
    <t>Artemisinin 100 mg</t>
  </si>
  <si>
    <t>CN7052</t>
  </si>
  <si>
    <t>Bacopa 320 mg</t>
  </si>
  <si>
    <t>CN7059</t>
  </si>
  <si>
    <t>Curcumin C3 Complex 1000 mg</t>
  </si>
  <si>
    <t>CN7060</t>
  </si>
  <si>
    <t>Curcumin C3 Complex 500 mg</t>
  </si>
  <si>
    <t>CN7065</t>
  </si>
  <si>
    <t>Curcumin Phytosome 500 mg</t>
  </si>
  <si>
    <t>CN7064</t>
  </si>
  <si>
    <t>CN7071</t>
  </si>
  <si>
    <t>Extra Strength Ginkgo 120 mg</t>
  </si>
  <si>
    <t>CN7072</t>
  </si>
  <si>
    <t>CN7822</t>
  </si>
  <si>
    <t>Fisetin with Novusetin</t>
  </si>
  <si>
    <t>CN7823</t>
  </si>
  <si>
    <t>Fucoidan 0.7</t>
  </si>
  <si>
    <t>CN5329</t>
  </si>
  <si>
    <t>Lutein 20 mg</t>
  </si>
  <si>
    <t>CN5330</t>
  </si>
  <si>
    <t>Lutein with Lutemax</t>
  </si>
  <si>
    <t>CN5328</t>
  </si>
  <si>
    <t>Lutein with OptiLut</t>
  </si>
  <si>
    <t>CN15820</t>
  </si>
  <si>
    <t>Noni Fruit Powder 1300 mg</t>
  </si>
  <si>
    <t>CN9530</t>
  </si>
  <si>
    <t>Saw Palmetto with Palmetto</t>
  </si>
  <si>
    <t>Trans-Resveratrol 200 mg</t>
  </si>
  <si>
    <t>CN15821</t>
  </si>
  <si>
    <t>Trans-Resveratrol 600 mg</t>
  </si>
  <si>
    <t>CN7097</t>
  </si>
  <si>
    <t>Trans-Resveratrol with Resvinol 100 mg</t>
  </si>
  <si>
    <t>CN7098</t>
  </si>
  <si>
    <t>Trans-Resveratrol with Resvinol 200 mg</t>
  </si>
  <si>
    <t>Digestive Health Probiotic 2 Billion</t>
  </si>
  <si>
    <t>CN7820</t>
  </si>
  <si>
    <t>Betaine HCL Pepsin and Gentian Bitters</t>
  </si>
  <si>
    <t>CN7821</t>
  </si>
  <si>
    <t>CN7825</t>
  </si>
  <si>
    <t>Bromelain 3000 GDU</t>
  </si>
  <si>
    <t>CN7067</t>
  </si>
  <si>
    <t>CN7069</t>
  </si>
  <si>
    <t>Epicor</t>
  </si>
  <si>
    <t>CN11421</t>
  </si>
  <si>
    <t>Nattokinase</t>
  </si>
  <si>
    <t>270 вегакапсул</t>
  </si>
  <si>
    <t>CN11420</t>
  </si>
  <si>
    <t>CN6243</t>
  </si>
  <si>
    <t>PepZin Gl</t>
  </si>
  <si>
    <t>CN15796</t>
  </si>
  <si>
    <t>Proteolytic Enzymes</t>
  </si>
  <si>
    <t>CN7827</t>
  </si>
  <si>
    <t>Serrapeptase 120000 SPU High Potency</t>
  </si>
  <si>
    <t>270 капсул</t>
  </si>
  <si>
    <t>CN7094</t>
  </si>
  <si>
    <t>Serrapeptase 40000 SPU</t>
  </si>
  <si>
    <t>CN7911</t>
  </si>
  <si>
    <t>Douglas Laboratories</t>
  </si>
  <si>
    <t>5-HTP 50 mg</t>
  </si>
  <si>
    <t>CN12030</t>
  </si>
  <si>
    <t>Dr. Mercola</t>
  </si>
  <si>
    <t>NAC with Milk Thistle</t>
  </si>
  <si>
    <t>Biodynamic Iron From Organic Curry</t>
  </si>
  <si>
    <t>CN7099</t>
  </si>
  <si>
    <t>Chewable Multivitamin for Kids</t>
  </si>
  <si>
    <t>CN10270</t>
  </si>
  <si>
    <t>Essential Mineral Complex</t>
  </si>
  <si>
    <t>CN13820</t>
  </si>
  <si>
    <t>Iodine</t>
  </si>
  <si>
    <t>CN13826</t>
  </si>
  <si>
    <t>Liposomal CoQ10 100 mg</t>
  </si>
  <si>
    <t>CN7109</t>
  </si>
  <si>
    <t>Liposomal Vitamin C 1000 mg</t>
  </si>
  <si>
    <t>CN7111</t>
  </si>
  <si>
    <t>Liposomal Vitamin C for Kids</t>
  </si>
  <si>
    <t>CN7112</t>
  </si>
  <si>
    <t>Liposomal Vitamin D3 1000 IU</t>
  </si>
  <si>
    <t>CN7115</t>
  </si>
  <si>
    <t>Liposomal Vitamin D3 10000 IU</t>
  </si>
  <si>
    <t>CN7116</t>
  </si>
  <si>
    <t>CN7113</t>
  </si>
  <si>
    <t>Liposomal Vitamin D3 5000 IU</t>
  </si>
  <si>
    <t>CN7114</t>
  </si>
  <si>
    <t>CN13828</t>
  </si>
  <si>
    <t>Magnesium L-Threonate</t>
  </si>
  <si>
    <t>CN9544</t>
  </si>
  <si>
    <t>CN16545</t>
  </si>
  <si>
    <t>Nattokinase 2000 FU</t>
  </si>
  <si>
    <t>CN7126</t>
  </si>
  <si>
    <t>CN9549</t>
  </si>
  <si>
    <t>Vitamin E</t>
  </si>
  <si>
    <t>CN7131</t>
  </si>
  <si>
    <t>Vitamins D3 &amp; K2 5000 IU</t>
  </si>
  <si>
    <t>CN7132</t>
  </si>
  <si>
    <t>CN7134</t>
  </si>
  <si>
    <t>Zinc Plus Selenium</t>
  </si>
  <si>
    <t>CN7135</t>
  </si>
  <si>
    <t>CN13829</t>
  </si>
  <si>
    <t>Eye Support</t>
  </si>
  <si>
    <t>Sleep Support with Melatonin 10 mg</t>
  </si>
  <si>
    <t>Sleep Support with Melatonin 5 mg</t>
  </si>
  <si>
    <t>CN7125</t>
  </si>
  <si>
    <t>Sleep Support with Melatonin Spray</t>
  </si>
  <si>
    <t>CN16546</t>
  </si>
  <si>
    <t>Bone Support with Strontium &amp; Boron</t>
  </si>
  <si>
    <t>Collagen Complex</t>
  </si>
  <si>
    <t>CN9555</t>
  </si>
  <si>
    <t>MSM</t>
  </si>
  <si>
    <t>CN10281</t>
  </si>
  <si>
    <t>Silica Collagen Builder</t>
  </si>
  <si>
    <t>CN7475</t>
  </si>
  <si>
    <t>Antarctic Krill Oil</t>
  </si>
  <si>
    <t>CN14174</t>
  </si>
  <si>
    <t>Antarctic Krill Oil for Women</t>
  </si>
  <si>
    <t>CN7136</t>
  </si>
  <si>
    <t>Krill Oil for Kids</t>
  </si>
  <si>
    <t>CN16548</t>
  </si>
  <si>
    <t>Berberine and MicroPQQ</t>
  </si>
  <si>
    <t>Biothin Apple Cider Vinegar and Fermented Cayenne</t>
  </si>
  <si>
    <t>Biothin Berberine with Chromium</t>
  </si>
  <si>
    <t>CN7100</t>
  </si>
  <si>
    <t>Curcumin Advanced</t>
  </si>
  <si>
    <t>D-Mannose and Cranberry Extract</t>
  </si>
  <si>
    <t>CN7104</t>
  </si>
  <si>
    <t>Fermented Broccoli</t>
  </si>
  <si>
    <t>CN7105</t>
  </si>
  <si>
    <t>Fermented Chlorella</t>
  </si>
  <si>
    <t>450 таблеток</t>
  </si>
  <si>
    <t>CN9534</t>
  </si>
  <si>
    <t>Fermented Mushroom Complex</t>
  </si>
  <si>
    <t>CN7106</t>
  </si>
  <si>
    <t>Fermented Turmeric</t>
  </si>
  <si>
    <t>CN14277</t>
  </si>
  <si>
    <t>Organic Ashwagandha</t>
  </si>
  <si>
    <t>CN7119</t>
  </si>
  <si>
    <t>Organic Chaga Mushroom</t>
  </si>
  <si>
    <t>Organic Lion's Mane Mushroom</t>
  </si>
  <si>
    <t>Organic Saw Palmetto</t>
  </si>
  <si>
    <t>CN14263</t>
  </si>
  <si>
    <t>CN9546</t>
  </si>
  <si>
    <t>Pau d'Arco 1000 mg</t>
  </si>
  <si>
    <t>CN16549</t>
  </si>
  <si>
    <t>MITOMIX Ketone Energy MCT Oil</t>
  </si>
  <si>
    <t>473 мл</t>
  </si>
  <si>
    <t>CN7118</t>
  </si>
  <si>
    <t>MITOMIX Organic MCT Oil</t>
  </si>
  <si>
    <t>CN9532</t>
  </si>
  <si>
    <t>Complete Afterbiotics</t>
  </si>
  <si>
    <t>CN16551</t>
  </si>
  <si>
    <t>Complete Probiotics for Women</t>
  </si>
  <si>
    <t>CN10062-1</t>
  </si>
  <si>
    <t>Complete Probiotics Powder Packets for Kids</t>
  </si>
  <si>
    <t>CN16553</t>
  </si>
  <si>
    <t>Organic Blood Pressure Support</t>
  </si>
  <si>
    <t>CN15668</t>
  </si>
  <si>
    <t>Dymatize</t>
  </si>
  <si>
    <t>CN15669</t>
  </si>
  <si>
    <t>CN1022-2</t>
  </si>
  <si>
    <t>Elite Whey Protein</t>
  </si>
  <si>
    <t>CN1023-2</t>
  </si>
  <si>
    <t>CN1023-12</t>
  </si>
  <si>
    <t>CN1023-8</t>
  </si>
  <si>
    <t>CN1222</t>
  </si>
  <si>
    <t>Шейкер SMART Shaker + 2 контейнери</t>
  </si>
  <si>
    <t>Transparent/Green</t>
  </si>
  <si>
    <t>CN13659</t>
  </si>
  <si>
    <t>Earth‘s Creation</t>
  </si>
  <si>
    <t>Calcium &amp; VitD3 Drink</t>
  </si>
  <si>
    <t>CN13665</t>
  </si>
  <si>
    <t>Century A thru Z</t>
  </si>
  <si>
    <t>CN13670</t>
  </si>
  <si>
    <t>Century A thru Z Senior</t>
  </si>
  <si>
    <t>CN13674</t>
  </si>
  <si>
    <t>Co-Q 10 100 mg</t>
  </si>
  <si>
    <t>CN13716</t>
  </si>
  <si>
    <t>Kids Multivitamin</t>
  </si>
  <si>
    <t>Kids Vitamin C</t>
  </si>
  <si>
    <t>Multi Vitamin</t>
  </si>
  <si>
    <t>CN13726</t>
  </si>
  <si>
    <t>Vitamin C 1000 mg with Rose Hips</t>
  </si>
  <si>
    <t>CN13727</t>
  </si>
  <si>
    <t>Vitamin E 180 DL-alpha</t>
  </si>
  <si>
    <t>Zinc Gluconate 50 mg</t>
  </si>
  <si>
    <t>CN13729</t>
  </si>
  <si>
    <t>Colon Detox 14X</t>
  </si>
  <si>
    <t>CN10178</t>
  </si>
  <si>
    <t>Glucose Support</t>
  </si>
  <si>
    <t>CN13734</t>
  </si>
  <si>
    <t>Liver Max</t>
  </si>
  <si>
    <t>NeuroSharp</t>
  </si>
  <si>
    <t>CN10183</t>
  </si>
  <si>
    <t>Melatonin 3 mg with B6</t>
  </si>
  <si>
    <t>CN13742-1</t>
  </si>
  <si>
    <t>Melatonin 5 mg Sublingual</t>
  </si>
  <si>
    <t>CN10184</t>
  </si>
  <si>
    <t>Melatonin 5 mg with B6 Sublingual</t>
  </si>
  <si>
    <t>м'ята</t>
  </si>
  <si>
    <t>CN13743</t>
  </si>
  <si>
    <t>Alevitor Glucosamine Chondroitin + Vit C</t>
  </si>
  <si>
    <t>CN13747</t>
  </si>
  <si>
    <t>Glucosamine, Chondroitin, MSM</t>
  </si>
  <si>
    <t>Glucosamine, Chondroitin, MSM plus Boswellia</t>
  </si>
  <si>
    <t>CN13750</t>
  </si>
  <si>
    <t>CN10193</t>
  </si>
  <si>
    <t>Smart Kids Omega with DHA</t>
  </si>
  <si>
    <t>CN13815</t>
  </si>
  <si>
    <t>Maca 2000 mg</t>
  </si>
  <si>
    <t>CN13771</t>
  </si>
  <si>
    <t>Prostate Plus Saw Palmetto</t>
  </si>
  <si>
    <t>CN13774</t>
  </si>
  <si>
    <t>Spirulina 500 mg</t>
  </si>
  <si>
    <t>CN13813</t>
  </si>
  <si>
    <t>DHEA 25 mg</t>
  </si>
  <si>
    <t>CN13814</t>
  </si>
  <si>
    <t>DHEA 50 mg</t>
  </si>
  <si>
    <t>Sex-Fuel For Men</t>
  </si>
  <si>
    <t>CN13796</t>
  </si>
  <si>
    <t>Elough</t>
  </si>
  <si>
    <t>Кабелі та адаптери</t>
  </si>
  <si>
    <t>Кабель магнітний із швидкою зарядкою 14 Contact 3 A, Type C - Lightining</t>
  </si>
  <si>
    <t>0.5 м</t>
  </si>
  <si>
    <t>CN13797</t>
  </si>
  <si>
    <t>CN13798</t>
  </si>
  <si>
    <t>1 м</t>
  </si>
  <si>
    <t>CN13799</t>
  </si>
  <si>
    <t>CN13800</t>
  </si>
  <si>
    <t>2 м</t>
  </si>
  <si>
    <t>CN13801</t>
  </si>
  <si>
    <t>CN13648</t>
  </si>
  <si>
    <t>Кабель магнітний із швидкою зарядкою 7 Contact 3 A, 3 в 1 Micro USB / Lightining / Type C, 540°</t>
  </si>
  <si>
    <t>CN13649</t>
  </si>
  <si>
    <t>CN13650</t>
  </si>
  <si>
    <t>CN12014</t>
  </si>
  <si>
    <t>CN12042</t>
  </si>
  <si>
    <t>CN12043</t>
  </si>
  <si>
    <t>CN13645</t>
  </si>
  <si>
    <t>CN13646</t>
  </si>
  <si>
    <t>CN13647</t>
  </si>
  <si>
    <t>CN13809</t>
  </si>
  <si>
    <t>Конектор магнітний для кабелю 14 Contact 3 A, Lightining</t>
  </si>
  <si>
    <t>CN12044</t>
  </si>
  <si>
    <t>Конектор магнітний для кабелю 7 Contact 3 A, Lightining</t>
  </si>
  <si>
    <t>CN13651</t>
  </si>
  <si>
    <t>Конектор магнітний для кабелю 7 Contact 3 A, Micro USB</t>
  </si>
  <si>
    <t>CN12819</t>
  </si>
  <si>
    <t>EntherMeal</t>
  </si>
  <si>
    <t>Clever + Concentration</t>
  </si>
  <si>
    <t>CN12818</t>
  </si>
  <si>
    <t>L-Tryptophan Mg B6</t>
  </si>
  <si>
    <t>CN7566</t>
  </si>
  <si>
    <t>CN7574</t>
  </si>
  <si>
    <t>CN12820</t>
  </si>
  <si>
    <t>Гепатофорт + Детокс</t>
  </si>
  <si>
    <t>CN12821</t>
  </si>
  <si>
    <t>Штиль + Нормотонік</t>
  </si>
  <si>
    <t>CN12814</t>
  </si>
  <si>
    <t>Ca+D3 Complex</t>
  </si>
  <si>
    <t>CN7609</t>
  </si>
  <si>
    <t>Calcium +</t>
  </si>
  <si>
    <t>CN7553</t>
  </si>
  <si>
    <t>D3 + Zinc + C Complex</t>
  </si>
  <si>
    <t>CN7546</t>
  </si>
  <si>
    <t>D3 + Zinc + С</t>
  </si>
  <si>
    <t>CN7547</t>
  </si>
  <si>
    <t>D3 + Zinc Picolinate</t>
  </si>
  <si>
    <t>CN7554</t>
  </si>
  <si>
    <t>D3 + Zinc Picolinate Complex</t>
  </si>
  <si>
    <t>CN7548</t>
  </si>
  <si>
    <t>D3 1000+С Complex+</t>
  </si>
  <si>
    <t>CN7549</t>
  </si>
  <si>
    <t>D3 2000 Complex+</t>
  </si>
  <si>
    <t>CN7556</t>
  </si>
  <si>
    <t>D3 5000</t>
  </si>
  <si>
    <t>CN7555</t>
  </si>
  <si>
    <t>D3 5000+С</t>
  </si>
  <si>
    <t>CN7545</t>
  </si>
  <si>
    <t>CN12815</t>
  </si>
  <si>
    <t>Magnesium B6</t>
  </si>
  <si>
    <t>CN7552</t>
  </si>
  <si>
    <t>Metabolic Swiss</t>
  </si>
  <si>
    <t>CN14177</t>
  </si>
  <si>
    <t>Quercetin Complex +</t>
  </si>
  <si>
    <t>CN7558</t>
  </si>
  <si>
    <t>Vitamin E 200</t>
  </si>
  <si>
    <t>CN7559</t>
  </si>
  <si>
    <t>Vitamin В6 400</t>
  </si>
  <si>
    <t>CN7550</t>
  </si>
  <si>
    <t>Zinc Picolinate</t>
  </si>
  <si>
    <t>CN7557</t>
  </si>
  <si>
    <t>Zinc Picolinate Complex+</t>
  </si>
  <si>
    <t>CN7598</t>
  </si>
  <si>
    <t>Collagen +</t>
  </si>
  <si>
    <t>CN7597</t>
  </si>
  <si>
    <t>CN7600-1</t>
  </si>
  <si>
    <t>Collagen Juice</t>
  </si>
  <si>
    <t>15*5 грам</t>
  </si>
  <si>
    <t>CN12822</t>
  </si>
  <si>
    <t>MSM+Collagen Complex</t>
  </si>
  <si>
    <t>CN7585</t>
  </si>
  <si>
    <t>Pro Joint +</t>
  </si>
  <si>
    <t>CN12823</t>
  </si>
  <si>
    <t>Суглоб + Вільний рух</t>
  </si>
  <si>
    <t>CN12816</t>
  </si>
  <si>
    <t>Vita Hair + Skin and Nail</t>
  </si>
  <si>
    <t>CN12812</t>
  </si>
  <si>
    <t>Slim Fit +</t>
  </si>
  <si>
    <t>CN7564</t>
  </si>
  <si>
    <t>CN12811-1</t>
  </si>
  <si>
    <t>Isotonic Carboenergy Plus</t>
  </si>
  <si>
    <t>CN12811-2</t>
  </si>
  <si>
    <t>CN12811-3</t>
  </si>
  <si>
    <t>CN7560</t>
  </si>
  <si>
    <t>CN7561</t>
  </si>
  <si>
    <t>CN14178</t>
  </si>
  <si>
    <t>Перстач + Инулин</t>
  </si>
  <si>
    <t>CN7580</t>
  </si>
  <si>
    <t>PRE Amino+</t>
  </si>
  <si>
    <t>CN7582</t>
  </si>
  <si>
    <t>Tribulus TRS +</t>
  </si>
  <si>
    <t>CN12813</t>
  </si>
  <si>
    <t>Complete Men + Boost</t>
  </si>
  <si>
    <t>CN15531</t>
  </si>
  <si>
    <t>Enzymedica</t>
  </si>
  <si>
    <t>Vitamin D3 + Vitamin K2</t>
  </si>
  <si>
    <t>CN15533</t>
  </si>
  <si>
    <t>74 желейок</t>
  </si>
  <si>
    <t>Berberine</t>
  </si>
  <si>
    <t>CN15534</t>
  </si>
  <si>
    <t>Berberine Phytosome</t>
  </si>
  <si>
    <t>CN15536-1</t>
  </si>
  <si>
    <t>Ginger &amp; Vitamin B6</t>
  </si>
  <si>
    <t>лимон-імбир</t>
  </si>
  <si>
    <t>CN15537</t>
  </si>
  <si>
    <t>Gut Motility</t>
  </si>
  <si>
    <t>CN15538</t>
  </si>
  <si>
    <t>Kiwi Regularity</t>
  </si>
  <si>
    <t>CN15207</t>
  </si>
  <si>
    <t>MucoStop</t>
  </si>
  <si>
    <t>48 капсул</t>
  </si>
  <si>
    <t>Purify Activated Charcoal Plus</t>
  </si>
  <si>
    <t>CN7673</t>
  </si>
  <si>
    <t>Digest + Probiotics</t>
  </si>
  <si>
    <t>CN7672</t>
  </si>
  <si>
    <t>CN7675</t>
  </si>
  <si>
    <t>Digest Basic + Probiotics</t>
  </si>
  <si>
    <t>CN7674</t>
  </si>
  <si>
    <t>CN15210</t>
  </si>
  <si>
    <t>Digest Gold + Probiotics</t>
  </si>
  <si>
    <t>CN15539</t>
  </si>
  <si>
    <t>Pro Bio</t>
  </si>
  <si>
    <t>CN7628</t>
  </si>
  <si>
    <t>Bean Assist</t>
  </si>
  <si>
    <t>CN15215</t>
  </si>
  <si>
    <t>Betaine HCL</t>
  </si>
  <si>
    <t>CN15216</t>
  </si>
  <si>
    <t>CN7629</t>
  </si>
  <si>
    <t>Candidase</t>
  </si>
  <si>
    <t>42 капсул</t>
  </si>
  <si>
    <t>CN7632</t>
  </si>
  <si>
    <t>Candidase Extra Strength</t>
  </si>
  <si>
    <t>CN7660</t>
  </si>
  <si>
    <t>Dairy Assist</t>
  </si>
  <si>
    <t>CN7634</t>
  </si>
  <si>
    <t>Digest</t>
  </si>
  <si>
    <t>CN7640</t>
  </si>
  <si>
    <t>Digest Basic</t>
  </si>
  <si>
    <t>CN7638</t>
  </si>
  <si>
    <t>CN7639</t>
  </si>
  <si>
    <t>CN7641</t>
  </si>
  <si>
    <t>Digest Gold</t>
  </si>
  <si>
    <t>21 капсул</t>
  </si>
  <si>
    <t>CN7646</t>
  </si>
  <si>
    <t>CN7642</t>
  </si>
  <si>
    <t>45 капсул</t>
  </si>
  <si>
    <t>CN7643</t>
  </si>
  <si>
    <t>CN7647</t>
  </si>
  <si>
    <t>Digest Spectrum</t>
  </si>
  <si>
    <t>CN7648</t>
  </si>
  <si>
    <t>CN7651</t>
  </si>
  <si>
    <t>Enzyme Defense</t>
  </si>
  <si>
    <t>CN15545</t>
  </si>
  <si>
    <t>Gluten Ease</t>
  </si>
  <si>
    <t>CN15218</t>
  </si>
  <si>
    <t>Gluten Ease Extra Strength</t>
  </si>
  <si>
    <t>CN15543</t>
  </si>
  <si>
    <t>Immune Defense Extra Strength</t>
  </si>
  <si>
    <t>CN15221</t>
  </si>
  <si>
    <t>Lacto</t>
  </si>
  <si>
    <t>CN7658</t>
  </si>
  <si>
    <t>Lypo Gold</t>
  </si>
  <si>
    <t>CN7655</t>
  </si>
  <si>
    <t>pH-Strips</t>
  </si>
  <si>
    <t>120 тестерів</t>
  </si>
  <si>
    <t>CN7664</t>
  </si>
  <si>
    <t>Repair Gold</t>
  </si>
  <si>
    <t>CN7662</t>
  </si>
  <si>
    <t>CN7663</t>
  </si>
  <si>
    <t>CN7665</t>
  </si>
  <si>
    <t>Serra Gold</t>
  </si>
  <si>
    <t>CN15222</t>
  </si>
  <si>
    <t>Veggie Gest</t>
  </si>
  <si>
    <t>Erbenobili</t>
  </si>
  <si>
    <t>AllergVin</t>
  </si>
  <si>
    <t>CN7676</t>
  </si>
  <si>
    <t>AnemiVin</t>
  </si>
  <si>
    <t>CN7677</t>
  </si>
  <si>
    <t>BabyGola</t>
  </si>
  <si>
    <t>15 мл</t>
  </si>
  <si>
    <t>Bimbi Forti</t>
  </si>
  <si>
    <t>150 мл</t>
  </si>
  <si>
    <t>CN7678</t>
  </si>
  <si>
    <t>BroncoVin</t>
  </si>
  <si>
    <t>C Nobile</t>
  </si>
  <si>
    <t>CN7679</t>
  </si>
  <si>
    <t>CefaVin</t>
  </si>
  <si>
    <t>CN7694</t>
  </si>
  <si>
    <t>Colestvin</t>
  </si>
  <si>
    <t>CN7680</t>
  </si>
  <si>
    <t>ColonVin</t>
  </si>
  <si>
    <t>CN7695</t>
  </si>
  <si>
    <t>D Nobile</t>
  </si>
  <si>
    <t>CN7681</t>
  </si>
  <si>
    <t>DepreVin</t>
  </si>
  <si>
    <t>CN7682</t>
  </si>
  <si>
    <t>DepurVin</t>
  </si>
  <si>
    <t>CN7683</t>
  </si>
  <si>
    <t>DigesVin</t>
  </si>
  <si>
    <t>CN7696</t>
  </si>
  <si>
    <t>DismenoVin</t>
  </si>
  <si>
    <t>CN7684</t>
  </si>
  <si>
    <t>DiurVin</t>
  </si>
  <si>
    <t>CN7688</t>
  </si>
  <si>
    <t>EpaVin</t>
  </si>
  <si>
    <t>CN7690</t>
  </si>
  <si>
    <t>GalegaVin</t>
  </si>
  <si>
    <t>CN7697</t>
  </si>
  <si>
    <t>GlucoErb</t>
  </si>
  <si>
    <t>CN7691</t>
  </si>
  <si>
    <t>InfiaVin</t>
  </si>
  <si>
    <t>CN7692</t>
  </si>
  <si>
    <t>InfluVin</t>
  </si>
  <si>
    <t>CN7698</t>
  </si>
  <si>
    <t>IpertenVin</t>
  </si>
  <si>
    <t>CN7699</t>
  </si>
  <si>
    <t>LactoBaob</t>
  </si>
  <si>
    <t>CN7700</t>
  </si>
  <si>
    <t>MenopaVin</t>
  </si>
  <si>
    <t>MultiMagnesio</t>
  </si>
  <si>
    <t>CN7702</t>
  </si>
  <si>
    <t>PesoKal</t>
  </si>
  <si>
    <t>CN7703</t>
  </si>
  <si>
    <t>ProstVin</t>
  </si>
  <si>
    <t>CN7704</t>
  </si>
  <si>
    <t>ProteGol</t>
  </si>
  <si>
    <t>CN7715</t>
  </si>
  <si>
    <t>RamVin</t>
  </si>
  <si>
    <t>CN7705</t>
  </si>
  <si>
    <t>RenVin</t>
  </si>
  <si>
    <t>CN7706</t>
  </si>
  <si>
    <t>RoburVin</t>
  </si>
  <si>
    <t>CN7707</t>
  </si>
  <si>
    <t>SedaVin</t>
  </si>
  <si>
    <t>CN7709</t>
  </si>
  <si>
    <t>SerenVin</t>
  </si>
  <si>
    <t>CN7710</t>
  </si>
  <si>
    <t>TiroVin</t>
  </si>
  <si>
    <t>CN7711</t>
  </si>
  <si>
    <t>TossVin</t>
  </si>
  <si>
    <t>100 мл</t>
  </si>
  <si>
    <t>CN7713</t>
  </si>
  <si>
    <t>VenaVin</t>
  </si>
  <si>
    <t>CN7714</t>
  </si>
  <si>
    <t>ControKal</t>
  </si>
  <si>
    <t>Erberos</t>
  </si>
  <si>
    <t>CN15744</t>
  </si>
  <si>
    <t>Eufy</t>
  </si>
  <si>
    <t>GPS трекери</t>
  </si>
  <si>
    <t>Смарт-трекер для ключів, навушників підтримка IOS Find My з функцією Bluetooth, Black</t>
  </si>
  <si>
    <t>CN14629</t>
  </si>
  <si>
    <t>IP-камери</t>
  </si>
  <si>
    <t>Вулична IP-камера Security C210 SoloCam Wire-Free 2K Resolution Security Camera (T8B00)</t>
  </si>
  <si>
    <t>CN14632</t>
  </si>
  <si>
    <t>Вулична IP-камера Security S220 SoloCam Solar Powered Wire-Free 2K Resolution Security Camera</t>
  </si>
  <si>
    <t>CN15636</t>
  </si>
  <si>
    <t>Аксесуари для відеокамер</t>
  </si>
  <si>
    <t>Сонячна панель 2.6W для вуличних IP-камер (T8700021)</t>
  </si>
  <si>
    <t>CN15745</t>
  </si>
  <si>
    <t>Контролери для розумного будинку</t>
  </si>
  <si>
    <t>Контролер для розумного будинку S380 HomeBase 3 Edge Security Center &amp; Local Storage up to 16TB</t>
  </si>
  <si>
    <t>(T8030)</t>
  </si>
  <si>
    <t>CN15867</t>
  </si>
  <si>
    <t>Системи охорони і безпеки</t>
  </si>
  <si>
    <t>Wifi датчик руху Wifi PIR Motion Detector, з оповіщенням на смартфон</t>
  </si>
  <si>
    <t>Білий</t>
  </si>
  <si>
    <t>CN15866</t>
  </si>
  <si>
    <t>Датчик відкриття дверей/вікон Security Front Door Window Sensor Detects System Alarm</t>
  </si>
  <si>
    <t>CN15888</t>
  </si>
  <si>
    <t>Сирена Security Siren 105 dB Wireless Alarm IP65 Weatherproof</t>
  </si>
  <si>
    <t>CN16861-2</t>
  </si>
  <si>
    <t>Everbuild</t>
  </si>
  <si>
    <t>BCAA 8:1:1</t>
  </si>
  <si>
    <t>CN16861-3</t>
  </si>
  <si>
    <t>CN16861-4</t>
  </si>
  <si>
    <t>вишневий лимонад</t>
  </si>
  <si>
    <t>CN16861-5</t>
  </si>
  <si>
    <t>пунш із кислих яблук</t>
  </si>
  <si>
    <t>CN16864-3</t>
  </si>
  <si>
    <t>Cryo Cell BCAA 8:1:1</t>
  </si>
  <si>
    <t>1.4 кг</t>
  </si>
  <si>
    <t>виноградний сік</t>
  </si>
  <si>
    <t>CN16864-5</t>
  </si>
  <si>
    <t>манговий пунш</t>
  </si>
  <si>
    <t>Mass Build Gainer</t>
  </si>
  <si>
    <t>арахісове масло з шоколадом</t>
  </si>
  <si>
    <t>французька ваніль</t>
  </si>
  <si>
    <t>Креатини</t>
  </si>
  <si>
    <t>ISO Build</t>
  </si>
  <si>
    <t>CN16866</t>
  </si>
  <si>
    <t>Extrifit</t>
  </si>
  <si>
    <t>100% Pure Citrulline</t>
  </si>
  <si>
    <t>CN3825</t>
  </si>
  <si>
    <t>Arginine AKG 1000mg</t>
  </si>
  <si>
    <t>Arginine Free Form1000 mg</t>
  </si>
  <si>
    <t>CN7941</t>
  </si>
  <si>
    <t>Vita C 1000</t>
  </si>
  <si>
    <t>CN8349</t>
  </si>
  <si>
    <t>Zinc Chelate</t>
  </si>
  <si>
    <t>BCAA 1800 mg</t>
  </si>
  <si>
    <t>CN1831-1</t>
  </si>
  <si>
    <t>BCAA 80 000 Liquid</t>
  </si>
  <si>
    <t>Абрикос</t>
  </si>
  <si>
    <t>CN1831-2</t>
  </si>
  <si>
    <t>CN1831-3</t>
  </si>
  <si>
    <t>CN10857-7</t>
  </si>
  <si>
    <t>BCAA Instant</t>
  </si>
  <si>
    <t>CN10857-1</t>
  </si>
  <si>
    <t>CN10857-4</t>
  </si>
  <si>
    <t>CN10857-5</t>
  </si>
  <si>
    <t>гейпфрут</t>
  </si>
  <si>
    <t>CN10857-2</t>
  </si>
  <si>
    <t>зелене яблоко</t>
  </si>
  <si>
    <t>CN10857-6</t>
  </si>
  <si>
    <t>CN10857-8</t>
  </si>
  <si>
    <t>CN10857-9</t>
  </si>
  <si>
    <t>суниця-м'ята</t>
  </si>
  <si>
    <t>CN10857-3</t>
  </si>
  <si>
    <t>G15 Anabolic Gainer</t>
  </si>
  <si>
    <t>Gluta Pure</t>
  </si>
  <si>
    <t>CN1829-1</t>
  </si>
  <si>
    <t>Flexain</t>
  </si>
  <si>
    <t>CN1829-2</t>
  </si>
  <si>
    <t>CN1829-3</t>
  </si>
  <si>
    <t>CN1829-4</t>
  </si>
  <si>
    <t>Omega-3 Triglyceride</t>
  </si>
  <si>
    <t>CN8121-1</t>
  </si>
  <si>
    <t>Micelar Casein</t>
  </si>
  <si>
    <t>CN8121-3</t>
  </si>
  <si>
    <t>CN1827-1</t>
  </si>
  <si>
    <t>Carni 120 000 Liquid</t>
  </si>
  <si>
    <t>абрикос</t>
  </si>
  <si>
    <t>CN1827-2</t>
  </si>
  <si>
    <t>CN1827-3</t>
  </si>
  <si>
    <t>CN1827-6</t>
  </si>
  <si>
    <t>лимон-апельсин</t>
  </si>
  <si>
    <t>CN1827-7</t>
  </si>
  <si>
    <t>CN1827-8</t>
  </si>
  <si>
    <t>мандарин</t>
  </si>
  <si>
    <t>CN1827-9</t>
  </si>
  <si>
    <t>CN1827-10</t>
  </si>
  <si>
    <t>персиковий чай з льодом</t>
  </si>
  <si>
    <t>CN1827-4</t>
  </si>
  <si>
    <t>CN1828</t>
  </si>
  <si>
    <t>Crea Monohydrate</t>
  </si>
  <si>
    <t>E.nox Shock</t>
  </si>
  <si>
    <t>690 грам</t>
  </si>
  <si>
    <t>Tribulus 90%</t>
  </si>
  <si>
    <t>HMB Power</t>
  </si>
  <si>
    <t>CN3248-1</t>
  </si>
  <si>
    <t>100% Instant Whey</t>
  </si>
  <si>
    <t>CN3248-2</t>
  </si>
  <si>
    <t>CN3248-4</t>
  </si>
  <si>
    <t>CN3248-3</t>
  </si>
  <si>
    <t>CN3248-13</t>
  </si>
  <si>
    <t>CN3248-10</t>
  </si>
  <si>
    <t>CN3248-12</t>
  </si>
  <si>
    <t>CN3248-11</t>
  </si>
  <si>
    <t>CN3248-5</t>
  </si>
  <si>
    <t>CN3248-6</t>
  </si>
  <si>
    <t>CN3248-7</t>
  </si>
  <si>
    <t>Fairhaven Health</t>
  </si>
  <si>
    <t>FertilAid for Women</t>
  </si>
  <si>
    <t>FertileCM for Women</t>
  </si>
  <si>
    <t>FH Pro for Men</t>
  </si>
  <si>
    <t>FH Pro for Women</t>
  </si>
  <si>
    <t>MotilityBoost for Men</t>
  </si>
  <si>
    <t>Myo + D-Chiro Inositol</t>
  </si>
  <si>
    <t>Myo-Folate</t>
  </si>
  <si>
    <t>30*2.4 грам</t>
  </si>
  <si>
    <t>Myo-Inositol</t>
  </si>
  <si>
    <t>Nursing Postnatal</t>
  </si>
  <si>
    <t>OvaBoost for Women</t>
  </si>
  <si>
    <t>PeaPod Omega-3</t>
  </si>
  <si>
    <t>натуральний цитрус</t>
  </si>
  <si>
    <t>Peapod Prenatal Multivitamin Supplement</t>
  </si>
  <si>
    <t>CN647-10</t>
  </si>
  <si>
    <t>FitMax</t>
  </si>
  <si>
    <t>Mass Active</t>
  </si>
  <si>
    <t>CN647-7</t>
  </si>
  <si>
    <t>CN647-3</t>
  </si>
  <si>
    <t>CN647-9</t>
  </si>
  <si>
    <t>шоколад-фундук</t>
  </si>
  <si>
    <t>CN3250-1</t>
  </si>
  <si>
    <t>Pure American Gainer</t>
  </si>
  <si>
    <t>7.2 кг</t>
  </si>
  <si>
    <t>CN3250-2</t>
  </si>
  <si>
    <t>CN3250-6</t>
  </si>
  <si>
    <t>суниця</t>
  </si>
  <si>
    <t>CN16799</t>
  </si>
  <si>
    <t>Omega 3-6-9</t>
  </si>
  <si>
    <t>CN15902-2</t>
  </si>
  <si>
    <t>Testocrea</t>
  </si>
  <si>
    <t>CN15902-3</t>
  </si>
  <si>
    <t>CN16798</t>
  </si>
  <si>
    <t>CN15905</t>
  </si>
  <si>
    <t>Tribulus</t>
  </si>
  <si>
    <t>CN16676-1</t>
  </si>
  <si>
    <t>Fitness Authority</t>
  </si>
  <si>
    <t>Beauty Elixir Caviar Collagen</t>
  </si>
  <si>
    <t>CN16676-2</t>
  </si>
  <si>
    <t>CN16797</t>
  </si>
  <si>
    <t>Ashwadandha Wellness 600 mg</t>
  </si>
  <si>
    <t>CN16677-1</t>
  </si>
  <si>
    <t>Ice Pump Juice Shot</t>
  </si>
  <si>
    <t>CN16677-2</t>
  </si>
  <si>
    <t>CN14179-3</t>
  </si>
  <si>
    <t>Napalm Igniter Juice Shot</t>
  </si>
  <si>
    <t>екзотик</t>
  </si>
  <si>
    <t>CN14179-1</t>
  </si>
  <si>
    <t>CN14179-2</t>
  </si>
  <si>
    <t>CN14179-4</t>
  </si>
  <si>
    <t>юдзу</t>
  </si>
  <si>
    <t>CN16678-1</t>
  </si>
  <si>
    <t>Napalm On Stage Pump Shot</t>
  </si>
  <si>
    <t>вишня-маракуйя</t>
  </si>
  <si>
    <t>CN16678-2</t>
  </si>
  <si>
    <t>ківі-полуниця</t>
  </si>
  <si>
    <t>CN16678-3</t>
  </si>
  <si>
    <t>CN15402-1</t>
  </si>
  <si>
    <t>FitWin</t>
  </si>
  <si>
    <t>Coco Caramel No Sugar Added</t>
  </si>
  <si>
    <t>40 грам</t>
  </si>
  <si>
    <t>CN15402-2</t>
  </si>
  <si>
    <t>мигдаль</t>
  </si>
  <si>
    <t>CN15402-3</t>
  </si>
  <si>
    <t>CN15402-4</t>
  </si>
  <si>
    <t>трюфель</t>
  </si>
  <si>
    <t>CN15402-5</t>
  </si>
  <si>
    <t>CN15403-1</t>
  </si>
  <si>
    <t>Coco Caramel No Sugar Added БЛОК</t>
  </si>
  <si>
    <t>20*40 грам</t>
  </si>
  <si>
    <t>CN15403-2</t>
  </si>
  <si>
    <t>CN15404</t>
  </si>
  <si>
    <t>МІКС СМАКІВ</t>
  </si>
  <si>
    <t>CN15403-3</t>
  </si>
  <si>
    <t>CN15403-4</t>
  </si>
  <si>
    <t>CN15403-5</t>
  </si>
  <si>
    <t>CN15978-3</t>
  </si>
  <si>
    <t>Crunch Bar 25%</t>
  </si>
  <si>
    <t>ківі-кактус</t>
  </si>
  <si>
    <t>CN15978-1</t>
  </si>
  <si>
    <t>личі-полуниця</t>
  </si>
  <si>
    <t>CN15978-4</t>
  </si>
  <si>
    <t>морозиво-солона карамель</t>
  </si>
  <si>
    <t>CN15978-5</t>
  </si>
  <si>
    <t>чорничний мафін</t>
  </si>
  <si>
    <t>CN15978-2</t>
  </si>
  <si>
    <t>шоколад-апельсин</t>
  </si>
  <si>
    <t>CN15978-6</t>
  </si>
  <si>
    <t>шоколад-молочна карамель</t>
  </si>
  <si>
    <t>CN15979-2</t>
  </si>
  <si>
    <t>Crunch Bar 25% БЛОК</t>
  </si>
  <si>
    <t>12*50 грам</t>
  </si>
  <si>
    <t>CN15979-4</t>
  </si>
  <si>
    <t>CN15980</t>
  </si>
  <si>
    <t>CN15979-1</t>
  </si>
  <si>
    <t>CN15979-5</t>
  </si>
  <si>
    <t>CN15979-3</t>
  </si>
  <si>
    <t>CN15979-6</t>
  </si>
  <si>
    <t>CN14865-3</t>
  </si>
  <si>
    <t>Forma Bar 33%</t>
  </si>
  <si>
    <t>CN14865-2</t>
  </si>
  <si>
    <t>CN14865-4</t>
  </si>
  <si>
    <t>CN14865-1</t>
  </si>
  <si>
    <t>полуничний йогурт</t>
  </si>
  <si>
    <t>CN14865-5</t>
  </si>
  <si>
    <t>CN15142</t>
  </si>
  <si>
    <t>Forma Bar 33% БЛОК</t>
  </si>
  <si>
    <t>10*60 грам</t>
  </si>
  <si>
    <t>CN14866-3</t>
  </si>
  <si>
    <t>12*60 грам</t>
  </si>
  <si>
    <t>CN14866-2</t>
  </si>
  <si>
    <t>CN14866-4</t>
  </si>
  <si>
    <t>CN14866-1</t>
  </si>
  <si>
    <t>CN14866-5</t>
  </si>
  <si>
    <t>CN15684</t>
  </si>
  <si>
    <t>Pick Up</t>
  </si>
  <si>
    <t>20*45 грам</t>
  </si>
  <si>
    <t>кранчі, карамель і волоський горіх</t>
  </si>
  <si>
    <t>CN15676</t>
  </si>
  <si>
    <t>24*45 грам</t>
  </si>
  <si>
    <t>карамель і мигдаль</t>
  </si>
  <si>
    <t>CN15680</t>
  </si>
  <si>
    <t>солона карамель і арахіс</t>
  </si>
  <si>
    <t>CN15675</t>
  </si>
  <si>
    <t>CN15677</t>
  </si>
  <si>
    <t>карамель і фундук</t>
  </si>
  <si>
    <t>CN15681</t>
  </si>
  <si>
    <t>кранчі, карамель і арахіс</t>
  </si>
  <si>
    <t>CN15683</t>
  </si>
  <si>
    <t>CN15679</t>
  </si>
  <si>
    <t>CN15682</t>
  </si>
  <si>
    <t>Pick Up БЛОК</t>
  </si>
  <si>
    <t>CN15731</t>
  </si>
  <si>
    <t>CN15678</t>
  </si>
  <si>
    <t>CN15871</t>
  </si>
  <si>
    <t>Protein + Forma Bar 33% БЛОК</t>
  </si>
  <si>
    <t>CN14858-1</t>
  </si>
  <si>
    <t>Protein Bar 33%</t>
  </si>
  <si>
    <t>карамель-арахіс</t>
  </si>
  <si>
    <t>CN14858-2</t>
  </si>
  <si>
    <t>кокосовий крем</t>
  </si>
  <si>
    <t>CN14858-3</t>
  </si>
  <si>
    <t>CN14858-4</t>
  </si>
  <si>
    <t>CN14858-5</t>
  </si>
  <si>
    <t>фісташковий крем</t>
  </si>
  <si>
    <t>CN15143</t>
  </si>
  <si>
    <t>Protein Bar 33% БЛОК</t>
  </si>
  <si>
    <t>CN14859-1</t>
  </si>
  <si>
    <t>CN14859-5</t>
  </si>
  <si>
    <t>CN14859-3</t>
  </si>
  <si>
    <t>CN14859-4</t>
  </si>
  <si>
    <t>CN14859-2</t>
  </si>
  <si>
    <t>CN14880-1</t>
  </si>
  <si>
    <t>Gainer Multi-Phase</t>
  </si>
  <si>
    <t>банановий пудинг</t>
  </si>
  <si>
    <t>CN14880-2</t>
  </si>
  <si>
    <t>CN14880-4</t>
  </si>
  <si>
    <t>CN14880-3</t>
  </si>
  <si>
    <t>полуниця з вершками</t>
  </si>
  <si>
    <t>CN16889-1</t>
  </si>
  <si>
    <t>FitWhey</t>
  </si>
  <si>
    <t>фруктовий тарт</t>
  </si>
  <si>
    <t>CN16889-2</t>
  </si>
  <si>
    <t>яблучний штрудель</t>
  </si>
  <si>
    <t>CN14876-1</t>
  </si>
  <si>
    <t>Matrix Multi-Phase Protein</t>
  </si>
  <si>
    <t>банан-вершки</t>
  </si>
  <si>
    <t>CN14876-2</t>
  </si>
  <si>
    <t>CN14876-6</t>
  </si>
  <si>
    <t>горіхове печиво</t>
  </si>
  <si>
    <t>CN14876-4</t>
  </si>
  <si>
    <t>CN14876-3</t>
  </si>
  <si>
    <t>CN14876-5</t>
  </si>
  <si>
    <t>CN14872-1</t>
  </si>
  <si>
    <t>Whey Protein + Enzymes</t>
  </si>
  <si>
    <t>CN14872-2</t>
  </si>
  <si>
    <t>ваніль-вершки</t>
  </si>
  <si>
    <t>CN14872-6</t>
  </si>
  <si>
    <t>CN14872-3</t>
  </si>
  <si>
    <t>CN14872-4</t>
  </si>
  <si>
    <t>полуничний крем</t>
  </si>
  <si>
    <t>CN14872-5</t>
  </si>
  <si>
    <t>CN13863</t>
  </si>
  <si>
    <t>Fizi</t>
  </si>
  <si>
    <t>Birthday Cake Bar</t>
  </si>
  <si>
    <t>тісто для печива-вишня</t>
  </si>
  <si>
    <t>Guilty Pleasure Bar</t>
  </si>
  <si>
    <t>Happy Cookie</t>
  </si>
  <si>
    <t>пиріг банофі</t>
  </si>
  <si>
    <t>CN12376</t>
  </si>
  <si>
    <t>подвійний кокос</t>
  </si>
  <si>
    <t>CN12380</t>
  </si>
  <si>
    <t>арахіс-карамель</t>
  </si>
  <si>
    <t>CN12375</t>
  </si>
  <si>
    <t>кокосове печиво-мигдаль</t>
  </si>
  <si>
    <t>CN12378</t>
  </si>
  <si>
    <t>фундук-гімалайська сіль</t>
  </si>
  <si>
    <t>CN12377</t>
  </si>
  <si>
    <t>фундук-карамель</t>
  </si>
  <si>
    <t>ягідний пиріг</t>
  </si>
  <si>
    <t>Keto Protein Bar</t>
  </si>
  <si>
    <t>10*45 грам</t>
  </si>
  <si>
    <t>CN14546-1</t>
  </si>
  <si>
    <t>банан-арахіс</t>
  </si>
  <si>
    <t>CN14546-2</t>
  </si>
  <si>
    <t>ваніль-сіль</t>
  </si>
  <si>
    <t>CN14546-3</t>
  </si>
  <si>
    <t>полуниця-мигдаль</t>
  </si>
  <si>
    <t>CN16707-2</t>
  </si>
  <si>
    <t>Mood Booster</t>
  </si>
  <si>
    <t>CN16707-3</t>
  </si>
  <si>
    <t>хрумкий фундук</t>
  </si>
  <si>
    <t>хрумкий шоколад</t>
  </si>
  <si>
    <t>CN12371</t>
  </si>
  <si>
    <t>Protein Bar</t>
  </si>
  <si>
    <t>арахіс-какао</t>
  </si>
  <si>
    <t>CN12372</t>
  </si>
  <si>
    <t>фундук</t>
  </si>
  <si>
    <t>CN12374</t>
  </si>
  <si>
    <t>шоколад-мигдаль</t>
  </si>
  <si>
    <t>CN12373</t>
  </si>
  <si>
    <t>CN15288</t>
  </si>
  <si>
    <t>Special Bar</t>
  </si>
  <si>
    <t>Brownie Babe</t>
  </si>
  <si>
    <t>CN13862</t>
  </si>
  <si>
    <t>матча-малина</t>
  </si>
  <si>
    <t>тірамісу</t>
  </si>
  <si>
    <t>CN14573</t>
  </si>
  <si>
    <t>Forever Living</t>
  </si>
  <si>
    <t>Active Pro-B</t>
  </si>
  <si>
    <t>CN14578-1</t>
  </si>
  <si>
    <t>Argi+</t>
  </si>
  <si>
    <t>30*10 грам</t>
  </si>
  <si>
    <t>CN14590</t>
  </si>
  <si>
    <t>Cardio Health</t>
  </si>
  <si>
    <t>30*3.5 грам</t>
  </si>
  <si>
    <t>CN14591</t>
  </si>
  <si>
    <t>Daily</t>
  </si>
  <si>
    <t>CN14586</t>
  </si>
  <si>
    <t>Kids</t>
  </si>
  <si>
    <t>CN14596</t>
  </si>
  <si>
    <t>Vitolize Men's</t>
  </si>
  <si>
    <t>CN14597</t>
  </si>
  <si>
    <t>Vitolize Women's</t>
  </si>
  <si>
    <t>CN14589</t>
  </si>
  <si>
    <t>Arctic Sea</t>
  </si>
  <si>
    <t>CN14602-2</t>
  </si>
  <si>
    <t>С9 Nutritional Cleansing Program (набор)</t>
  </si>
  <si>
    <t>CN14574</t>
  </si>
  <si>
    <t>Aloe Berry Nectar</t>
  </si>
  <si>
    <t>CN14588</t>
  </si>
  <si>
    <t>Aloe Bits N' Peaches</t>
  </si>
  <si>
    <t>CN14587</t>
  </si>
  <si>
    <t>Aloe Vera Gel</t>
  </si>
  <si>
    <t>CN14592</t>
  </si>
  <si>
    <t>Freedom</t>
  </si>
  <si>
    <t>CN15685</t>
  </si>
  <si>
    <t>Спреї для тіла</t>
  </si>
  <si>
    <t>Aloe First</t>
  </si>
  <si>
    <t>CN15053</t>
  </si>
  <si>
    <t>Gaspari</t>
  </si>
  <si>
    <t>Таблетниця Pill Box</t>
  </si>
  <si>
    <t>CN14618</t>
  </si>
  <si>
    <t>Gaspari Nutrition</t>
  </si>
  <si>
    <t>ZM-Complex</t>
  </si>
  <si>
    <t>CN9382</t>
  </si>
  <si>
    <t>CN15654</t>
  </si>
  <si>
    <t>Proven Creatine Creapure</t>
  </si>
  <si>
    <t>CN14619</t>
  </si>
  <si>
    <t>Genceutic Naturals</t>
  </si>
  <si>
    <t>24hr CoQ10, 100 mg</t>
  </si>
  <si>
    <t>Cinnamon 500 mg</t>
  </si>
  <si>
    <t>Genius Nutrition</t>
  </si>
  <si>
    <t>Crea F7</t>
  </si>
  <si>
    <t>405 грам</t>
  </si>
  <si>
    <t>бурхливий лайм</t>
  </si>
  <si>
    <t>CN6800</t>
  </si>
  <si>
    <t>GNC</t>
  </si>
  <si>
    <t>Chewable C 100 mg</t>
  </si>
  <si>
    <t>360 вегатаблеток</t>
  </si>
  <si>
    <t>CN0555</t>
  </si>
  <si>
    <t>Vitamin B12 1000 mcg</t>
  </si>
  <si>
    <t>CN11404</t>
  </si>
  <si>
    <t>CN11402</t>
  </si>
  <si>
    <t>500 каплет</t>
  </si>
  <si>
    <t>CN11406</t>
  </si>
  <si>
    <t>Vitamin C 1000 mg Timed-Release</t>
  </si>
  <si>
    <t>180 вегакаплет</t>
  </si>
  <si>
    <t>CN11408</t>
  </si>
  <si>
    <t>360 вегакаплет</t>
  </si>
  <si>
    <t>CN17049</t>
  </si>
  <si>
    <t>Vitamin C 1000 mg with Citrus Bioflavonoids</t>
  </si>
  <si>
    <t>CN11411</t>
  </si>
  <si>
    <t>CN15551</t>
  </si>
  <si>
    <t>Golden Pharm</t>
  </si>
  <si>
    <t>5-HTP</t>
  </si>
  <si>
    <t>CN15552</t>
  </si>
  <si>
    <t>Adults MultiVitamin</t>
  </si>
  <si>
    <t>CN15553</t>
  </si>
  <si>
    <t>CN15554</t>
  </si>
  <si>
    <t>Copper Chelate</t>
  </si>
  <si>
    <t>CN15557</t>
  </si>
  <si>
    <t>Iron Chelate</t>
  </si>
  <si>
    <t>CN15558</t>
  </si>
  <si>
    <t>Kids MultiVitamin</t>
  </si>
  <si>
    <t>CN15559</t>
  </si>
  <si>
    <t>Magnesium Chelate</t>
  </si>
  <si>
    <t>CN15560</t>
  </si>
  <si>
    <t>Selenium Chelate</t>
  </si>
  <si>
    <t>CN15561</t>
  </si>
  <si>
    <t>Vitamin B17 Amygdalin</t>
  </si>
  <si>
    <t>CN15562</t>
  </si>
  <si>
    <t>Vitamin B17 Amygdalin Forte</t>
  </si>
  <si>
    <t>CN15563</t>
  </si>
  <si>
    <t>Vitamin C 500 mg Buffer with Acerola</t>
  </si>
  <si>
    <t>CN15564-1</t>
  </si>
  <si>
    <t>Vitamin C 500 mg with Acerola</t>
  </si>
  <si>
    <t>CN15564-2</t>
  </si>
  <si>
    <t>CN15565</t>
  </si>
  <si>
    <t>Vitamin D3 + K2</t>
  </si>
  <si>
    <t>CN15566</t>
  </si>
  <si>
    <t>CN15568</t>
  </si>
  <si>
    <t>CN15569</t>
  </si>
  <si>
    <t>CN15571</t>
  </si>
  <si>
    <t>CN15572</t>
  </si>
  <si>
    <t>CN15573</t>
  </si>
  <si>
    <t>Melatonin Sleep Support 3 mg</t>
  </si>
  <si>
    <t>CN15574</t>
  </si>
  <si>
    <t>Melatonin Sleep Support 5 mg</t>
  </si>
  <si>
    <t>CN15575</t>
  </si>
  <si>
    <t>Hair Skin Nails Vitamins</t>
  </si>
  <si>
    <t>CN15576</t>
  </si>
  <si>
    <t>Kids Omega-3</t>
  </si>
  <si>
    <t>CN15577</t>
  </si>
  <si>
    <t>Omega-3 1000 mg</t>
  </si>
  <si>
    <t>CN15578</t>
  </si>
  <si>
    <t>CN15579</t>
  </si>
  <si>
    <t>CN15580</t>
  </si>
  <si>
    <t>Chlorella</t>
  </si>
  <si>
    <t>CN15581</t>
  </si>
  <si>
    <t>Garlic Oil 500 mg</t>
  </si>
  <si>
    <t>CN15555</t>
  </si>
  <si>
    <t>Helpivir</t>
  </si>
  <si>
    <t>CN15556</t>
  </si>
  <si>
    <t>Imunit</t>
  </si>
  <si>
    <t>CN15582</t>
  </si>
  <si>
    <t>Lecithin Sunflower</t>
  </si>
  <si>
    <t>CN15583</t>
  </si>
  <si>
    <t>CN15584</t>
  </si>
  <si>
    <t>Spirulina + Chlorella</t>
  </si>
  <si>
    <t>CN15520</t>
  </si>
  <si>
    <t>Vitex 500 mg</t>
  </si>
  <si>
    <t>Good Energy</t>
  </si>
  <si>
    <t>Hazelnut Butter + Honey</t>
  </si>
  <si>
    <t>Hazelnut Butter + Peanut</t>
  </si>
  <si>
    <t>Hazelnut Butter + Protein</t>
  </si>
  <si>
    <t>Peanut Butter</t>
  </si>
  <si>
    <t>Classic</t>
  </si>
  <si>
    <t>Crunchy</t>
  </si>
  <si>
    <t>Peanut Butter + Protein 42%</t>
  </si>
  <si>
    <t>Peanut Butter + White Chocolate</t>
  </si>
  <si>
    <t>CN13619-1</t>
  </si>
  <si>
    <t>GoOn Nutrition</t>
  </si>
  <si>
    <t>Keto Bar</t>
  </si>
  <si>
    <t>CN3244-5</t>
  </si>
  <si>
    <t>Protein 33%</t>
  </si>
  <si>
    <t>CN3244-4</t>
  </si>
  <si>
    <t>панакота полуниця</t>
  </si>
  <si>
    <t>CN3244-2</t>
  </si>
  <si>
    <t>CN3244-1</t>
  </si>
  <si>
    <t>CN14809</t>
  </si>
  <si>
    <t>Protein 33% БЛОК</t>
  </si>
  <si>
    <t>24*50 грам</t>
  </si>
  <si>
    <t>CN9854-5</t>
  </si>
  <si>
    <t>25*50 грам</t>
  </si>
  <si>
    <t>CN9854-4</t>
  </si>
  <si>
    <t>CN9854-2</t>
  </si>
  <si>
    <t>CN9854-1</t>
  </si>
  <si>
    <t>CN12778-1</t>
  </si>
  <si>
    <t>Protein 50%</t>
  </si>
  <si>
    <t>CN14653-1</t>
  </si>
  <si>
    <t>Protein 50% БЛОК</t>
  </si>
  <si>
    <t>24*40 грам</t>
  </si>
  <si>
    <t>CN6262-1</t>
  </si>
  <si>
    <t>брауні</t>
  </si>
  <si>
    <t>CN6262-4</t>
  </si>
  <si>
    <t>CN6262-5</t>
  </si>
  <si>
    <t>фісташка-білий шоколад</t>
  </si>
  <si>
    <t>CN12185-2</t>
  </si>
  <si>
    <t>Protein Cookie БЛОК</t>
  </si>
  <si>
    <t>18*50 грам</t>
  </si>
  <si>
    <t>CN12185-3</t>
  </si>
  <si>
    <t>лимонний пиріг</t>
  </si>
  <si>
    <t>CN12185-4</t>
  </si>
  <si>
    <t>CN3240</t>
  </si>
  <si>
    <t>Peanut Butter Crunchy (скло)</t>
  </si>
  <si>
    <t>CN9916</t>
  </si>
  <si>
    <t>CN5403</t>
  </si>
  <si>
    <t>Peanut Butter Smooth (скло)</t>
  </si>
  <si>
    <t>CN9917</t>
  </si>
  <si>
    <t>Protein Coconut&amp;Almond Cream</t>
  </si>
  <si>
    <t>CN5412-3</t>
  </si>
  <si>
    <t>Protein Granola</t>
  </si>
  <si>
    <t>брауні-вишня</t>
  </si>
  <si>
    <t>CN5412-1</t>
  </si>
  <si>
    <t>шоколад-горіх</t>
  </si>
  <si>
    <t>CN9440</t>
  </si>
  <si>
    <t>Protein Peanut Butter (скло)</t>
  </si>
  <si>
    <t>CN5795</t>
  </si>
  <si>
    <t>CN17029</t>
  </si>
  <si>
    <t>Gregory Mill</t>
  </si>
  <si>
    <t>Granola Apple Pie</t>
  </si>
  <si>
    <t>CN17031</t>
  </si>
  <si>
    <t>CN17030</t>
  </si>
  <si>
    <t>CN17011</t>
  </si>
  <si>
    <t>Granola Banana</t>
  </si>
  <si>
    <t>CN17013</t>
  </si>
  <si>
    <t>CN17012</t>
  </si>
  <si>
    <t>CN17014</t>
  </si>
  <si>
    <t>Granola Cherry Boom</t>
  </si>
  <si>
    <t>CN17016</t>
  </si>
  <si>
    <t>CN17015</t>
  </si>
  <si>
    <t>CN17005</t>
  </si>
  <si>
    <t>Granola Chocolate Coconut</t>
  </si>
  <si>
    <t>CN17007</t>
  </si>
  <si>
    <t>CN17006</t>
  </si>
  <si>
    <t>CN17026</t>
  </si>
  <si>
    <t>Granola Finik</t>
  </si>
  <si>
    <t>CN17028</t>
  </si>
  <si>
    <t>CN17027</t>
  </si>
  <si>
    <t>CN17023</t>
  </si>
  <si>
    <t>Granola Ginger Cookie</t>
  </si>
  <si>
    <t>CN17025</t>
  </si>
  <si>
    <t>CN17024</t>
  </si>
  <si>
    <t>CN17020</t>
  </si>
  <si>
    <t>Granola Mindal'</t>
  </si>
  <si>
    <t>CN17022</t>
  </si>
  <si>
    <t>CN17021</t>
  </si>
  <si>
    <t>CN17001</t>
  </si>
  <si>
    <t>Granola Nuts' Trio</t>
  </si>
  <si>
    <t>CN17003</t>
  </si>
  <si>
    <t>CN17004</t>
  </si>
  <si>
    <t>35 грам</t>
  </si>
  <si>
    <t>CN17002</t>
  </si>
  <si>
    <t>CN17008</t>
  </si>
  <si>
    <t>Granola Pistachio &amp; Mint</t>
  </si>
  <si>
    <t>CN17010</t>
  </si>
  <si>
    <t>CN17009</t>
  </si>
  <si>
    <t>CN17017</t>
  </si>
  <si>
    <t>Granola Sweet Cashew</t>
  </si>
  <si>
    <t>CN17019</t>
  </si>
  <si>
    <t>CN17018</t>
  </si>
  <si>
    <t>CN17032</t>
  </si>
  <si>
    <t>Protein Premium Granola 4 Nuts</t>
  </si>
  <si>
    <t>CN17033</t>
  </si>
  <si>
    <t>Protein Premium Granola Choco Nuts</t>
  </si>
  <si>
    <t>CN17034</t>
  </si>
  <si>
    <t>Protein Premium Granola Wild Berries</t>
  </si>
  <si>
    <t>CN12165</t>
  </si>
  <si>
    <t>Happy Light</t>
  </si>
  <si>
    <t>Нічники</t>
  </si>
  <si>
    <t>Настільна смарт лампа-нічник RGB Smart Light Sound Machine з бездротовою зарядкою 15W</t>
  </si>
  <si>
    <t>CN14131</t>
  </si>
  <si>
    <t>Haya Labs</t>
  </si>
  <si>
    <t>Gaba + B6</t>
  </si>
  <si>
    <t>CN12033</t>
  </si>
  <si>
    <t>Gaba 500 mg</t>
  </si>
  <si>
    <t>Glycine 1000 mg</t>
  </si>
  <si>
    <t>CN12035</t>
  </si>
  <si>
    <t>CN12036</t>
  </si>
  <si>
    <t>L-Methionine 500 mg</t>
  </si>
  <si>
    <t>CN12038</t>
  </si>
  <si>
    <t>L-Proline 1000 mg</t>
  </si>
  <si>
    <t>CN10202</t>
  </si>
  <si>
    <t>CN10203</t>
  </si>
  <si>
    <t>CN12040</t>
  </si>
  <si>
    <t>N-Acetyl L-Cysteine</t>
  </si>
  <si>
    <t>CN12052</t>
  </si>
  <si>
    <t>Sports Citrulline Malate</t>
  </si>
  <si>
    <t>CN12054</t>
  </si>
  <si>
    <t>CN10210</t>
  </si>
  <si>
    <t>CN10211</t>
  </si>
  <si>
    <t>CN10216</t>
  </si>
  <si>
    <t>Basic Adult Multivitamin</t>
  </si>
  <si>
    <t>CN10218</t>
  </si>
  <si>
    <t>B-Basic</t>
  </si>
  <si>
    <t>CN10219</t>
  </si>
  <si>
    <t>CN12144</t>
  </si>
  <si>
    <t>Black Cohosh 100 mg</t>
  </si>
  <si>
    <t>CN10222</t>
  </si>
  <si>
    <t>Calcium Magnesium and Zinc with Vitamin D</t>
  </si>
  <si>
    <t>CN12123</t>
  </si>
  <si>
    <t>Calcium Magnesium Citrate</t>
  </si>
  <si>
    <t>CN13557</t>
  </si>
  <si>
    <t>Chelated Iron 15 mg</t>
  </si>
  <si>
    <t>CN14132</t>
  </si>
  <si>
    <t>Chelated Magnesium 200 mg</t>
  </si>
  <si>
    <t>CN12150</t>
  </si>
  <si>
    <t>Chitosan 500 mg</t>
  </si>
  <si>
    <t>CN12124</t>
  </si>
  <si>
    <t>Choline &amp; Inositol</t>
  </si>
  <si>
    <t>CN12125</t>
  </si>
  <si>
    <t>Choline Bitartrate 500 mg</t>
  </si>
  <si>
    <t>CN12126</t>
  </si>
  <si>
    <t>Chromium Picolinate 200 mg</t>
  </si>
  <si>
    <t>CN10225</t>
  </si>
  <si>
    <t>Co-Q10 and Red Yeast Rice</t>
  </si>
  <si>
    <t>CN10226</t>
  </si>
  <si>
    <t>CN13561</t>
  </si>
  <si>
    <t>Food Based Men's Multi</t>
  </si>
  <si>
    <t>CN10228</t>
  </si>
  <si>
    <t>Food Based Women's Multi</t>
  </si>
  <si>
    <t>CN12164</t>
  </si>
  <si>
    <t>High Potency Co-Q10 100 mg</t>
  </si>
  <si>
    <t>CN10231</t>
  </si>
  <si>
    <t>High Potency Vitamin C 1000 mg with Rose Hips</t>
  </si>
  <si>
    <t>CN10235</t>
  </si>
  <si>
    <t>Magnesium Citrate 200 mg</t>
  </si>
  <si>
    <t>Magnesium Citrate 400 mg</t>
  </si>
  <si>
    <t>CN12128</t>
  </si>
  <si>
    <t>Methyl B-12 200 mcg</t>
  </si>
  <si>
    <t>CN14133</t>
  </si>
  <si>
    <t>Potassium Gluconate 99 mg</t>
  </si>
  <si>
    <t>CN13562</t>
  </si>
  <si>
    <t>Potassium Iodide 32.5 mg</t>
  </si>
  <si>
    <t>CN15827</t>
  </si>
  <si>
    <t>Potassium Time Release</t>
  </si>
  <si>
    <t>CN12237</t>
  </si>
  <si>
    <t>Rutin</t>
  </si>
  <si>
    <t>CN12114</t>
  </si>
  <si>
    <t>CN12133</t>
  </si>
  <si>
    <t>Time Release Niacin 250 mg</t>
  </si>
  <si>
    <t>CN14645</t>
  </si>
  <si>
    <t>Vanadyl Sulfate 10 mg</t>
  </si>
  <si>
    <t>Vita Max</t>
  </si>
  <si>
    <t>30 пакетиків</t>
  </si>
  <si>
    <t>CN12116</t>
  </si>
  <si>
    <t>CN12118</t>
  </si>
  <si>
    <t>Vitamin B1 50 mg</t>
  </si>
  <si>
    <t>CN13568</t>
  </si>
  <si>
    <t>CN10248</t>
  </si>
  <si>
    <t>CN10251</t>
  </si>
  <si>
    <t>CN12120</t>
  </si>
  <si>
    <t>Vitamin E 400 IU Mixed Tocopherols</t>
  </si>
  <si>
    <t>Vitamin K2-Mk7 100 mcg</t>
  </si>
  <si>
    <t>CN12758</t>
  </si>
  <si>
    <t>Zinc Bisglycinate 30 mg</t>
  </si>
  <si>
    <t>CN12134</t>
  </si>
  <si>
    <t>Zinc Picolinate 30 mg</t>
  </si>
  <si>
    <t>CN14309</t>
  </si>
  <si>
    <t>Tudca</t>
  </si>
  <si>
    <t>CN12191</t>
  </si>
  <si>
    <t>Melatonin 4 mg</t>
  </si>
  <si>
    <t>CN12192</t>
  </si>
  <si>
    <t>Melatonin Time Release 5 mg</t>
  </si>
  <si>
    <t>CN10258</t>
  </si>
  <si>
    <t>Glucosamine Complex with Chondroitin &amp; MSM</t>
  </si>
  <si>
    <t>CN10260</t>
  </si>
  <si>
    <t>Hyaluronic Acid 40 mg</t>
  </si>
  <si>
    <t>Joint Max</t>
  </si>
  <si>
    <t>CN12098</t>
  </si>
  <si>
    <t>MSM 500 mg</t>
  </si>
  <si>
    <t>CN17000</t>
  </si>
  <si>
    <t>Ultimate Glucosamine Chondroitin &amp; MSM Complex</t>
  </si>
  <si>
    <t>CN10230</t>
  </si>
  <si>
    <t>Hair Skin and Nails</t>
  </si>
  <si>
    <t>CN10261</t>
  </si>
  <si>
    <t>Omega 3 1000 mg</t>
  </si>
  <si>
    <t>CN10263</t>
  </si>
  <si>
    <t>500 капсул</t>
  </si>
  <si>
    <t>CN12100</t>
  </si>
  <si>
    <t>CN10264</t>
  </si>
  <si>
    <t>Ultra Omega 3</t>
  </si>
  <si>
    <t>CN10265</t>
  </si>
  <si>
    <t>CN12105</t>
  </si>
  <si>
    <t>CLA 1000 mg</t>
  </si>
  <si>
    <t>CN12106</t>
  </si>
  <si>
    <t>Synephrine 20 mg</t>
  </si>
  <si>
    <t>CN12101</t>
  </si>
  <si>
    <t>Acetyl L-Carnitine 1000 mg</t>
  </si>
  <si>
    <t>CN12096</t>
  </si>
  <si>
    <t>Sports Creatine Monohydrate 500 mg</t>
  </si>
  <si>
    <t>CN14135</t>
  </si>
  <si>
    <t>Acai 1000 mg</t>
  </si>
  <si>
    <t>CN12140</t>
  </si>
  <si>
    <t>African Mango 350 mg</t>
  </si>
  <si>
    <t>CN10214</t>
  </si>
  <si>
    <t>Apple Pectin 500 mg</t>
  </si>
  <si>
    <t>Ashwagandha KSM-66 450 mg</t>
  </si>
  <si>
    <t>CN12141</t>
  </si>
  <si>
    <t>Astaxanthin 5 mg</t>
  </si>
  <si>
    <t>CN14310</t>
  </si>
  <si>
    <t>Berberine HCL 400 mg</t>
  </si>
  <si>
    <t>CN12145</t>
  </si>
  <si>
    <t>Boswellia 250 mg</t>
  </si>
  <si>
    <t>CN12135</t>
  </si>
  <si>
    <t>Cissus 500 mg</t>
  </si>
  <si>
    <t>CN12151</t>
  </si>
  <si>
    <t>Colostrum 500 mg</t>
  </si>
  <si>
    <t>CN12153</t>
  </si>
  <si>
    <t>Cranberry Fruit Extract</t>
  </si>
  <si>
    <t>CN12154</t>
  </si>
  <si>
    <t>Curcumin 500 mg</t>
  </si>
  <si>
    <t>CN12157</t>
  </si>
  <si>
    <t>DIM 200 mg</t>
  </si>
  <si>
    <t>CN13576</t>
  </si>
  <si>
    <t>DMAE 351 mg</t>
  </si>
  <si>
    <t>CN10229</t>
  </si>
  <si>
    <t>Ginkgo Biloba 60 mg</t>
  </si>
  <si>
    <t>CN12159</t>
  </si>
  <si>
    <t>Glutathione Reduced</t>
  </si>
  <si>
    <t>CN13577</t>
  </si>
  <si>
    <t>Guarana 900 mg</t>
  </si>
  <si>
    <t>CN12187</t>
  </si>
  <si>
    <t>Horny Goat Weed + Maca</t>
  </si>
  <si>
    <t>Huperzine A 200 mcg</t>
  </si>
  <si>
    <t>CN12188</t>
  </si>
  <si>
    <t>L-Dopa</t>
  </si>
  <si>
    <t>CN12189</t>
  </si>
  <si>
    <t>Lecithin 1200 mg</t>
  </si>
  <si>
    <t>CN12232</t>
  </si>
  <si>
    <t>Lion's Mane Mushroom 500 mg</t>
  </si>
  <si>
    <t>CN15225</t>
  </si>
  <si>
    <t>Maca 500 mg</t>
  </si>
  <si>
    <t>CN13592</t>
  </si>
  <si>
    <t>Milk Thistle 100 mg</t>
  </si>
  <si>
    <t>CN15224</t>
  </si>
  <si>
    <t>CN12235</t>
  </si>
  <si>
    <t>Raspberry Ketones 500 mg</t>
  </si>
  <si>
    <t>Resveratrol 40 mg</t>
  </si>
  <si>
    <t>CN12239</t>
  </si>
  <si>
    <t>Saw Palmetto 200 mg</t>
  </si>
  <si>
    <t>Super Greens</t>
  </si>
  <si>
    <t>CN12241</t>
  </si>
  <si>
    <t>Triple Mushroom Complex</t>
  </si>
  <si>
    <t>CN13593</t>
  </si>
  <si>
    <t>Turkesterone 500 mg</t>
  </si>
  <si>
    <t>CN10271</t>
  </si>
  <si>
    <t>Caffeine 200 mg</t>
  </si>
  <si>
    <t>CN12051</t>
  </si>
  <si>
    <t>Sports Beta-Alanine</t>
  </si>
  <si>
    <t>CN13572</t>
  </si>
  <si>
    <t>7-KETO DHEA 50 mg</t>
  </si>
  <si>
    <t>CN12107</t>
  </si>
  <si>
    <t>DHEA 100 mg</t>
  </si>
  <si>
    <t>Ecdysterone 250 mg</t>
  </si>
  <si>
    <t>CN12034</t>
  </si>
  <si>
    <t>L-Arginine L-Ornithine L-Lysine</t>
  </si>
  <si>
    <t>CN12110</t>
  </si>
  <si>
    <t>LongJack 100:1 100 mg</t>
  </si>
  <si>
    <t>CN10267</t>
  </si>
  <si>
    <t>Prostate Health</t>
  </si>
  <si>
    <t>CN13571</t>
  </si>
  <si>
    <t>Yohimbe Bark 500 mg</t>
  </si>
  <si>
    <t>CN14646</t>
  </si>
  <si>
    <t>Yohimbine HCL 5 mg</t>
  </si>
  <si>
    <t>CN12111</t>
  </si>
  <si>
    <t>CN12112</t>
  </si>
  <si>
    <t>CN13594</t>
  </si>
  <si>
    <t>HMB 1000 mg</t>
  </si>
  <si>
    <t>CN12091</t>
  </si>
  <si>
    <t>Prebiotic Inulin</t>
  </si>
  <si>
    <t>CN12092</t>
  </si>
  <si>
    <t>Probiotic Complex</t>
  </si>
  <si>
    <t>CN12093</t>
  </si>
  <si>
    <t>CN12229</t>
  </si>
  <si>
    <t>Betaine HCL 650 mg</t>
  </si>
  <si>
    <t>CN12147</t>
  </si>
  <si>
    <t>Bromelain 500 mg</t>
  </si>
  <si>
    <t>CN13595</t>
  </si>
  <si>
    <t>Serrapeptase 60000 SPU</t>
  </si>
  <si>
    <t>CN12757</t>
  </si>
  <si>
    <t>Super Enzymes</t>
  </si>
  <si>
    <t>CN12115</t>
  </si>
  <si>
    <t>Super Pancreatin Enzymes</t>
  </si>
  <si>
    <t>Healthy by MST</t>
  </si>
  <si>
    <t>CN15428</t>
  </si>
  <si>
    <t>Magnesium 400 mg</t>
  </si>
  <si>
    <t>CN15153</t>
  </si>
  <si>
    <t>Men's Health Multivitamins</t>
  </si>
  <si>
    <t>CN15152</t>
  </si>
  <si>
    <t>CN16566</t>
  </si>
  <si>
    <t>CN15837</t>
  </si>
  <si>
    <t>Women's Health Multivitamins</t>
  </si>
  <si>
    <t>CN15836</t>
  </si>
  <si>
    <t>CN15840-1</t>
  </si>
  <si>
    <t>CN15840-2</t>
  </si>
  <si>
    <t>холодний персиковий чай</t>
  </si>
  <si>
    <t>CN15838-1</t>
  </si>
  <si>
    <t>CN15838-2</t>
  </si>
  <si>
    <t>CN15839-2</t>
  </si>
  <si>
    <t>CN15839-1</t>
  </si>
  <si>
    <t>CN7735</t>
  </si>
  <si>
    <t>Glucosamine Chondroitin + MSM</t>
  </si>
  <si>
    <t>CN16668</t>
  </si>
  <si>
    <t>Tribulus 2000</t>
  </si>
  <si>
    <t>CN7854</t>
  </si>
  <si>
    <t>Healthy Origins</t>
  </si>
  <si>
    <t>CN7922</t>
  </si>
  <si>
    <t>L-Theanine 100 mg (AlphaWave®)</t>
  </si>
  <si>
    <t>CN13692</t>
  </si>
  <si>
    <t>Biotin Ultra Potency 10000 mcg</t>
  </si>
  <si>
    <t>CN13694</t>
  </si>
  <si>
    <t>Citicoline CDP-Choline 250 mg</t>
  </si>
  <si>
    <t>CN13697</t>
  </si>
  <si>
    <t>CoQ10 Kaneka Q10 100 mg</t>
  </si>
  <si>
    <t>CN13698</t>
  </si>
  <si>
    <t>CoQ10 Kaneka Q10 200 mg</t>
  </si>
  <si>
    <t>CN13699</t>
  </si>
  <si>
    <t>CN13700</t>
  </si>
  <si>
    <t>CN13701</t>
  </si>
  <si>
    <t>CoQ10 Kaneka Q10 600 mg</t>
  </si>
  <si>
    <t>D-Ribose Powder (Bioenergy®)</t>
  </si>
  <si>
    <t>Inositol Powder</t>
  </si>
  <si>
    <t>57 грам</t>
  </si>
  <si>
    <t>CN13717</t>
  </si>
  <si>
    <t>Magnesium Bisglycinate Chelate</t>
  </si>
  <si>
    <t>Magnesium Bisglycinate Chelate (TRAACS)</t>
  </si>
  <si>
    <t>227 грам</t>
  </si>
  <si>
    <t>Methyl Folate 800 mcg</t>
  </si>
  <si>
    <t>CN13916</t>
  </si>
  <si>
    <t>Ubiquino 50 mg</t>
  </si>
  <si>
    <t>CN13703</t>
  </si>
  <si>
    <t>Ubiquinol 100 mg</t>
  </si>
  <si>
    <t>Ubiquinol 200 mg</t>
  </si>
  <si>
    <t>CN13719</t>
  </si>
  <si>
    <t>Vitamin D3 &amp; K2</t>
  </si>
  <si>
    <t>CN6177</t>
  </si>
  <si>
    <t>CN6189</t>
  </si>
  <si>
    <t>Vitamin D3 10000 IU</t>
  </si>
  <si>
    <t>CN6178</t>
  </si>
  <si>
    <t>CN6179</t>
  </si>
  <si>
    <t>Vitamin D3 2000 IU with MCT Oil</t>
  </si>
  <si>
    <t>CN6181</t>
  </si>
  <si>
    <t>Vitamin D3 2400 IU</t>
  </si>
  <si>
    <t>CN6182</t>
  </si>
  <si>
    <t>CN6184</t>
  </si>
  <si>
    <t>CN6185</t>
  </si>
  <si>
    <t>Vitamin D3 5000 IU with MCT Oil</t>
  </si>
  <si>
    <t>CN13720</t>
  </si>
  <si>
    <t>Vitamin E 1000 IU</t>
  </si>
  <si>
    <t>CN13721</t>
  </si>
  <si>
    <t>CN13722</t>
  </si>
  <si>
    <t>Vitamin E 400 mg</t>
  </si>
  <si>
    <t>CN13723</t>
  </si>
  <si>
    <t>CN10279</t>
  </si>
  <si>
    <t>Vitamin K2 as MK-7 Natural 100 mcg</t>
  </si>
  <si>
    <t>CN14706</t>
  </si>
  <si>
    <t>Zinc Bisglycinate Chelate 50 mg</t>
  </si>
  <si>
    <t>UC-II with Undenatured Type II Collagen 40 mg</t>
  </si>
  <si>
    <t>CN13685</t>
  </si>
  <si>
    <t>CN13687</t>
  </si>
  <si>
    <t>CN13686</t>
  </si>
  <si>
    <t>Astaxanthin (Complex) AstaPure® 4 mg</t>
  </si>
  <si>
    <t>CN13728</t>
  </si>
  <si>
    <t>Astaxanthin Triple Strength 12 mg</t>
  </si>
  <si>
    <t>CN13725</t>
  </si>
  <si>
    <t>Eggshell Membrane 500 mg</t>
  </si>
  <si>
    <t>CN13918</t>
  </si>
  <si>
    <t>EpiCor 500 mg</t>
  </si>
  <si>
    <t>CN13917</t>
  </si>
  <si>
    <t>HPF Cholestene</t>
  </si>
  <si>
    <t>CN13711</t>
  </si>
  <si>
    <t>L-Glutathione Setria 250 mg</t>
  </si>
  <si>
    <t>CN13710</t>
  </si>
  <si>
    <t>CN13730</t>
  </si>
  <si>
    <t>CN13732</t>
  </si>
  <si>
    <t>Lycopene 15 mg</t>
  </si>
  <si>
    <t>CN13733</t>
  </si>
  <si>
    <t>CN13776</t>
  </si>
  <si>
    <t>Pycnogenol 100 mg</t>
  </si>
  <si>
    <t>CN13777</t>
  </si>
  <si>
    <t>Pycnogenol 30 mg</t>
  </si>
  <si>
    <t>CN13735</t>
  </si>
  <si>
    <t>Resveratrol 300 mg</t>
  </si>
  <si>
    <t>CN13712</t>
  </si>
  <si>
    <t>Spirulina Organic 500 mg</t>
  </si>
  <si>
    <t>CN13714</t>
  </si>
  <si>
    <t>720 таблеток</t>
  </si>
  <si>
    <t>CN13782</t>
  </si>
  <si>
    <t>Probiotic 30 Billion CFU's</t>
  </si>
  <si>
    <t>CN13781</t>
  </si>
  <si>
    <t>Probiotic 30 billion CFU's</t>
  </si>
  <si>
    <t>CN13779</t>
  </si>
  <si>
    <t>Nattokinase 100 mg</t>
  </si>
  <si>
    <t>Herb Pharm</t>
  </si>
  <si>
    <t>Adrenal Support</t>
  </si>
  <si>
    <t>Ashwagandha 626 mg</t>
  </si>
  <si>
    <t>Cat's Claw 647 mg</t>
  </si>
  <si>
    <t>Ginger 598 mg</t>
  </si>
  <si>
    <t>Liver Health</t>
  </si>
  <si>
    <t>Menopause Healthy</t>
  </si>
  <si>
    <t>Rhodiola 838 mg Alcohol-Free</t>
  </si>
  <si>
    <t>Super Echinacea 2318 mg</t>
  </si>
  <si>
    <t>Wormwood Liquid Extract</t>
  </si>
  <si>
    <t>Herbs Etc.</t>
  </si>
  <si>
    <t>ChlorOxygen</t>
  </si>
  <si>
    <t>Hobe Labs</t>
  </si>
  <si>
    <t>Hair Follicle Stimulator</t>
  </si>
  <si>
    <t>Hair Thickening Serum</t>
  </si>
  <si>
    <t>Hot Jojoba Oil Hair Treatment</t>
  </si>
  <si>
    <t>3*14.8 мл</t>
  </si>
  <si>
    <t>CN15138</t>
  </si>
  <si>
    <t>HONGTOP</t>
  </si>
  <si>
    <t>Електронні перекладачі</t>
  </si>
  <si>
    <t>Голосовий портативний перекладач M9 WI-FI 137 мов, 16 без інтернету, 1500мАг, 1/8GB, 5Мп</t>
  </si>
  <si>
    <t>CN14651</t>
  </si>
  <si>
    <t>Голосовий портативний перекладач T11 WI-FI 138 мов, 14 без інтернету, 1500мАг, 2/8GB, 5Мп</t>
  </si>
  <si>
    <t>CN15627</t>
  </si>
  <si>
    <t>Host Defense</t>
  </si>
  <si>
    <t>Chaga</t>
  </si>
  <si>
    <t>CN15629</t>
  </si>
  <si>
    <t>Cordyceps</t>
  </si>
  <si>
    <t>CN15721</t>
  </si>
  <si>
    <t>Lion's Mane</t>
  </si>
  <si>
    <t>CN15724</t>
  </si>
  <si>
    <t>CN15722</t>
  </si>
  <si>
    <t>CN15723</t>
  </si>
  <si>
    <t>CN15726</t>
  </si>
  <si>
    <t>My Community</t>
  </si>
  <si>
    <t>CN15727</t>
  </si>
  <si>
    <t>CN15751</t>
  </si>
  <si>
    <t>MycoBotanicals Blood Sugar</t>
  </si>
  <si>
    <t>CN15753</t>
  </si>
  <si>
    <t>MycoBotanicals Energy</t>
  </si>
  <si>
    <t>CN15754</t>
  </si>
  <si>
    <t>MycoBotanicals Stress Decompress</t>
  </si>
  <si>
    <t>CN15725</t>
  </si>
  <si>
    <t>Reishi</t>
  </si>
  <si>
    <t>CN15729</t>
  </si>
  <si>
    <t>Stamets 7</t>
  </si>
  <si>
    <t>CN15733</t>
  </si>
  <si>
    <t>CN15730</t>
  </si>
  <si>
    <t>CN15732</t>
  </si>
  <si>
    <t>CN15750</t>
  </si>
  <si>
    <t>Turkey Tail</t>
  </si>
  <si>
    <t>ION8</t>
  </si>
  <si>
    <t>Bottle</t>
  </si>
  <si>
    <t>Yellow</t>
  </si>
  <si>
    <t>Stainless Steel</t>
  </si>
  <si>
    <t>1200 мл</t>
  </si>
  <si>
    <t>Alaskan Blue</t>
  </si>
  <si>
    <t>Ash Navy</t>
  </si>
  <si>
    <t>Creamy White</t>
  </si>
  <si>
    <t>Dark Green</t>
  </si>
  <si>
    <t>Hearty Orange</t>
  </si>
  <si>
    <t>Khaki Green</t>
  </si>
  <si>
    <t>Lilac Dusk</t>
  </si>
  <si>
    <t>Periwinkle</t>
  </si>
  <si>
    <t>Vacuum Insulated</t>
  </si>
  <si>
    <t>Light Purple</t>
  </si>
  <si>
    <t>Rose Bloom</t>
  </si>
  <si>
    <t>920 мл</t>
  </si>
  <si>
    <t>CN2251-1</t>
  </si>
  <si>
    <t>IronFlex</t>
  </si>
  <si>
    <t>Таблетниця IronFlex</t>
  </si>
  <si>
    <t>біла</t>
  </si>
  <si>
    <t>CN2239-9</t>
  </si>
  <si>
    <t>Citrulline</t>
  </si>
  <si>
    <t>CN2239-8</t>
  </si>
  <si>
    <t>CN2239-6</t>
  </si>
  <si>
    <t>CN3859-9</t>
  </si>
  <si>
    <t>CN3859-4</t>
  </si>
  <si>
    <t>CN3859-6</t>
  </si>
  <si>
    <t>CN15933</t>
  </si>
  <si>
    <t>L-Theanine + Tyrosine</t>
  </si>
  <si>
    <t>CN12193</t>
  </si>
  <si>
    <t>Tryptophan 1000 mg</t>
  </si>
  <si>
    <t>CN11422</t>
  </si>
  <si>
    <t>CN11443</t>
  </si>
  <si>
    <t>Choline + Inositol</t>
  </si>
  <si>
    <t>CN14440</t>
  </si>
  <si>
    <t>Chromium 200</t>
  </si>
  <si>
    <t>CN16801</t>
  </si>
  <si>
    <t>CN16807</t>
  </si>
  <si>
    <t>Coenzyme Q10 100 mg БРАК БЕЗ ТЕРМІНУ</t>
  </si>
  <si>
    <t>CN13054</t>
  </si>
  <si>
    <t>CN16972</t>
  </si>
  <si>
    <t>Electrolyte</t>
  </si>
  <si>
    <t>CN11887</t>
  </si>
  <si>
    <t>Electrolyte Salts</t>
  </si>
  <si>
    <t>CN12195</t>
  </si>
  <si>
    <t>Kelp Jod 200 mсg</t>
  </si>
  <si>
    <t>CN12205</t>
  </si>
  <si>
    <t>Magnez Skurcz</t>
  </si>
  <si>
    <t>CN9460</t>
  </si>
  <si>
    <t>Mg + B6 Potas</t>
  </si>
  <si>
    <t>CN9461</t>
  </si>
  <si>
    <t>Mg + B6 Stress</t>
  </si>
  <si>
    <t>CN9965</t>
  </si>
  <si>
    <t>Mg+Zn+B6</t>
  </si>
  <si>
    <t>CN5754</t>
  </si>
  <si>
    <t>CN15442</t>
  </si>
  <si>
    <t>R-ALA</t>
  </si>
  <si>
    <t>CN16999</t>
  </si>
  <si>
    <t>R-ALA БРАК ПОШКОДЖЕНА ЕТИКЕТКА</t>
  </si>
  <si>
    <t>CN6830</t>
  </si>
  <si>
    <t>CN15443</t>
  </si>
  <si>
    <t>Vitamin Complex</t>
  </si>
  <si>
    <t>CN6834</t>
  </si>
  <si>
    <t>Vitamin D3 + K2 Calcium</t>
  </si>
  <si>
    <t>CN15667</t>
  </si>
  <si>
    <t>Vitamin D3 8000</t>
  </si>
  <si>
    <t>CN3255</t>
  </si>
  <si>
    <t>Vitamin Forte</t>
  </si>
  <si>
    <t>CN5746-8</t>
  </si>
  <si>
    <t>BCAA 2-1-1 Performance</t>
  </si>
  <si>
    <t>CN5746-11</t>
  </si>
  <si>
    <t>CN5746-17</t>
  </si>
  <si>
    <t>CN5746-6</t>
  </si>
  <si>
    <t>CN5746-2</t>
  </si>
  <si>
    <t>CN5746-19</t>
  </si>
  <si>
    <t>CN5746-7</t>
  </si>
  <si>
    <t>CN16973</t>
  </si>
  <si>
    <t>Liver Support</t>
  </si>
  <si>
    <t>CN14442</t>
  </si>
  <si>
    <t>Melatonin Sleep 10 mg</t>
  </si>
  <si>
    <t>CN13055</t>
  </si>
  <si>
    <t>Melatonin Sleep 5 mg</t>
  </si>
  <si>
    <t>CN16971</t>
  </si>
  <si>
    <t>Collagen + Perfect</t>
  </si>
  <si>
    <t>CN11475</t>
  </si>
  <si>
    <t>Collagen Anti Age</t>
  </si>
  <si>
    <t>CN11476</t>
  </si>
  <si>
    <t>Collagen Marine</t>
  </si>
  <si>
    <t>CN15660</t>
  </si>
  <si>
    <t>Collagen Marine Black</t>
  </si>
  <si>
    <t>CN2248</t>
  </si>
  <si>
    <t>CN2249</t>
  </si>
  <si>
    <t>CN15665</t>
  </si>
  <si>
    <t>Omega 3 D3+K2</t>
  </si>
  <si>
    <t>CN2481</t>
  </si>
  <si>
    <t>Omega 3 Ultra</t>
  </si>
  <si>
    <t>CN11888</t>
  </si>
  <si>
    <t>Omega 3 Ultra Strong</t>
  </si>
  <si>
    <t>CN8546</t>
  </si>
  <si>
    <t>Omega 3-6-9 Triple</t>
  </si>
  <si>
    <t>CN3258</t>
  </si>
  <si>
    <t>Acetyl L-Carnitine</t>
  </si>
  <si>
    <t>CN16802-1</t>
  </si>
  <si>
    <t>CN16802-2</t>
  </si>
  <si>
    <t>CN16802-7</t>
  </si>
  <si>
    <t>CN16802-8</t>
  </si>
  <si>
    <t>CN2240-20</t>
  </si>
  <si>
    <t>ківі кактус</t>
  </si>
  <si>
    <t>CN2240-25</t>
  </si>
  <si>
    <t>піна колада</t>
  </si>
  <si>
    <t>CN16606</t>
  </si>
  <si>
    <t>Ashwagandha KSM-66</t>
  </si>
  <si>
    <t>CN16969</t>
  </si>
  <si>
    <t>Berberine HCL</t>
  </si>
  <si>
    <t>CN16970</t>
  </si>
  <si>
    <t>Boswellia Serrate</t>
  </si>
  <si>
    <t>CN15413</t>
  </si>
  <si>
    <t>Chaga Mushroom</t>
  </si>
  <si>
    <t>CN15661</t>
  </si>
  <si>
    <t>Cordyceps Mushroom</t>
  </si>
  <si>
    <t>CN15663</t>
  </si>
  <si>
    <t>Green Tea</t>
  </si>
  <si>
    <t>CN12199</t>
  </si>
  <si>
    <t>Kudzu Root</t>
  </si>
  <si>
    <t>CN15046</t>
  </si>
  <si>
    <t>CN15414</t>
  </si>
  <si>
    <t>Reishi Mushroom</t>
  </si>
  <si>
    <t>CN2238-9</t>
  </si>
  <si>
    <t>Beta-Alanine</t>
  </si>
  <si>
    <t>CN2238-3</t>
  </si>
  <si>
    <t>CN2238-6</t>
  </si>
  <si>
    <t>CN2238-5</t>
  </si>
  <si>
    <t>CN3858-9</t>
  </si>
  <si>
    <t>CN3858-10</t>
  </si>
  <si>
    <t>CN3858-8</t>
  </si>
  <si>
    <t>CN15932</t>
  </si>
  <si>
    <t>Caffeine 200</t>
  </si>
  <si>
    <t>CN3262</t>
  </si>
  <si>
    <t>Tribooster Pro 2000 mg</t>
  </si>
  <si>
    <t>CN15047-1</t>
  </si>
  <si>
    <t>Vegan Pea Protein</t>
  </si>
  <si>
    <t>CN11908</t>
  </si>
  <si>
    <t>Пляшка Gallon Water Bottle</t>
  </si>
  <si>
    <t>1.9 л</t>
  </si>
  <si>
    <t>CN2837</t>
  </si>
  <si>
    <t>CN16818</t>
  </si>
  <si>
    <t>CN16804</t>
  </si>
  <si>
    <t>CN11396</t>
  </si>
  <si>
    <t>CN16817</t>
  </si>
  <si>
    <t>Clear</t>
  </si>
  <si>
    <t>CN11395</t>
  </si>
  <si>
    <t>CN16924</t>
  </si>
  <si>
    <t>2.5 л</t>
  </si>
  <si>
    <t>CN2838</t>
  </si>
  <si>
    <t>Пляшка Gallon Water Bottle Hydrator</t>
  </si>
  <si>
    <t>CN15432</t>
  </si>
  <si>
    <t>Пляшка Water Jug Gallon</t>
  </si>
  <si>
    <t>2.4 л</t>
  </si>
  <si>
    <t>CN3338</t>
  </si>
  <si>
    <t>Шейкер IronFlex Metal</t>
  </si>
  <si>
    <t>CN2493</t>
  </si>
  <si>
    <t>Шейкер IronFlex із пружинкою + контейнер</t>
  </si>
  <si>
    <t>CN2494</t>
  </si>
  <si>
    <t>CN13094</t>
  </si>
  <si>
    <t>Шейкер IronFlex на защібці з сіткою лопастю</t>
  </si>
  <si>
    <t>Red/Grey</t>
  </si>
  <si>
    <t>CN3272</t>
  </si>
  <si>
    <t>Шейкер Nano Shaker (закрутка/віночок)</t>
  </si>
  <si>
    <t>CN3273</t>
  </si>
  <si>
    <t>CN3268</t>
  </si>
  <si>
    <t>CN3270</t>
  </si>
  <si>
    <t>CN3275</t>
  </si>
  <si>
    <t>Шейкер Spider Bottle 100% Charged + 2 контейнери</t>
  </si>
  <si>
    <t>CN3276</t>
  </si>
  <si>
    <t>Шейкер Spider Bottle Never Ever Give Up + 2 контейнери</t>
  </si>
  <si>
    <t>CN368-1</t>
  </si>
  <si>
    <t>IronMaxx</t>
  </si>
  <si>
    <t>Amino Craft Liquid</t>
  </si>
  <si>
    <t>CN368-2</t>
  </si>
  <si>
    <t>CN9559</t>
  </si>
  <si>
    <t>AAKG Ultra Strong</t>
  </si>
  <si>
    <t>CN3367</t>
  </si>
  <si>
    <t>CN4132</t>
  </si>
  <si>
    <t>Arginin Simplex 800</t>
  </si>
  <si>
    <t>130 капсул</t>
  </si>
  <si>
    <t>CN4137</t>
  </si>
  <si>
    <t>Magnesium</t>
  </si>
  <si>
    <t>CN4337</t>
  </si>
  <si>
    <t>Vitamin B Bioactive</t>
  </si>
  <si>
    <t>CN4336</t>
  </si>
  <si>
    <t>CN3361-1</t>
  </si>
  <si>
    <t>Collagen Powder Zero</t>
  </si>
  <si>
    <t>зелений чай з лимоном</t>
  </si>
  <si>
    <t>CN4145</t>
  </si>
  <si>
    <t>CLA</t>
  </si>
  <si>
    <t>CN4149</t>
  </si>
  <si>
    <t>Carnitine Pro</t>
  </si>
  <si>
    <t>CN15774</t>
  </si>
  <si>
    <t>Creatine Powder</t>
  </si>
  <si>
    <t>CN9923</t>
  </si>
  <si>
    <t>Maca Origin 800</t>
  </si>
  <si>
    <t>CN3345</t>
  </si>
  <si>
    <t>CN4168</t>
  </si>
  <si>
    <t>TT Ultra Strong</t>
  </si>
  <si>
    <t>CN4169</t>
  </si>
  <si>
    <t>Шейкер (закрутка/сітка)</t>
  </si>
  <si>
    <t>Dunkelblau</t>
  </si>
  <si>
    <t>CN7925</t>
  </si>
  <si>
    <t>Jarrow Formulas</t>
  </si>
  <si>
    <t>CN13791</t>
  </si>
  <si>
    <t>GABA Soothe</t>
  </si>
  <si>
    <t>CN11318</t>
  </si>
  <si>
    <t>CN11320</t>
  </si>
  <si>
    <t>CN16581</t>
  </si>
  <si>
    <t>SAMe 200 mg</t>
  </si>
  <si>
    <t>SAMe 400 mg</t>
  </si>
  <si>
    <t>CN7482</t>
  </si>
  <si>
    <t>CN8690</t>
  </si>
  <si>
    <t>Arginine 1000 mg</t>
  </si>
  <si>
    <t>Bile Acid Factors</t>
  </si>
  <si>
    <t>CN8195</t>
  </si>
  <si>
    <t>B-Right</t>
  </si>
  <si>
    <t>CN10009</t>
  </si>
  <si>
    <t>CarotenALL Mixed Carotenoids Complex</t>
  </si>
  <si>
    <t>CN8197</t>
  </si>
  <si>
    <t>Citicoline CDP Choline</t>
  </si>
  <si>
    <t>Citrus Bergamot 500 mg</t>
  </si>
  <si>
    <t>CN11322</t>
  </si>
  <si>
    <t>Inositol 750 mg</t>
  </si>
  <si>
    <t>CN13790-1</t>
  </si>
  <si>
    <t>Methyl B-12 &amp; Methyl Folate 1000 mcg/400 mcg</t>
  </si>
  <si>
    <t>CN8216-1</t>
  </si>
  <si>
    <t>Methyl B-12 1000 mcg</t>
  </si>
  <si>
    <t>100 льодяників</t>
  </si>
  <si>
    <t>CN8217-2</t>
  </si>
  <si>
    <t>Methyl B-12 2500 mcg</t>
  </si>
  <si>
    <t>CN10886</t>
  </si>
  <si>
    <t>Methyl Folate 1000 mcg</t>
  </si>
  <si>
    <t>CN8220</t>
  </si>
  <si>
    <t>Methyl Folate 400 mcg</t>
  </si>
  <si>
    <t>CN8224</t>
  </si>
  <si>
    <t>MK-7 180 mcg</t>
  </si>
  <si>
    <t>CN8226</t>
  </si>
  <si>
    <t>MK-7 90 mcg</t>
  </si>
  <si>
    <t>CN8225</t>
  </si>
  <si>
    <t>CN13822</t>
  </si>
  <si>
    <t>Neuro Optimizer</t>
  </si>
  <si>
    <t>CN10887</t>
  </si>
  <si>
    <t>Pantothenic Acid 500 mg</t>
  </si>
  <si>
    <t>CN8231</t>
  </si>
  <si>
    <t>PQQ 20 mg</t>
  </si>
  <si>
    <t>CN8234</t>
  </si>
  <si>
    <t>Selenium Synergy</t>
  </si>
  <si>
    <t>Toco-Sorb</t>
  </si>
  <si>
    <t>CN8238</t>
  </si>
  <si>
    <t>Ubiquinol QH-Absorb + PQQ</t>
  </si>
  <si>
    <t>CN8242</t>
  </si>
  <si>
    <t>Ubiquinol QH-Absorb 100 mg</t>
  </si>
  <si>
    <t>CN8240</t>
  </si>
  <si>
    <t>Ubiquinol QH-Absorb 200 mg</t>
  </si>
  <si>
    <t>CN16582</t>
  </si>
  <si>
    <t>Vegan IP6</t>
  </si>
  <si>
    <t>CN13821</t>
  </si>
  <si>
    <t>Vegan MagMind</t>
  </si>
  <si>
    <t>CN6193</t>
  </si>
  <si>
    <t>CN6194</t>
  </si>
  <si>
    <t>CN6195</t>
  </si>
  <si>
    <t>CN8243</t>
  </si>
  <si>
    <t>Zinc Balance</t>
  </si>
  <si>
    <t>CN13824</t>
  </si>
  <si>
    <t>MaculaPF Blue Light Protection</t>
  </si>
  <si>
    <t>CN16583</t>
  </si>
  <si>
    <t>Adrenal Optimizer</t>
  </si>
  <si>
    <t>CN8246</t>
  </si>
  <si>
    <t>Glucosamine + Chondroitin + MSM</t>
  </si>
  <si>
    <t>CN8247</t>
  </si>
  <si>
    <t>CN16584</t>
  </si>
  <si>
    <t>Hyaluronic Acid</t>
  </si>
  <si>
    <t>CN11324</t>
  </si>
  <si>
    <t>CN8248</t>
  </si>
  <si>
    <t>Type II Collagen Complex</t>
  </si>
  <si>
    <t>CN13792</t>
  </si>
  <si>
    <t>Borage</t>
  </si>
  <si>
    <t>CN8204</t>
  </si>
  <si>
    <t>EPA-DHA Balance</t>
  </si>
  <si>
    <t>CN14295</t>
  </si>
  <si>
    <t>Krill Oil</t>
  </si>
  <si>
    <t>CN14829</t>
  </si>
  <si>
    <t>CN8250</t>
  </si>
  <si>
    <t>Acetyl L-Carnitine 500 mg</t>
  </si>
  <si>
    <t>CN8251</t>
  </si>
  <si>
    <t>CN16585</t>
  </si>
  <si>
    <t>Alpha Lipoic Sustain with Biotin</t>
  </si>
  <si>
    <t>CN13835</t>
  </si>
  <si>
    <t>Artichoke 500 mg</t>
  </si>
  <si>
    <t>CN8193</t>
  </si>
  <si>
    <t>Ashwagandha 300 mg</t>
  </si>
  <si>
    <t>CN13919</t>
  </si>
  <si>
    <t>Bilberry + Grapeskin Polyphenols</t>
  </si>
  <si>
    <t>CN13837</t>
  </si>
  <si>
    <t>CN8203</t>
  </si>
  <si>
    <t>CN16587</t>
  </si>
  <si>
    <t>DIM + CDG</t>
  </si>
  <si>
    <t>CN11321</t>
  </si>
  <si>
    <t>Glutathione Reduced 500 mg</t>
  </si>
  <si>
    <t>CN8212</t>
  </si>
  <si>
    <t>CN8222</t>
  </si>
  <si>
    <t>Milk Thistle 150 mg</t>
  </si>
  <si>
    <t>CN16589</t>
  </si>
  <si>
    <t>PS100 100 mg</t>
  </si>
  <si>
    <t>CN16590</t>
  </si>
  <si>
    <t>Quercetin 500 mg</t>
  </si>
  <si>
    <t>CN13836</t>
  </si>
  <si>
    <t>Vegan BroccoMax</t>
  </si>
  <si>
    <t>CN10001</t>
  </si>
  <si>
    <t>CN15132</t>
  </si>
  <si>
    <t>Jarro-Dophilus EPS 25 Billion</t>
  </si>
  <si>
    <t>CN11326</t>
  </si>
  <si>
    <t>Saccharomyces Boulardii + MOS 5 Billion</t>
  </si>
  <si>
    <t>CN13921</t>
  </si>
  <si>
    <t>Women's Fem Dophilus 1 billion CFU</t>
  </si>
  <si>
    <t>CN10883</t>
  </si>
  <si>
    <t>Lactoferrin 250 mg</t>
  </si>
  <si>
    <t>Mastic Gum</t>
  </si>
  <si>
    <t>Vegan Jarro-Dophilus Plus FOS</t>
  </si>
  <si>
    <t>CN10885</t>
  </si>
  <si>
    <t>Vegan Mastic Gum 1000 mg</t>
  </si>
  <si>
    <t>CN12046</t>
  </si>
  <si>
    <t>Jasoz</t>
  </si>
  <si>
    <t>Хаби і кардридери</t>
  </si>
  <si>
    <t>USB-хаб HUB 4USB3.0</t>
  </si>
  <si>
    <t>0.3 м</t>
  </si>
  <si>
    <t>CN12048</t>
  </si>
  <si>
    <t>JNX</t>
  </si>
  <si>
    <t>Шейкер JNX The Curse! Skull</t>
  </si>
  <si>
    <t>Grape</t>
  </si>
  <si>
    <t>Light Grey</t>
  </si>
  <si>
    <t>Light Pink</t>
  </si>
  <si>
    <t>Military Gold</t>
  </si>
  <si>
    <t>Military Green</t>
  </si>
  <si>
    <t>Mint Green</t>
  </si>
  <si>
    <t>CN14558-2</t>
  </si>
  <si>
    <t>JNX Sports</t>
  </si>
  <si>
    <t>The Jinx</t>
  </si>
  <si>
    <t>блакитна малина</t>
  </si>
  <si>
    <t>CN14558-1</t>
  </si>
  <si>
    <t>CN14558-3</t>
  </si>
  <si>
    <t>CN14557</t>
  </si>
  <si>
    <t>The Omen</t>
  </si>
  <si>
    <t>CN15233</t>
  </si>
  <si>
    <t>The Omen Non-Stim</t>
  </si>
  <si>
    <t>CN467-1</t>
  </si>
  <si>
    <t>The Ripper</t>
  </si>
  <si>
    <t>CN467-7</t>
  </si>
  <si>
    <t>CN467-6</t>
  </si>
  <si>
    <t>кавунова цукерка</t>
  </si>
  <si>
    <t>CN467-8</t>
  </si>
  <si>
    <t>кисла полуниця</t>
  </si>
  <si>
    <t>CN467-10</t>
  </si>
  <si>
    <t>CN467-4</t>
  </si>
  <si>
    <t>малиновий лимонад</t>
  </si>
  <si>
    <t>CN467-11</t>
  </si>
  <si>
    <t>піксі-палички</t>
  </si>
  <si>
    <t>CN467-14</t>
  </si>
  <si>
    <t>CN467-5</t>
  </si>
  <si>
    <t>рожевий манго</t>
  </si>
  <si>
    <t>CN467-12</t>
  </si>
  <si>
    <t>темний виноград</t>
  </si>
  <si>
    <t>CN467-13</t>
  </si>
  <si>
    <t>CN467-9</t>
  </si>
  <si>
    <t>червоний апельсин</t>
  </si>
  <si>
    <t>CN15234</t>
  </si>
  <si>
    <t>The Curse Creatine</t>
  </si>
  <si>
    <t>CN15231-2</t>
  </si>
  <si>
    <t>The Curse</t>
  </si>
  <si>
    <t>CN15231-3</t>
  </si>
  <si>
    <t>вишня-лайм</t>
  </si>
  <si>
    <t>CN15231-1</t>
  </si>
  <si>
    <t>CN15231-4</t>
  </si>
  <si>
    <t>CN466-10</t>
  </si>
  <si>
    <t>CN466-11</t>
  </si>
  <si>
    <t>CN466-3</t>
  </si>
  <si>
    <t>CN466-1</t>
  </si>
  <si>
    <t>CN466-14</t>
  </si>
  <si>
    <t>карамельне яблуко</t>
  </si>
  <si>
    <t>CN466-4</t>
  </si>
  <si>
    <t>лимонна лихоманка</t>
  </si>
  <si>
    <t>CN466-5</t>
  </si>
  <si>
    <t>манго-апельсин</t>
  </si>
  <si>
    <t>CN466-2</t>
  </si>
  <si>
    <t>CN466-9</t>
  </si>
  <si>
    <t>CN466-6</t>
  </si>
  <si>
    <t>піна Колада</t>
  </si>
  <si>
    <t>CN466-13</t>
  </si>
  <si>
    <t>CN466-7</t>
  </si>
  <si>
    <t>тропічний шторм</t>
  </si>
  <si>
    <t>CN466-8</t>
  </si>
  <si>
    <t>5 порцій</t>
  </si>
  <si>
    <t>CN15232-1</t>
  </si>
  <si>
    <t>The Curse Pumps Non-Stim</t>
  </si>
  <si>
    <t>266 грам</t>
  </si>
  <si>
    <t>CN15232-2</t>
  </si>
  <si>
    <t>CN15232-3</t>
  </si>
  <si>
    <t>CN5842-1</t>
  </si>
  <si>
    <t>The Shadow</t>
  </si>
  <si>
    <t>CN5842-2</t>
  </si>
  <si>
    <t>CN5842-4</t>
  </si>
  <si>
    <t>CN5842-6</t>
  </si>
  <si>
    <t>CN5842-5</t>
  </si>
  <si>
    <t>полуниця-ананас</t>
  </si>
  <si>
    <t>CN5842-3</t>
  </si>
  <si>
    <t>фрутовий пунш</t>
  </si>
  <si>
    <t>CN16513</t>
  </si>
  <si>
    <t>KAL</t>
  </si>
  <si>
    <t>GABA 750 mg</t>
  </si>
  <si>
    <t>B-50 Complex</t>
  </si>
  <si>
    <t>CN16517</t>
  </si>
  <si>
    <t>Chelated Magnesium Bisglycinate</t>
  </si>
  <si>
    <t>CN16518</t>
  </si>
  <si>
    <t>булочка з корицею</t>
  </si>
  <si>
    <t>Coenzyme B-Complex</t>
  </si>
  <si>
    <t>какао та м'ята</t>
  </si>
  <si>
    <t>CN16519</t>
  </si>
  <si>
    <t>Enhanced Energy Teen</t>
  </si>
  <si>
    <t>60 вегатаблеток</t>
  </si>
  <si>
    <t>CN16520</t>
  </si>
  <si>
    <t>Folic Acid Methyl B-12</t>
  </si>
  <si>
    <t>60 міні таблеток</t>
  </si>
  <si>
    <t>CN16077</t>
  </si>
  <si>
    <t>Magnesium 500 mg</t>
  </si>
  <si>
    <t>CN16521</t>
  </si>
  <si>
    <t>CN16522</t>
  </si>
  <si>
    <t>Magnesium Glycinate 315 mg</t>
  </si>
  <si>
    <t>CN16523</t>
  </si>
  <si>
    <t>Magnesium Glycinate 350 mg</t>
  </si>
  <si>
    <t>160 вегакапсул</t>
  </si>
  <si>
    <t>CN16524</t>
  </si>
  <si>
    <t>Magnesium Malate 400</t>
  </si>
  <si>
    <t>Magnesium Powder 200 mg</t>
  </si>
  <si>
    <t>112 грам</t>
  </si>
  <si>
    <t>Magnesium Taurate+ 400 mg</t>
  </si>
  <si>
    <t>CN11397</t>
  </si>
  <si>
    <t>Magnesium Triple Source</t>
  </si>
  <si>
    <t>CN15526</t>
  </si>
  <si>
    <t>MultiSaurus</t>
  </si>
  <si>
    <t>CN16525-1</t>
  </si>
  <si>
    <t>90 жувальних таблеткок</t>
  </si>
  <si>
    <t>ягоди, виноград і апельсин</t>
  </si>
  <si>
    <t>CN16526</t>
  </si>
  <si>
    <t>Potassium Chloride 99 mg</t>
  </si>
  <si>
    <t>Stress B Mag Glycinate</t>
  </si>
  <si>
    <t>60 вагакапсул</t>
  </si>
  <si>
    <t>CN16527</t>
  </si>
  <si>
    <t>Think Magnesium L-Threonate</t>
  </si>
  <si>
    <t>CN6197</t>
  </si>
  <si>
    <t>Vitamin D3 K2 Drop</t>
  </si>
  <si>
    <t>Vitamin D-Rex</t>
  </si>
  <si>
    <t>Zinc 50 Chelated</t>
  </si>
  <si>
    <t>Zinc 50 mg</t>
  </si>
  <si>
    <t>Calcium Citrate 1000 mg</t>
  </si>
  <si>
    <t>CN16535</t>
  </si>
  <si>
    <t>Clinical Youth Collagen</t>
  </si>
  <si>
    <t>CN16536</t>
  </si>
  <si>
    <t>80 таблеток</t>
  </si>
  <si>
    <t>Chitosan 750 mg</t>
  </si>
  <si>
    <t>Kelp Iodine 225 mcg</t>
  </si>
  <si>
    <t>CN16538</t>
  </si>
  <si>
    <t>Malic Acid with Magnesium</t>
  </si>
  <si>
    <t>Nutritional Yeast Fine Flakes</t>
  </si>
  <si>
    <t>Selenium Yeast Free 100 mcg</t>
  </si>
  <si>
    <t>CN15000</t>
  </si>
  <si>
    <t>DHEA 10 mg</t>
  </si>
  <si>
    <t>Dino-Dophilus</t>
  </si>
  <si>
    <t>Betaine HCl+ 250 mg</t>
  </si>
  <si>
    <t>Lactase Enzyme 250 mg</t>
  </si>
  <si>
    <t>CN16814</t>
  </si>
  <si>
    <t>Kevin Levrone</t>
  </si>
  <si>
    <t>Gold Beta Alanine</t>
  </si>
  <si>
    <t>CN15049</t>
  </si>
  <si>
    <t>CN11818</t>
  </si>
  <si>
    <t>Gold Citrulline Malate</t>
  </si>
  <si>
    <t>CN16530-9</t>
  </si>
  <si>
    <t>Gold EAAmino</t>
  </si>
  <si>
    <t>CN16530-3</t>
  </si>
  <si>
    <t>CN16530-7</t>
  </si>
  <si>
    <t>CN16530-8</t>
  </si>
  <si>
    <t>цитрус-персик</t>
  </si>
  <si>
    <t>CN16427</t>
  </si>
  <si>
    <t>Gold Lion's Mane 1000 mg</t>
  </si>
  <si>
    <t>CN9674</t>
  </si>
  <si>
    <t>Gold Arginine AKG 1000</t>
  </si>
  <si>
    <t>CN9675</t>
  </si>
  <si>
    <t>Gold L-Arginine 1000</t>
  </si>
  <si>
    <t>CN11301-12</t>
  </si>
  <si>
    <t>Gold BCAA 2:1:1 + Electrolytes</t>
  </si>
  <si>
    <t>кислий кавун</t>
  </si>
  <si>
    <t>CN11301-14</t>
  </si>
  <si>
    <t>манго-лимон</t>
  </si>
  <si>
    <t>CN11301-5</t>
  </si>
  <si>
    <t>CN11301-9</t>
  </si>
  <si>
    <t>CN16936-1</t>
  </si>
  <si>
    <t>Anabolic Mass</t>
  </si>
  <si>
    <t>CN16936-4</t>
  </si>
  <si>
    <t>CN16936-6</t>
  </si>
  <si>
    <t>CN16936-10</t>
  </si>
  <si>
    <t>снікерс</t>
  </si>
  <si>
    <t>CN16936-13</t>
  </si>
  <si>
    <t>CN2172-6</t>
  </si>
  <si>
    <t>CN2172-11</t>
  </si>
  <si>
    <t>CN2172-1</t>
  </si>
  <si>
    <t>бунті</t>
  </si>
  <si>
    <t>CN2172-12</t>
  </si>
  <si>
    <t>CN2172-7</t>
  </si>
  <si>
    <t>карамель</t>
  </si>
  <si>
    <t>CN2172-9</t>
  </si>
  <si>
    <t>CN2172-8</t>
  </si>
  <si>
    <t>CN2172-3</t>
  </si>
  <si>
    <t>Снікерс</t>
  </si>
  <si>
    <t>CN2173-4</t>
  </si>
  <si>
    <t>7 кг</t>
  </si>
  <si>
    <t>CN2173-3</t>
  </si>
  <si>
    <t>CN2173-2</t>
  </si>
  <si>
    <t>CN2173-11</t>
  </si>
  <si>
    <t>CN2173-10</t>
  </si>
  <si>
    <t>CN16939-5</t>
  </si>
  <si>
    <t>Gold Lean Mass</t>
  </si>
  <si>
    <t>CN16939-8</t>
  </si>
  <si>
    <t>CN16939-13</t>
  </si>
  <si>
    <t>CN16939-15</t>
  </si>
  <si>
    <t>CN14395-5</t>
  </si>
  <si>
    <t>CN14395-6</t>
  </si>
  <si>
    <t>CN14395-3</t>
  </si>
  <si>
    <t>CN14395-1</t>
  </si>
  <si>
    <t>CN14395-2</t>
  </si>
  <si>
    <t>CN14396-5</t>
  </si>
  <si>
    <t>CN14396-3</t>
  </si>
  <si>
    <t>CN14396-6</t>
  </si>
  <si>
    <t>CN14396-4</t>
  </si>
  <si>
    <t>CN14396-2</t>
  </si>
  <si>
    <t>CN14396-1</t>
  </si>
  <si>
    <t>CN16938-4</t>
  </si>
  <si>
    <t>Gold Oat Meal</t>
  </si>
  <si>
    <t>CN16938-2</t>
  </si>
  <si>
    <t>CN16938-1</t>
  </si>
  <si>
    <t>CN16938-6</t>
  </si>
  <si>
    <t>CN16938-7</t>
  </si>
  <si>
    <t>CN14882-1</t>
  </si>
  <si>
    <t>2.5 кг</t>
  </si>
  <si>
    <t>CN14882-3</t>
  </si>
  <si>
    <t>CN14882-4</t>
  </si>
  <si>
    <t>CN14882-5</t>
  </si>
  <si>
    <t>CN14882-6</t>
  </si>
  <si>
    <t>CN15756-2</t>
  </si>
  <si>
    <t>Joint Support Collagen Peptides</t>
  </si>
  <si>
    <t>495 грам</t>
  </si>
  <si>
    <t>CN15756-1</t>
  </si>
  <si>
    <t>CN15756-3</t>
  </si>
  <si>
    <t>CN14624</t>
  </si>
  <si>
    <t>Omega Fish Oil 2000 mg</t>
  </si>
  <si>
    <t>CN9678-2</t>
  </si>
  <si>
    <t>Fat Killer 2 in 1 Formula</t>
  </si>
  <si>
    <t>апельсин-цитрус</t>
  </si>
  <si>
    <t>CN9678-1</t>
  </si>
  <si>
    <t>малина-цитрус</t>
  </si>
  <si>
    <t>CN1261</t>
  </si>
  <si>
    <t>Levro Lean</t>
  </si>
  <si>
    <t>CN16501</t>
  </si>
  <si>
    <t>Levro Legendary Water Out</t>
  </si>
  <si>
    <t>CN13063-3</t>
  </si>
  <si>
    <t>Gold L-Carnitine 3000 mg</t>
  </si>
  <si>
    <t>CN9333</t>
  </si>
  <si>
    <t>Gold L-Carnitine Tartrate 1000 mg</t>
  </si>
  <si>
    <t>CN16815-1</t>
  </si>
  <si>
    <t>Levro Legendary L-Carnitine</t>
  </si>
  <si>
    <t>CN11909-7</t>
  </si>
  <si>
    <t>Anabolic Crea10</t>
  </si>
  <si>
    <t>207 грам</t>
  </si>
  <si>
    <t>CN11909-1</t>
  </si>
  <si>
    <t>CN11909-2</t>
  </si>
  <si>
    <t>CN11909-3</t>
  </si>
  <si>
    <t>CN16679</t>
  </si>
  <si>
    <t>Anabolic Creatine</t>
  </si>
  <si>
    <t>CN16810</t>
  </si>
  <si>
    <t>CN16680</t>
  </si>
  <si>
    <t>Gold Creatine</t>
  </si>
  <si>
    <t>CN9332</t>
  </si>
  <si>
    <t>CN14394</t>
  </si>
  <si>
    <t>CN16316-2</t>
  </si>
  <si>
    <t>Gold Creatine Chews</t>
  </si>
  <si>
    <t>CN16316-1</t>
  </si>
  <si>
    <t>драконів фрукт</t>
  </si>
  <si>
    <t>CN16316-3</t>
  </si>
  <si>
    <t>CN16811-1</t>
  </si>
  <si>
    <t>Anabolic On Stage Pump</t>
  </si>
  <si>
    <t>вишня-маракуя</t>
  </si>
  <si>
    <t>CN16811-2</t>
  </si>
  <si>
    <t>CN16811-3</t>
  </si>
  <si>
    <t>CN12265-11</t>
  </si>
  <si>
    <t>Full Blown Energizer</t>
  </si>
  <si>
    <t>CN12265-2</t>
  </si>
  <si>
    <t>CN12266-7</t>
  </si>
  <si>
    <t>Gold Maryland Muscle Machine</t>
  </si>
  <si>
    <t>385 грам</t>
  </si>
  <si>
    <t>CN12266-12</t>
  </si>
  <si>
    <t>CN12266-11</t>
  </si>
  <si>
    <t>CN5441-5</t>
  </si>
  <si>
    <t>Scatterbrain</t>
  </si>
  <si>
    <t>апельсин-вишня</t>
  </si>
  <si>
    <t>CN5441-4</t>
  </si>
  <si>
    <t>CN5441-6</t>
  </si>
  <si>
    <t>CN5441-3</t>
  </si>
  <si>
    <t>CN11910-1</t>
  </si>
  <si>
    <t>CN11910-3</t>
  </si>
  <si>
    <t>CN11910-9</t>
  </si>
  <si>
    <t>CN11910-6</t>
  </si>
  <si>
    <t>ожина-ананас</t>
  </si>
  <si>
    <t>CN11910-2</t>
  </si>
  <si>
    <t>CN11910-7</t>
  </si>
  <si>
    <t>CN2170-12</t>
  </si>
  <si>
    <t>Shaaboom Pump</t>
  </si>
  <si>
    <t>CN2170-15</t>
  </si>
  <si>
    <t>CN2170-10</t>
  </si>
  <si>
    <t>CN15427-1</t>
  </si>
  <si>
    <t>Shaaboom Pump Juice shot</t>
  </si>
  <si>
    <t>CN15427-3</t>
  </si>
  <si>
    <t>CN15427-2</t>
  </si>
  <si>
    <t>грейпфрут-лайм</t>
  </si>
  <si>
    <t>CN15427-4</t>
  </si>
  <si>
    <t>CN12918</t>
  </si>
  <si>
    <t>Gold Pro ZMAX</t>
  </si>
  <si>
    <t>CN9335</t>
  </si>
  <si>
    <t>Gold Tribulus 1500</t>
  </si>
  <si>
    <t>CN1225</t>
  </si>
  <si>
    <t>Levro Test - AM PM formula</t>
  </si>
  <si>
    <t>2 x120 таблеток</t>
  </si>
  <si>
    <t>CN9598-9</t>
  </si>
  <si>
    <t>Gold Iso</t>
  </si>
  <si>
    <t>CN9598-6</t>
  </si>
  <si>
    <t>банан-персик</t>
  </si>
  <si>
    <t>CN9598-10</t>
  </si>
  <si>
    <t>білий шоколад-журавлина</t>
  </si>
  <si>
    <t>CN9598-5</t>
  </si>
  <si>
    <t>CN9598-13</t>
  </si>
  <si>
    <t>CN9598-8</t>
  </si>
  <si>
    <t>CN9598-14</t>
  </si>
  <si>
    <t>персик-маракуйя</t>
  </si>
  <si>
    <t>CN9598-4</t>
  </si>
  <si>
    <t>CN9598-3</t>
  </si>
  <si>
    <t>CN9598-2</t>
  </si>
  <si>
    <t>CN9598-1</t>
  </si>
  <si>
    <t>CN16931-2</t>
  </si>
  <si>
    <t>CN16931-5</t>
  </si>
  <si>
    <t>CN16931-6</t>
  </si>
  <si>
    <t>CN16931-13</t>
  </si>
  <si>
    <t>сникерс</t>
  </si>
  <si>
    <t>CN16931-14</t>
  </si>
  <si>
    <t>CN9632-2</t>
  </si>
  <si>
    <t>CN9632-9</t>
  </si>
  <si>
    <t>CN9632-1</t>
  </si>
  <si>
    <t>CN9632-11</t>
  </si>
  <si>
    <t>кава фраппе</t>
  </si>
  <si>
    <t>CN9632-12</t>
  </si>
  <si>
    <t>CN9632-13</t>
  </si>
  <si>
    <t>CN9632-6</t>
  </si>
  <si>
    <t>CN9632-5</t>
  </si>
  <si>
    <t>CN9632-4</t>
  </si>
  <si>
    <t>CN9632-3</t>
  </si>
  <si>
    <t>CN7623-3</t>
  </si>
  <si>
    <t>Gold Whey</t>
  </si>
  <si>
    <t>CN7623-5</t>
  </si>
  <si>
    <t>CN7623-4</t>
  </si>
  <si>
    <t>CN7623-6</t>
  </si>
  <si>
    <t>CN7623-9</t>
  </si>
  <si>
    <t>CN7623-10</t>
  </si>
  <si>
    <t>CN7623-11</t>
  </si>
  <si>
    <t>CN7623-1</t>
  </si>
  <si>
    <t>CN7623-2</t>
  </si>
  <si>
    <t>CN16934-2</t>
  </si>
  <si>
    <t>CN16934-5</t>
  </si>
  <si>
    <t>CN16934-12</t>
  </si>
  <si>
    <t>CN16934-6</t>
  </si>
  <si>
    <t>CN16934-13</t>
  </si>
  <si>
    <t>CN16934-14</t>
  </si>
  <si>
    <t>CN7622-3</t>
  </si>
  <si>
    <t>CN7622-5</t>
  </si>
  <si>
    <t>CN7622-9</t>
  </si>
  <si>
    <t>CN7622-10</t>
  </si>
  <si>
    <t>CN7622-12</t>
  </si>
  <si>
    <t>CN7622-6</t>
  </si>
  <si>
    <t>CN7622-14</t>
  </si>
  <si>
    <t>CN17045</t>
  </si>
  <si>
    <t>Kinscoter</t>
  </si>
  <si>
    <t>Аксесуари до кліматичної техніки</t>
  </si>
  <si>
    <t>Фільтри бавовняні для зволожувача повітря універсальні (10 шт)</t>
  </si>
  <si>
    <t>7*120 мм</t>
  </si>
  <si>
    <t>CN15637</t>
  </si>
  <si>
    <t>8*100 мм</t>
  </si>
  <si>
    <t>CN15640</t>
  </si>
  <si>
    <t>8*120 мм</t>
  </si>
  <si>
    <t>CN15646</t>
  </si>
  <si>
    <t>8*200 мм</t>
  </si>
  <si>
    <t>CN17046</t>
  </si>
  <si>
    <t>Фільтри бавовняні для зволожувача повітря універсальні (15 шт)</t>
  </si>
  <si>
    <t>CN15638</t>
  </si>
  <si>
    <t>CN15641</t>
  </si>
  <si>
    <t>CN15644</t>
  </si>
  <si>
    <t>8*150 мм</t>
  </si>
  <si>
    <t>CN15647</t>
  </si>
  <si>
    <t>CN17047</t>
  </si>
  <si>
    <t>Фільтри бавовняні для зволожувача повітря універсальні (20 шт)</t>
  </si>
  <si>
    <t>CN15639</t>
  </si>
  <si>
    <t>CN15642</t>
  </si>
  <si>
    <t>CN15645</t>
  </si>
  <si>
    <t>CN15648</t>
  </si>
  <si>
    <t>CN17044</t>
  </si>
  <si>
    <t>Фільтри бавовняні для зволожувача повітря універсальні (6 шт)</t>
  </si>
  <si>
    <t>CN13056</t>
  </si>
  <si>
    <t>CN14806</t>
  </si>
  <si>
    <t>CN14807</t>
  </si>
  <si>
    <t>CN14946</t>
  </si>
  <si>
    <t>CN15347</t>
  </si>
  <si>
    <t>Ароматичні та ефірні олії</t>
  </si>
  <si>
    <t>Essential Oil Set 6 bottles</t>
  </si>
  <si>
    <t>6*10 мл</t>
  </si>
  <si>
    <t>лілія, лимон, сакура, троянда, жасмин, океан</t>
  </si>
  <si>
    <t>CN13461</t>
  </si>
  <si>
    <t>Вентилятори</t>
  </si>
  <si>
    <t>Портативний акумуляторний вентилятор DQ-212 з підсвіткою</t>
  </si>
  <si>
    <t>діаметр 18 см, батарея 10 000 mAh</t>
  </si>
  <si>
    <t>CN13236</t>
  </si>
  <si>
    <t>Сірий</t>
  </si>
  <si>
    <t>CN13306</t>
  </si>
  <si>
    <t>Портативний акумуляторний вентилятор DQ-213</t>
  </si>
  <si>
    <t>діаметр 16.5 см, батарея 4 000 mAh</t>
  </si>
  <si>
    <t>CN13235</t>
  </si>
  <si>
    <t>CN12693</t>
  </si>
  <si>
    <t>Зволожувачі повітря</t>
  </si>
  <si>
    <t>Портативний зволожувач повітря 079 аромадифузор електричний</t>
  </si>
  <si>
    <t>Light Blue</t>
  </si>
  <si>
    <t>CN12692</t>
  </si>
  <si>
    <t>CN12168</t>
  </si>
  <si>
    <t>Портативний зволожувач повітря A318 аромадифузор електричний, ефект полум'я</t>
  </si>
  <si>
    <t>Зелений</t>
  </si>
  <si>
    <t>CN12183</t>
  </si>
  <si>
    <t>Портативний зволожувач повітря A318 аромадифузор електричний, ефект полум'я ПРИМ'ЯТА КОРОБКА</t>
  </si>
  <si>
    <t>CN13307</t>
  </si>
  <si>
    <t>Портативний зволожувач повітря DQ-011 Anti Gravity Humidifier електричний 800 мл</t>
  </si>
  <si>
    <t>CN13309</t>
  </si>
  <si>
    <t>Портативний зволожувач повітря DQ-011 Anti Gravity Humidifier електричний 800 мл БРАК ВСТАНОВКИ ЧАСУ</t>
  </si>
  <si>
    <t>CN12180</t>
  </si>
  <si>
    <t>Портативний зволожувач повітря DQ-107 аромадифузор електричний</t>
  </si>
  <si>
    <t>Рожевий</t>
  </si>
  <si>
    <t>CN15343</t>
  </si>
  <si>
    <t>Портативний зволожувач повітря DQ-118 аромадифузор електричний, 3L</t>
  </si>
  <si>
    <t>CN15342</t>
  </si>
  <si>
    <t>CN11860</t>
  </si>
  <si>
    <t>Портативний зволожувач повітря DQ-701 аромадифузор електричний з ефектом полум'я</t>
  </si>
  <si>
    <t>CN11861</t>
  </si>
  <si>
    <t>Портативний зволожувач повітря DQ-701 аромадифузор електричний, ефект полум'я</t>
  </si>
  <si>
    <t>CN14604</t>
  </si>
  <si>
    <t>Портативний зволожувач повітря DQ-701Colored аромадифузор електричний з ефектом полум'я</t>
  </si>
  <si>
    <t>CN14603</t>
  </si>
  <si>
    <t>Портативний зволожувач повітря DQ-701Colored аромадифузор електричний, ефект полум'я</t>
  </si>
  <si>
    <t>CN11890</t>
  </si>
  <si>
    <t>Портативний зволожувач повітря DQ-702 аромадифузор електричний</t>
  </si>
  <si>
    <t>CN11889</t>
  </si>
  <si>
    <t>CN12102</t>
  </si>
  <si>
    <t>Портативний зволожувач повітря DQ-708 Сandlelight аромадифузор електричний</t>
  </si>
  <si>
    <t>CN14016</t>
  </si>
  <si>
    <t>Портативний зволожувач повітря DQ-709 Nordic Style Flame V2 аромадифузор електричний, ефект полум'я</t>
  </si>
  <si>
    <t>CN14017</t>
  </si>
  <si>
    <t>CN14997</t>
  </si>
  <si>
    <t>Портативний зволожувач повітря DQ-711 Nordic Style Flame V3 аромадифузор електричний, ефект полум'я</t>
  </si>
  <si>
    <t>CN14996</t>
  </si>
  <si>
    <t>CN12688</t>
  </si>
  <si>
    <t>Портативний зволожувач повітря Guardian Wolf SH-L162 аромадифузор електричний 650 мл</t>
  </si>
  <si>
    <t>CN12689</t>
  </si>
  <si>
    <t>CN12846</t>
  </si>
  <si>
    <t>Портативний зволожувач повітря H3 Nordic Style Flame аромадифузор електричний, ефект полум'я</t>
  </si>
  <si>
    <t>CN12207</t>
  </si>
  <si>
    <t>Портативний зволожувач повітря iFLAME J5-7 colors аромадифузор електричний, ефект полум'я</t>
  </si>
  <si>
    <t>CN15346</t>
  </si>
  <si>
    <t>Портативний зволожувач повітря KC-019 аромадифузор електричний 1L, акумулятор 2000mAh</t>
  </si>
  <si>
    <t>CN15345</t>
  </si>
  <si>
    <t>CN12847</t>
  </si>
  <si>
    <t>Портативний зволожувач повітря KC-026 аромадифузор електричний, ефект полум'я</t>
  </si>
  <si>
    <t>CN12848</t>
  </si>
  <si>
    <t>CN12849</t>
  </si>
  <si>
    <t>CN13310</t>
  </si>
  <si>
    <t>Портативний зволожувач повітря Volcano Jellyfish Aroma Diffuser V19 електричний аромадифузор</t>
  </si>
  <si>
    <t>CN15340</t>
  </si>
  <si>
    <t>Портативний зволожувач повітря Volcano Jellyfish Ultrasonic Air Humidifier HX-127, 350 мл, 1200mAh</t>
  </si>
  <si>
    <t>CN12593</t>
  </si>
  <si>
    <t>Kit Bits</t>
  </si>
  <si>
    <t>Викрутки</t>
  </si>
  <si>
    <t>Набір 25 в 1 Hammer магнітних прецизійних викруток для точних робіт, дрібного ремонту в кейсі</t>
  </si>
  <si>
    <t>CN12869</t>
  </si>
  <si>
    <t>Набір 25 в 1 SET 2 магнітних прецизійних викруток для точних робіт, дрібного ремонту в кейсі</t>
  </si>
  <si>
    <t>CN15879</t>
  </si>
  <si>
    <t>Набір 25 в 1 SET 3 магнітних прецизійних викруток для точних робіт, дрібного ремонту в кейсі</t>
  </si>
  <si>
    <t>CN12175</t>
  </si>
  <si>
    <t>Набір 63 в 1 магнітних прецизійних викруток для точних робіт, дрібного ремонту в кейсі</t>
  </si>
  <si>
    <t>Kyolic</t>
  </si>
  <si>
    <t>Aged Garlic Extract Cholesterol &amp; Circulation Health</t>
  </si>
  <si>
    <t>Kyo-Dophilus Daily Probiotic</t>
  </si>
  <si>
    <t>CN16470</t>
  </si>
  <si>
    <t>Life Extension</t>
  </si>
  <si>
    <t>L-Theanine 100 mg</t>
  </si>
  <si>
    <t>CN8691</t>
  </si>
  <si>
    <t>CN14049</t>
  </si>
  <si>
    <t>TMG 500 mg</t>
  </si>
  <si>
    <t>CN16471</t>
  </si>
  <si>
    <t>TMG Powder</t>
  </si>
  <si>
    <t>CN11309</t>
  </si>
  <si>
    <t>Benfotiamine with Thiamine</t>
  </si>
  <si>
    <t>CN9681</t>
  </si>
  <si>
    <t>BioActive Complete B-Complex</t>
  </si>
  <si>
    <t>CN7960</t>
  </si>
  <si>
    <t>BioActive Folate &amp; Vitamin B12</t>
  </si>
  <si>
    <t>Biotin 600 mg</t>
  </si>
  <si>
    <t>CN16472</t>
  </si>
  <si>
    <t>Calcium Citrate with Vitamin D</t>
  </si>
  <si>
    <t>Calcium D-Glucarate 200 mg</t>
  </si>
  <si>
    <t>CN16473</t>
  </si>
  <si>
    <t>Children's Formula Life Extension Mix</t>
  </si>
  <si>
    <t>Daily Skin Defense</t>
  </si>
  <si>
    <t>CN16474</t>
  </si>
  <si>
    <t>Enhanced Super Digestive Enzymes</t>
  </si>
  <si>
    <t>CN7964</t>
  </si>
  <si>
    <t>High Potency Optimized Folate 8500 mcg</t>
  </si>
  <si>
    <t>CN7965</t>
  </si>
  <si>
    <t>Homocysteine Resist</t>
  </si>
  <si>
    <t>CN16476</t>
  </si>
  <si>
    <t>Inositol 1000 mg</t>
  </si>
  <si>
    <t>CN11327</t>
  </si>
  <si>
    <t>Magnesium Caps 500 mg</t>
  </si>
  <si>
    <t>CN11350</t>
  </si>
  <si>
    <t>Magnesium Citrate 100 mg</t>
  </si>
  <si>
    <t>CN14072</t>
  </si>
  <si>
    <t>Magnesium Extend-Release</t>
  </si>
  <si>
    <t>Magnesium Glycinate</t>
  </si>
  <si>
    <t>CN11365</t>
  </si>
  <si>
    <t>Neuro-Mag</t>
  </si>
  <si>
    <t>CN14075-1</t>
  </si>
  <si>
    <t>93.35 грам</t>
  </si>
  <si>
    <t>CN10821</t>
  </si>
  <si>
    <t>One-Per-Day</t>
  </si>
  <si>
    <t>CN11369</t>
  </si>
  <si>
    <t>Only Trace Minerals</t>
  </si>
  <si>
    <t>CN11374</t>
  </si>
  <si>
    <t>Optimized Chromium with Crominex 3+ 500 mcg</t>
  </si>
  <si>
    <t>CN10828</t>
  </si>
  <si>
    <t>Optimized Folate 1700 mcg</t>
  </si>
  <si>
    <t>CN10834</t>
  </si>
  <si>
    <t>Pantothenic Acid (Vitamin B-5) 500 mg</t>
  </si>
  <si>
    <t>CN16478</t>
  </si>
  <si>
    <t>Pyridoxal 5'-Phosphate 100 mg</t>
  </si>
  <si>
    <t>CN11386</t>
  </si>
  <si>
    <t>Sea-Iodine 1000 mcg</t>
  </si>
  <si>
    <t>CN10837</t>
  </si>
  <si>
    <t>Strontium 750 mg</t>
  </si>
  <si>
    <t>CN11394</t>
  </si>
  <si>
    <t>Super Absorbable Tocotrienols</t>
  </si>
  <si>
    <t>CN10852</t>
  </si>
  <si>
    <t>Super K</t>
  </si>
  <si>
    <t>CN14081</t>
  </si>
  <si>
    <t>Super R-Lipoic Acid 240 mg</t>
  </si>
  <si>
    <t>CN10860</t>
  </si>
  <si>
    <t>Super Selenium Complex</t>
  </si>
  <si>
    <t>CN14080</t>
  </si>
  <si>
    <t>Super Ubiquinol CoQ10 100 mg with BioPQQ</t>
  </si>
  <si>
    <t>CN14078</t>
  </si>
  <si>
    <t>Super Ubiquinol CoQ10 200 mg</t>
  </si>
  <si>
    <t>CN16479</t>
  </si>
  <si>
    <t>Super Vitamin E 268 mg</t>
  </si>
  <si>
    <t>CN10864</t>
  </si>
  <si>
    <t>Two-Per-Day</t>
  </si>
  <si>
    <t>CN10867</t>
  </si>
  <si>
    <t>CN10865</t>
  </si>
  <si>
    <t>CN10868</t>
  </si>
  <si>
    <t>CN16480</t>
  </si>
  <si>
    <t>Vitamin B12 (Methylcobalamin) 1 mg</t>
  </si>
  <si>
    <t>CN16482</t>
  </si>
  <si>
    <t>Vitamin B12 Elite</t>
  </si>
  <si>
    <t>CN14083</t>
  </si>
  <si>
    <t>Vitamin B6 250 mg</t>
  </si>
  <si>
    <t>CN14085</t>
  </si>
  <si>
    <t>Vitamin C and Bio-Quercetin Phytosome</t>
  </si>
  <si>
    <t>CN10874</t>
  </si>
  <si>
    <t>CN10873</t>
  </si>
  <si>
    <t>CN10871</t>
  </si>
  <si>
    <t>CN10876</t>
  </si>
  <si>
    <t>Vitamin D3 5000 IU with Sea-Iodine</t>
  </si>
  <si>
    <t>CN10872</t>
  </si>
  <si>
    <t>Vitamin D3 7000 IU</t>
  </si>
  <si>
    <t>CN10879</t>
  </si>
  <si>
    <t>Vitamin K2 (MK-7) 45 mcg Low Dose</t>
  </si>
  <si>
    <t>CN10884</t>
  </si>
  <si>
    <t>Vitamins D and K with Sea-Iodine</t>
  </si>
  <si>
    <t>CN10888</t>
  </si>
  <si>
    <t>Zinc Lozenges</t>
  </si>
  <si>
    <t>CN16483</t>
  </si>
  <si>
    <t>L-Glutamine 500 mg</t>
  </si>
  <si>
    <t>CN9680</t>
  </si>
  <si>
    <t>Anti-Alcohol Complex</t>
  </si>
  <si>
    <t>CN7950</t>
  </si>
  <si>
    <t>Bone Restore</t>
  </si>
  <si>
    <t>CN9683</t>
  </si>
  <si>
    <t>Bone Restore with Vitamin K2</t>
  </si>
  <si>
    <t>CN11319</t>
  </si>
  <si>
    <t>MacuGuard Ocular Support with Saffron</t>
  </si>
  <si>
    <t>CN14093</t>
  </si>
  <si>
    <t>Tear Support with MaquiBright 60 mg</t>
  </si>
  <si>
    <t>CN10862</t>
  </si>
  <si>
    <t>Thyroid Support Complex</t>
  </si>
  <si>
    <t>CN16484</t>
  </si>
  <si>
    <t>Triple Strength ProstaPollen</t>
  </si>
  <si>
    <t>CN10767</t>
  </si>
  <si>
    <t>Circadian Sleep</t>
  </si>
  <si>
    <t>CN7959-1</t>
  </si>
  <si>
    <t>Fast-Acting Liquid Melatonin</t>
  </si>
  <si>
    <t>цитрус-ваніль</t>
  </si>
  <si>
    <t>CN10771</t>
  </si>
  <si>
    <t>Melatonin 10 mg</t>
  </si>
  <si>
    <t>CN10772</t>
  </si>
  <si>
    <t>CN10774</t>
  </si>
  <si>
    <t>CN16485</t>
  </si>
  <si>
    <t>Melatonin IR/XR</t>
  </si>
  <si>
    <t>CN16486</t>
  </si>
  <si>
    <t>ComfortMAX</t>
  </si>
  <si>
    <t>30+30 вегакапсул</t>
  </si>
  <si>
    <t>CN14102</t>
  </si>
  <si>
    <t>Fast-Acting Joint Formula</t>
  </si>
  <si>
    <t>CN14523</t>
  </si>
  <si>
    <t>Glucosamine/Chondroitin</t>
  </si>
  <si>
    <t>Hair, Skin &amp; Nails, Collagen Plus Formula</t>
  </si>
  <si>
    <t>CN14103</t>
  </si>
  <si>
    <t>NT2 Collagen</t>
  </si>
  <si>
    <t>Pomegranate Complete</t>
  </si>
  <si>
    <t>CN11389</t>
  </si>
  <si>
    <t>Skin Restoring Ceramides</t>
  </si>
  <si>
    <t>CN14097</t>
  </si>
  <si>
    <t>Mega EPA/DHA</t>
  </si>
  <si>
    <t>CN10891</t>
  </si>
  <si>
    <t>CN9971</t>
  </si>
  <si>
    <t>CN14098</t>
  </si>
  <si>
    <t>Super Omega-3 Enteric Coated</t>
  </si>
  <si>
    <t>CN14099</t>
  </si>
  <si>
    <t>AMPK Metabolic Activator</t>
  </si>
  <si>
    <t>CN16489</t>
  </si>
  <si>
    <t>Body Trim and Appetite Control</t>
  </si>
  <si>
    <t>CN14104</t>
  </si>
  <si>
    <t>5-Lox Inhibitor</t>
  </si>
  <si>
    <t>CN16490</t>
  </si>
  <si>
    <t>Advanced Lipid Control</t>
  </si>
  <si>
    <t>CN7957</t>
  </si>
  <si>
    <t>Advanced Milk Thistle</t>
  </si>
  <si>
    <t>Ashwagandha Plus</t>
  </si>
  <si>
    <t>Bio-Fisetin</t>
  </si>
  <si>
    <t>CN7949</t>
  </si>
  <si>
    <t>Black Cumin Seed Oil</t>
  </si>
  <si>
    <t>CN16491</t>
  </si>
  <si>
    <t>Cognitex Elite</t>
  </si>
  <si>
    <t>CN7953</t>
  </si>
  <si>
    <t>Curcumin Elite</t>
  </si>
  <si>
    <t>CN14092-1</t>
  </si>
  <si>
    <t>Discomfort Relief</t>
  </si>
  <si>
    <t>CN7955</t>
  </si>
  <si>
    <t>DMAE Bitartrate 150 mg</t>
  </si>
  <si>
    <t>CN16555</t>
  </si>
  <si>
    <t>Dopa-Mind</t>
  </si>
  <si>
    <t>CN16493</t>
  </si>
  <si>
    <t>Essential Youth L-Ergothioneine 5 mg</t>
  </si>
  <si>
    <t>CN14521</t>
  </si>
  <si>
    <t>GeroProtect Autophagy Renew</t>
  </si>
  <si>
    <t>CN7963</t>
  </si>
  <si>
    <t>Ginkgo Biloba Certified Extract 120 mg</t>
  </si>
  <si>
    <t>365 вегакапсул</t>
  </si>
  <si>
    <t>CN16556</t>
  </si>
  <si>
    <t>Ginseng Energy Boost</t>
  </si>
  <si>
    <t>CN10283</t>
  </si>
  <si>
    <t>Lecithin</t>
  </si>
  <si>
    <t>CN16557</t>
  </si>
  <si>
    <t>Male Vascular Sexual Support</t>
  </si>
  <si>
    <t>CN14114</t>
  </si>
  <si>
    <t>Mega Lycopene 15 mg</t>
  </si>
  <si>
    <t>CN14115</t>
  </si>
  <si>
    <t>Menopause Relief</t>
  </si>
  <si>
    <t>CN7948</t>
  </si>
  <si>
    <t>Optimized Ashwagandha</t>
  </si>
  <si>
    <t>CN16559</t>
  </si>
  <si>
    <t>Optimized Broccoli and Myrosinase</t>
  </si>
  <si>
    <t>PalmettoGuard</t>
  </si>
  <si>
    <t>Pregnenolone 50 mg</t>
  </si>
  <si>
    <t>Quick Brain Nootropic</t>
  </si>
  <si>
    <t>Reishi Extract Mushroom Complex</t>
  </si>
  <si>
    <t>Resveratrol Elite</t>
  </si>
  <si>
    <t>Se-Methyl L- Selenocysteine 200 mcg</t>
  </si>
  <si>
    <t>Silymarin 100 mg</t>
  </si>
  <si>
    <t>Super Bio-Curcumin 400 mg</t>
  </si>
  <si>
    <t>CN10845</t>
  </si>
  <si>
    <t>Super Carnosine 500 mg</t>
  </si>
  <si>
    <t>Thermo Weight Control</t>
  </si>
  <si>
    <t>Tri Sugar Shield</t>
  </si>
  <si>
    <t>CN14116</t>
  </si>
  <si>
    <t>Triple Action Cruciferous Vegetable Extract</t>
  </si>
  <si>
    <t>CN14117</t>
  </si>
  <si>
    <t>Triple Action Cruciferous Vegetable Extract with Resveratrol</t>
  </si>
  <si>
    <t>CN14082</t>
  </si>
  <si>
    <t>Uric Acid Control</t>
  </si>
  <si>
    <t>CN10900</t>
  </si>
  <si>
    <t>DHEA 25 mg Dissolve</t>
  </si>
  <si>
    <t>CN10899</t>
  </si>
  <si>
    <t>Testosterone Elite</t>
  </si>
  <si>
    <t>Florassist Probiotic Daily Bowel Regularity</t>
  </si>
  <si>
    <t>CN7961</t>
  </si>
  <si>
    <t>Gastro-Ease</t>
  </si>
  <si>
    <t>Bloat Relief</t>
  </si>
  <si>
    <t>CN11315</t>
  </si>
  <si>
    <t>HepatoPro</t>
  </si>
  <si>
    <t>Prenatal Advantage</t>
  </si>
  <si>
    <t>Life Time</t>
  </si>
  <si>
    <t>Glucosamine &amp; Chondroitin Complex Formula</t>
  </si>
  <si>
    <t>Life-flo</t>
  </si>
  <si>
    <t>Liquid Iodine Plus</t>
  </si>
  <si>
    <t>Pure Magnesium Flakes</t>
  </si>
  <si>
    <t>748 грам</t>
  </si>
  <si>
    <t>Масла для тіла</t>
  </si>
  <si>
    <t>Pure Magnesium Oil</t>
  </si>
  <si>
    <t>L'il Critters</t>
  </si>
  <si>
    <t>Gummy Vites Daily Multivitamin</t>
  </si>
  <si>
    <t>70 желейок</t>
  </si>
  <si>
    <t>CN16711-8</t>
  </si>
  <si>
    <t>Lipobar</t>
  </si>
  <si>
    <t>CN16711-9</t>
  </si>
  <si>
    <t>CN16711-12</t>
  </si>
  <si>
    <t>CN16711-3</t>
  </si>
  <si>
    <t>кокос із шоколадною крихтою</t>
  </si>
  <si>
    <t>CN16711-7</t>
  </si>
  <si>
    <t>CN16711-1</t>
  </si>
  <si>
    <t>CN16711-6</t>
  </si>
  <si>
    <t>CN16711-13</t>
  </si>
  <si>
    <t>CN16711-5</t>
  </si>
  <si>
    <t>фісташка-малина</t>
  </si>
  <si>
    <t>CN16711-11</t>
  </si>
  <si>
    <t>CN16711-4</t>
  </si>
  <si>
    <t>фундук-шоколад</t>
  </si>
  <si>
    <t>CN16711-10</t>
  </si>
  <si>
    <t>CN16711-2</t>
  </si>
  <si>
    <t>шоколад-вишня</t>
  </si>
  <si>
    <t>CN16710-8</t>
  </si>
  <si>
    <t>Protein Bar БЛОК</t>
  </si>
  <si>
    <t>20*50 грам</t>
  </si>
  <si>
    <t>CN16710-9</t>
  </si>
  <si>
    <t>CN16710-12</t>
  </si>
  <si>
    <t>CN16710-7</t>
  </si>
  <si>
    <t>CN16808</t>
  </si>
  <si>
    <t>CN16710-1</t>
  </si>
  <si>
    <t>CN16710-13</t>
  </si>
  <si>
    <t>CN16710-4</t>
  </si>
  <si>
    <t>CN16710-10</t>
  </si>
  <si>
    <t>CN16903</t>
  </si>
  <si>
    <t>Lysi</t>
  </si>
  <si>
    <t>Health Duet</t>
  </si>
  <si>
    <t>64 капсули</t>
  </si>
  <si>
    <t>CN16902-1</t>
  </si>
  <si>
    <t>Children’s Cod Liver Oil</t>
  </si>
  <si>
    <t>240 мл</t>
  </si>
  <si>
    <t>лимон-манго</t>
  </si>
  <si>
    <t>CN16901</t>
  </si>
  <si>
    <t>Children's Omega</t>
  </si>
  <si>
    <t>CN16905-1</t>
  </si>
  <si>
    <t>Liquid Cod Liver Oil</t>
  </si>
  <si>
    <t>лимон-м'ята</t>
  </si>
  <si>
    <t>CN16904</t>
  </si>
  <si>
    <t>Omega3 + D</t>
  </si>
  <si>
    <t>CN16906-2</t>
  </si>
  <si>
    <t>Omega-3 Fish Oil</t>
  </si>
  <si>
    <t>CN16907</t>
  </si>
  <si>
    <t>Omega3 Forte</t>
  </si>
  <si>
    <t>64 капсул</t>
  </si>
  <si>
    <t>CN4184</t>
  </si>
  <si>
    <t>MAD MAX</t>
  </si>
  <si>
    <t>Бинти</t>
  </si>
  <si>
    <t>Бинти кистьові MFA 298</t>
  </si>
  <si>
    <t>Black/Green</t>
  </si>
  <si>
    <t>Еспандери</t>
  </si>
  <si>
    <t>Cтрічка-еспандер тканинна Hiploop Set MFA 305 набір з 3 шт</t>
  </si>
  <si>
    <t>Grey/Pink</t>
  </si>
  <si>
    <t>Налокітники</t>
  </si>
  <si>
    <t>Компресійний налокітник MFA 283</t>
  </si>
  <si>
    <t>S</t>
  </si>
  <si>
    <t>Dark Grey/Neon Green</t>
  </si>
  <si>
    <t>CN14799-1</t>
  </si>
  <si>
    <t>Пояси для важкої атлетики</t>
  </si>
  <si>
    <t>Пояс для важкої атлетики Restless &amp; Wild MFB-999</t>
  </si>
  <si>
    <t>Рукавички для кроссфіту</t>
  </si>
  <si>
    <t>Рукавички для кросфіту CROSSFIT MXG 103</t>
  </si>
  <si>
    <t>M</t>
  </si>
  <si>
    <t>Black/Grey</t>
  </si>
  <si>
    <t>XXL</t>
  </si>
  <si>
    <t>MadMax</t>
  </si>
  <si>
    <t>Ізолятор для біцепса Biceps Bomber MFA 302</t>
  </si>
  <si>
    <t>CN3417</t>
  </si>
  <si>
    <t>Бинти на коліна MFA 292</t>
  </si>
  <si>
    <t>CN3418</t>
  </si>
  <si>
    <t>Бинти на коліна MFA 299</t>
  </si>
  <si>
    <t>CN6557-1</t>
  </si>
  <si>
    <t>Жіночі рукавички для фітнесу</t>
  </si>
  <si>
    <t>Рукавички для фітнесу Flower Power MFG 770</t>
  </si>
  <si>
    <t>XS</t>
  </si>
  <si>
    <t>Black/Pink</t>
  </si>
  <si>
    <t>CN3447-2</t>
  </si>
  <si>
    <t>Рукавички для фітнесу Nine-eleven MFG 911</t>
  </si>
  <si>
    <t>Zebra</t>
  </si>
  <si>
    <t>Налокітник MFA 293</t>
  </si>
  <si>
    <t>Grey/Green</t>
  </si>
  <si>
    <t>XL</t>
  </si>
  <si>
    <t>CN3422-3</t>
  </si>
  <si>
    <t>Пояс для важкої атлетики Body Conform MFB 313</t>
  </si>
  <si>
    <t>CN3421-5</t>
  </si>
  <si>
    <t>Пояс для важкої атлетики eXtreme MFB 666</t>
  </si>
  <si>
    <t>CN3421-6</t>
  </si>
  <si>
    <t>CN4195-4</t>
  </si>
  <si>
    <t>Пояс для важкої атлетики MFB 302</t>
  </si>
  <si>
    <t>CN4195-5</t>
  </si>
  <si>
    <t>CN3424-4</t>
  </si>
  <si>
    <t>Пояс для важкої атлетики Simply the Best MFB 421</t>
  </si>
  <si>
    <t>L</t>
  </si>
  <si>
    <t>CN3423-3</t>
  </si>
  <si>
    <t>CN3424-5</t>
  </si>
  <si>
    <t>CN3423-6</t>
  </si>
  <si>
    <t>CN3424-6</t>
  </si>
  <si>
    <t>CN4194-3</t>
  </si>
  <si>
    <t>Пояс для важкої атлетики Suede Single Prong MFB 301</t>
  </si>
  <si>
    <t>CN4200-2</t>
  </si>
  <si>
    <t>Пояси компресійний</t>
  </si>
  <si>
    <t>Пояс Компресійний MFA 277</t>
  </si>
  <si>
    <t>CN4198-1</t>
  </si>
  <si>
    <t>CN3428-1</t>
  </si>
  <si>
    <t>CN4197-4</t>
  </si>
  <si>
    <t>Green/Black</t>
  </si>
  <si>
    <t>CN4189-3</t>
  </si>
  <si>
    <t>Рукавички для кросфіту CROSSFIT MXG 101</t>
  </si>
  <si>
    <t>CN4189-1</t>
  </si>
  <si>
    <t>CN4189-4</t>
  </si>
  <si>
    <t>CN4189-5</t>
  </si>
  <si>
    <t>CN4190-3</t>
  </si>
  <si>
    <t>Рукавички для кросфіту CROSSFIT MXG 102</t>
  </si>
  <si>
    <t>CN4190-2</t>
  </si>
  <si>
    <t>CN4190-1</t>
  </si>
  <si>
    <t>CN4190-4</t>
  </si>
  <si>
    <t>CN4190-5</t>
  </si>
  <si>
    <t>CN3430-3</t>
  </si>
  <si>
    <t>Рукавички для фітнесу</t>
  </si>
  <si>
    <t>Рукавички для фітнесу BASIC MFG 250</t>
  </si>
  <si>
    <t>Black/White</t>
  </si>
  <si>
    <t>CN3430-2</t>
  </si>
  <si>
    <t>CN3432-3</t>
  </si>
  <si>
    <t>Рукавички для фітнесу CLASSIC MFG 248</t>
  </si>
  <si>
    <t>Brown</t>
  </si>
  <si>
    <t>CN3432-4</t>
  </si>
  <si>
    <t>CN3435-2</t>
  </si>
  <si>
    <t>Рукавички для фітнесу EXTREME 2ND MFG 568</t>
  </si>
  <si>
    <t>CN3435-1</t>
  </si>
  <si>
    <t>CN3435-4</t>
  </si>
  <si>
    <t>CN3435-5</t>
  </si>
  <si>
    <t>CN3437-2</t>
  </si>
  <si>
    <t>Рукавички для фітнесу Fitness MFG 444</t>
  </si>
  <si>
    <t>CN3437-1</t>
  </si>
  <si>
    <t>CN3439-4</t>
  </si>
  <si>
    <t>Рукавички для фітнесу MTi MFG 820</t>
  </si>
  <si>
    <t>CN3439-3</t>
  </si>
  <si>
    <t>CN3442-5</t>
  </si>
  <si>
    <t>Рукавички для фітнесу MTi MFG 831</t>
  </si>
  <si>
    <t>Grey Camo</t>
  </si>
  <si>
    <t>CN3451-3</t>
  </si>
  <si>
    <t>Рукавички для фітнесу Professional MFG 269</t>
  </si>
  <si>
    <t>CN3451-2</t>
  </si>
  <si>
    <t>CN3453-3</t>
  </si>
  <si>
    <t>Рукавички для фітнесу Rainbow MFG 251</t>
  </si>
  <si>
    <t>CN3457-4</t>
  </si>
  <si>
    <t>CN3458-3</t>
  </si>
  <si>
    <t>CN3454-3</t>
  </si>
  <si>
    <t>CN3453-2</t>
  </si>
  <si>
    <t>CN3455-3</t>
  </si>
  <si>
    <t>Black/Orange</t>
  </si>
  <si>
    <t>CN3456-3</t>
  </si>
  <si>
    <t>CN3457-3</t>
  </si>
  <si>
    <t>CN3458-2</t>
  </si>
  <si>
    <t>CN3454-2</t>
  </si>
  <si>
    <t>CN3455-2</t>
  </si>
  <si>
    <t>CN3457-2</t>
  </si>
  <si>
    <t>CN3458-1</t>
  </si>
  <si>
    <t>CN3454-1</t>
  </si>
  <si>
    <t>CN3455-1</t>
  </si>
  <si>
    <t>CN3456-1</t>
  </si>
  <si>
    <t>CN3457-1</t>
  </si>
  <si>
    <t>CN3453-5</t>
  </si>
  <si>
    <t>CN14800-1</t>
  </si>
  <si>
    <t>Рукавички для фітнесу Signature MFG 880</t>
  </si>
  <si>
    <t>Black/Grey/Yellow</t>
  </si>
  <si>
    <t>CN14800-5</t>
  </si>
  <si>
    <t>CN3459-3</t>
  </si>
  <si>
    <t>Рукавички для фітнесу Wild MFG 860</t>
  </si>
  <si>
    <t>CN3459-4</t>
  </si>
  <si>
    <t>CN12857</t>
  </si>
  <si>
    <t>MagicGrip</t>
  </si>
  <si>
    <t>Торцеві голівки</t>
  </si>
  <si>
    <t>Торцева головка 7-19 мм Універсальна динамометрична з перехідником для дриля та шуроповерта</t>
  </si>
  <si>
    <t>7-19 мм</t>
  </si>
  <si>
    <t>MAKURA</t>
  </si>
  <si>
    <t>Капи</t>
  </si>
  <si>
    <t>Капа Kyro Pro Strapless (art.6017514181)</t>
  </si>
  <si>
    <t>Капа Kyro Pro Strapless (art.6017514183)</t>
  </si>
  <si>
    <t>CN12342</t>
  </si>
  <si>
    <t>Капа Kyro Pro Strapless дитяча (art.6017514180)</t>
  </si>
  <si>
    <t>CN12343</t>
  </si>
  <si>
    <t>Капа Kyro Pro Strapless дитяча (art.6017514182)</t>
  </si>
  <si>
    <t>Mars Incorporated</t>
  </si>
  <si>
    <t>Mars Hi Protein</t>
  </si>
  <si>
    <t>455 грам</t>
  </si>
  <si>
    <t>шоколад і карамель</t>
  </si>
  <si>
    <t>шоколад, бісквіт і карамель</t>
  </si>
  <si>
    <t>CN13479</t>
  </si>
  <si>
    <t>Mason Natural</t>
  </si>
  <si>
    <t>CN10894</t>
  </si>
  <si>
    <t>L-Arginine 500 mg</t>
  </si>
  <si>
    <t>CN11216</t>
  </si>
  <si>
    <t>Alpha-Lipoic Acid 200 mg</t>
  </si>
  <si>
    <t>CN10896</t>
  </si>
  <si>
    <t>CN11219</t>
  </si>
  <si>
    <t>Biotin 10,000 mcg Plus Keratin 100 mg</t>
  </si>
  <si>
    <t>CN10914</t>
  </si>
  <si>
    <t>Biotin 5,000 mcg</t>
  </si>
  <si>
    <t>CN10913</t>
  </si>
  <si>
    <t>CN11223</t>
  </si>
  <si>
    <t>Calcium 500 mg Oyster Shell</t>
  </si>
  <si>
    <t>CN10918</t>
  </si>
  <si>
    <t>Calcium 600 mg</t>
  </si>
  <si>
    <t>Calcium 600 mg Plus Vitamin D3</t>
  </si>
  <si>
    <t>кава мока</t>
  </si>
  <si>
    <t>CN11224</t>
  </si>
  <si>
    <t>CN11331</t>
  </si>
  <si>
    <t>CN11225</t>
  </si>
  <si>
    <t>CN13480</t>
  </si>
  <si>
    <t>Calcium 600 mg Plus Vitamin D3 Plus Minerals</t>
  </si>
  <si>
    <t>CN10919</t>
  </si>
  <si>
    <t>Calcium Citrate Plus Vitamin D3</t>
  </si>
  <si>
    <t>CN11264</t>
  </si>
  <si>
    <t>Calcium Magnesium &amp; Zinc</t>
  </si>
  <si>
    <t>CN10921</t>
  </si>
  <si>
    <t>CN13481</t>
  </si>
  <si>
    <t>Co Q10 100 mg</t>
  </si>
  <si>
    <t>CN10925</t>
  </si>
  <si>
    <t>Colon Herbal Cleanser</t>
  </si>
  <si>
    <t>CN11266</t>
  </si>
  <si>
    <t>Daily Multiple Vitamins</t>
  </si>
  <si>
    <t>CN10929</t>
  </si>
  <si>
    <t>365 таблеток</t>
  </si>
  <si>
    <t>CN11003</t>
  </si>
  <si>
    <t>Daily Multiple Vitamins With Iron</t>
  </si>
  <si>
    <t>CN11299</t>
  </si>
  <si>
    <t>Daily Multiple Vitamins With Minerals</t>
  </si>
  <si>
    <t>CN10935</t>
  </si>
  <si>
    <t>CN10936</t>
  </si>
  <si>
    <t>Folic Acid B6 &amp; B12</t>
  </si>
  <si>
    <t>CN10946</t>
  </si>
  <si>
    <t>Little Animals Multivitamins Chewable</t>
  </si>
  <si>
    <t>Magnesium 200 mg</t>
  </si>
  <si>
    <t>CN10950</t>
  </si>
  <si>
    <t>Magnesium 500 mg Extra Strength</t>
  </si>
  <si>
    <t>Magnesium Citrate 250 mg</t>
  </si>
  <si>
    <t>CN10951</t>
  </si>
  <si>
    <t>Masonatal Prenatal Formulation</t>
  </si>
  <si>
    <t>CN10952</t>
  </si>
  <si>
    <t>Mega Biotin 10,000 mcg</t>
  </si>
  <si>
    <t>CN10953</t>
  </si>
  <si>
    <t>Megavite Fruits &amp; Veggies</t>
  </si>
  <si>
    <t>Neuro Complex with Alpha Lipoic Acid</t>
  </si>
  <si>
    <t>Renal</t>
  </si>
  <si>
    <t>100 каплет</t>
  </si>
  <si>
    <t>CN10965</t>
  </si>
  <si>
    <t>CN11282</t>
  </si>
  <si>
    <t>Stress B-Complex With Antioxidants + Zinc</t>
  </si>
  <si>
    <t>CN10970</t>
  </si>
  <si>
    <t>Vitamin A &amp; D3</t>
  </si>
  <si>
    <t>CN10971</t>
  </si>
  <si>
    <t>Vitamin B1 100 mcg</t>
  </si>
  <si>
    <t>CN11485</t>
  </si>
  <si>
    <t>CN15779</t>
  </si>
  <si>
    <t>CN11284</t>
  </si>
  <si>
    <t>CN10975</t>
  </si>
  <si>
    <t>Vitamin C Plus Rose Hips and Bioflavonoids Complex 1000 mg</t>
  </si>
  <si>
    <t>CN10976</t>
  </si>
  <si>
    <t>Vitamin C With Rose Hips And Bioflavonoids 1000 mg</t>
  </si>
  <si>
    <t>CN10979</t>
  </si>
  <si>
    <t>Vitamin C With Rose Hips And Bioflavonoids 500 mg</t>
  </si>
  <si>
    <t>CN11288</t>
  </si>
  <si>
    <t>CN11289</t>
  </si>
  <si>
    <t>CN10981</t>
  </si>
  <si>
    <t>Vitamin E 400 UI</t>
  </si>
  <si>
    <t>CN10982</t>
  </si>
  <si>
    <t>Vitamin K2 100 mcg</t>
  </si>
  <si>
    <t>CN11290</t>
  </si>
  <si>
    <t>Vitamin K2 100 mcg Plus Vitamin D3</t>
  </si>
  <si>
    <t>CN10984</t>
  </si>
  <si>
    <t>Vitrum 50 + Adult-Multi Iron Free</t>
  </si>
  <si>
    <t>CN10986</t>
  </si>
  <si>
    <t>Water Pill With Potassium</t>
  </si>
  <si>
    <t>CN13488</t>
  </si>
  <si>
    <t>Whole Herb Cascara Sagrada</t>
  </si>
  <si>
    <t>CN11292</t>
  </si>
  <si>
    <t>Women's Daily Multi Formula</t>
  </si>
  <si>
    <t>CN10987</t>
  </si>
  <si>
    <t>Zinc 100 mg</t>
  </si>
  <si>
    <t>CN10988</t>
  </si>
  <si>
    <t>CN11220</t>
  </si>
  <si>
    <t>Blood Sugar Balance</t>
  </si>
  <si>
    <t>CN11222</t>
  </si>
  <si>
    <t>Brain Power With Sage Extract</t>
  </si>
  <si>
    <t>CN10931</t>
  </si>
  <si>
    <t>Ear Health Plus</t>
  </si>
  <si>
    <t>CN11484</t>
  </si>
  <si>
    <t>Heart Trio</t>
  </si>
  <si>
    <t>CN10932</t>
  </si>
  <si>
    <t>Eazzzy sleep with Magnesium &amp; Chamomile</t>
  </si>
  <si>
    <t>Healthy Kids Melatonin</t>
  </si>
  <si>
    <t>CN10954</t>
  </si>
  <si>
    <t>CN10955</t>
  </si>
  <si>
    <t>CN10956</t>
  </si>
  <si>
    <t>Melatonin 5 mg</t>
  </si>
  <si>
    <t>CN10957</t>
  </si>
  <si>
    <t>CN11281</t>
  </si>
  <si>
    <t>Relax and Sleep</t>
  </si>
  <si>
    <t>CN10990</t>
  </si>
  <si>
    <t>Collagen 1500 + Vitamin C</t>
  </si>
  <si>
    <t>CN10991</t>
  </si>
  <si>
    <t>Glucosamine &amp; Fish Oil</t>
  </si>
  <si>
    <t>CN11177</t>
  </si>
  <si>
    <t>Glucosamine Chondroitin</t>
  </si>
  <si>
    <t>CN10993</t>
  </si>
  <si>
    <t>CN10992</t>
  </si>
  <si>
    <t>280 капсул</t>
  </si>
  <si>
    <t>CN10994</t>
  </si>
  <si>
    <t>Glucosamine Chondroitin Plus Vitamin D3</t>
  </si>
  <si>
    <t>CN10995</t>
  </si>
  <si>
    <t>Glucosamine Chondroitin Regular Strength</t>
  </si>
  <si>
    <t>CN13498</t>
  </si>
  <si>
    <t>Glucosamine Chondroitin With Collagen &amp; Hyaluronic Acid</t>
  </si>
  <si>
    <t>Glucosamine Complex + MSM</t>
  </si>
  <si>
    <t>CN13500</t>
  </si>
  <si>
    <t>Body Hair Skin and Nails</t>
  </si>
  <si>
    <t>CN10942</t>
  </si>
  <si>
    <t>CN9995</t>
  </si>
  <si>
    <t>Fish Oil 1000 mg Omega 300 mg</t>
  </si>
  <si>
    <t>CN9993</t>
  </si>
  <si>
    <t>CN10999</t>
  </si>
  <si>
    <t>Flax Seed Oil 1000 mg Omega 3-6-9</t>
  </si>
  <si>
    <t>Omega-3 Fish Oil 300 mg</t>
  </si>
  <si>
    <t>Apple Cider Vinegar 750 mg</t>
  </si>
  <si>
    <t>CN11483</t>
  </si>
  <si>
    <t>Ashwagandha 500 mg</t>
  </si>
  <si>
    <t>Black Cohosh</t>
  </si>
  <si>
    <t>Cinnamon Alpha Lipoic Acid</t>
  </si>
  <si>
    <t>CN10927</t>
  </si>
  <si>
    <t>Cranberry Concentrate</t>
  </si>
  <si>
    <t>CN11273</t>
  </si>
  <si>
    <t>CN10940</t>
  </si>
  <si>
    <t>Ginger 500 mg</t>
  </si>
  <si>
    <t>CN10941</t>
  </si>
  <si>
    <t>Green Tea Slim with Apple Cider Vinegar &amp; Bitter Orange</t>
  </si>
  <si>
    <t>CN11274</t>
  </si>
  <si>
    <t>Highly Concentrated Cranberry</t>
  </si>
  <si>
    <t>CN11275</t>
  </si>
  <si>
    <t>Highly Concentrated Cranberry with Probiotic</t>
  </si>
  <si>
    <t>CN10944</t>
  </si>
  <si>
    <t>CN11278</t>
  </si>
  <si>
    <t>Lecithin With Kelp/Vitamin B 6 Plus Cider Vinegar</t>
  </si>
  <si>
    <t>Lecithin With Kelp/Vitamin B 6 Plus Cider Vinegar Extra Strength</t>
  </si>
  <si>
    <t>CN10947</t>
  </si>
  <si>
    <t>CN11303</t>
  </si>
  <si>
    <t>CN10949</t>
  </si>
  <si>
    <t>Magnesium &amp; Vitamin D 3 With Turmeric</t>
  </si>
  <si>
    <t>CN10958</t>
  </si>
  <si>
    <t>Milk Thistle (Silymarin)</t>
  </si>
  <si>
    <t>CN11279</t>
  </si>
  <si>
    <t>Milk Thistle/Cranberry</t>
  </si>
  <si>
    <t>Mushroom Power</t>
  </si>
  <si>
    <t>Papaya</t>
  </si>
  <si>
    <t>CN11304</t>
  </si>
  <si>
    <t>CN13508</t>
  </si>
  <si>
    <t>Super Energy with Guarana, Panax Ginseng &amp; Kola Nut</t>
  </si>
  <si>
    <t>CN10966</t>
  </si>
  <si>
    <t>Tart Cherry 1000 mg Extract With Turmeric</t>
  </si>
  <si>
    <t>CN10967</t>
  </si>
  <si>
    <t>Turmeric</t>
  </si>
  <si>
    <t>Turmeric with Ginger</t>
  </si>
  <si>
    <t>Valerian 500 mg</t>
  </si>
  <si>
    <t>CN10933</t>
  </si>
  <si>
    <t>Whole Herb Echinacea</t>
  </si>
  <si>
    <t>CN11291</t>
  </si>
  <si>
    <t>Whole Herb Ginkgo Biloba</t>
  </si>
  <si>
    <t>CN10959</t>
  </si>
  <si>
    <t>Whole Herb Milk Thistle 500 mg</t>
  </si>
  <si>
    <t>CN11300</t>
  </si>
  <si>
    <t>DHEA</t>
  </si>
  <si>
    <t>CN13510</t>
  </si>
  <si>
    <t>Men's Potent Formula</t>
  </si>
  <si>
    <t>CN13511</t>
  </si>
  <si>
    <t>CN11308</t>
  </si>
  <si>
    <t>Probiotic Acidophilus With Bifidus 2 Billion CFU</t>
  </si>
  <si>
    <t>CN11310</t>
  </si>
  <si>
    <t>Probiotic Acidophilus With Pectin</t>
  </si>
  <si>
    <t>CN11311</t>
  </si>
  <si>
    <t>Probiotic with Prebiotic</t>
  </si>
  <si>
    <t>40 вегакапсул</t>
  </si>
  <si>
    <t>CN3474</t>
  </si>
  <si>
    <t>Maxler</t>
  </si>
  <si>
    <t>Рюкзак для взуття Maxler</t>
  </si>
  <si>
    <t>рожевий</t>
  </si>
  <si>
    <t>CN15344-1</t>
  </si>
  <si>
    <t>Maxx</t>
  </si>
  <si>
    <t>BCAA Vitamin Drink</t>
  </si>
  <si>
    <t>мікс цитрус</t>
  </si>
  <si>
    <t>CN15344-2</t>
  </si>
  <si>
    <t>мікс ягід</t>
  </si>
  <si>
    <t>CN15518-1</t>
  </si>
  <si>
    <t>Energy Drink</t>
  </si>
  <si>
    <t>250 мл</t>
  </si>
  <si>
    <t>диня-агрус</t>
  </si>
  <si>
    <t>CN15518-2</t>
  </si>
  <si>
    <t>полуниця-гуава</t>
  </si>
  <si>
    <t>Megabol</t>
  </si>
  <si>
    <t>AlfaGenic</t>
  </si>
  <si>
    <t>750 грам</t>
  </si>
  <si>
    <t>CN12776</t>
  </si>
  <si>
    <t>Biosterol</t>
  </si>
  <si>
    <t>CN10314</t>
  </si>
  <si>
    <t>Testosterol</t>
  </si>
  <si>
    <t>CN15784</t>
  </si>
  <si>
    <t>Спеціальні препарати</t>
  </si>
  <si>
    <t>O.M.A</t>
  </si>
  <si>
    <t>56 капсул</t>
  </si>
  <si>
    <t>CN11594</t>
  </si>
  <si>
    <t>MegaFood</t>
  </si>
  <si>
    <t>Balanced B Complex</t>
  </si>
  <si>
    <t>CN11596</t>
  </si>
  <si>
    <t>CN11597</t>
  </si>
  <si>
    <t>CN14683</t>
  </si>
  <si>
    <t>CN14684</t>
  </si>
  <si>
    <t>CN14686</t>
  </si>
  <si>
    <t>Men's 40+ One Daily</t>
  </si>
  <si>
    <t>CN14689</t>
  </si>
  <si>
    <t>Men's 55+ One Daily</t>
  </si>
  <si>
    <t>CN14692</t>
  </si>
  <si>
    <t>Men's One Daily</t>
  </si>
  <si>
    <t>Multi for Women</t>
  </si>
  <si>
    <t>One Daily</t>
  </si>
  <si>
    <t>CN6198</t>
  </si>
  <si>
    <t>Vitamin D3 1000 UI</t>
  </si>
  <si>
    <t>Women Over 40 One Daily</t>
  </si>
  <si>
    <t>Women Over 55 One Daily</t>
  </si>
  <si>
    <t>Women's One Daily</t>
  </si>
  <si>
    <t>Zinc</t>
  </si>
  <si>
    <t>Skin Nails &amp; Hair 2</t>
  </si>
  <si>
    <t>Turmeric Strength for Liver</t>
  </si>
  <si>
    <t>Turmeric Strength for Whole Body</t>
  </si>
  <si>
    <t>MegaFlora For Over 50</t>
  </si>
  <si>
    <t>Mex Nutrition</t>
  </si>
  <si>
    <t>Пляшка Multishaker</t>
  </si>
  <si>
    <t>Lime</t>
  </si>
  <si>
    <t>CN16167</t>
  </si>
  <si>
    <t>Microsoft</t>
  </si>
  <si>
    <t>Ігрові маніпулятори й аксесуари до консолей</t>
  </si>
  <si>
    <t>Адаптер для бездротового підключення контролера Xbox One/S/X до системи Windows ПК</t>
  </si>
  <si>
    <t>CN16169</t>
  </si>
  <si>
    <t>Адаптер для бездротового підключення контролера Xbox One/S/X до системи Windows ПК БЕЗ УПАКОВКИ</t>
  </si>
  <si>
    <t>CN11893</t>
  </si>
  <si>
    <t>MiJia Xiaomi</t>
  </si>
  <si>
    <t>Electric Screwdriver електричний набір 24 в 1 прецизійних викруток (MJDDLSD003QW)</t>
  </si>
  <si>
    <t>CN14998</t>
  </si>
  <si>
    <t>Зубні щітки, іригатори та насадки</t>
  </si>
  <si>
    <t>Іригатор MiJia Teeth Flosser MEO703</t>
  </si>
  <si>
    <t>CN15740</t>
  </si>
  <si>
    <t>Набір насадок 4 шт для іригатора Teeth Flosser MEO701, White</t>
  </si>
  <si>
    <t>Mind Shi</t>
  </si>
  <si>
    <t>4 Mushroom Complex 1000 mg</t>
  </si>
  <si>
    <t>Chaga Mushroom 1000 mg</t>
  </si>
  <si>
    <t>Cordyceps Mushroom 1000 mg</t>
  </si>
  <si>
    <t>Lion's Mane Mushroom 1000 mg</t>
  </si>
  <si>
    <t>Reishi Mushroom 1000 mg</t>
  </si>
  <si>
    <t>Shiitake Mushroom 1000 mg</t>
  </si>
  <si>
    <t>CN15890</t>
  </si>
  <si>
    <t>MIUI</t>
  </si>
  <si>
    <t>Подрібнювачі харчових відходів</t>
  </si>
  <si>
    <t>Подрібнювач харчових відходів S55</t>
  </si>
  <si>
    <t>Mommy's Bliss</t>
  </si>
  <si>
    <t>Baby Constipation Ease</t>
  </si>
  <si>
    <t>Vitamin D Organic</t>
  </si>
  <si>
    <t>3.24 мл</t>
  </si>
  <si>
    <t>Organic Baby Elderberry Drops</t>
  </si>
  <si>
    <t>90 мл</t>
  </si>
  <si>
    <t>Baby Probiotic Drops + Vitamin</t>
  </si>
  <si>
    <t>MST</t>
  </si>
  <si>
    <t>CN16132</t>
  </si>
  <si>
    <t>21 Amino Acids</t>
  </si>
  <si>
    <t>CN16131</t>
  </si>
  <si>
    <t>CN15461</t>
  </si>
  <si>
    <t>9EAAs</t>
  </si>
  <si>
    <t>CN7165</t>
  </si>
  <si>
    <t>CN13353-1</t>
  </si>
  <si>
    <t>BCAA EAA Zero</t>
  </si>
  <si>
    <t>1.04 кг</t>
  </si>
  <si>
    <t>CN13353-2</t>
  </si>
  <si>
    <t>CN13353-3</t>
  </si>
  <si>
    <t>CN4350-6</t>
  </si>
  <si>
    <t>520 грам</t>
  </si>
  <si>
    <t>CN4350-9</t>
  </si>
  <si>
    <t>груша-лайм</t>
  </si>
  <si>
    <t>CN4350-1</t>
  </si>
  <si>
    <t>кола-лайм</t>
  </si>
  <si>
    <t>CN4350-7</t>
  </si>
  <si>
    <t>лимонний холодний чай</t>
  </si>
  <si>
    <t>CN4350-2</t>
  </si>
  <si>
    <t>CN4350-3</t>
  </si>
  <si>
    <t>CN4350-5</t>
  </si>
  <si>
    <t>огірок-лайм</t>
  </si>
  <si>
    <t>CN4350-8</t>
  </si>
  <si>
    <t>CN4350-4</t>
  </si>
  <si>
    <t>CN15418</t>
  </si>
  <si>
    <t>CN7719-2</t>
  </si>
  <si>
    <t>Citrulline Pump</t>
  </si>
  <si>
    <t>262 грам</t>
  </si>
  <si>
    <t>CN7719-4</t>
  </si>
  <si>
    <t>CN8263-2</t>
  </si>
  <si>
    <t>511 грам</t>
  </si>
  <si>
    <t>GABA 1000</t>
  </si>
  <si>
    <t>CN16664</t>
  </si>
  <si>
    <t>CN16665</t>
  </si>
  <si>
    <t>CN15444</t>
  </si>
  <si>
    <t>L-Citrulline</t>
  </si>
  <si>
    <t>CN15445</t>
  </si>
  <si>
    <t>CN15465</t>
  </si>
  <si>
    <t>L-Tryptophan 500</t>
  </si>
  <si>
    <t>CN15466</t>
  </si>
  <si>
    <t>CN16134</t>
  </si>
  <si>
    <t>NAC</t>
  </si>
  <si>
    <t>CN16133</t>
  </si>
  <si>
    <t>CN16567</t>
  </si>
  <si>
    <t>CN16568</t>
  </si>
  <si>
    <t>CN16787</t>
  </si>
  <si>
    <t>CN3491</t>
  </si>
  <si>
    <t>Arginine HCL</t>
  </si>
  <si>
    <t>CN17050</t>
  </si>
  <si>
    <t>CN15463</t>
  </si>
  <si>
    <t>CN15464</t>
  </si>
  <si>
    <t>CN15814</t>
  </si>
  <si>
    <t>L-Arginine AKG</t>
  </si>
  <si>
    <t>CN7164</t>
  </si>
  <si>
    <t>AllVitamins</t>
  </si>
  <si>
    <t>полунична оболонка</t>
  </si>
  <si>
    <t>CN16563</t>
  </si>
  <si>
    <t>Alpha Lipoic Acid</t>
  </si>
  <si>
    <t>CN16562</t>
  </si>
  <si>
    <t>Aqua Power Boost</t>
  </si>
  <si>
    <t>CN16389</t>
  </si>
  <si>
    <t>ArgiZinc Forte</t>
  </si>
  <si>
    <t>CN7173</t>
  </si>
  <si>
    <t>CN16135</t>
  </si>
  <si>
    <t>B-Complex Professional</t>
  </si>
  <si>
    <t>CN13366</t>
  </si>
  <si>
    <t>Biotin 5000</t>
  </si>
  <si>
    <t>CN16564</t>
  </si>
  <si>
    <t>Calcium Chelate</t>
  </si>
  <si>
    <t>CN15415</t>
  </si>
  <si>
    <t>Calcium Citrate + Vitamin D3 + K2 MK7</t>
  </si>
  <si>
    <t>CN15416</t>
  </si>
  <si>
    <t>Chitosan with Chrom</t>
  </si>
  <si>
    <t>CN16565</t>
  </si>
  <si>
    <t>Citrus Bergamot</t>
  </si>
  <si>
    <t>CN16780</t>
  </si>
  <si>
    <t>Coenzyme Q10 200 mg</t>
  </si>
  <si>
    <t>CN16781</t>
  </si>
  <si>
    <t>CN15422</t>
  </si>
  <si>
    <t>Folate 400 Quatrefolic</t>
  </si>
  <si>
    <t>CN15424</t>
  </si>
  <si>
    <t>CN16666</t>
  </si>
  <si>
    <t>Hair Advanced Formula</t>
  </si>
  <si>
    <t>CN3496</t>
  </si>
  <si>
    <t>Inosine 1500</t>
  </si>
  <si>
    <t>102 капсул</t>
  </si>
  <si>
    <t>CN16137</t>
  </si>
  <si>
    <t>Iron Bisglycinate</t>
  </si>
  <si>
    <t>CN16138</t>
  </si>
  <si>
    <t>CN14707</t>
  </si>
  <si>
    <t>Magnesium Bisglycinate</t>
  </si>
  <si>
    <t>CN15144</t>
  </si>
  <si>
    <t>CN15145</t>
  </si>
  <si>
    <t>CN14331-1</t>
  </si>
  <si>
    <t>Magnesium Citrate Plus Vitamin B6</t>
  </si>
  <si>
    <t>CN14332-1</t>
  </si>
  <si>
    <t>CN16719</t>
  </si>
  <si>
    <t>Magnesium L-Threonate 1000 mg</t>
  </si>
  <si>
    <t>CN15817</t>
  </si>
  <si>
    <t>Magnesium Malate 141 mg</t>
  </si>
  <si>
    <t>CN16139</t>
  </si>
  <si>
    <t>Magnesium Taurate + Vitamin B6</t>
  </si>
  <si>
    <t>CN16784</t>
  </si>
  <si>
    <t>Myo-Inositol 500 mg</t>
  </si>
  <si>
    <t>CN16393</t>
  </si>
  <si>
    <t>CN16399</t>
  </si>
  <si>
    <t>Vitamin C (Calcium L-ascorbate)</t>
  </si>
  <si>
    <t>CN6247</t>
  </si>
  <si>
    <t>Vitamin C 500 + D3 2000 IU + Zink</t>
  </si>
  <si>
    <t>CN15452</t>
  </si>
  <si>
    <t>CN4348</t>
  </si>
  <si>
    <t>Vitamin for MAN</t>
  </si>
  <si>
    <t>CN3499</t>
  </si>
  <si>
    <t>Vitamin for Woman</t>
  </si>
  <si>
    <t>CN9415</t>
  </si>
  <si>
    <t>Vitamin KICK</t>
  </si>
  <si>
    <t>CN9414</t>
  </si>
  <si>
    <t>CN14334</t>
  </si>
  <si>
    <t>Zinc Chelate Bisglycinate</t>
  </si>
  <si>
    <t>CN15449</t>
  </si>
  <si>
    <t>CN15450</t>
  </si>
  <si>
    <t>CN16786</t>
  </si>
  <si>
    <t>Zinc Pro Chelate</t>
  </si>
  <si>
    <t>CN7722-2</t>
  </si>
  <si>
    <t>BCAA Energy</t>
  </si>
  <si>
    <t>315 грам</t>
  </si>
  <si>
    <t>CN3489</t>
  </si>
  <si>
    <t>BCAA HUGE</t>
  </si>
  <si>
    <t>CN4353-10</t>
  </si>
  <si>
    <t>BCAA ZERO</t>
  </si>
  <si>
    <t>блакитна жувальна гумка</t>
  </si>
  <si>
    <t>CN9413-1</t>
  </si>
  <si>
    <t>CN13381-4</t>
  </si>
  <si>
    <t>Best Mass Gainer</t>
  </si>
  <si>
    <t>CN13381-3</t>
  </si>
  <si>
    <t>CN13382-4</t>
  </si>
  <si>
    <t>CN13382-3</t>
  </si>
  <si>
    <t>CN3502</t>
  </si>
  <si>
    <t>Glutamine Pharm</t>
  </si>
  <si>
    <t>CN5228</t>
  </si>
  <si>
    <t>Glutamine RAW</t>
  </si>
  <si>
    <t>CN15815</t>
  </si>
  <si>
    <t>L-Glutamine 1100 mg</t>
  </si>
  <si>
    <t>CN15076-1</t>
  </si>
  <si>
    <t>Collagen + Vitamin C</t>
  </si>
  <si>
    <t>CN7189-1</t>
  </si>
  <si>
    <t>Collagen for Joints</t>
  </si>
  <si>
    <t>CN14278-1</t>
  </si>
  <si>
    <t>CN3495-1</t>
  </si>
  <si>
    <t>Collagen Peptides + Biotin</t>
  </si>
  <si>
    <t>CN13355-1</t>
  </si>
  <si>
    <t>CN15421-1</t>
  </si>
  <si>
    <t>Collagen Peptides + Fortigel</t>
  </si>
  <si>
    <t>CN15421-2</t>
  </si>
  <si>
    <t>CN15419-1</t>
  </si>
  <si>
    <t>CN15419-2</t>
  </si>
  <si>
    <t>CN15420-2</t>
  </si>
  <si>
    <t>CN15420-1</t>
  </si>
  <si>
    <t>CN7190-3</t>
  </si>
  <si>
    <t>Fish Collagen Peptides Zero</t>
  </si>
  <si>
    <t>CN7190-1</t>
  </si>
  <si>
    <t>дика вишня</t>
  </si>
  <si>
    <t>CN7191-2</t>
  </si>
  <si>
    <t>CN13356-1</t>
  </si>
  <si>
    <t>CN17035-3</t>
  </si>
  <si>
    <t>Flex Pro</t>
  </si>
  <si>
    <t>1.35 кг</t>
  </si>
  <si>
    <t>CN17035-1</t>
  </si>
  <si>
    <t>CN17035-2</t>
  </si>
  <si>
    <t>CN16718-1</t>
  </si>
  <si>
    <t>CN16718-2</t>
  </si>
  <si>
    <t>CN7192-10</t>
  </si>
  <si>
    <t>CN7192-11</t>
  </si>
  <si>
    <t>CN17036-3</t>
  </si>
  <si>
    <t>CN17036-2</t>
  </si>
  <si>
    <t>CN17036-1</t>
  </si>
  <si>
    <t>CN15146-1</t>
  </si>
  <si>
    <t>945 грам</t>
  </si>
  <si>
    <t>CN15146-5</t>
  </si>
  <si>
    <t>CN15146-3</t>
  </si>
  <si>
    <t>CN16143</t>
  </si>
  <si>
    <t>Glucosamine Chondroitin MSM Hyaluronic Acid L-Proline</t>
  </si>
  <si>
    <t>CN7193</t>
  </si>
  <si>
    <t>CN5229</t>
  </si>
  <si>
    <t>Hyaluronic Acid + Biotin + Zinc</t>
  </si>
  <si>
    <t>CN15816</t>
  </si>
  <si>
    <t>CN7194</t>
  </si>
  <si>
    <t>MSM 1000</t>
  </si>
  <si>
    <t>CN3498</t>
  </si>
  <si>
    <t>Nordic Omega 3 30%</t>
  </si>
  <si>
    <t>CN16396</t>
  </si>
  <si>
    <t>Omega 3 Selected 55%</t>
  </si>
  <si>
    <t>CN16397</t>
  </si>
  <si>
    <t>CN7149</t>
  </si>
  <si>
    <t>184 капсул</t>
  </si>
  <si>
    <t>CN13360</t>
  </si>
  <si>
    <t>92 капсул</t>
  </si>
  <si>
    <t>CN3507</t>
  </si>
  <si>
    <t>Fat Killer Pro</t>
  </si>
  <si>
    <t>CN16717</t>
  </si>
  <si>
    <t>Rice Pudding</t>
  </si>
  <si>
    <t>CN13386</t>
  </si>
  <si>
    <t>Waxy Maize</t>
  </si>
  <si>
    <t>CN3512</t>
  </si>
  <si>
    <t>L-Carnitine PRO</t>
  </si>
  <si>
    <t>CN13250-1</t>
  </si>
  <si>
    <t>Creatine Kick</t>
  </si>
  <si>
    <t>CN13250-2</t>
  </si>
  <si>
    <t>CN7199-2</t>
  </si>
  <si>
    <t>CN16391</t>
  </si>
  <si>
    <t>Creatine Micronized</t>
  </si>
  <si>
    <t>CN9410</t>
  </si>
  <si>
    <t>CN9411</t>
  </si>
  <si>
    <t>CN13373</t>
  </si>
  <si>
    <t>Creatine PRO Creapure</t>
  </si>
  <si>
    <t>CN13374</t>
  </si>
  <si>
    <t>CN15151</t>
  </si>
  <si>
    <t>CN15150</t>
  </si>
  <si>
    <t>CN7720</t>
  </si>
  <si>
    <t>Chlorophyll Liquid</t>
  </si>
  <si>
    <t>CN16146</t>
  </si>
  <si>
    <t>Curcumin NovaSOL</t>
  </si>
  <si>
    <t>CN16226</t>
  </si>
  <si>
    <t>CN16227</t>
  </si>
  <si>
    <t>CN13377</t>
  </si>
  <si>
    <t>CN16716</t>
  </si>
  <si>
    <t>CN16228</t>
  </si>
  <si>
    <t>CN16392</t>
  </si>
  <si>
    <t>Lion's Mane Mushroom</t>
  </si>
  <si>
    <t>CN16783</t>
  </si>
  <si>
    <t>Milk Thistle 300 mg</t>
  </si>
  <si>
    <t>CN16398</t>
  </si>
  <si>
    <t>Quercetin Bromelain</t>
  </si>
  <si>
    <t>CN16667</t>
  </si>
  <si>
    <t>Relax IQ No Stress</t>
  </si>
  <si>
    <t>CN16229</t>
  </si>
  <si>
    <t>Resveratrol</t>
  </si>
  <si>
    <t>CN16715</t>
  </si>
  <si>
    <t>Shilajit</t>
  </si>
  <si>
    <t>CN7179</t>
  </si>
  <si>
    <t>CN16109</t>
  </si>
  <si>
    <t>Amino Pump</t>
  </si>
  <si>
    <t>CN7205</t>
  </si>
  <si>
    <t>CN7724-1</t>
  </si>
  <si>
    <t>304 грам</t>
  </si>
  <si>
    <t>CN16107-1</t>
  </si>
  <si>
    <t>CN16108</t>
  </si>
  <si>
    <t>CN16495</t>
  </si>
  <si>
    <t>CN16494</t>
  </si>
  <si>
    <t>CN3493</t>
  </si>
  <si>
    <t>Beta-Alanine PWO</t>
  </si>
  <si>
    <t>CN5225</t>
  </si>
  <si>
    <t>Beta-Alanine RAW</t>
  </si>
  <si>
    <t>CN16390</t>
  </si>
  <si>
    <t>Cluster Dextrin</t>
  </si>
  <si>
    <t>CN7206</t>
  </si>
  <si>
    <t>Guarana 22%</t>
  </si>
  <si>
    <t>CN3522-3</t>
  </si>
  <si>
    <t>Hurricane Pump</t>
  </si>
  <si>
    <t>CN7207-1</t>
  </si>
  <si>
    <t>Pump Killer</t>
  </si>
  <si>
    <t>CN7207-2</t>
  </si>
  <si>
    <t>CN7725-2</t>
  </si>
  <si>
    <t>550 грам</t>
  </si>
  <si>
    <t>CN7725-1</t>
  </si>
  <si>
    <t>CN13379</t>
  </si>
  <si>
    <t>Beta-Ecdysterone</t>
  </si>
  <si>
    <t>CN13380</t>
  </si>
  <si>
    <t>CN7202</t>
  </si>
  <si>
    <t>Dominator Test</t>
  </si>
  <si>
    <t>CN16714</t>
  </si>
  <si>
    <t>Testo Booster Professional</t>
  </si>
  <si>
    <t>CN13354-1</t>
  </si>
  <si>
    <t>13 грам</t>
  </si>
  <si>
    <t>CN13354-2</t>
  </si>
  <si>
    <t>CN15147-4</t>
  </si>
  <si>
    <t>Clear Iso Whey</t>
  </si>
  <si>
    <t>CN15148-3</t>
  </si>
  <si>
    <t>CN15147-1</t>
  </si>
  <si>
    <t>CN15147-2</t>
  </si>
  <si>
    <t>CN15148-2</t>
  </si>
  <si>
    <t>холодний чорничний чай</t>
  </si>
  <si>
    <t>CN15148-4</t>
  </si>
  <si>
    <t>CN15148-1</t>
  </si>
  <si>
    <t>CN15149-5</t>
  </si>
  <si>
    <t>CN15149-4</t>
  </si>
  <si>
    <t>CN15149-3</t>
  </si>
  <si>
    <t>CN15149-1</t>
  </si>
  <si>
    <t>CN15149-2</t>
  </si>
  <si>
    <t>CN16230</t>
  </si>
  <si>
    <t>Enzymes DigeZyme</t>
  </si>
  <si>
    <t>CN16231</t>
  </si>
  <si>
    <t>CN14717</t>
  </si>
  <si>
    <t>Шейкер MST</t>
  </si>
  <si>
    <t>Peacock Blue</t>
  </si>
  <si>
    <t>CN5424</t>
  </si>
  <si>
    <t>Olive</t>
  </si>
  <si>
    <t>CN14715</t>
  </si>
  <si>
    <t>Ruby</t>
  </si>
  <si>
    <t>CN5425</t>
  </si>
  <si>
    <t>CN14716</t>
  </si>
  <si>
    <t>Transparent/Columbia Blue</t>
  </si>
  <si>
    <t>CN7731</t>
  </si>
  <si>
    <t>Шейкер Pump Killer</t>
  </si>
  <si>
    <t>Yellow/Red</t>
  </si>
  <si>
    <t>CN2178</t>
  </si>
  <si>
    <t>Muscle Pharm</t>
  </si>
  <si>
    <t>Пляшка Hydrator</t>
  </si>
  <si>
    <t>CN2880</t>
  </si>
  <si>
    <t>Пляшка MusclePharm</t>
  </si>
  <si>
    <t>Muscletech</t>
  </si>
  <si>
    <t>Platinum Multi Vitamin</t>
  </si>
  <si>
    <t>CN8267</t>
  </si>
  <si>
    <t>Mutant</t>
  </si>
  <si>
    <t>CN8265</t>
  </si>
  <si>
    <t>Multi</t>
  </si>
  <si>
    <t>CN8583-1</t>
  </si>
  <si>
    <t>Mass</t>
  </si>
  <si>
    <t>2.72 кг</t>
  </si>
  <si>
    <t>потрійний шоколад та ванільне морозиво</t>
  </si>
  <si>
    <t>CN3539-5</t>
  </si>
  <si>
    <t>6.8 кг</t>
  </si>
  <si>
    <t>потрійний шоколад</t>
  </si>
  <si>
    <t>CN11153-3</t>
  </si>
  <si>
    <t>Mass Extreme 2500</t>
  </si>
  <si>
    <t>5.45 кг</t>
  </si>
  <si>
    <t>CN11153-2</t>
  </si>
  <si>
    <t>CN11153-1</t>
  </si>
  <si>
    <t>CN16886-1</t>
  </si>
  <si>
    <t>Mass xXxtreme 2500</t>
  </si>
  <si>
    <t>CN2208</t>
  </si>
  <si>
    <t>Creakong</t>
  </si>
  <si>
    <t>CN15239</t>
  </si>
  <si>
    <t>Creakong CX8</t>
  </si>
  <si>
    <t>249 грам</t>
  </si>
  <si>
    <t>My Nutri Week</t>
  </si>
  <si>
    <t>L-Theanine</t>
  </si>
  <si>
    <t>Chelated Zinc 30 mg</t>
  </si>
  <si>
    <t>Indole-3-Carbinol</t>
  </si>
  <si>
    <t>Magnesium with Vitamin B6</t>
  </si>
  <si>
    <t>Vitamin D3+K2 1000 IU</t>
  </si>
  <si>
    <t>Vitamin D3+K2 5000 IU</t>
  </si>
  <si>
    <t>CN10920-3</t>
  </si>
  <si>
    <t>MyProtein</t>
  </si>
  <si>
    <t>Baked Cookie</t>
  </si>
  <si>
    <t>12*75 грам</t>
  </si>
  <si>
    <t>CN10920-1</t>
  </si>
  <si>
    <t>шоколадна крихта</t>
  </si>
  <si>
    <t>CN12928-2</t>
  </si>
  <si>
    <t>Crispy Layered</t>
  </si>
  <si>
    <t>12 * 58 грам</t>
  </si>
  <si>
    <t>шоколад-карамель</t>
  </si>
  <si>
    <t>12*58 грам</t>
  </si>
  <si>
    <t>арахісовий крендель</t>
  </si>
  <si>
    <t>потрійний шоколадний фадж</t>
  </si>
  <si>
    <t>Filled Protein Cookie</t>
  </si>
  <si>
    <t>12 * 75 грам</t>
  </si>
  <si>
    <t>подвійний шоколад-карамель</t>
  </si>
  <si>
    <t>75 грам</t>
  </si>
  <si>
    <t>CN15947-1</t>
  </si>
  <si>
    <t>Impact Protein Bar</t>
  </si>
  <si>
    <t>12 * 64 грам</t>
  </si>
  <si>
    <t>CN15947-2</t>
  </si>
  <si>
    <t>карамель-горіх</t>
  </si>
  <si>
    <t>CN15947-3</t>
  </si>
  <si>
    <t>чорний шоколад-морська сіль</t>
  </si>
  <si>
    <t>Layered Protein Bar</t>
  </si>
  <si>
    <t>ванільний святковий торт</t>
  </si>
  <si>
    <t>Oat Bakes</t>
  </si>
  <si>
    <t>білий шоколад-ягоди</t>
  </si>
  <si>
    <t>CN9345-1</t>
  </si>
  <si>
    <t>Protein Brownie</t>
  </si>
  <si>
    <t>CN1706</t>
  </si>
  <si>
    <t>Active Woman Multivitamin</t>
  </si>
  <si>
    <t>CN1704</t>
  </si>
  <si>
    <t>Alpha Men</t>
  </si>
  <si>
    <t>CN2108</t>
  </si>
  <si>
    <t>Coconut &amp; Collagen</t>
  </si>
  <si>
    <t>CN13444</t>
  </si>
  <si>
    <t>CN1572-10</t>
  </si>
  <si>
    <t>CN1572-2</t>
  </si>
  <si>
    <t>CN1572-6</t>
  </si>
  <si>
    <t>CN13442-2</t>
  </si>
  <si>
    <t>Impact Whey Gainer</t>
  </si>
  <si>
    <t>CN14284-1</t>
  </si>
  <si>
    <t>CN14284-2</t>
  </si>
  <si>
    <t>CN13446</t>
  </si>
  <si>
    <t>CN1825</t>
  </si>
  <si>
    <t>CN2109</t>
  </si>
  <si>
    <t>CN2517</t>
  </si>
  <si>
    <t>CN8353</t>
  </si>
  <si>
    <t>CN6277-1</t>
  </si>
  <si>
    <t>Impact Micellar Casein Powder</t>
  </si>
  <si>
    <t>CN6277-2</t>
  </si>
  <si>
    <t>CN12085</t>
  </si>
  <si>
    <t>Impact BCAA 2:1:1</t>
  </si>
  <si>
    <t>Impact Creatine Monohydrate</t>
  </si>
  <si>
    <t>CN13440-3</t>
  </si>
  <si>
    <t>Clear Vegan Protein</t>
  </si>
  <si>
    <t>Clear Whey Isolate</t>
  </si>
  <si>
    <t>261 грам</t>
  </si>
  <si>
    <t>Impact Whey Isolate</t>
  </si>
  <si>
    <t>натуральна ваніль</t>
  </si>
  <si>
    <t>натуральна полуниця</t>
  </si>
  <si>
    <t>натуральний шоколад</t>
  </si>
  <si>
    <t>CN1712-1</t>
  </si>
  <si>
    <t>Impact Whey Protein</t>
  </si>
  <si>
    <t>CN1712-2</t>
  </si>
  <si>
    <t>CN1712-3</t>
  </si>
  <si>
    <t>CN1712-57</t>
  </si>
  <si>
    <t>мока</t>
  </si>
  <si>
    <t>CN1712-17</t>
  </si>
  <si>
    <t>CN1712-7</t>
  </si>
  <si>
    <t>CN1712-18</t>
  </si>
  <si>
    <t>CN1712-8</t>
  </si>
  <si>
    <t>CN1712-5</t>
  </si>
  <si>
    <t>CN1712-32</t>
  </si>
  <si>
    <t>CN1712-16</t>
  </si>
  <si>
    <t>шоколадна паста</t>
  </si>
  <si>
    <t>CN1712-13</t>
  </si>
  <si>
    <t>шоколадний брауні</t>
  </si>
  <si>
    <t>CN1575-4</t>
  </si>
  <si>
    <t>CN1575-11</t>
  </si>
  <si>
    <t>CN1575-23</t>
  </si>
  <si>
    <t>CN1575-7</t>
  </si>
  <si>
    <t>CN4155</t>
  </si>
  <si>
    <t>Шейкер MyProtein (кліпса/віночок)</t>
  </si>
  <si>
    <t>CN7857</t>
  </si>
  <si>
    <t>Natrol</t>
  </si>
  <si>
    <t>CN7995</t>
  </si>
  <si>
    <t>CN14137</t>
  </si>
  <si>
    <t>CN3554</t>
  </si>
  <si>
    <t>Biotin 1000 mcg</t>
  </si>
  <si>
    <t>CN3558</t>
  </si>
  <si>
    <t>CN3557</t>
  </si>
  <si>
    <t>CN3555</t>
  </si>
  <si>
    <t>CN14524</t>
  </si>
  <si>
    <t>Carb Intercept with Phase 2</t>
  </si>
  <si>
    <t>CN3561</t>
  </si>
  <si>
    <t>Easy-C 500 mg</t>
  </si>
  <si>
    <t>CN16029</t>
  </si>
  <si>
    <t>Relax+ Ultimate Calm</t>
  </si>
  <si>
    <t>CN16030-1</t>
  </si>
  <si>
    <t>Kid's Sleep + Calm</t>
  </si>
  <si>
    <t>CN16060-1</t>
  </si>
  <si>
    <t>Liquid Melatonin 2.5 mg</t>
  </si>
  <si>
    <t>CN10142</t>
  </si>
  <si>
    <t>CN10143</t>
  </si>
  <si>
    <t>CN3576</t>
  </si>
  <si>
    <t>Melatonin 1 mg Time Release</t>
  </si>
  <si>
    <t>CN3580</t>
  </si>
  <si>
    <t>Melatonin 10 mg Advanced Sleep</t>
  </si>
  <si>
    <t>CN14525</t>
  </si>
  <si>
    <t>CN3581</t>
  </si>
  <si>
    <t>CN3571-1</t>
  </si>
  <si>
    <t>Melatonin 10 mg Fast Dissolve</t>
  </si>
  <si>
    <t>CN3571-2</t>
  </si>
  <si>
    <t>CN3570-1</t>
  </si>
  <si>
    <t>CN3570-2</t>
  </si>
  <si>
    <t>CN16033-1</t>
  </si>
  <si>
    <t>Melatonin 10 mg Time Release</t>
  </si>
  <si>
    <t>CN3578</t>
  </si>
  <si>
    <t>CN3577</t>
  </si>
  <si>
    <t>CN3579</t>
  </si>
  <si>
    <t>CN16056-1</t>
  </si>
  <si>
    <t>Melatonin 3 mg Fast Dissolve</t>
  </si>
  <si>
    <t>CN3568</t>
  </si>
  <si>
    <t>CN3574</t>
  </si>
  <si>
    <t>Melatonin 3 mg Time Release</t>
  </si>
  <si>
    <t>CN13295</t>
  </si>
  <si>
    <t>Melatonin 5 mg Extra Strength</t>
  </si>
  <si>
    <t>CN9999</t>
  </si>
  <si>
    <t>Melatonin 5 mg Fast Dissolve</t>
  </si>
  <si>
    <t>CN3569</t>
  </si>
  <si>
    <t>CN3589</t>
  </si>
  <si>
    <t>Glucosamine, Chondroitin &amp; MSM</t>
  </si>
  <si>
    <t>CN14142</t>
  </si>
  <si>
    <t>Omega-3 Fish Oil 1000 mg</t>
  </si>
  <si>
    <t>CN13339-1</t>
  </si>
  <si>
    <t>Omega-3 Fish Oil 1200 mg</t>
  </si>
  <si>
    <t>CN3559</t>
  </si>
  <si>
    <t>Carb Intercept with Phase2</t>
  </si>
  <si>
    <t>CN11314</t>
  </si>
  <si>
    <t>Cinnamon Chromium &amp; Biotin</t>
  </si>
  <si>
    <t>Cognium Memory 200 mg Extra Strength</t>
  </si>
  <si>
    <t>CN13345</t>
  </si>
  <si>
    <t>Ginkgo Biloba 120 mg</t>
  </si>
  <si>
    <t>CN14143</t>
  </si>
  <si>
    <t>Milk Thistle 525 mg</t>
  </si>
  <si>
    <t>CN13347</t>
  </si>
  <si>
    <t>Soy Isoflavones 50 mg</t>
  </si>
  <si>
    <t>CN13335</t>
  </si>
  <si>
    <t>CN3593</t>
  </si>
  <si>
    <t>CN13342</t>
  </si>
  <si>
    <t>CN13349</t>
  </si>
  <si>
    <t>Acidophilus Probiotic</t>
  </si>
  <si>
    <t>CN16769</t>
  </si>
  <si>
    <t>Natural Factors</t>
  </si>
  <si>
    <t>L-Tyrosine 1000 mg</t>
  </si>
  <si>
    <t>CN16724</t>
  </si>
  <si>
    <t>CN16728</t>
  </si>
  <si>
    <t>Stress-Relax Pharma GABA 100 mg</t>
  </si>
  <si>
    <t>CN16770</t>
  </si>
  <si>
    <t>Stress-Relax Pharma GABA 250 mg</t>
  </si>
  <si>
    <t>CN16773</t>
  </si>
  <si>
    <t>Stress-Relax Tranquil Sleep</t>
  </si>
  <si>
    <t>CN16729</t>
  </si>
  <si>
    <t>Advanced Eye Factors</t>
  </si>
  <si>
    <t>CN16730</t>
  </si>
  <si>
    <t>Alpha-Lipoic Acid 100 mg</t>
  </si>
  <si>
    <t>CN16731</t>
  </si>
  <si>
    <t>CN16733</t>
  </si>
  <si>
    <t>CN16777</t>
  </si>
  <si>
    <t>Alpha-Lipoic Acid 400 mg</t>
  </si>
  <si>
    <t>CN16735</t>
  </si>
  <si>
    <t>Big Friends Multi-Vitamin &amp; Minerals</t>
  </si>
  <si>
    <t>CN16736</t>
  </si>
  <si>
    <t>Big Friends Vitamin D3 400 IU</t>
  </si>
  <si>
    <t>250 жувальних таблеток</t>
  </si>
  <si>
    <t>BioCoenzymated Benfotiamine plus Sulbutiamine</t>
  </si>
  <si>
    <t>BioCoenzymated Methylfolate 1000 mcg</t>
  </si>
  <si>
    <t>CN16737</t>
  </si>
  <si>
    <t>BioCoenzymated Pantethine 450 mg</t>
  </si>
  <si>
    <t>CN16738</t>
  </si>
  <si>
    <t>BioCoenzymated Pyridoxal 5'-Phosphate 50 mg</t>
  </si>
  <si>
    <t>CN16740</t>
  </si>
  <si>
    <t>BioPQQ 20 mg</t>
  </si>
  <si>
    <t>CN16741</t>
  </si>
  <si>
    <t>BlueRich Super Strength Bluberry Concentrate</t>
  </si>
  <si>
    <t>CN16742</t>
  </si>
  <si>
    <t>Chromium &amp; Vanadium 125 mcg</t>
  </si>
  <si>
    <t>CN16750</t>
  </si>
  <si>
    <t>Complete B</t>
  </si>
  <si>
    <t>CN16753</t>
  </si>
  <si>
    <t>Magnesium Citrate 150 mg</t>
  </si>
  <si>
    <t>CN16751</t>
  </si>
  <si>
    <t>Men's 50+ MultiStart</t>
  </si>
  <si>
    <t>Men's MultiStart</t>
  </si>
  <si>
    <t>CN16755</t>
  </si>
  <si>
    <t>Methylcobalamin 1000 mcg</t>
  </si>
  <si>
    <t>CN16757</t>
  </si>
  <si>
    <t>Mixed Vitamin E 134 mg</t>
  </si>
  <si>
    <t>MultiFactors Women's 50+</t>
  </si>
  <si>
    <t>CN16759</t>
  </si>
  <si>
    <t>PQQ-10</t>
  </si>
  <si>
    <t>Rutin 250 mg</t>
  </si>
  <si>
    <t>Stress-Relax Magnesium Citrate</t>
  </si>
  <si>
    <t>Ubiquinol Active CoQ10 100 mg</t>
  </si>
  <si>
    <t>Vitamin D3 125 mcg (5000 IU)</t>
  </si>
  <si>
    <t>Vitamin D3 25 mcg (1000 IU)</t>
  </si>
  <si>
    <t>Vitamin D3 400 IU For Kids</t>
  </si>
  <si>
    <t>Vitamin K2 120 mcg</t>
  </si>
  <si>
    <t>Whole Earth &amp; Sea Men's</t>
  </si>
  <si>
    <t>Whole Earth &amp; Sea Men's 50+</t>
  </si>
  <si>
    <t>Whole Earth &amp; Sea Women's Prenatal</t>
  </si>
  <si>
    <t>WomenSense Adrena Sense</t>
  </si>
  <si>
    <t>WomenSense RxOmega</t>
  </si>
  <si>
    <t>WomenSense Thyro Sense</t>
  </si>
  <si>
    <t>Zinc Citrate 15 mg</t>
  </si>
  <si>
    <t>Lung, Bronchial &amp; Sinus Health</t>
  </si>
  <si>
    <t>45 таблеток</t>
  </si>
  <si>
    <t>Thyroid Health Formula</t>
  </si>
  <si>
    <t>Herbal Factors Sleep Relax with Valerian &amp; Hops</t>
  </si>
  <si>
    <t>Stress-Relax Melatonin 1 mg</t>
  </si>
  <si>
    <t>Stress-Relax Melatonin 10 mg</t>
  </si>
  <si>
    <t>CN10315</t>
  </si>
  <si>
    <t>Stress-Relax Melatonin 3 mg</t>
  </si>
  <si>
    <t>Stress-Relax Melatonin 5 mg</t>
  </si>
  <si>
    <t>Glucosamine &amp; Chondroitin</t>
  </si>
  <si>
    <t>MSM Joint Formula with Glucosamine &amp; Chondroitin Sulfate</t>
  </si>
  <si>
    <t>Omega Factors Wild Alaskan Salmon Oil 1000 mg</t>
  </si>
  <si>
    <t>RxOmega-3 1260 mg</t>
  </si>
  <si>
    <t>RxOmega-3 2150 mg Ultra Strength</t>
  </si>
  <si>
    <t>RxOmega-3 Mini-Gels 1060 mg</t>
  </si>
  <si>
    <t>60 міні капсул</t>
  </si>
  <si>
    <t>3 Brains Higher Thoughts</t>
  </si>
  <si>
    <t>CN16748</t>
  </si>
  <si>
    <t>CranRich Super Strength Cranberry Concentrate</t>
  </si>
  <si>
    <t>CN16749</t>
  </si>
  <si>
    <t>90 гелевих капсул</t>
  </si>
  <si>
    <t>CurcuminRich Theracurmin</t>
  </si>
  <si>
    <t>GrapeSeedRich Grape Seed Extract 100 mg</t>
  </si>
  <si>
    <t>Herbal Factors Eye Factors with 2 mg Lutein</t>
  </si>
  <si>
    <t>Herbal Factors Ginkgo Biloba</t>
  </si>
  <si>
    <t>Herbal Factors Horse Chestnut</t>
  </si>
  <si>
    <t>Peppermint + Oregano Oil Complex</t>
  </si>
  <si>
    <t>Resveratrol Rich Super Strength Resveratrol Concentrate</t>
  </si>
  <si>
    <t>SelenoExcell Selenium 200 mcg</t>
  </si>
  <si>
    <t>Stress-Relax Ashwagandha 600 mg</t>
  </si>
  <si>
    <t>Super Multi Iron Free</t>
  </si>
  <si>
    <t>Turmeric &amp; Bromelain 450 mg</t>
  </si>
  <si>
    <t>WomenSense AdrenaSense</t>
  </si>
  <si>
    <t>WomenSense VeinSense</t>
  </si>
  <si>
    <t>Zymactive Double Strength</t>
  </si>
  <si>
    <t>Papaya Enzymes with Amylase &amp; Bromelain</t>
  </si>
  <si>
    <t>Natural Vitality</t>
  </si>
  <si>
    <t>CALM</t>
  </si>
  <si>
    <t>малина-лимон</t>
  </si>
  <si>
    <t>226 грам</t>
  </si>
  <si>
    <t>солодкий лимон</t>
  </si>
  <si>
    <t>453 грам</t>
  </si>
  <si>
    <t>CALM Magnesium</t>
  </si>
  <si>
    <t>CALM Sleep Drink Mix</t>
  </si>
  <si>
    <t>170 грам</t>
  </si>
  <si>
    <t>CALM Sleep with Bergamot Essential Oil</t>
  </si>
  <si>
    <t>Nature's Answer</t>
  </si>
  <si>
    <t>Liquid Vitamin B-Complex</t>
  </si>
  <si>
    <t>Marine Based Magnesium 500 mg</t>
  </si>
  <si>
    <t>Thyroid Blend</t>
  </si>
  <si>
    <t>Beauty Collagen Peptides</t>
  </si>
  <si>
    <t>Liquid Glucosamine Chondroitin</t>
  </si>
  <si>
    <t>Liquid Omega-3</t>
  </si>
  <si>
    <t>Adrenal Blend</t>
  </si>
  <si>
    <t>Aloe Vera Phytogel 250 mg</t>
  </si>
  <si>
    <t>Astragalus 500 mg</t>
  </si>
  <si>
    <t>Astragalus Root Fluid Extract 2000 mg Alcohol-Free</t>
  </si>
  <si>
    <t>Bacopa 500 mg</t>
  </si>
  <si>
    <t>Bilberry Vision Complex</t>
  </si>
  <si>
    <t>Black Cohosh 50 mg</t>
  </si>
  <si>
    <t>Black Cohosh Extract 40 mg Alcohol-Free</t>
  </si>
  <si>
    <t>Black Walnut</t>
  </si>
  <si>
    <t>Black Walnut &amp; Wormwood</t>
  </si>
  <si>
    <t>Black Walnut 1500 mg</t>
  </si>
  <si>
    <t>Bladdex 1000 mg</t>
  </si>
  <si>
    <t>Boswellia 400 mg</t>
  </si>
  <si>
    <t>Brainstorm 2 Herbal Combination 450 mg</t>
  </si>
  <si>
    <t>CN15133</t>
  </si>
  <si>
    <t>Brocco-Glutathione 500 mg</t>
  </si>
  <si>
    <t>Burdock 500 mg</t>
  </si>
  <si>
    <t>Cardi Blend</t>
  </si>
  <si>
    <t>Cascara Sagrada 850 mg</t>
  </si>
  <si>
    <t>Cat's Claw 1350 mg</t>
  </si>
  <si>
    <t>Cat's Claw Bark 2000 mg Alcohol-Free</t>
  </si>
  <si>
    <t>Cayenne</t>
  </si>
  <si>
    <t>CogniMax</t>
  </si>
  <si>
    <t>Cranberry 800 mg</t>
  </si>
  <si>
    <t>Cranberry Extract 10000 mg Alcohol-Free</t>
  </si>
  <si>
    <t>Dandelion Root</t>
  </si>
  <si>
    <t>Dong Quai 500 mg</t>
  </si>
  <si>
    <t>Echinacea &amp; Astragalus</t>
  </si>
  <si>
    <t>Eyebright 800 mg</t>
  </si>
  <si>
    <t>Eyebright Herb Fluid Extract 2000 mg Alcohol-Free</t>
  </si>
  <si>
    <t>Female Complex</t>
  </si>
  <si>
    <t>Ginseng</t>
  </si>
  <si>
    <t>Goldenseal Root Standardized Fluid Extract Alcohol-Free</t>
  </si>
  <si>
    <t>Gotu Kola 330 mg</t>
  </si>
  <si>
    <t>Gotu Kola 950 mg</t>
  </si>
  <si>
    <t>Gotu Kola Extract</t>
  </si>
  <si>
    <t>Grape Seed 150 mg</t>
  </si>
  <si>
    <t>Hawthorn Berry 1500 mg</t>
  </si>
  <si>
    <t>Hawthorn Berry Fluid Extract 2000 mg Alcohol-Free</t>
  </si>
  <si>
    <t>Horsetail Extract 2000 mg Alcohol-Free</t>
  </si>
  <si>
    <t>Kelp Thallus</t>
  </si>
  <si>
    <t>Kid's Sambucus Chewables</t>
  </si>
  <si>
    <t>45 жувальних таблеток</t>
  </si>
  <si>
    <t>Kid's Sambucus Liquid</t>
  </si>
  <si>
    <t>120 мг</t>
  </si>
  <si>
    <t>Korean Ginseng 500 mg</t>
  </si>
  <si>
    <t>Licorice Root Fluid Extract</t>
  </si>
  <si>
    <t>Lion's Mane 1500 mg</t>
  </si>
  <si>
    <t>Liquid Vitamin B-12</t>
  </si>
  <si>
    <t>Liver Support Herbal Blend Fluid Extract 2000 mg Alcohol-Free</t>
  </si>
  <si>
    <t>Maca Root 1000 mg Alcohol-Free</t>
  </si>
  <si>
    <t>Milk Thistle 140 mg</t>
  </si>
  <si>
    <t>Milk Thistle Seed Fluid Extract 2000 mg Alcohol-Free</t>
  </si>
  <si>
    <t>Mullein Leaf</t>
  </si>
  <si>
    <t>Nettle Extract 2000 mg Alcohol-Free</t>
  </si>
  <si>
    <t>Oil of Oregano 150 mg</t>
  </si>
  <si>
    <t>Oil of Oregano Alcohol-Free</t>
  </si>
  <si>
    <t>Olive Leaf Extract 1500 mg Alcohol-Free</t>
  </si>
  <si>
    <t>Pau D' Arco Bark 2000 mg Alcohol-Free</t>
  </si>
  <si>
    <t>Pau D'Arco 1000 mg</t>
  </si>
  <si>
    <t>Propolis Extract 1000 mg Alcohol-Free</t>
  </si>
  <si>
    <t>Quercetin Blend 250 mg</t>
  </si>
  <si>
    <t>Red Clover Aerial Parts Fluid Extract 2000 mg Alcohol-Free</t>
  </si>
  <si>
    <t>Red Raspberry 950 mg</t>
  </si>
  <si>
    <t>Resveratrol Reserve</t>
  </si>
  <si>
    <t>Rhodiola 100 mg</t>
  </si>
  <si>
    <t>Schisandra Extract 2000 mg Alcohol-Free</t>
  </si>
  <si>
    <t>Slippery Elm 1050 mg</t>
  </si>
  <si>
    <t>Standardized Ginkgo 80 mg</t>
  </si>
  <si>
    <t>UT Answer</t>
  </si>
  <si>
    <t>UT Answer 1955 mg</t>
  </si>
  <si>
    <t>Vitamin D-3 Drops</t>
  </si>
  <si>
    <t>White Willow Extract 2000 mg Alcohol-Free</t>
  </si>
  <si>
    <t>Yarrow Aerial Parts 2000 mg Alcohol-Free</t>
  </si>
  <si>
    <t>Yohimbe Bark 1000 mg Alcohol-Free</t>
  </si>
  <si>
    <t>Nature's Bounty</t>
  </si>
  <si>
    <t>Biotin 5000 mсg</t>
  </si>
  <si>
    <t>B-Complex Sublingual Liquid</t>
  </si>
  <si>
    <t>Vitamin C 1000 mcg with Rose Hips</t>
  </si>
  <si>
    <t>Vitamin E 180 mg</t>
  </si>
  <si>
    <t>Vitamin E-Oil 30000 IU</t>
  </si>
  <si>
    <t>74 мл</t>
  </si>
  <si>
    <t>Mini Fish Oil 1290 mg Odor-Less</t>
  </si>
  <si>
    <t>Ginseng Complex</t>
  </si>
  <si>
    <t>75 капсул</t>
  </si>
  <si>
    <t>Milk Thistle 1000 mg</t>
  </si>
  <si>
    <t>CN16468</t>
  </si>
  <si>
    <t>Natures Plus</t>
  </si>
  <si>
    <t>PRO GABA 500 mg</t>
  </si>
  <si>
    <t>CN9769</t>
  </si>
  <si>
    <t>Adult-Active</t>
  </si>
  <si>
    <t>CN16469-1</t>
  </si>
  <si>
    <t>Adult's</t>
  </si>
  <si>
    <t>CN9772-1</t>
  </si>
  <si>
    <t>Adults Ear Nose &amp; Throat</t>
  </si>
  <si>
    <t>тропічні ягоди з вишнею</t>
  </si>
  <si>
    <t>CN9747</t>
  </si>
  <si>
    <t>AgeLoss Mens Multi</t>
  </si>
  <si>
    <t>CN11906</t>
  </si>
  <si>
    <t>AgeLoss Womens Multi</t>
  </si>
  <si>
    <t>CN9465</t>
  </si>
  <si>
    <t>Animal Parade Acidophi Kidz</t>
  </si>
  <si>
    <t>CN9466</t>
  </si>
  <si>
    <t>Animal Parade Calcium</t>
  </si>
  <si>
    <t>CN9469</t>
  </si>
  <si>
    <t>Animal Parade Calcium Sugar Free</t>
  </si>
  <si>
    <t>CN11811-1</t>
  </si>
  <si>
    <t>Animal Parade Children's Inner Ear</t>
  </si>
  <si>
    <t>CN11900-1</t>
  </si>
  <si>
    <t>Animal Parade Children's Liquid Multivitamin</t>
  </si>
  <si>
    <t>236 мл</t>
  </si>
  <si>
    <t>тропічні ягоди</t>
  </si>
  <si>
    <t>CN14285-1</t>
  </si>
  <si>
    <t>887 мл</t>
  </si>
  <si>
    <t>CN9470-3</t>
  </si>
  <si>
    <t>Animal Parade Children's Multivitamin</t>
  </si>
  <si>
    <t>CN9470-1</t>
  </si>
  <si>
    <t>асорті смаків</t>
  </si>
  <si>
    <t>CN9470-4</t>
  </si>
  <si>
    <t>CN9470-2</t>
  </si>
  <si>
    <t>CN9470-5</t>
  </si>
  <si>
    <t>CN9471-1</t>
  </si>
  <si>
    <t>CN9471-5</t>
  </si>
  <si>
    <t>CN9471-3</t>
  </si>
  <si>
    <t>CN9471-2</t>
  </si>
  <si>
    <t>CN9471-4</t>
  </si>
  <si>
    <t>CN9775</t>
  </si>
  <si>
    <t>Animal Parade Children's Tooth Fairy</t>
  </si>
  <si>
    <t>CN12276-1</t>
  </si>
  <si>
    <t>Animal Parade Children's Tummy Zume</t>
  </si>
  <si>
    <t>CN9476-2</t>
  </si>
  <si>
    <t>Animal Parade Gold</t>
  </si>
  <si>
    <t>CN9476-1</t>
  </si>
  <si>
    <t>CN9476-5</t>
  </si>
  <si>
    <t>CN9476-4</t>
  </si>
  <si>
    <t>CN9476-3</t>
  </si>
  <si>
    <t>CN9484-1</t>
  </si>
  <si>
    <t>CN9484-2</t>
  </si>
  <si>
    <t>CN11813-1</t>
  </si>
  <si>
    <t>Animal Parade Kid Greenz</t>
  </si>
  <si>
    <t>CN9477-1</t>
  </si>
  <si>
    <t>Animal Parade Kid Zinc</t>
  </si>
  <si>
    <t>90 льодяників</t>
  </si>
  <si>
    <t>CN9478-1</t>
  </si>
  <si>
    <t>Animal Parade Kids Immune Booster</t>
  </si>
  <si>
    <t>CN11823-2</t>
  </si>
  <si>
    <t>Animal Parade Mag Kidz Sugar Free</t>
  </si>
  <si>
    <t>171 грам</t>
  </si>
  <si>
    <t>CN11822-1</t>
  </si>
  <si>
    <t>CN11820-1</t>
  </si>
  <si>
    <t>Animal Parade Vitamin C</t>
  </si>
  <si>
    <t>CN11821-2</t>
  </si>
  <si>
    <t>Animal Parade Vitamin C Sugar-Free</t>
  </si>
  <si>
    <t>CN11814-1</t>
  </si>
  <si>
    <t>Animal Parade Vitamin D3</t>
  </si>
  <si>
    <t>CN9479-1</t>
  </si>
  <si>
    <t>Animal Parade Vitamin D3 Liquid Drops</t>
  </si>
  <si>
    <t>CN11815-2</t>
  </si>
  <si>
    <t>Animal Parade Vitamin D3 Sugar-Free</t>
  </si>
  <si>
    <t>CN11767</t>
  </si>
  <si>
    <t>B-Complex with Rice Bran</t>
  </si>
  <si>
    <t>CN11682</t>
  </si>
  <si>
    <t>BioRutin 1000 mg</t>
  </si>
  <si>
    <t>CN11683</t>
  </si>
  <si>
    <t>CN11681</t>
  </si>
  <si>
    <t>CN11768</t>
  </si>
  <si>
    <t>Biotin and Folate</t>
  </si>
  <si>
    <t>Cal/Mag 500 mg/250 mg</t>
  </si>
  <si>
    <t>Chewable Calcium</t>
  </si>
  <si>
    <t>Chewable D &amp; K Complex</t>
  </si>
  <si>
    <t>CN11743</t>
  </si>
  <si>
    <t>Chewable Iron</t>
  </si>
  <si>
    <t>CN11775</t>
  </si>
  <si>
    <t>Childrens Vita-Gels</t>
  </si>
  <si>
    <t>CN11745</t>
  </si>
  <si>
    <t>Choline and Inositol</t>
  </si>
  <si>
    <t>CN11746</t>
  </si>
  <si>
    <t>Copper 3 mg</t>
  </si>
  <si>
    <t>Dreaminol Stress &amp; Sleep Complex Melatonin Free</t>
  </si>
  <si>
    <t>CN11748</t>
  </si>
  <si>
    <t>Hema-Plex</t>
  </si>
  <si>
    <t>CN13524</t>
  </si>
  <si>
    <t>CN11692</t>
  </si>
  <si>
    <t>CN11691</t>
  </si>
  <si>
    <t>CN11728</t>
  </si>
  <si>
    <t>CN11693</t>
  </si>
  <si>
    <t>CN11690</t>
  </si>
  <si>
    <t>CN11688</t>
  </si>
  <si>
    <t>Hema-Plex (blister)</t>
  </si>
  <si>
    <t>10 таблеток</t>
  </si>
  <si>
    <t>CN11689</t>
  </si>
  <si>
    <t>CN11802</t>
  </si>
  <si>
    <t>Herbal Actives Chasteberry 150 mg</t>
  </si>
  <si>
    <t>CN11800</t>
  </si>
  <si>
    <t>Herbal Actives Licorice 500 mg</t>
  </si>
  <si>
    <t>CN11737</t>
  </si>
  <si>
    <t>Herbal Actives Tri-Immune</t>
  </si>
  <si>
    <t>CN11766</t>
  </si>
  <si>
    <t>Immune Action</t>
  </si>
  <si>
    <t>CN9734</t>
  </si>
  <si>
    <t>Immune Boost</t>
  </si>
  <si>
    <t>CN13547</t>
  </si>
  <si>
    <t>Iron 40 mg</t>
  </si>
  <si>
    <t>Isoflavone Rx-Phytoestrogen</t>
  </si>
  <si>
    <t>CN11735</t>
  </si>
  <si>
    <t>Kalm Assure Magnesium</t>
  </si>
  <si>
    <t>CN11686</t>
  </si>
  <si>
    <t>Kelp</t>
  </si>
  <si>
    <t>CN13526</t>
  </si>
  <si>
    <t>CN13525</t>
  </si>
  <si>
    <t>CN11899</t>
  </si>
  <si>
    <t>Mega B-100</t>
  </si>
  <si>
    <t>CN9732</t>
  </si>
  <si>
    <t>Mega-Stress Complex</t>
  </si>
  <si>
    <t>CN11730</t>
  </si>
  <si>
    <t>CN11700</t>
  </si>
  <si>
    <t>CN9517</t>
  </si>
  <si>
    <t>Niacinamide 1000 mg</t>
  </si>
  <si>
    <t>CN9518</t>
  </si>
  <si>
    <t>CN11710</t>
  </si>
  <si>
    <t>Orange Juice C 1000 mg</t>
  </si>
  <si>
    <t>CN11709</t>
  </si>
  <si>
    <t>Orange Juice C 500 mg</t>
  </si>
  <si>
    <t>Organic Cranberry 500 mg</t>
  </si>
  <si>
    <t>PABA 1000 mg Sustained Release</t>
  </si>
  <si>
    <t>CN11702</t>
  </si>
  <si>
    <t>Pantothenic Acid 1000 mg</t>
  </si>
  <si>
    <t>CN11736</t>
  </si>
  <si>
    <t>Pedi-Active</t>
  </si>
  <si>
    <t>CN13548</t>
  </si>
  <si>
    <t>CN11701</t>
  </si>
  <si>
    <t>CN11805</t>
  </si>
  <si>
    <t>Power Teen</t>
  </si>
  <si>
    <t>180 вегатаблеток</t>
  </si>
  <si>
    <t>CN11806</t>
  </si>
  <si>
    <t>CN11807-1</t>
  </si>
  <si>
    <t>Power Teen for her</t>
  </si>
  <si>
    <t>лісова ягода</t>
  </si>
  <si>
    <t>CN11808-1</t>
  </si>
  <si>
    <t>Power Teen for him</t>
  </si>
  <si>
    <t>Regeneration</t>
  </si>
  <si>
    <t>CN11740</t>
  </si>
  <si>
    <t>Rutin 500 mg</t>
  </si>
  <si>
    <t>CN16636</t>
  </si>
  <si>
    <t>Shaker Cup</t>
  </si>
  <si>
    <t>CN11836</t>
  </si>
  <si>
    <t>Source of Life</t>
  </si>
  <si>
    <t>180 міні таблеток</t>
  </si>
  <si>
    <t>CN11835</t>
  </si>
  <si>
    <t>90 міні таблеток</t>
  </si>
  <si>
    <t>Source of Life Garden Folate</t>
  </si>
  <si>
    <t>Source of Life Garden Iron</t>
  </si>
  <si>
    <t>CN11829</t>
  </si>
  <si>
    <t>Source of Life Garden Vitamin D3 5000 IU</t>
  </si>
  <si>
    <t>CN11830</t>
  </si>
  <si>
    <t>Source of Life Garden Vitamin K2 120 mcg</t>
  </si>
  <si>
    <t>CN11832</t>
  </si>
  <si>
    <t>Source of Life Garden Womens Once Daily Multi</t>
  </si>
  <si>
    <t>CN11828</t>
  </si>
  <si>
    <t>Source of Life Gold</t>
  </si>
  <si>
    <t>CN12288</t>
  </si>
  <si>
    <t>Source of Life Immune Booster</t>
  </si>
  <si>
    <t>CN11837</t>
  </si>
  <si>
    <t>Source of Life Men</t>
  </si>
  <si>
    <t>Source of Life Multi-Vitamin &amp; Mineral</t>
  </si>
  <si>
    <t>Source of Life Prenatal</t>
  </si>
  <si>
    <t>CN11839</t>
  </si>
  <si>
    <t>Source of Life Women</t>
  </si>
  <si>
    <t>CN11734</t>
  </si>
  <si>
    <t>Sugar Control</t>
  </si>
  <si>
    <t>CN11733</t>
  </si>
  <si>
    <t>Super B-50</t>
  </si>
  <si>
    <t>CN13554</t>
  </si>
  <si>
    <t>CN11731</t>
  </si>
  <si>
    <t>Super C Complex</t>
  </si>
  <si>
    <t>CN11732</t>
  </si>
  <si>
    <t>Super C Complex Sustained Release</t>
  </si>
  <si>
    <t>Super Selenium 200 mcg with Vitamin E</t>
  </si>
  <si>
    <t>CN14377</t>
  </si>
  <si>
    <t>Trace-Mins</t>
  </si>
  <si>
    <t>CN11785</t>
  </si>
  <si>
    <t>Ultra One Daily Caps Iron Free</t>
  </si>
  <si>
    <t>CN11784</t>
  </si>
  <si>
    <t>Ultra Prenatal Multivitamin</t>
  </si>
  <si>
    <t>CN11780</t>
  </si>
  <si>
    <t>Ultra Stress</t>
  </si>
  <si>
    <t>Ultra Vitamin D3 5000IU</t>
  </si>
  <si>
    <t>CN11741</t>
  </si>
  <si>
    <t>Ultra-C 2000 Sustained Release</t>
  </si>
  <si>
    <t>CN11742</t>
  </si>
  <si>
    <t>CN16974</t>
  </si>
  <si>
    <t>Vit D3 + Vitamin K Complex</t>
  </si>
  <si>
    <t>CN11712</t>
  </si>
  <si>
    <t>CN11753</t>
  </si>
  <si>
    <t>Vitamin B1 300 mg</t>
  </si>
  <si>
    <t>CN11754</t>
  </si>
  <si>
    <t>CN11755</t>
  </si>
  <si>
    <t>Vitamin B12 500 mcg</t>
  </si>
  <si>
    <t>CN11757</t>
  </si>
  <si>
    <t>CN12274</t>
  </si>
  <si>
    <t>Vitamin B2 250 mg</t>
  </si>
  <si>
    <t>CN11725</t>
  </si>
  <si>
    <t>CN11706</t>
  </si>
  <si>
    <t>Vitamin C 1000 mg Sustained Release</t>
  </si>
  <si>
    <t>CN11708</t>
  </si>
  <si>
    <t>CN11713</t>
  </si>
  <si>
    <t>Vitamin D3 500 IU</t>
  </si>
  <si>
    <t>CN11696</t>
  </si>
  <si>
    <t>Zinc 10 mg</t>
  </si>
  <si>
    <t>CN11697</t>
  </si>
  <si>
    <t>Zinc 30 mg</t>
  </si>
  <si>
    <t>CN11698</t>
  </si>
  <si>
    <t>CN9727</t>
  </si>
  <si>
    <t>AgeLoss Blood Pressure Support</t>
  </si>
  <si>
    <t>CN9729</t>
  </si>
  <si>
    <t>AgeLoss Brain Support</t>
  </si>
  <si>
    <t>CN9737</t>
  </si>
  <si>
    <t>AgeLoss Eye Support</t>
  </si>
  <si>
    <t>CN9739</t>
  </si>
  <si>
    <t>AgeLoss Hearing Support</t>
  </si>
  <si>
    <t>CN9744</t>
  </si>
  <si>
    <t>AgeLoss Kidney Support</t>
  </si>
  <si>
    <t>CN9745</t>
  </si>
  <si>
    <t>AgeLoss Liver Support</t>
  </si>
  <si>
    <t>CN11902</t>
  </si>
  <si>
    <t>AgeLoss Lung Support</t>
  </si>
  <si>
    <t>CN9748</t>
  </si>
  <si>
    <t>AgeLoss Prostate Support</t>
  </si>
  <si>
    <t>CN11777</t>
  </si>
  <si>
    <t>Heart Beat</t>
  </si>
  <si>
    <t>CN12287</t>
  </si>
  <si>
    <t>ProCreation Male Fertility Support</t>
  </si>
  <si>
    <t>CN11905</t>
  </si>
  <si>
    <t>AgeLoss Sleep Support</t>
  </si>
  <si>
    <t>Dreaminol</t>
  </si>
  <si>
    <t>Dreaminol Stress &amp; Sleep Complex with Melatonin</t>
  </si>
  <si>
    <t>Dreaminol Tri-Phase Sleep Complex</t>
  </si>
  <si>
    <t>CN13512</t>
  </si>
  <si>
    <t>Fast Acting Melatonin 1 mg</t>
  </si>
  <si>
    <t>CN13513</t>
  </si>
  <si>
    <t>Fast Acting Melatonin 5 mg</t>
  </si>
  <si>
    <t>60 пастилок</t>
  </si>
  <si>
    <t>CN9742</t>
  </si>
  <si>
    <t>AgeLoss Joint Support</t>
  </si>
  <si>
    <t>CN13515</t>
  </si>
  <si>
    <t>294 грам</t>
  </si>
  <si>
    <t>378 грам</t>
  </si>
  <si>
    <t>CN14301</t>
  </si>
  <si>
    <t>Marine Collagen Peptides</t>
  </si>
  <si>
    <t>244 грам</t>
  </si>
  <si>
    <t>CN9738</t>
  </si>
  <si>
    <t>AgeLoss Hair Support</t>
  </si>
  <si>
    <t>CN11804</t>
  </si>
  <si>
    <t>Herbal Actives Hair skin and Nails</t>
  </si>
  <si>
    <t>CN11778</t>
  </si>
  <si>
    <t>Skinny Mini</t>
  </si>
  <si>
    <t>CN11792</t>
  </si>
  <si>
    <t>Ultra Hair For Men &amp; Women</t>
  </si>
  <si>
    <t>120 міні таблеток</t>
  </si>
  <si>
    <t>CN11793</t>
  </si>
  <si>
    <t>CN11795</t>
  </si>
  <si>
    <t>Ultra Hair Men's</t>
  </si>
  <si>
    <t>CN11794</t>
  </si>
  <si>
    <t>Ultra Hair Women's</t>
  </si>
  <si>
    <t>CN11779</t>
  </si>
  <si>
    <t>Ultra Skinny Mini</t>
  </si>
  <si>
    <t>CN9682-1</t>
  </si>
  <si>
    <t>Animal Parade Omega 3-6-9 Junior</t>
  </si>
  <si>
    <t>CN11788</t>
  </si>
  <si>
    <t>Ultra Fat Busters</t>
  </si>
  <si>
    <t>CN11678</t>
  </si>
  <si>
    <t>CN14307</t>
  </si>
  <si>
    <t>Bioperine 10 mg</t>
  </si>
  <si>
    <t>CN11744</t>
  </si>
  <si>
    <t>Chlorophyll Complex</t>
  </si>
  <si>
    <t>CN11776</t>
  </si>
  <si>
    <t>Egg Yolk Lecithin 600 mg</t>
  </si>
  <si>
    <t>CN11749</t>
  </si>
  <si>
    <t>Garlic and Parsley Oil</t>
  </si>
  <si>
    <t>Ginkgo Biloba Complex</t>
  </si>
  <si>
    <t>Grape Seed</t>
  </si>
  <si>
    <t>CN13517</t>
  </si>
  <si>
    <t>Herbal Actives Ashwagandha 450 mg</t>
  </si>
  <si>
    <t>CN13518</t>
  </si>
  <si>
    <t>Herbal Actives Boswellin 300 mg</t>
  </si>
  <si>
    <t>Herbal Actives Coleus Forskohlii</t>
  </si>
  <si>
    <t>CN14300</t>
  </si>
  <si>
    <t>Herbal Actives Gugulipid</t>
  </si>
  <si>
    <t>30 вегатаблеток</t>
  </si>
  <si>
    <t>Herbal Actives Passion Flower 250 mg</t>
  </si>
  <si>
    <t>Herbal Actives Red Yeast Rice 600 mg</t>
  </si>
  <si>
    <t>CN11796</t>
  </si>
  <si>
    <t>CN11798</t>
  </si>
  <si>
    <t>Herbal Actives Red Yeast Rice Gugulipid</t>
  </si>
  <si>
    <t>CN11687</t>
  </si>
  <si>
    <t>Natural Soy Lecithin Granules</t>
  </si>
  <si>
    <t>PRO Cranberry Plus</t>
  </si>
  <si>
    <t>PRO longvida Curcumin</t>
  </si>
  <si>
    <t>CN11738</t>
  </si>
  <si>
    <t>Quercetin Plus</t>
  </si>
  <si>
    <t>CN11739</t>
  </si>
  <si>
    <t>CN14308</t>
  </si>
  <si>
    <t>Source of Life Garden Red Yeast Rice</t>
  </si>
  <si>
    <t>Ultra Chewable Cranberry</t>
  </si>
  <si>
    <t>CN9463</t>
  </si>
  <si>
    <t>Ultra Cranberry 1000</t>
  </si>
  <si>
    <t>CN9464</t>
  </si>
  <si>
    <t>CN9462</t>
  </si>
  <si>
    <t>CN13520</t>
  </si>
  <si>
    <t>DHEA-10 with BioPerine</t>
  </si>
  <si>
    <t>CN13521</t>
  </si>
  <si>
    <t>DHEA-25 with BioPerine</t>
  </si>
  <si>
    <t>CN12273</t>
  </si>
  <si>
    <t>Ultra T Male</t>
  </si>
  <si>
    <t>CN13522</t>
  </si>
  <si>
    <t>Acidophilus with Pectin</t>
  </si>
  <si>
    <t>CN11913</t>
  </si>
  <si>
    <t>Adults Dental Care Probiotic</t>
  </si>
  <si>
    <t>CN13523-1</t>
  </si>
  <si>
    <t>Animal Parade Probiotic</t>
  </si>
  <si>
    <t>CN12084</t>
  </si>
  <si>
    <t>Gi Natural ProBiotic Mega</t>
  </si>
  <si>
    <t>CN11685</t>
  </si>
  <si>
    <t>Betaine Hydrochloride 600 mg</t>
  </si>
  <si>
    <t>CN11771</t>
  </si>
  <si>
    <t>CN11772</t>
  </si>
  <si>
    <t>CN11703</t>
  </si>
  <si>
    <t>CN11704</t>
  </si>
  <si>
    <t>360 жувальних таблеток</t>
  </si>
  <si>
    <t>CN13550</t>
  </si>
  <si>
    <t>Say Yes to Dairy</t>
  </si>
  <si>
    <t>50 жувальних таблеток</t>
  </si>
  <si>
    <t>Nature's Truth</t>
  </si>
  <si>
    <t>Calcium + D3</t>
  </si>
  <si>
    <t>Calcium Citrate Plus D3</t>
  </si>
  <si>
    <t>High Potency Prenatal Vitamin &amp; Mineral Formula</t>
  </si>
  <si>
    <t>Magnesium 250 mg Extra Stranght</t>
  </si>
  <si>
    <t>Magnesium 400 mg Extra Strength</t>
  </si>
  <si>
    <t>72 капсул</t>
  </si>
  <si>
    <t>Triple Magnesium Complex</t>
  </si>
  <si>
    <t>Premium Liquid Collagen with Biotin + Vitamin C</t>
  </si>
  <si>
    <t>Triple Strength Glucosamine Chondroitin MSM &amp; Turmeric Complex</t>
  </si>
  <si>
    <t>Concentrated Ceylon Cinnamon 2000 mg</t>
  </si>
  <si>
    <t>Lutein plus Zeaxanthin &amp; Bilberry</t>
  </si>
  <si>
    <t>39 капсул</t>
  </si>
  <si>
    <t>Milk Thistle Seed 1000 mg</t>
  </si>
  <si>
    <t>CN16114</t>
  </si>
  <si>
    <t>Nature's Way</t>
  </si>
  <si>
    <t>7-Keto DHEA Metabolite 25 mg</t>
  </si>
  <si>
    <t>CN16116</t>
  </si>
  <si>
    <t>Alfa-Max 840 mg</t>
  </si>
  <si>
    <t>CN16117-1</t>
  </si>
  <si>
    <t>Alive! Calcium + Vitamin D3 Gummy</t>
  </si>
  <si>
    <t>малиновий лимонад та полуниця</t>
  </si>
  <si>
    <t>CN16119</t>
  </si>
  <si>
    <t>Alive! Daily Energy</t>
  </si>
  <si>
    <t>CN14144</t>
  </si>
  <si>
    <t>Alive! Diabetic Multivitamin</t>
  </si>
  <si>
    <t>CN16251</t>
  </si>
  <si>
    <t>Alive! Garden Goodness for Men</t>
  </si>
  <si>
    <t>CN16120</t>
  </si>
  <si>
    <t>Alive! Hair, Skin &amp; Nails</t>
  </si>
  <si>
    <t>CN16121</t>
  </si>
  <si>
    <t>Alive! Immune Health</t>
  </si>
  <si>
    <t>CN16122</t>
  </si>
  <si>
    <t>Alive! Immune with Elderberry</t>
  </si>
  <si>
    <t>виноград-вишня</t>
  </si>
  <si>
    <t>CN12291-1</t>
  </si>
  <si>
    <t>Alive! Kids Chewable Multivitamin</t>
  </si>
  <si>
    <t>Alive! Kids Complete Multivitamin</t>
  </si>
  <si>
    <t>вишня-виноград-апельсин</t>
  </si>
  <si>
    <t>CN7426</t>
  </si>
  <si>
    <t>Alive! Kids Premium Multivitamin</t>
  </si>
  <si>
    <t>CN16123</t>
  </si>
  <si>
    <t>Alive! Max3 Potency Men's</t>
  </si>
  <si>
    <t>CN12292</t>
  </si>
  <si>
    <t>Alive! Max3 Potency Multivitamin</t>
  </si>
  <si>
    <t>CN16125</t>
  </si>
  <si>
    <t>Alive! Max3 Potency No Added Iron</t>
  </si>
  <si>
    <t>CN16126</t>
  </si>
  <si>
    <t>Alive! Max3 Potency Women's</t>
  </si>
  <si>
    <t>CN13220</t>
  </si>
  <si>
    <t>Alive! Max6 Potency With Iron</t>
  </si>
  <si>
    <t>CN16127</t>
  </si>
  <si>
    <t>Alive! Men's 50+</t>
  </si>
  <si>
    <t>CN16128</t>
  </si>
  <si>
    <t>Alive! Men's 50+ Gummy</t>
  </si>
  <si>
    <t>150 желейок</t>
  </si>
  <si>
    <t>CN16129</t>
  </si>
  <si>
    <t>CN16130</t>
  </si>
  <si>
    <t>Alive! Men's 50+ Premium Gummy</t>
  </si>
  <si>
    <t>75 желейок</t>
  </si>
  <si>
    <t>CN12293</t>
  </si>
  <si>
    <t>Alive! Men's 50+ Ultra Multivitamin</t>
  </si>
  <si>
    <t>CN16213</t>
  </si>
  <si>
    <t>Alive! Men's Complete Multivitamin</t>
  </si>
  <si>
    <t>CN14145</t>
  </si>
  <si>
    <t>CN16214</t>
  </si>
  <si>
    <t>Alive! Men's Energy</t>
  </si>
  <si>
    <t>CN16215</t>
  </si>
  <si>
    <t>Alive! Men's Gummy</t>
  </si>
  <si>
    <t>130 желейок</t>
  </si>
  <si>
    <t>CN16216</t>
  </si>
  <si>
    <t>CN16217</t>
  </si>
  <si>
    <t>CN16219</t>
  </si>
  <si>
    <t>Alive! Men's Premium Gummy</t>
  </si>
  <si>
    <t>CN12294</t>
  </si>
  <si>
    <t>Alive! Men's Ultra</t>
  </si>
  <si>
    <t>CN16245</t>
  </si>
  <si>
    <t>Alive! Premium Prenatal</t>
  </si>
  <si>
    <t>CN16243</t>
  </si>
  <si>
    <t>Alive! Prenatal Multivitamin Gummy</t>
  </si>
  <si>
    <t>CN16220</t>
  </si>
  <si>
    <t>Alive! Women's 50+</t>
  </si>
  <si>
    <t>CN16224</t>
  </si>
  <si>
    <t>Alive! Women's 50+ Gummy</t>
  </si>
  <si>
    <t>CN16225</t>
  </si>
  <si>
    <t>CN16223</t>
  </si>
  <si>
    <t>CN16235</t>
  </si>
  <si>
    <t>Alive! Women's 50+ Premium Gummy</t>
  </si>
  <si>
    <t>CN12295</t>
  </si>
  <si>
    <t>Alive! Women's 50+ Ultra Multivitamin</t>
  </si>
  <si>
    <t>CN16237</t>
  </si>
  <si>
    <t>Alive! Women's Complete Multivitamin</t>
  </si>
  <si>
    <t>CN14146</t>
  </si>
  <si>
    <t>CN16239</t>
  </si>
  <si>
    <t>Alive! Women's Gummy</t>
  </si>
  <si>
    <t>CN16240</t>
  </si>
  <si>
    <t>CN16241</t>
  </si>
  <si>
    <t>Alive! Women's Gummy Zero Sugar</t>
  </si>
  <si>
    <t>50 желейок</t>
  </si>
  <si>
    <t>CN16242</t>
  </si>
  <si>
    <t>Alive! Women's Premium Gummy</t>
  </si>
  <si>
    <t>CN12296</t>
  </si>
  <si>
    <t>Alive! Women's Ultra Multivitamin</t>
  </si>
  <si>
    <t>CN16147</t>
  </si>
  <si>
    <t>Alpha Betic</t>
  </si>
  <si>
    <t>CN16148</t>
  </si>
  <si>
    <t>CN16246</t>
  </si>
  <si>
    <t>AM/PM Menopause Formula</t>
  </si>
  <si>
    <t>CN16247</t>
  </si>
  <si>
    <t>AM/PM PeriMenopause Formula</t>
  </si>
  <si>
    <t>CN12303</t>
  </si>
  <si>
    <t>Andrographis</t>
  </si>
  <si>
    <t>B-100 Complex</t>
  </si>
  <si>
    <t>CN16149</t>
  </si>
  <si>
    <t>CN16150</t>
  </si>
  <si>
    <t>CN16151</t>
  </si>
  <si>
    <t>Biotin Forte 5 mg</t>
  </si>
  <si>
    <t>CN14489</t>
  </si>
  <si>
    <t>Biotin Forte with Zinc</t>
  </si>
  <si>
    <t>CN10697</t>
  </si>
  <si>
    <t>Black Cohosh 40 mg</t>
  </si>
  <si>
    <t>Black Elderberry</t>
  </si>
  <si>
    <t>CN12305</t>
  </si>
  <si>
    <t>Black Walnut Hulls</t>
  </si>
  <si>
    <t>CN16152</t>
  </si>
  <si>
    <t>Bladderwrack</t>
  </si>
  <si>
    <t>CN16153</t>
  </si>
  <si>
    <t>Brain Fuel</t>
  </si>
  <si>
    <t>B-Stress Formula</t>
  </si>
  <si>
    <t>CN16154</t>
  </si>
  <si>
    <t>Calcium &amp; Magnesium</t>
  </si>
  <si>
    <t>CN16155</t>
  </si>
  <si>
    <t>CN16171-1</t>
  </si>
  <si>
    <t>Calcium &amp; Vitamin D3</t>
  </si>
  <si>
    <t>CN16156</t>
  </si>
  <si>
    <t>Calcium Mag &amp; D</t>
  </si>
  <si>
    <t>CN16157</t>
  </si>
  <si>
    <t>CN10707</t>
  </si>
  <si>
    <t>Calcium Mag &amp; Zinc</t>
  </si>
  <si>
    <t>CN10708</t>
  </si>
  <si>
    <t>CN16174</t>
  </si>
  <si>
    <t>Cascara Sagrada 270 mg</t>
  </si>
  <si>
    <t>CN16176</t>
  </si>
  <si>
    <t>Chlorella Micro-Algae</t>
  </si>
  <si>
    <t>CN10710</t>
  </si>
  <si>
    <t>Chlorofresh</t>
  </si>
  <si>
    <t>CN16252-1</t>
  </si>
  <si>
    <t>Chlorofresh Drops</t>
  </si>
  <si>
    <t>CN10711</t>
  </si>
  <si>
    <t>Chlorofresh Liquid</t>
  </si>
  <si>
    <t>CN10712</t>
  </si>
  <si>
    <t>CN16178</t>
  </si>
  <si>
    <t>CN10714</t>
  </si>
  <si>
    <t>Completia Diabetic</t>
  </si>
  <si>
    <t>CN10713</t>
  </si>
  <si>
    <t>CN16379</t>
  </si>
  <si>
    <t>Damiana</t>
  </si>
  <si>
    <t>CN16179</t>
  </si>
  <si>
    <t>Devil's Claw</t>
  </si>
  <si>
    <t>CN12307</t>
  </si>
  <si>
    <t>EstroSoy Menopause Relief Blend</t>
  </si>
  <si>
    <t>CN16180</t>
  </si>
  <si>
    <t>Eyebright Herb</t>
  </si>
  <si>
    <t>CN16181</t>
  </si>
  <si>
    <t>Eyebright Herbal Blend</t>
  </si>
  <si>
    <t>CN16182</t>
  </si>
  <si>
    <t>Feverfew Herb</t>
  </si>
  <si>
    <t>CN16184</t>
  </si>
  <si>
    <t>Folate</t>
  </si>
  <si>
    <t>CN16185</t>
  </si>
  <si>
    <t>GTF Chromium</t>
  </si>
  <si>
    <t>Hair &amp; Skin</t>
  </si>
  <si>
    <t>CN16186</t>
  </si>
  <si>
    <t>Horse Chestnut</t>
  </si>
  <si>
    <t>CN12314</t>
  </si>
  <si>
    <t>Horsetail Grass</t>
  </si>
  <si>
    <t>CN16187</t>
  </si>
  <si>
    <t>Iron 18 mg</t>
  </si>
  <si>
    <t>CN12298</t>
  </si>
  <si>
    <t>CN12299</t>
  </si>
  <si>
    <t>CN12315</t>
  </si>
  <si>
    <t>Kidney Bladder</t>
  </si>
  <si>
    <t>Kids Brain Builder</t>
  </si>
  <si>
    <t>CN16188</t>
  </si>
  <si>
    <t>Krebs Magnesium Potassium</t>
  </si>
  <si>
    <t>CN12317</t>
  </si>
  <si>
    <t>Leg Veins</t>
  </si>
  <si>
    <t>CN12318</t>
  </si>
  <si>
    <t>CN12300</t>
  </si>
  <si>
    <t>Magnesium Complex</t>
  </si>
  <si>
    <t>Magnesium Gummy</t>
  </si>
  <si>
    <t>CN10732</t>
  </si>
  <si>
    <t>Pantothenic Acid</t>
  </si>
  <si>
    <t>CN12324</t>
  </si>
  <si>
    <t>Perika, St. John's Wort</t>
  </si>
  <si>
    <t>CN10734</t>
  </si>
  <si>
    <t>Prenatal Multi-Vitamin</t>
  </si>
  <si>
    <t>CN16190</t>
  </si>
  <si>
    <t>Rhodiola 250 mg</t>
  </si>
  <si>
    <t>CN16191</t>
  </si>
  <si>
    <t>Riboflavin (Vitamin B2)</t>
  </si>
  <si>
    <t>CN16253</t>
  </si>
  <si>
    <t>Schisandra Fruit</t>
  </si>
  <si>
    <t>CN12301</t>
  </si>
  <si>
    <t>CN16254</t>
  </si>
  <si>
    <t>St. John's Wort</t>
  </si>
  <si>
    <t>CN10756</t>
  </si>
  <si>
    <t>St. John's Wort Herb</t>
  </si>
  <si>
    <t>CN10757</t>
  </si>
  <si>
    <t>CN10760</t>
  </si>
  <si>
    <t>Thisilyn</t>
  </si>
  <si>
    <t>CN16256</t>
  </si>
  <si>
    <t>Uva Ursi</t>
  </si>
  <si>
    <t>CN16201-1</t>
  </si>
  <si>
    <t>Vitamin B-12</t>
  </si>
  <si>
    <t>100 пастилок</t>
  </si>
  <si>
    <t>CN16203</t>
  </si>
  <si>
    <t>Vitamin C with Bioflavonoids</t>
  </si>
  <si>
    <t>CN16205</t>
  </si>
  <si>
    <t>Vitamin C with Bioflavonoids Extra Strength</t>
  </si>
  <si>
    <t>CN16207</t>
  </si>
  <si>
    <t>Vitamin C with Rose Hips</t>
  </si>
  <si>
    <t>CN16209</t>
  </si>
  <si>
    <t>Vitamin C with Rose Hips Extra Strength</t>
  </si>
  <si>
    <t>CN16211</t>
  </si>
  <si>
    <t>Vitamin D3 50 mcg Extra Strength</t>
  </si>
  <si>
    <t>CN16257</t>
  </si>
  <si>
    <t>Vitamin D3 Max</t>
  </si>
  <si>
    <t>CN16258</t>
  </si>
  <si>
    <t>CN12327</t>
  </si>
  <si>
    <t>Vitex Fruit</t>
  </si>
  <si>
    <t>CN12328</t>
  </si>
  <si>
    <t>320 вегакапсул</t>
  </si>
  <si>
    <t>CN16259</t>
  </si>
  <si>
    <t>CN14490</t>
  </si>
  <si>
    <t>Blood Sugar</t>
  </si>
  <si>
    <t>CN12306</t>
  </si>
  <si>
    <t>CN16260</t>
  </si>
  <si>
    <t>BP Manager</t>
  </si>
  <si>
    <t>CN16261</t>
  </si>
  <si>
    <t>Kids Cool, Calm &amp; Collected</t>
  </si>
  <si>
    <t>40 желейок</t>
  </si>
  <si>
    <t>Melatonin Lozenge</t>
  </si>
  <si>
    <t>Sleep Tonight</t>
  </si>
  <si>
    <t>28 таблеток</t>
  </si>
  <si>
    <t>GS-500 Glucosamine Sulfate</t>
  </si>
  <si>
    <t>Kids Growing Bones &amp; Muscles</t>
  </si>
  <si>
    <t>Activated Charcoal 560 mg</t>
  </si>
  <si>
    <t>CN12302</t>
  </si>
  <si>
    <t>Aloe Latex With Fennel</t>
  </si>
  <si>
    <t>CN10690-1</t>
  </si>
  <si>
    <t>Aloe Vera Leaf Gel &amp; Juice</t>
  </si>
  <si>
    <t>CN10691</t>
  </si>
  <si>
    <t>Aloe Vera Leaf Juice</t>
  </si>
  <si>
    <t>CN16329</t>
  </si>
  <si>
    <t>Aloelax with Fennel Seed</t>
  </si>
  <si>
    <t>AloeMaxLax with Cascara Sagrada 360 mg</t>
  </si>
  <si>
    <t>CN12304</t>
  </si>
  <si>
    <t>Artichoke Standardized</t>
  </si>
  <si>
    <t>CN16330</t>
  </si>
  <si>
    <t>CN16332</t>
  </si>
  <si>
    <t>Astragalus</t>
  </si>
  <si>
    <t>CN10692</t>
  </si>
  <si>
    <t>Astragalus Root 1410 mg</t>
  </si>
  <si>
    <t>CN16158</t>
  </si>
  <si>
    <t>Bilberry Premium Extract</t>
  </si>
  <si>
    <t>CN16159</t>
  </si>
  <si>
    <t>CN10698</t>
  </si>
  <si>
    <t>Black Cohosh Root 540 mg</t>
  </si>
  <si>
    <t>CN16335</t>
  </si>
  <si>
    <t>CalmAid</t>
  </si>
  <si>
    <t>CN14147</t>
  </si>
  <si>
    <t>Cat's Claw Bark</t>
  </si>
  <si>
    <t>CN16354</t>
  </si>
  <si>
    <t>Cayenne Fruit</t>
  </si>
  <si>
    <t>CN16355</t>
  </si>
  <si>
    <t>Cherry Fruit</t>
  </si>
  <si>
    <t>CN16161</t>
  </si>
  <si>
    <t>Chlorophyll Gummies</t>
  </si>
  <si>
    <t>Cinnamon Premium Extract</t>
  </si>
  <si>
    <t>CN16357</t>
  </si>
  <si>
    <t>Complete Liver Cleanse</t>
  </si>
  <si>
    <t>84 капсул</t>
  </si>
  <si>
    <t>CN16358</t>
  </si>
  <si>
    <t>CN16162</t>
  </si>
  <si>
    <t>Cranberry</t>
  </si>
  <si>
    <t>CN16163</t>
  </si>
  <si>
    <t>Cranberry Premium Blend</t>
  </si>
  <si>
    <t>CN16359</t>
  </si>
  <si>
    <t>CN16360</t>
  </si>
  <si>
    <t>CN16361</t>
  </si>
  <si>
    <t>CranRx Bioactive Cranberry 500 mg</t>
  </si>
  <si>
    <t>CN16362</t>
  </si>
  <si>
    <t>CranRx Women's Care with Probiotics</t>
  </si>
  <si>
    <t>CN16364</t>
  </si>
  <si>
    <t>CN12308</t>
  </si>
  <si>
    <t>DIM-Plus Estrogen Metabolism</t>
  </si>
  <si>
    <t>CN12309</t>
  </si>
  <si>
    <t>CN16365</t>
  </si>
  <si>
    <t>Dong Quai Root</t>
  </si>
  <si>
    <t>CN10716</t>
  </si>
  <si>
    <t>Echinacea Astragalus &amp; Reishi</t>
  </si>
  <si>
    <t>Echinacea Goldenseal</t>
  </si>
  <si>
    <t>CN10721</t>
  </si>
  <si>
    <t>CN16367</t>
  </si>
  <si>
    <t>Energizing Iron</t>
  </si>
  <si>
    <t>CN16368</t>
  </si>
  <si>
    <t>Estrobalance with Absorbable BR-DIM</t>
  </si>
  <si>
    <t>CN16369</t>
  </si>
  <si>
    <t>Evening Primrose</t>
  </si>
  <si>
    <t>CN16370</t>
  </si>
  <si>
    <t>CN12330</t>
  </si>
  <si>
    <t>Fenugreek Seed</t>
  </si>
  <si>
    <t>CN12331</t>
  </si>
  <si>
    <t>CN16372</t>
  </si>
  <si>
    <t>Fenu-Thyme</t>
  </si>
  <si>
    <t>CN16373</t>
  </si>
  <si>
    <t>Fo-Ti Root</t>
  </si>
  <si>
    <t>CN16374</t>
  </si>
  <si>
    <t>Garden Veggies</t>
  </si>
  <si>
    <t>CN12310</t>
  </si>
  <si>
    <t>Garlic Bulb</t>
  </si>
  <si>
    <t>CN12311</t>
  </si>
  <si>
    <t>Ginger Root 550 mg</t>
  </si>
  <si>
    <t>Ginkgold Eyes 60 mg</t>
  </si>
  <si>
    <t>Goldenseal Herb</t>
  </si>
  <si>
    <t>CN12312</t>
  </si>
  <si>
    <t>Gotu Kola Herb 950 mg</t>
  </si>
  <si>
    <t>CN12313</t>
  </si>
  <si>
    <t>Grape Seed Premium Extract</t>
  </si>
  <si>
    <t>CN16377</t>
  </si>
  <si>
    <t>Gymnema 500 mg</t>
  </si>
  <si>
    <t>Hawthorn Berries</t>
  </si>
  <si>
    <t>CN16378</t>
  </si>
  <si>
    <t>HeartCare</t>
  </si>
  <si>
    <t>HEM-CARE</t>
  </si>
  <si>
    <t>CN16403</t>
  </si>
  <si>
    <t>Holy Basil</t>
  </si>
  <si>
    <t>Joint Movement Glucosamine Ultra Strength</t>
  </si>
  <si>
    <t>CN12319</t>
  </si>
  <si>
    <t>Licorice Root</t>
  </si>
  <si>
    <t>Marshmallow Root 960 mg</t>
  </si>
  <si>
    <t>CN16381</t>
  </si>
  <si>
    <t>Melissa Lemon Balm Leaf 500 mg</t>
  </si>
  <si>
    <t>CN16382</t>
  </si>
  <si>
    <t>CN16383</t>
  </si>
  <si>
    <t>Myrrh Gum</t>
  </si>
  <si>
    <t>CN12320</t>
  </si>
  <si>
    <t>Neem Leaf 475 mg</t>
  </si>
  <si>
    <t>CN12321</t>
  </si>
  <si>
    <t>Olive Leaf</t>
  </si>
  <si>
    <t>CN16385</t>
  </si>
  <si>
    <t>Oregano Oil Premium Blend</t>
  </si>
  <si>
    <t>CN16386</t>
  </si>
  <si>
    <t>Organic Apple Cider Vinegar</t>
  </si>
  <si>
    <t>CN10725</t>
  </si>
  <si>
    <t>Organic Black Seed Oil</t>
  </si>
  <si>
    <t>CN12322</t>
  </si>
  <si>
    <t>Pau D'Arco</t>
  </si>
  <si>
    <t>CN12323</t>
  </si>
  <si>
    <t>CN16404</t>
  </si>
  <si>
    <t>Premium Extract Cat's Claw</t>
  </si>
  <si>
    <t>Premium Extract Ginkgo</t>
  </si>
  <si>
    <t>CN16405</t>
  </si>
  <si>
    <t>Premium Extract Maca 350 mg</t>
  </si>
  <si>
    <t>Protective Breast Formula</t>
  </si>
  <si>
    <t>CN10736</t>
  </si>
  <si>
    <t>Pycnogenol</t>
  </si>
  <si>
    <t>CN10751</t>
  </si>
  <si>
    <t>CN16407</t>
  </si>
  <si>
    <t>Rosemary Leaves</t>
  </si>
  <si>
    <t>CN16450</t>
  </si>
  <si>
    <t>Sambucus For Kids Elderberry</t>
  </si>
  <si>
    <t>CN16451</t>
  </si>
  <si>
    <t>Sambucus For Kids Nighttime Syrup With Melatonin</t>
  </si>
  <si>
    <t>Sambucus Immune Gummies</t>
  </si>
  <si>
    <t>60 желеек</t>
  </si>
  <si>
    <t>CN16452-1</t>
  </si>
  <si>
    <t>Sambucus Immune Lozenges</t>
  </si>
  <si>
    <t>24 льодяники</t>
  </si>
  <si>
    <t>лимон-мед</t>
  </si>
  <si>
    <t>CN16454</t>
  </si>
  <si>
    <t>Sambucus Immune Syrup</t>
  </si>
  <si>
    <t>Sambucus Sleep &amp; Immune Gummies</t>
  </si>
  <si>
    <t>Sambucus Traditional Immune Syrup</t>
  </si>
  <si>
    <t>CN16456</t>
  </si>
  <si>
    <t>Sambucus Traditional Immune Syrup Organic</t>
  </si>
  <si>
    <t>Sambucus Traditional Immune Syrup Zero Sugar</t>
  </si>
  <si>
    <t>CN16410</t>
  </si>
  <si>
    <t>Saw Palmetto Berries</t>
  </si>
  <si>
    <t>CN16411</t>
  </si>
  <si>
    <t>CN16412</t>
  </si>
  <si>
    <t>Siberian Eleuthero Root</t>
  </si>
  <si>
    <t>CN16414</t>
  </si>
  <si>
    <t>Slippery Elm Bark</t>
  </si>
  <si>
    <t>Super Thisilyn</t>
  </si>
  <si>
    <t>CN16416</t>
  </si>
  <si>
    <t>Turmeric 500 mg Premium Extract</t>
  </si>
  <si>
    <t>Turmeric 750 mg Premium Extract</t>
  </si>
  <si>
    <t>CN16418</t>
  </si>
  <si>
    <t>Valerian Nighttime</t>
  </si>
  <si>
    <t>CN16457</t>
  </si>
  <si>
    <t>Valerian Root</t>
  </si>
  <si>
    <t>CN12329</t>
  </si>
  <si>
    <t>Wild Yam Root</t>
  </si>
  <si>
    <t>CN16420</t>
  </si>
  <si>
    <t>Willow Bark</t>
  </si>
  <si>
    <t>CN16458</t>
  </si>
  <si>
    <t>Organic MCT Oil</t>
  </si>
  <si>
    <t>CN16460</t>
  </si>
  <si>
    <t>Youthful You DHEA 5 mg</t>
  </si>
  <si>
    <t>CN16461</t>
  </si>
  <si>
    <t>3-in-1 Probiotic Gummy Women's</t>
  </si>
  <si>
    <t>CN14654</t>
  </si>
  <si>
    <t>Fortify Age 50+ Probiotic+Prebiotics</t>
  </si>
  <si>
    <t>CN16462</t>
  </si>
  <si>
    <t>Fortify Optima Adult Probiotic 3 Billion</t>
  </si>
  <si>
    <t>Fortify Optima Daily Probiotic 50 Billion</t>
  </si>
  <si>
    <t>CN14148</t>
  </si>
  <si>
    <t>Fortify Optima Probiotic 50+ 50 Billion</t>
  </si>
  <si>
    <t>CN16463</t>
  </si>
  <si>
    <t>Fortify Optima Women's Probiotic 50 Billion</t>
  </si>
  <si>
    <t>CN16464</t>
  </si>
  <si>
    <t>Fortify Women's Probiotic 30 Billion</t>
  </si>
  <si>
    <t>Primadophilus Bifidus Probiotic 5 Billion CFU</t>
  </si>
  <si>
    <t>CN16465-1</t>
  </si>
  <si>
    <t>Primadophilus Kids 3 Billion CFU</t>
  </si>
  <si>
    <t>CN16465-2</t>
  </si>
  <si>
    <t>Primadophilus Probiotic 5 Billion CFU</t>
  </si>
  <si>
    <t>Acid Ease</t>
  </si>
  <si>
    <t>CompleteGest</t>
  </si>
  <si>
    <t>CN16421</t>
  </si>
  <si>
    <t>Fiber Delights</t>
  </si>
  <si>
    <t>CN16422</t>
  </si>
  <si>
    <t>Fiber Fusion Daily</t>
  </si>
  <si>
    <t>CN12316</t>
  </si>
  <si>
    <t>Lactase Enzyme</t>
  </si>
  <si>
    <t>Naughty Boy</t>
  </si>
  <si>
    <t>Energy</t>
  </si>
  <si>
    <t>Blue Raspberry Bon Bon</t>
  </si>
  <si>
    <t>Candy Bubblegum</t>
  </si>
  <si>
    <t>Fizzy Peach Sweets</t>
  </si>
  <si>
    <t>Rocket Ice Lolly</t>
  </si>
  <si>
    <t>Menace</t>
  </si>
  <si>
    <t>соковиті фрукти</t>
  </si>
  <si>
    <t>Шейкер Bullet</t>
  </si>
  <si>
    <t>Neocell</t>
  </si>
  <si>
    <t>Collagen + Vitamin C &amp; Biotin</t>
  </si>
  <si>
    <t>270 таблеток</t>
  </si>
  <si>
    <t>Collagen Beauty Builder</t>
  </si>
  <si>
    <t>CN14509</t>
  </si>
  <si>
    <t>Collagen Joint Complex</t>
  </si>
  <si>
    <t>Collagen Type 1 &amp; 3</t>
  </si>
  <si>
    <t>гранат</t>
  </si>
  <si>
    <t>Super Collagen</t>
  </si>
  <si>
    <t>20*10 грам</t>
  </si>
  <si>
    <t>Super Collagen + Peptides</t>
  </si>
  <si>
    <t>Super Collagen + Vitamin C &amp; Biotin</t>
  </si>
  <si>
    <t>Super Collagen Plus with Vitamin C &amp; Hyaluronic Acid</t>
  </si>
  <si>
    <t>195 грам</t>
  </si>
  <si>
    <t>Hair, Skin &amp; Nails Beauty Builder</t>
  </si>
  <si>
    <t>New Chapter</t>
  </si>
  <si>
    <t xml:space="preserve"> Calcium Bone Strength Take Care</t>
  </si>
  <si>
    <t>CN7349</t>
  </si>
  <si>
    <t>Every Man's One Daily 40+ Multivitamin</t>
  </si>
  <si>
    <t>24 таблеток</t>
  </si>
  <si>
    <t>CN7350</t>
  </si>
  <si>
    <t>48 таблеток</t>
  </si>
  <si>
    <t>CN7353</t>
  </si>
  <si>
    <t>Every Man's One Daily 55+ Multivitamin</t>
  </si>
  <si>
    <t>CN7354</t>
  </si>
  <si>
    <t>CN7357</t>
  </si>
  <si>
    <t>Every Man's One Daily Multivitamin</t>
  </si>
  <si>
    <t>CN7358</t>
  </si>
  <si>
    <t>CN7359</t>
  </si>
  <si>
    <t>72 таблеток</t>
  </si>
  <si>
    <t>CN7366</t>
  </si>
  <si>
    <t>Every Woman's One Daily 40+ Multivitamin</t>
  </si>
  <si>
    <t>CN7368</t>
  </si>
  <si>
    <t>96 таблеток</t>
  </si>
  <si>
    <t>CN7370</t>
  </si>
  <si>
    <t>Every Woman's One Daily 55+ Multivitamin</t>
  </si>
  <si>
    <t>CN7371</t>
  </si>
  <si>
    <t>Fermented Iron Complex</t>
  </si>
  <si>
    <t>Fermented Vitamin D3</t>
  </si>
  <si>
    <t>Fermented Zinc Complex</t>
  </si>
  <si>
    <t>Fermrnted Coenzyme B Complex</t>
  </si>
  <si>
    <t>Holistic Nerve Health</t>
  </si>
  <si>
    <t>Kid's Multivitamin</t>
  </si>
  <si>
    <t>LifeShield Reishi</t>
  </si>
  <si>
    <t>CN12186</t>
  </si>
  <si>
    <t>Liquid Multivitamin</t>
  </si>
  <si>
    <t>ягідний мікс</t>
  </si>
  <si>
    <t>Magnesium + Ashwagandha</t>
  </si>
  <si>
    <t>One Daily Multivitamin</t>
  </si>
  <si>
    <t>CN10159</t>
  </si>
  <si>
    <t>One Daily Prenatal Multivitamin</t>
  </si>
  <si>
    <t>One Daily Prenatal Multivitamin 35+</t>
  </si>
  <si>
    <t>Perfect Postnatal Multivitamin</t>
  </si>
  <si>
    <t>Perfect Prenatal Multivitamin</t>
  </si>
  <si>
    <t>Tiny Tabs MultiVitamin</t>
  </si>
  <si>
    <t>192 таблетки</t>
  </si>
  <si>
    <t>CN7379</t>
  </si>
  <si>
    <t>Woman's Advanced 40+ Multivitamin</t>
  </si>
  <si>
    <t>Zyflamend</t>
  </si>
  <si>
    <t>Zyflamend Nighttime</t>
  </si>
  <si>
    <t>Zyflamend Pure &amp; Potent Extracts</t>
  </si>
  <si>
    <t>Zyflamend Whole Body</t>
  </si>
  <si>
    <t>Blood Pressure Balance</t>
  </si>
  <si>
    <t>Hair, Skin and Nails</t>
  </si>
  <si>
    <t>Omega 3 Complex</t>
  </si>
  <si>
    <t>CN10150</t>
  </si>
  <si>
    <t>Wholemega Fish Oil</t>
  </si>
  <si>
    <t>CN10149</t>
  </si>
  <si>
    <t>CN10152</t>
  </si>
  <si>
    <t>CN10151</t>
  </si>
  <si>
    <t>Golden Black Seed</t>
  </si>
  <si>
    <t>Kids Elderberry Syrup + Honey</t>
  </si>
  <si>
    <t>Native Woman</t>
  </si>
  <si>
    <t>CN10148</t>
  </si>
  <si>
    <t>Turmeric Force</t>
  </si>
  <si>
    <t>CN10147</t>
  </si>
  <si>
    <t>CN14934</t>
  </si>
  <si>
    <t>No Brand</t>
  </si>
  <si>
    <t>Таблетниця "Never give up!"</t>
  </si>
  <si>
    <t>Таблетниця "Super Body"</t>
  </si>
  <si>
    <t>CN14935</t>
  </si>
  <si>
    <t>Таблетниця "Vitamins and Minerals"</t>
  </si>
  <si>
    <t>CN11662</t>
  </si>
  <si>
    <t>NO BRAND</t>
  </si>
  <si>
    <t>Ліхтарі</t>
  </si>
  <si>
    <t>Ліхтар USB LED Work Lamp W549 з акумулятором на магніті портативний складаний 5 режимів</t>
  </si>
  <si>
    <t>CN8606</t>
  </si>
  <si>
    <t>Світлодіодні гірлянди</t>
  </si>
  <si>
    <t>160 LED класична 5 мм (1120-01)</t>
  </si>
  <si>
    <t>8.5 метрів</t>
  </si>
  <si>
    <t>з прозорим проводом світло різнокольорове</t>
  </si>
  <si>
    <t>CN8290</t>
  </si>
  <si>
    <t>160 LED класична 5 мм (1120-03)</t>
  </si>
  <si>
    <t>з прозорим проводом світло біле</t>
  </si>
  <si>
    <t>CN8613</t>
  </si>
  <si>
    <t>260 LED класична 5 мм (1130-01)</t>
  </si>
  <si>
    <t>15 м</t>
  </si>
  <si>
    <t>CN8614</t>
  </si>
  <si>
    <t>260 LED класична 5 мм (1130-02)</t>
  </si>
  <si>
    <t>з прозорим проводом світло синє</t>
  </si>
  <si>
    <t>CN8611</t>
  </si>
  <si>
    <t>260 LED класична 5 мм (1130-03)</t>
  </si>
  <si>
    <t>CN8620</t>
  </si>
  <si>
    <t>500 LED класична 5 мм (1150-02)</t>
  </si>
  <si>
    <t>28 метрів</t>
  </si>
  <si>
    <t>CN12781</t>
  </si>
  <si>
    <t>Шейкер Never Give Up</t>
  </si>
  <si>
    <t>CN15869</t>
  </si>
  <si>
    <t>Шейкер Super Girl (закрутка/сітка)</t>
  </si>
  <si>
    <t>Nordic Naturals</t>
  </si>
  <si>
    <t>Baby's Vitamin D3 10 mcg</t>
  </si>
  <si>
    <t>22.5 мл</t>
  </si>
  <si>
    <t>CN13531-1</t>
  </si>
  <si>
    <t>Kids Vitamin D3</t>
  </si>
  <si>
    <t>CN6893</t>
  </si>
  <si>
    <t>Nordic Berries</t>
  </si>
  <si>
    <t>120 желейок</t>
  </si>
  <si>
    <t>CN6894</t>
  </si>
  <si>
    <t>200 желейок</t>
  </si>
  <si>
    <t>CN13528</t>
  </si>
  <si>
    <t>Vitamin D3 Gummies</t>
  </si>
  <si>
    <t>CN6901</t>
  </si>
  <si>
    <t>Arctic Cod Liver Oil</t>
  </si>
  <si>
    <t>CN6903-1</t>
  </si>
  <si>
    <t>CN6903-3</t>
  </si>
  <si>
    <t>CN6902-1</t>
  </si>
  <si>
    <t>CN6900</t>
  </si>
  <si>
    <t>CN6904</t>
  </si>
  <si>
    <t>Arctic-D Cod Liver Oil</t>
  </si>
  <si>
    <t>CN6897</t>
  </si>
  <si>
    <t>Baby's DHA with Vitamin D3</t>
  </si>
  <si>
    <t>CN6886</t>
  </si>
  <si>
    <t>Children's DHA 250 mg</t>
  </si>
  <si>
    <t>CN6887</t>
  </si>
  <si>
    <t>CN6888</t>
  </si>
  <si>
    <t>Children's DHA 530 mg</t>
  </si>
  <si>
    <t>119 мл</t>
  </si>
  <si>
    <t>CN6889-2</t>
  </si>
  <si>
    <t>CN6890</t>
  </si>
  <si>
    <t>Children's DHA Gummies</t>
  </si>
  <si>
    <t>CN6891</t>
  </si>
  <si>
    <t>Children's DHA Xtra</t>
  </si>
  <si>
    <t>90 міні капсул</t>
  </si>
  <si>
    <t>CN6911</t>
  </si>
  <si>
    <t>Complete Omega</t>
  </si>
  <si>
    <t>CN6913</t>
  </si>
  <si>
    <t>CN6914</t>
  </si>
  <si>
    <t>CN6919</t>
  </si>
  <si>
    <t>Complete Omega Junior</t>
  </si>
  <si>
    <t>CN6918</t>
  </si>
  <si>
    <t>CN6917</t>
  </si>
  <si>
    <t>Complete Omega XTRA</t>
  </si>
  <si>
    <t>CN6915</t>
  </si>
  <si>
    <t>Complete Omega-D3</t>
  </si>
  <si>
    <t>CN6899</t>
  </si>
  <si>
    <t>Daily Omega Kids 500 mg</t>
  </si>
  <si>
    <t>CN13534-1</t>
  </si>
  <si>
    <t>DHA 830 mg</t>
  </si>
  <si>
    <t>CN6905</t>
  </si>
  <si>
    <t>Nordic GLA</t>
  </si>
  <si>
    <t>CN6908</t>
  </si>
  <si>
    <t>Nordic Omega-3 Gummies</t>
  </si>
  <si>
    <t>CN6909</t>
  </si>
  <si>
    <t>CN6907</t>
  </si>
  <si>
    <t>CN6938</t>
  </si>
  <si>
    <t>Omega Woman</t>
  </si>
  <si>
    <t>CN6929</t>
  </si>
  <si>
    <t>Omega-3</t>
  </si>
  <si>
    <t>CN6930</t>
  </si>
  <si>
    <t>CN6932</t>
  </si>
  <si>
    <t>CN6921-1</t>
  </si>
  <si>
    <t>Prenatal DHA</t>
  </si>
  <si>
    <t>ProDHA 1000</t>
  </si>
  <si>
    <t>CN6945</t>
  </si>
  <si>
    <t>Ultimate Omega</t>
  </si>
  <si>
    <t>CN6956</t>
  </si>
  <si>
    <t>Ultimate Omega 2X Teen</t>
  </si>
  <si>
    <t>CN6958</t>
  </si>
  <si>
    <t>Ultimate Omega 2X with Vitamin D3</t>
  </si>
  <si>
    <t>CN6960</t>
  </si>
  <si>
    <t>Ultimate Omega Junior</t>
  </si>
  <si>
    <t>CN6949</t>
  </si>
  <si>
    <t>Ultimate Omega-D3</t>
  </si>
  <si>
    <t>CN8001</t>
  </si>
  <si>
    <t>Nosorog</t>
  </si>
  <si>
    <t>CN8002</t>
  </si>
  <si>
    <t>Citruline Malate</t>
  </si>
  <si>
    <t>CN8003</t>
  </si>
  <si>
    <t>CN16975</t>
  </si>
  <si>
    <t>Glycine</t>
  </si>
  <si>
    <t>CN8005</t>
  </si>
  <si>
    <t>CN8006</t>
  </si>
  <si>
    <t>CN13605</t>
  </si>
  <si>
    <t>L-Tryptophan 1600</t>
  </si>
  <si>
    <t>CN8007</t>
  </si>
  <si>
    <t>CN7943</t>
  </si>
  <si>
    <t>CN8703</t>
  </si>
  <si>
    <t>CN8704</t>
  </si>
  <si>
    <t>CN8705</t>
  </si>
  <si>
    <t>CN9277</t>
  </si>
  <si>
    <t>Calcium Carbonate</t>
  </si>
  <si>
    <t>CN9278</t>
  </si>
  <si>
    <t>Calcium Citrate</t>
  </si>
  <si>
    <t>CN11329</t>
  </si>
  <si>
    <t>CN9279</t>
  </si>
  <si>
    <t>Inulin</t>
  </si>
  <si>
    <t>CN11333</t>
  </si>
  <si>
    <t>Mg+B6</t>
  </si>
  <si>
    <t>CN9281</t>
  </si>
  <si>
    <t>Multi Vitamin Daily</t>
  </si>
  <si>
    <t>CN13608</t>
  </si>
  <si>
    <t>CN13609</t>
  </si>
  <si>
    <t>CN9292-1</t>
  </si>
  <si>
    <t>CN9292-2</t>
  </si>
  <si>
    <t>CN9292-3</t>
  </si>
  <si>
    <t>CN9292-4</t>
  </si>
  <si>
    <t>CN9292-5</t>
  </si>
  <si>
    <t>CN9292-6</t>
  </si>
  <si>
    <t>CN9292-7</t>
  </si>
  <si>
    <t>CN9292-8</t>
  </si>
  <si>
    <t>CN9292-10</t>
  </si>
  <si>
    <t>CN9293-1</t>
  </si>
  <si>
    <t>CN9293-2</t>
  </si>
  <si>
    <t>CN9293-3</t>
  </si>
  <si>
    <t>CN9293-4</t>
  </si>
  <si>
    <t>CN9293-6</t>
  </si>
  <si>
    <t>CN9293-7</t>
  </si>
  <si>
    <t>CN9293-8</t>
  </si>
  <si>
    <t>CN9293-9</t>
  </si>
  <si>
    <t>CN9293-10</t>
  </si>
  <si>
    <t>CN9576</t>
  </si>
  <si>
    <t>CN11158</t>
  </si>
  <si>
    <t>CN8595-1</t>
  </si>
  <si>
    <t>Big Boss Gainer</t>
  </si>
  <si>
    <t>CN8595-2</t>
  </si>
  <si>
    <t>CN8595-3</t>
  </si>
  <si>
    <t>ківі</t>
  </si>
  <si>
    <t>CN8595-4</t>
  </si>
  <si>
    <t>CN8595-5</t>
  </si>
  <si>
    <t>CN9294</t>
  </si>
  <si>
    <t>CN9295</t>
  </si>
  <si>
    <t>CN9280</t>
  </si>
  <si>
    <t>CN13611</t>
  </si>
  <si>
    <t>Collagen Peptides Plus</t>
  </si>
  <si>
    <t>CN9296</t>
  </si>
  <si>
    <t>CN9305</t>
  </si>
  <si>
    <t>Hydrolyzed Collagen</t>
  </si>
  <si>
    <t>CN15790</t>
  </si>
  <si>
    <t>CN9306</t>
  </si>
  <si>
    <t>MSM Powder</t>
  </si>
  <si>
    <t>CN9309</t>
  </si>
  <si>
    <t>Omega 3 Gold</t>
  </si>
  <si>
    <t>CN9308</t>
  </si>
  <si>
    <t>CN9311</t>
  </si>
  <si>
    <t>Green Tea Extract</t>
  </si>
  <si>
    <t>CN9310</t>
  </si>
  <si>
    <t>CN9312</t>
  </si>
  <si>
    <t>CN9319</t>
  </si>
  <si>
    <t>Sucralose &amp; Erythritol</t>
  </si>
  <si>
    <t>CN8318-1</t>
  </si>
  <si>
    <t>Casein</t>
  </si>
  <si>
    <t>CN8318-3</t>
  </si>
  <si>
    <t>CN9318-1</t>
  </si>
  <si>
    <t>шоколад-банан</t>
  </si>
  <si>
    <t>CN9316</t>
  </si>
  <si>
    <t>L-Carnitine Base</t>
  </si>
  <si>
    <t>CN9120</t>
  </si>
  <si>
    <t>Creatine HCL</t>
  </si>
  <si>
    <t>CN9119</t>
  </si>
  <si>
    <t>CN9118</t>
  </si>
  <si>
    <t>CN15791</t>
  </si>
  <si>
    <t>CN11330</t>
  </si>
  <si>
    <t>Curcumin</t>
  </si>
  <si>
    <t>CN11332</t>
  </si>
  <si>
    <t>L-Dopa Mucuna</t>
  </si>
  <si>
    <t>CN13607</t>
  </si>
  <si>
    <t>CN9314</t>
  </si>
  <si>
    <t>CN9283</t>
  </si>
  <si>
    <t>CN9287</t>
  </si>
  <si>
    <t>CN9288</t>
  </si>
  <si>
    <t>CN9286</t>
  </si>
  <si>
    <t>CN9289</t>
  </si>
  <si>
    <t>Spirulina Powder</t>
  </si>
  <si>
    <t>CN9290</t>
  </si>
  <si>
    <t>Sunflower Lecithin Powder</t>
  </si>
  <si>
    <t>CN8784</t>
  </si>
  <si>
    <t>CN11339</t>
  </si>
  <si>
    <t>Bullets 5.0</t>
  </si>
  <si>
    <t>CN11340</t>
  </si>
  <si>
    <t>CN8785</t>
  </si>
  <si>
    <t>Caffeinex</t>
  </si>
  <si>
    <t>CN8795</t>
  </si>
  <si>
    <t>Guarana</t>
  </si>
  <si>
    <t>CN8796</t>
  </si>
  <si>
    <t>CN9578</t>
  </si>
  <si>
    <t>DAA</t>
  </si>
  <si>
    <t>CN9315</t>
  </si>
  <si>
    <t>CN11338</t>
  </si>
  <si>
    <t>CN9313</t>
  </si>
  <si>
    <t>Yohimbine</t>
  </si>
  <si>
    <t>CN9320</t>
  </si>
  <si>
    <t>F.O.S.</t>
  </si>
  <si>
    <t>CN8321-1</t>
  </si>
  <si>
    <t>Pea Protein</t>
  </si>
  <si>
    <t>іриска</t>
  </si>
  <si>
    <t>CN8321-2</t>
  </si>
  <si>
    <t>CN8322-1</t>
  </si>
  <si>
    <t>Soy Isolate</t>
  </si>
  <si>
    <t>CN8322-2</t>
  </si>
  <si>
    <t>CN8322-3</t>
  </si>
  <si>
    <t>CN8322-5</t>
  </si>
  <si>
    <t>CN8324-1</t>
  </si>
  <si>
    <t>Whey</t>
  </si>
  <si>
    <t>CN8324-2</t>
  </si>
  <si>
    <t>бісквіт</t>
  </si>
  <si>
    <t>CN8324-3</t>
  </si>
  <si>
    <t>CN8324-4</t>
  </si>
  <si>
    <t>CN8324-5</t>
  </si>
  <si>
    <t>CN8324-8</t>
  </si>
  <si>
    <t>CN8325-2</t>
  </si>
  <si>
    <t>WPI 90</t>
  </si>
  <si>
    <t>CN10527</t>
  </si>
  <si>
    <t>Шейкер Smart Shake - 2-х компонентний</t>
  </si>
  <si>
    <t>350 мл</t>
  </si>
  <si>
    <t>CN11159</t>
  </si>
  <si>
    <t>CN4408</t>
  </si>
  <si>
    <t>NOW</t>
  </si>
  <si>
    <t>CN2632</t>
  </si>
  <si>
    <t>CN7858</t>
  </si>
  <si>
    <t>CN4410</t>
  </si>
  <si>
    <t>5-HTP 200 mg</t>
  </si>
  <si>
    <t>CN4411</t>
  </si>
  <si>
    <t>CN4412</t>
  </si>
  <si>
    <t>CN4409</t>
  </si>
  <si>
    <t>CN2633</t>
  </si>
  <si>
    <t>CN1210</t>
  </si>
  <si>
    <t>Amino Complete</t>
  </si>
  <si>
    <t>CN8702</t>
  </si>
  <si>
    <t>Amino-9 Essentials Powder</t>
  </si>
  <si>
    <t>CN4378-1</t>
  </si>
  <si>
    <t>CN4376</t>
  </si>
  <si>
    <t>GABA 500 mg</t>
  </si>
  <si>
    <t>CN4375</t>
  </si>
  <si>
    <t>CN4377</t>
  </si>
  <si>
    <t>CN8008</t>
  </si>
  <si>
    <t>CN4379</t>
  </si>
  <si>
    <t>GABA Powder</t>
  </si>
  <si>
    <t>CN4484</t>
  </si>
  <si>
    <t>CN11343</t>
  </si>
  <si>
    <t>Glycine Pure Powder</t>
  </si>
  <si>
    <t>CN8009</t>
  </si>
  <si>
    <t>L-Citrulline 750 mg</t>
  </si>
  <si>
    <t>CN8010</t>
  </si>
  <si>
    <t>CN4380</t>
  </si>
  <si>
    <t>L-Cysteine 500 mg</t>
  </si>
  <si>
    <t>CN15806</t>
  </si>
  <si>
    <t>L-Histidine 600 mg</t>
  </si>
  <si>
    <t>CN4383</t>
  </si>
  <si>
    <t>CN3602</t>
  </si>
  <si>
    <t>CN3599</t>
  </si>
  <si>
    <t>CN3600</t>
  </si>
  <si>
    <t>CN4382</t>
  </si>
  <si>
    <t>CN3601</t>
  </si>
  <si>
    <t>CN9246</t>
  </si>
  <si>
    <t>CN8035</t>
  </si>
  <si>
    <t>L-Ornithine 500 mg</t>
  </si>
  <si>
    <t>CN4385</t>
  </si>
  <si>
    <t>L-Phenylalanine 500 mg</t>
  </si>
  <si>
    <t>CN4384</t>
  </si>
  <si>
    <t>L-Proline 500 mg</t>
  </si>
  <si>
    <t>CN16925</t>
  </si>
  <si>
    <t>CN4387</t>
  </si>
  <si>
    <t>CN8700</t>
  </si>
  <si>
    <t>CN4388</t>
  </si>
  <si>
    <t>CN4389</t>
  </si>
  <si>
    <t>CN4390</t>
  </si>
  <si>
    <t>L-Tryptophan 1000 mg</t>
  </si>
  <si>
    <t>CN4392</t>
  </si>
  <si>
    <t>CN4391</t>
  </si>
  <si>
    <t>CN4396</t>
  </si>
  <si>
    <t>CN4394</t>
  </si>
  <si>
    <t>L-Tyrosine 750 mg Extra Strength</t>
  </si>
  <si>
    <t>CN4393</t>
  </si>
  <si>
    <t>L-Tyrosine Powder</t>
  </si>
  <si>
    <t>CN8012</t>
  </si>
  <si>
    <t>NAC 1000 mg</t>
  </si>
  <si>
    <t>CN8013</t>
  </si>
  <si>
    <t>NAC 600 mg</t>
  </si>
  <si>
    <t>CN8014</t>
  </si>
  <si>
    <t>250 вегакапсул</t>
  </si>
  <si>
    <t>NAC Pure Powder</t>
  </si>
  <si>
    <t>CN9194</t>
  </si>
  <si>
    <t>Phosphatidyl Serine 100 mg</t>
  </si>
  <si>
    <t>CN13242</t>
  </si>
  <si>
    <t>CN3604</t>
  </si>
  <si>
    <t>CN8701</t>
  </si>
  <si>
    <t>CN8015</t>
  </si>
  <si>
    <t>CN12282</t>
  </si>
  <si>
    <t>TMG 1000 mg</t>
  </si>
  <si>
    <t>CN8016</t>
  </si>
  <si>
    <t>Tri-Amino</t>
  </si>
  <si>
    <t>CN4397</t>
  </si>
  <si>
    <t>Arginine &amp; Citrulline</t>
  </si>
  <si>
    <t>CN1211</t>
  </si>
  <si>
    <t>Arginine &amp; Ornithine</t>
  </si>
  <si>
    <t>CN4399</t>
  </si>
  <si>
    <t>L-Arginine 1000 mg Double Strength</t>
  </si>
  <si>
    <t>CN1213</t>
  </si>
  <si>
    <t>CN4398</t>
  </si>
  <si>
    <t>CN9249</t>
  </si>
  <si>
    <t>L-Arginine 700 mg</t>
  </si>
  <si>
    <t>CN3597</t>
  </si>
  <si>
    <t>L-Arginine Powder</t>
  </si>
  <si>
    <t>CN12971</t>
  </si>
  <si>
    <t>Essential Oils Lavender</t>
  </si>
  <si>
    <t>CN13467</t>
  </si>
  <si>
    <t>Essential Oils Tea Tree</t>
  </si>
  <si>
    <t>CN2881</t>
  </si>
  <si>
    <t>Adam</t>
  </si>
  <si>
    <t>CN2185</t>
  </si>
  <si>
    <t>CN714</t>
  </si>
  <si>
    <t>CN4414</t>
  </si>
  <si>
    <t>Alpha Lipoic Acid 100 mg</t>
  </si>
  <si>
    <t>CN4415</t>
  </si>
  <si>
    <t>CN4416</t>
  </si>
  <si>
    <t>Alpha Lipoic Acid 250 mg</t>
  </si>
  <si>
    <t>CN4417</t>
  </si>
  <si>
    <t>CN4413</t>
  </si>
  <si>
    <t>Alpha Lipoic Acid 600 mg Extra Strength</t>
  </si>
  <si>
    <t>CN3606</t>
  </si>
  <si>
    <t>CN9969</t>
  </si>
  <si>
    <t>Andrographis Extract 400 mg</t>
  </si>
  <si>
    <t>CN9974</t>
  </si>
  <si>
    <t>Ascorbyl Palmitate 500 mg</t>
  </si>
  <si>
    <t>CN10008-1</t>
  </si>
  <si>
    <t>BCAA Blast Powder</t>
  </si>
  <si>
    <t>CN10145</t>
  </si>
  <si>
    <t>Beta-1.3/1.6-D-Glucan 100 mg</t>
  </si>
  <si>
    <t>CN10162</t>
  </si>
  <si>
    <t>Beta-Glucans with ImmunEnhancer</t>
  </si>
  <si>
    <t>Beta-Sitosterol Plant Sterols</t>
  </si>
  <si>
    <t>CN10164</t>
  </si>
  <si>
    <t>CN4287</t>
  </si>
  <si>
    <t>Bilberry Complex</t>
  </si>
  <si>
    <t>CN4446</t>
  </si>
  <si>
    <t>CN3611</t>
  </si>
  <si>
    <t>CN4447</t>
  </si>
  <si>
    <t>CN4448</t>
  </si>
  <si>
    <t>CN10166</t>
  </si>
  <si>
    <t>Black Currant Oil 1000 mg</t>
  </si>
  <si>
    <t>CN10167</t>
  </si>
  <si>
    <t>Black Currant Oil 500 mg</t>
  </si>
  <si>
    <t>CN10168</t>
  </si>
  <si>
    <t>Black Walnut Hulls 500 mg</t>
  </si>
  <si>
    <t>CN4449</t>
  </si>
  <si>
    <t>Bone Strength</t>
  </si>
  <si>
    <t>CN4450</t>
  </si>
  <si>
    <t>CN10194</t>
  </si>
  <si>
    <t>Butterbur</t>
  </si>
  <si>
    <t>CN10198</t>
  </si>
  <si>
    <t>CN10199</t>
  </si>
  <si>
    <t>CN4294</t>
  </si>
  <si>
    <t>Calcium &amp; Magnesium Citrate Powder with D3</t>
  </si>
  <si>
    <t>CN10197</t>
  </si>
  <si>
    <t>Calcium &amp; Magnesium Softgels</t>
  </si>
  <si>
    <t>CN10196</t>
  </si>
  <si>
    <t>CN4298</t>
  </si>
  <si>
    <t>Calcium Carbonate Powder</t>
  </si>
  <si>
    <t>CN10221</t>
  </si>
  <si>
    <t>Calcium Citrate Caps</t>
  </si>
  <si>
    <t>CN10223</t>
  </si>
  <si>
    <t>240 вегакапсул</t>
  </si>
  <si>
    <t>CN10227</t>
  </si>
  <si>
    <t>Calcium Citrate Powder</t>
  </si>
  <si>
    <t>CN8354</t>
  </si>
  <si>
    <t>Calcium Citrate Tablets</t>
  </si>
  <si>
    <t>CN8355</t>
  </si>
  <si>
    <t>CN12211</t>
  </si>
  <si>
    <t>Calcium Hydroxyapatite Caps</t>
  </si>
  <si>
    <t>CN12983</t>
  </si>
  <si>
    <t>Calcium Lactate</t>
  </si>
  <si>
    <t>CN4455</t>
  </si>
  <si>
    <t>Cal-Mag Caps</t>
  </si>
  <si>
    <t>CN4456</t>
  </si>
  <si>
    <t>CN13977</t>
  </si>
  <si>
    <t>Cal-Mag DK Caps</t>
  </si>
  <si>
    <t>CN3614</t>
  </si>
  <si>
    <t>Cal-Mag Stress Formula</t>
  </si>
  <si>
    <t>CN3615-1</t>
  </si>
  <si>
    <t>Caprylic Acid 600 mg</t>
  </si>
  <si>
    <t>CN10233</t>
  </si>
  <si>
    <t>Cascara Sagrada 450 mg</t>
  </si>
  <si>
    <t>CN12212</t>
  </si>
  <si>
    <t>CN4489</t>
  </si>
  <si>
    <t>Certified Organic Inulin</t>
  </si>
  <si>
    <t>CN10291</t>
  </si>
  <si>
    <t>Chaste Berry Vitex 300 mg</t>
  </si>
  <si>
    <t>CN10294</t>
  </si>
  <si>
    <t>ChewyZymes</t>
  </si>
  <si>
    <t>CN3616</t>
  </si>
  <si>
    <t>Chitosan 500 mg plus Chromium</t>
  </si>
  <si>
    <t>CN10296</t>
  </si>
  <si>
    <t>CN10316</t>
  </si>
  <si>
    <t>CN1212</t>
  </si>
  <si>
    <t>CN10317</t>
  </si>
  <si>
    <t>CN10343</t>
  </si>
  <si>
    <t>Citrus Bioflavonoids</t>
  </si>
  <si>
    <t>CN13341</t>
  </si>
  <si>
    <t>Co-Enzyme B-Complex</t>
  </si>
  <si>
    <t>CN4291</t>
  </si>
  <si>
    <t>Colloidal Minerals Liquid</t>
  </si>
  <si>
    <t>946 мл</t>
  </si>
  <si>
    <t>CN11493</t>
  </si>
  <si>
    <t>CN16926</t>
  </si>
  <si>
    <t>Copper Glycinate 3 mg</t>
  </si>
  <si>
    <t>CN9251</t>
  </si>
  <si>
    <t>CoQ-10 100 mg</t>
  </si>
  <si>
    <t>CN4460</t>
  </si>
  <si>
    <t>CN2706</t>
  </si>
  <si>
    <t>CN9250</t>
  </si>
  <si>
    <t>CN4459</t>
  </si>
  <si>
    <t>CN10323</t>
  </si>
  <si>
    <t>CoQ-10 150 mg</t>
  </si>
  <si>
    <t>CN2634</t>
  </si>
  <si>
    <t>CoQ-10 200 mg</t>
  </si>
  <si>
    <t>CN4462</t>
  </si>
  <si>
    <t>CoQ-10 30 mg</t>
  </si>
  <si>
    <t>CN4461</t>
  </si>
  <si>
    <t>CN10325</t>
  </si>
  <si>
    <t>CoQ-10 400 mg</t>
  </si>
  <si>
    <t>CN3618</t>
  </si>
  <si>
    <t>CoQ-10 50 mg</t>
  </si>
  <si>
    <t>CN4467</t>
  </si>
  <si>
    <t>CoQ-10 60 mg</t>
  </si>
  <si>
    <t>CN4466</t>
  </si>
  <si>
    <t>CN10346</t>
  </si>
  <si>
    <t>Coral Calcium 1000 mg</t>
  </si>
  <si>
    <t>CN10347</t>
  </si>
  <si>
    <t>CN4470</t>
  </si>
  <si>
    <t>Coral Calcium Plus</t>
  </si>
  <si>
    <t>CN4471</t>
  </si>
  <si>
    <t>CN5844</t>
  </si>
  <si>
    <t>Daily Vits</t>
  </si>
  <si>
    <t>CN5846</t>
  </si>
  <si>
    <t>CN5845</t>
  </si>
  <si>
    <t>CN5847</t>
  </si>
  <si>
    <t>CN10370</t>
  </si>
  <si>
    <t>CN10371</t>
  </si>
  <si>
    <t>D-Flame</t>
  </si>
  <si>
    <t>DIM 200</t>
  </si>
  <si>
    <t>CN10546</t>
  </si>
  <si>
    <t>DMG 125 mg</t>
  </si>
  <si>
    <t>CN13010</t>
  </si>
  <si>
    <t>Dong Quai 520 mg</t>
  </si>
  <si>
    <t>CN2183</t>
  </si>
  <si>
    <t>EVE</t>
  </si>
  <si>
    <t>CN3622</t>
  </si>
  <si>
    <t>CN3623</t>
  </si>
  <si>
    <t>CN1216</t>
  </si>
  <si>
    <t>CN2184</t>
  </si>
  <si>
    <t>CN10915</t>
  </si>
  <si>
    <t>Flax Oil 1000 mg</t>
  </si>
  <si>
    <t>CN4479</t>
  </si>
  <si>
    <t>Folic Acid 800 mcg with Vitamin B12</t>
  </si>
  <si>
    <t>CN10923</t>
  </si>
  <si>
    <t>Fo-Ti 560 mg</t>
  </si>
  <si>
    <t>CN2406</t>
  </si>
  <si>
    <t>Full Spectrum Mineral Caps</t>
  </si>
  <si>
    <t>CN2407</t>
  </si>
  <si>
    <t>Gastro Comfort</t>
  </si>
  <si>
    <t>CN11512</t>
  </si>
  <si>
    <t>Gluten Digest</t>
  </si>
  <si>
    <t>CN11379</t>
  </si>
  <si>
    <t>Green Black Walnut Wormwood Complex</t>
  </si>
  <si>
    <t>CN11346</t>
  </si>
  <si>
    <t>GTF Chromium 200 mcg</t>
  </si>
  <si>
    <t>CN11347</t>
  </si>
  <si>
    <t>CN4157</t>
  </si>
  <si>
    <t>Hyaluronic Acid 100 mg</t>
  </si>
  <si>
    <t>CN4486</t>
  </si>
  <si>
    <t>Hyaluronic Acid Double Strength 100 mg</t>
  </si>
  <si>
    <t>CN11523</t>
  </si>
  <si>
    <t>Immune Renew</t>
  </si>
  <si>
    <t>CN11351</t>
  </si>
  <si>
    <t>Indole-3-Carbinol 200 mg</t>
  </si>
  <si>
    <t>CN11353</t>
  </si>
  <si>
    <t>Inositol 500 mg</t>
  </si>
  <si>
    <t>CN3625</t>
  </si>
  <si>
    <t>CN3626</t>
  </si>
  <si>
    <t>Iron 36 mg</t>
  </si>
  <si>
    <t>CN4492</t>
  </si>
  <si>
    <t>CN4490</t>
  </si>
  <si>
    <t>Kelp 150 mcg</t>
  </si>
  <si>
    <t>CN4491</t>
  </si>
  <si>
    <t>Kelp 325 mcg</t>
  </si>
  <si>
    <t>CN3627</t>
  </si>
  <si>
    <t>Kid Cal</t>
  </si>
  <si>
    <t>CN16884-1</t>
  </si>
  <si>
    <t>Kid Vits</t>
  </si>
  <si>
    <t>CN16884-2</t>
  </si>
  <si>
    <t>CN11356</t>
  </si>
  <si>
    <t>Kidney Cleanse</t>
  </si>
  <si>
    <t>CN11357</t>
  </si>
  <si>
    <t>Krill &amp; CoQ10</t>
  </si>
  <si>
    <t>KSM-66 Ashwagandha 600 mg</t>
  </si>
  <si>
    <t>CN11358</t>
  </si>
  <si>
    <t>L-Carnosine 500 mg</t>
  </si>
  <si>
    <t>CN11359</t>
  </si>
  <si>
    <t>CN16927</t>
  </si>
  <si>
    <t>Liposomal Vitamin C</t>
  </si>
  <si>
    <t>CN11529</t>
  </si>
  <si>
    <t>Liquid D3 &amp; MK-7</t>
  </si>
  <si>
    <t>CN12219</t>
  </si>
  <si>
    <t>Liquid Hyaluronic Acid</t>
  </si>
  <si>
    <t>CN16928-1</t>
  </si>
  <si>
    <t>Liquid Multi</t>
  </si>
  <si>
    <t>CN4386</t>
  </si>
  <si>
    <t>L-OptiZinc 30 mg</t>
  </si>
  <si>
    <t>CN13975</t>
  </si>
  <si>
    <t>Magnesium &amp; Potassium Aspartate with Taurine</t>
  </si>
  <si>
    <t>CN4497</t>
  </si>
  <si>
    <t>Magnesium Ascorbate</t>
  </si>
  <si>
    <t>CN11375</t>
  </si>
  <si>
    <t>Magnesium Bisglycinate Powder</t>
  </si>
  <si>
    <t>CN11532</t>
  </si>
  <si>
    <t>CN11533</t>
  </si>
  <si>
    <t>CN11548</t>
  </si>
  <si>
    <t>CN11377</t>
  </si>
  <si>
    <t>CN11376</t>
  </si>
  <si>
    <t>CN11547</t>
  </si>
  <si>
    <t>CN11378</t>
  </si>
  <si>
    <t>Magnesium Citrate Powder</t>
  </si>
  <si>
    <t>CN11382</t>
  </si>
  <si>
    <t>CN11635</t>
  </si>
  <si>
    <t>CN12223</t>
  </si>
  <si>
    <t>CN10499</t>
  </si>
  <si>
    <t>Magnesium Malate 1000 mg</t>
  </si>
  <si>
    <t>CN16929</t>
  </si>
  <si>
    <t>Magnesium Transporters</t>
  </si>
  <si>
    <t>CN8356</t>
  </si>
  <si>
    <t>Magtein</t>
  </si>
  <si>
    <t>CN11535</t>
  </si>
  <si>
    <t>Maple Syrup</t>
  </si>
  <si>
    <t>CN11536</t>
  </si>
  <si>
    <t>CN10503</t>
  </si>
  <si>
    <t>Mega D3 &amp; MK-7 5000 IU / 180 mcg</t>
  </si>
  <si>
    <t>CN10502</t>
  </si>
  <si>
    <t>CN4501</t>
  </si>
  <si>
    <t>Men's Active Sports Multi</t>
  </si>
  <si>
    <t>CN0716</t>
  </si>
  <si>
    <t>CN11387</t>
  </si>
  <si>
    <t>CN15612</t>
  </si>
  <si>
    <t>Methyl B-12 10000 mcg</t>
  </si>
  <si>
    <t>CN11390</t>
  </si>
  <si>
    <t>Methyl B-12 5000 mcg</t>
  </si>
  <si>
    <t>CN11391</t>
  </si>
  <si>
    <t>CN13371</t>
  </si>
  <si>
    <t>CN11392</t>
  </si>
  <si>
    <t>CN11537</t>
  </si>
  <si>
    <t>NADH 10 mg</t>
  </si>
  <si>
    <t>CN11538</t>
  </si>
  <si>
    <t>Natural Beta Carotene</t>
  </si>
  <si>
    <t>CN11539</t>
  </si>
  <si>
    <t>CN4504</t>
  </si>
  <si>
    <t>Niacin Flush Free 500 mg</t>
  </si>
  <si>
    <t>CN4503</t>
  </si>
  <si>
    <t>CN11545</t>
  </si>
  <si>
    <t>Nutraflora Fos Powder</t>
  </si>
  <si>
    <t>CN11556</t>
  </si>
  <si>
    <t>OralBiotic</t>
  </si>
  <si>
    <t>CN11558</t>
  </si>
  <si>
    <t>P-5-P 50 mg Complex</t>
  </si>
  <si>
    <t>CN11559</t>
  </si>
  <si>
    <t>PABA 500 mg</t>
  </si>
  <si>
    <t>CN11564</t>
  </si>
  <si>
    <t>Pancreatin 2000</t>
  </si>
  <si>
    <t>CN11565</t>
  </si>
  <si>
    <t>CN11566</t>
  </si>
  <si>
    <t>Pantethine 300 mg</t>
  </si>
  <si>
    <t>CN11567</t>
  </si>
  <si>
    <t>Pantethine 600 mg Double Strength</t>
  </si>
  <si>
    <t>CN11568</t>
  </si>
  <si>
    <t>CN11569</t>
  </si>
  <si>
    <t>CN13084</t>
  </si>
  <si>
    <t>Passion Flower 350 mg</t>
  </si>
  <si>
    <t>Peppermint Gels</t>
  </si>
  <si>
    <t>CN7140</t>
  </si>
  <si>
    <t>Policosanol 10 mg</t>
  </si>
  <si>
    <t>CN7141</t>
  </si>
  <si>
    <t>Policosanol 20 mg Double Strength</t>
  </si>
  <si>
    <t>Potassium Chloride</t>
  </si>
  <si>
    <t>CN11580</t>
  </si>
  <si>
    <t>Potassium Citrate</t>
  </si>
  <si>
    <t>CN11581</t>
  </si>
  <si>
    <t>Potassium Citrate 99 mg</t>
  </si>
  <si>
    <t>CN11582</t>
  </si>
  <si>
    <t>CN13974</t>
  </si>
  <si>
    <t>CN12270</t>
  </si>
  <si>
    <t>Potassium Gluconate Pure Powder</t>
  </si>
  <si>
    <t>CN11583</t>
  </si>
  <si>
    <t>Potassium Iodide</t>
  </si>
  <si>
    <t>CN11584</t>
  </si>
  <si>
    <t>Potassium plus Iodine</t>
  </si>
  <si>
    <t>CN13097</t>
  </si>
  <si>
    <t>PQQ Energy</t>
  </si>
  <si>
    <t>CN3632</t>
  </si>
  <si>
    <t>Prenatal Gels + DHA</t>
  </si>
  <si>
    <t>CN11593</t>
  </si>
  <si>
    <t>Propolis 1500</t>
  </si>
  <si>
    <t>CN11601</t>
  </si>
  <si>
    <t>Red Clover 375 mg</t>
  </si>
  <si>
    <t>CN11615</t>
  </si>
  <si>
    <t>Relora 300 mg</t>
  </si>
  <si>
    <t>CN11613</t>
  </si>
  <si>
    <t>CN11622</t>
  </si>
  <si>
    <t>Royal Jelly 1000 mg</t>
  </si>
  <si>
    <t>CN11641</t>
  </si>
  <si>
    <t>Royal Jelly 1500 mg</t>
  </si>
  <si>
    <t>CN10390</t>
  </si>
  <si>
    <t>Rutin 450 mg</t>
  </si>
  <si>
    <t>CN11643</t>
  </si>
  <si>
    <t>Saccharomyces Boulardi</t>
  </si>
  <si>
    <t>CN11642</t>
  </si>
  <si>
    <t>CN13391</t>
  </si>
  <si>
    <t>Sambucus Zinc-C</t>
  </si>
  <si>
    <t>CN3635</t>
  </si>
  <si>
    <t>CN5850</t>
  </si>
  <si>
    <t>CN5851</t>
  </si>
  <si>
    <t>CN5852</t>
  </si>
  <si>
    <t>CN11647</t>
  </si>
  <si>
    <t>Silver Sol</t>
  </si>
  <si>
    <t>CN11652</t>
  </si>
  <si>
    <t>Sodium Ascorbate</t>
  </si>
  <si>
    <t>CN11653</t>
  </si>
  <si>
    <t>Soy Isoflavones 150 mg</t>
  </si>
  <si>
    <t>CN11657</t>
  </si>
  <si>
    <t>Special Two Multi</t>
  </si>
  <si>
    <t>CN11661</t>
  </si>
  <si>
    <t>CN12280</t>
  </si>
  <si>
    <t>Super Primrose 1300 mg</t>
  </si>
  <si>
    <t>CN12281</t>
  </si>
  <si>
    <t>CN12284</t>
  </si>
  <si>
    <t>Tri-Chromium 500 mcg</t>
  </si>
  <si>
    <t>CN12285</t>
  </si>
  <si>
    <t>CN12286</t>
  </si>
  <si>
    <t>Triphala 500 mg</t>
  </si>
  <si>
    <t>CN12289</t>
  </si>
  <si>
    <t>True Calm</t>
  </si>
  <si>
    <t>CN7143</t>
  </si>
  <si>
    <t>True Focus</t>
  </si>
  <si>
    <t>CN15613</t>
  </si>
  <si>
    <t>Ubiquinol CoQH-CF</t>
  </si>
  <si>
    <t>Ulcetrol</t>
  </si>
  <si>
    <t>CN13393</t>
  </si>
  <si>
    <t>Ultra A &amp; D-3 25000/1000 IU</t>
  </si>
  <si>
    <t>CN12390</t>
  </si>
  <si>
    <t>Vegetarian Dry E-400</t>
  </si>
  <si>
    <t>CN4530</t>
  </si>
  <si>
    <t>Vein Supreme</t>
  </si>
  <si>
    <t>CN3640</t>
  </si>
  <si>
    <t>CN3641</t>
  </si>
  <si>
    <t>Vitamin A 25000 IU</t>
  </si>
  <si>
    <t>CN12402</t>
  </si>
  <si>
    <t>CN9575</t>
  </si>
  <si>
    <t>Vitamin A&amp;D</t>
  </si>
  <si>
    <t>CN13973</t>
  </si>
  <si>
    <t>CN3642</t>
  </si>
  <si>
    <t>Vitamin B-100</t>
  </si>
  <si>
    <t>CN9581</t>
  </si>
  <si>
    <t>CN3610</t>
  </si>
  <si>
    <t>CN9746</t>
  </si>
  <si>
    <t>CN9743</t>
  </si>
  <si>
    <t>250 льодяників</t>
  </si>
  <si>
    <t>CN12429</t>
  </si>
  <si>
    <t>Vitamin B12 2000 mcg</t>
  </si>
  <si>
    <t>CN12430</t>
  </si>
  <si>
    <t>Vitamin B12 5000 mcg</t>
  </si>
  <si>
    <t>CN12431</t>
  </si>
  <si>
    <t>Vitamin B12 Complex Liquid</t>
  </si>
  <si>
    <t>CN11437</t>
  </si>
  <si>
    <t>CN3608</t>
  </si>
  <si>
    <t>Vitamin B-50</t>
  </si>
  <si>
    <t>CN12433</t>
  </si>
  <si>
    <t>CN3609</t>
  </si>
  <si>
    <t>CN12434</t>
  </si>
  <si>
    <t>CN12449</t>
  </si>
  <si>
    <t>CN12450</t>
  </si>
  <si>
    <t>CN12458</t>
  </si>
  <si>
    <t>CN13415</t>
  </si>
  <si>
    <t>Vitamin C-1000 &amp; Zinc Immune</t>
  </si>
  <si>
    <t>CN13413</t>
  </si>
  <si>
    <t>CN12469</t>
  </si>
  <si>
    <t>Vitamin C-1000 Complex Buffered</t>
  </si>
  <si>
    <t>CN12470</t>
  </si>
  <si>
    <t>CN12471</t>
  </si>
  <si>
    <t>Vitamin C-1000 with Bioflavonoids</t>
  </si>
  <si>
    <t>CN12472</t>
  </si>
  <si>
    <t>CN12474</t>
  </si>
  <si>
    <t>Vitamin C-1000 with Rose Hips &amp; Bioflavonoid</t>
  </si>
  <si>
    <t>CN12475</t>
  </si>
  <si>
    <t>CN6707</t>
  </si>
  <si>
    <t>Vitamin C-1000 with Rose Hips Sustained Release</t>
  </si>
  <si>
    <t>CN6706</t>
  </si>
  <si>
    <t>Vitamin C-1000 Zinc &amp; D-3</t>
  </si>
  <si>
    <t>CN12476</t>
  </si>
  <si>
    <t>Vitamin C-500</t>
  </si>
  <si>
    <t>CN12477</t>
  </si>
  <si>
    <t>вишнево-ягідний</t>
  </si>
  <si>
    <t>CN12478</t>
  </si>
  <si>
    <t>Vitamin C-500 Calcium Ascorbate</t>
  </si>
  <si>
    <t>CN12479</t>
  </si>
  <si>
    <t>CN12480</t>
  </si>
  <si>
    <t>Vitamin C-500 Rose Hips</t>
  </si>
  <si>
    <t>CN12481</t>
  </si>
  <si>
    <t>CN12504</t>
  </si>
  <si>
    <t>Vitamin D 1000 IU Dry</t>
  </si>
  <si>
    <t>CN12505</t>
  </si>
  <si>
    <t>CN12506</t>
  </si>
  <si>
    <t>Vitamin D-3 &amp; K-2</t>
  </si>
  <si>
    <t>CN6227</t>
  </si>
  <si>
    <t>Vitamin D3 1000 IU Chewable</t>
  </si>
  <si>
    <t>CN6225</t>
  </si>
  <si>
    <t>Vitamin D3 1000 IU High Potency</t>
  </si>
  <si>
    <t>CN6226</t>
  </si>
  <si>
    <t>CN6234</t>
  </si>
  <si>
    <t>Vitamin D3 10000 IU High Potency</t>
  </si>
  <si>
    <t>CN10012</t>
  </si>
  <si>
    <t>CN6229</t>
  </si>
  <si>
    <t>Vitamin D3 2000 IU High Potency</t>
  </si>
  <si>
    <t>CN6230</t>
  </si>
  <si>
    <t>CN6228</t>
  </si>
  <si>
    <t>CN6224</t>
  </si>
  <si>
    <t>Vitamin D3 400 IU</t>
  </si>
  <si>
    <t>CN6233</t>
  </si>
  <si>
    <t>Vitamin D3 5000 IU Chewable</t>
  </si>
  <si>
    <t>CN6232</t>
  </si>
  <si>
    <t>Vitamin D3 5000 IU High Potency</t>
  </si>
  <si>
    <t>CN6231</t>
  </si>
  <si>
    <t>CN15614</t>
  </si>
  <si>
    <t>Vitamin D3 50000 IU Max Potency</t>
  </si>
  <si>
    <t>CN12508</t>
  </si>
  <si>
    <t>Vitamin D3 Extra Strength</t>
  </si>
  <si>
    <t>CN10511</t>
  </si>
  <si>
    <t>Vitamin E-1000 with Mixed Tocopherols</t>
  </si>
  <si>
    <t>CN10512</t>
  </si>
  <si>
    <t>CN13416</t>
  </si>
  <si>
    <t>Vitamin E-200 D-Alpha Tocopheryl</t>
  </si>
  <si>
    <t>CN13972</t>
  </si>
  <si>
    <t>Vitamin E-200 with Mixed Tocopherols</t>
  </si>
  <si>
    <t>CN4476</t>
  </si>
  <si>
    <t>Vitamin E-400 D-Alpha Tocopheryl</t>
  </si>
  <si>
    <t>CN4477</t>
  </si>
  <si>
    <t>Vitamin E-400 Plus Selenium</t>
  </si>
  <si>
    <t>CN12652</t>
  </si>
  <si>
    <t>Vitamin E-400 with Mixed Tocopherols</t>
  </si>
  <si>
    <t>CN12651</t>
  </si>
  <si>
    <t>CN12653</t>
  </si>
  <si>
    <t>CN12509</t>
  </si>
  <si>
    <t>Vitamin K-2 (MK7) 100 mcg</t>
  </si>
  <si>
    <t>CN12510</t>
  </si>
  <si>
    <t>Vitamin K-2 (MK7) 300 mcg Extra Strength</t>
  </si>
  <si>
    <t>CN12512</t>
  </si>
  <si>
    <t>Vitamin K-2 100 mcg</t>
  </si>
  <si>
    <t>CN13971</t>
  </si>
  <si>
    <t>Water Out</t>
  </si>
  <si>
    <t>CN12513</t>
  </si>
  <si>
    <t>CN3643</t>
  </si>
  <si>
    <t>CN12514</t>
  </si>
  <si>
    <t>Zinc Glycinate 30 mg</t>
  </si>
  <si>
    <t>CN3644</t>
  </si>
  <si>
    <t>CN13423</t>
  </si>
  <si>
    <t>CN9248-2</t>
  </si>
  <si>
    <t>BCAA Big 6 Powder</t>
  </si>
  <si>
    <t>CN9248-1</t>
  </si>
  <si>
    <t>CN4407</t>
  </si>
  <si>
    <t>CN4404</t>
  </si>
  <si>
    <t>L-Glutamine 1000 mg</t>
  </si>
  <si>
    <t>CN12515</t>
  </si>
  <si>
    <t>CN4403</t>
  </si>
  <si>
    <t>CN10169</t>
  </si>
  <si>
    <t>Blood Pressure Health</t>
  </si>
  <si>
    <t>CN11492</t>
  </si>
  <si>
    <t>Brain Elevate</t>
  </si>
  <si>
    <t>CN11341</t>
  </si>
  <si>
    <t>CN4458</t>
  </si>
  <si>
    <t>Candida Support</t>
  </si>
  <si>
    <t>CN4457</t>
  </si>
  <si>
    <t>CN13429</t>
  </si>
  <si>
    <t>Diet Support</t>
  </si>
  <si>
    <t>CN15616</t>
  </si>
  <si>
    <t>Fiber-3</t>
  </si>
  <si>
    <t>CN2806-1</t>
  </si>
  <si>
    <t>Liver Caps</t>
  </si>
  <si>
    <t>CN4495</t>
  </si>
  <si>
    <t>Liver Refresh</t>
  </si>
  <si>
    <t>CN4496</t>
  </si>
  <si>
    <t>CN9450</t>
  </si>
  <si>
    <t>Menopause Support</t>
  </si>
  <si>
    <t>CN11393</t>
  </si>
  <si>
    <t>Mood Support</t>
  </si>
  <si>
    <t>CN4292</t>
  </si>
  <si>
    <t>Ocu Support</t>
  </si>
  <si>
    <t>CN13430</t>
  </si>
  <si>
    <t>CN13432</t>
  </si>
  <si>
    <t>Thyroid Energy</t>
  </si>
  <si>
    <t>CN13433</t>
  </si>
  <si>
    <t>CN11366</t>
  </si>
  <si>
    <t>Liquid Melatonin</t>
  </si>
  <si>
    <t>CN11385</t>
  </si>
  <si>
    <t>CN2635</t>
  </si>
  <si>
    <t>CN13324</t>
  </si>
  <si>
    <t>Melatonin 20 mg</t>
  </si>
  <si>
    <t>CN4499</t>
  </si>
  <si>
    <t>CN3631</t>
  </si>
  <si>
    <t>CN2882</t>
  </si>
  <si>
    <t>CN4498</t>
  </si>
  <si>
    <t>CN4500</t>
  </si>
  <si>
    <t>CN709</t>
  </si>
  <si>
    <t>CN710</t>
  </si>
  <si>
    <t>CN15760</t>
  </si>
  <si>
    <t>Sleep</t>
  </si>
  <si>
    <t>CN10015</t>
  </si>
  <si>
    <t>Beef Gelatin 550 mg</t>
  </si>
  <si>
    <t>BioCell Collagen</t>
  </si>
  <si>
    <t>CN10289</t>
  </si>
  <si>
    <t>Celadrin &amp; MSM 500 mg</t>
  </si>
  <si>
    <t>CN3645</t>
  </si>
  <si>
    <t>Chondroitin Sulfate 600 mg</t>
  </si>
  <si>
    <t>CN13436</t>
  </si>
  <si>
    <t>Collagen Peptides Powder</t>
  </si>
  <si>
    <t>CN3646</t>
  </si>
  <si>
    <t>CN12517</t>
  </si>
  <si>
    <t>Glucosamine &amp; Chondroitin Extra Strength</t>
  </si>
  <si>
    <t>CN12516</t>
  </si>
  <si>
    <t>CN12518</t>
  </si>
  <si>
    <t>CN712</t>
  </si>
  <si>
    <t>Glucosamine &amp; Chondroitin with MSM</t>
  </si>
  <si>
    <t>CN0713</t>
  </si>
  <si>
    <t>CN12546</t>
  </si>
  <si>
    <t>Glucosamine &amp; MSM</t>
  </si>
  <si>
    <t>CN12547</t>
  </si>
  <si>
    <t>Glucosamine 1000</t>
  </si>
  <si>
    <t>CN12548</t>
  </si>
  <si>
    <t>CN12549</t>
  </si>
  <si>
    <t>Glucosamine MSM &amp; Arnica Lotion</t>
  </si>
  <si>
    <t>CN12550</t>
  </si>
  <si>
    <t>Glucosamine Sulfate 750 mg</t>
  </si>
  <si>
    <t>CN12551</t>
  </si>
  <si>
    <t>CN4488</t>
  </si>
  <si>
    <t>Hyaluronic Acid with MSM</t>
  </si>
  <si>
    <t>CN4487</t>
  </si>
  <si>
    <t>CN12552</t>
  </si>
  <si>
    <t>CN12553</t>
  </si>
  <si>
    <t>CN12594</t>
  </si>
  <si>
    <t>Shark Cartilage 750 mg</t>
  </si>
  <si>
    <t>CN14483</t>
  </si>
  <si>
    <t>CN9730</t>
  </si>
  <si>
    <t>UC-II 40 mg</t>
  </si>
  <si>
    <t>CN9725</t>
  </si>
  <si>
    <t>CN12545</t>
  </si>
  <si>
    <t>Vegetarian Glucosamine &amp; MSM</t>
  </si>
  <si>
    <t>CN12596</t>
  </si>
  <si>
    <t>CN4485</t>
  </si>
  <si>
    <t>Hair Skin Nails</t>
  </si>
  <si>
    <t>CN11491</t>
  </si>
  <si>
    <t>Borage Oil 1000 mg</t>
  </si>
  <si>
    <t>CN10170</t>
  </si>
  <si>
    <t>Calm &amp; Focus</t>
  </si>
  <si>
    <t>CN4526</t>
  </si>
  <si>
    <t>Cod Liver Oil 1000 mg</t>
  </si>
  <si>
    <t>CN3617</t>
  </si>
  <si>
    <t>CN13450</t>
  </si>
  <si>
    <t>Cod Liver Oil 650 mg</t>
  </si>
  <si>
    <t>CN4464</t>
  </si>
  <si>
    <t>CoQ-10 60 mg with Omega-3 Fish Oil</t>
  </si>
  <si>
    <t>CN3619</t>
  </si>
  <si>
    <t>DHA 1000</t>
  </si>
  <si>
    <t>CN10372</t>
  </si>
  <si>
    <t>DHA 250</t>
  </si>
  <si>
    <t>CN10528</t>
  </si>
  <si>
    <t>DHA 500</t>
  </si>
  <si>
    <t>CN10529</t>
  </si>
  <si>
    <t>CN13451</t>
  </si>
  <si>
    <t>Evening Primrose Oil 1000 mg</t>
  </si>
  <si>
    <t>CN10905</t>
  </si>
  <si>
    <t>Evening Primrose Oil 500 mg</t>
  </si>
  <si>
    <t>CN10904</t>
  </si>
  <si>
    <t>CN4493</t>
  </si>
  <si>
    <t>Kid's DHA 100 mg</t>
  </si>
  <si>
    <t>фруктовий смак</t>
  </si>
  <si>
    <t>CN7933</t>
  </si>
  <si>
    <t>Molecularly Distilled Omega-3</t>
  </si>
  <si>
    <t>CN11541</t>
  </si>
  <si>
    <t>Neptune Krill Oil 1000 mg</t>
  </si>
  <si>
    <t>CN11542</t>
  </si>
  <si>
    <t>CN4527</t>
  </si>
  <si>
    <t>Neptune Krill Oil 500 mg</t>
  </si>
  <si>
    <t>CN3628</t>
  </si>
  <si>
    <t>CN2707</t>
  </si>
  <si>
    <t>Omega 3-6-9 1000 mg</t>
  </si>
  <si>
    <t>CN4528</t>
  </si>
  <si>
    <t>CN1214</t>
  </si>
  <si>
    <t>CN2577</t>
  </si>
  <si>
    <t>CN12597</t>
  </si>
  <si>
    <t>200 рибних капсул</t>
  </si>
  <si>
    <t>CN2883</t>
  </si>
  <si>
    <t>CN2578</t>
  </si>
  <si>
    <t>CN12599-1</t>
  </si>
  <si>
    <t>CN12600</t>
  </si>
  <si>
    <t>Omega-3 Mini Gels</t>
  </si>
  <si>
    <t>CN12608</t>
  </si>
  <si>
    <t>Red Omega</t>
  </si>
  <si>
    <t>CN12610</t>
  </si>
  <si>
    <t>CN3639</t>
  </si>
  <si>
    <t>Super Omega 3-6-9 1200 mg</t>
  </si>
  <si>
    <t>CN3864</t>
  </si>
  <si>
    <t>CN4159</t>
  </si>
  <si>
    <t>Super Omega-3 EPA</t>
  </si>
  <si>
    <t>CN4158</t>
  </si>
  <si>
    <t>CN4529</t>
  </si>
  <si>
    <t>Tri-3D Omega</t>
  </si>
  <si>
    <t>CN4525</t>
  </si>
  <si>
    <t>Ultra Omega-3</t>
  </si>
  <si>
    <t>CN12611</t>
  </si>
  <si>
    <t>CN4524</t>
  </si>
  <si>
    <t>CN4523</t>
  </si>
  <si>
    <t>Ultra Omega-3-D</t>
  </si>
  <si>
    <t>CN4522</t>
  </si>
  <si>
    <t>CN12633</t>
  </si>
  <si>
    <t>CLA 800 mg</t>
  </si>
  <si>
    <t>CN12086</t>
  </si>
  <si>
    <t>CLA Extreme</t>
  </si>
  <si>
    <t>CN12636</t>
  </si>
  <si>
    <t>CN13453</t>
  </si>
  <si>
    <t>Better Stevia Extract Powder</t>
  </si>
  <si>
    <t>CN13455</t>
  </si>
  <si>
    <t>Better Stevia Liquid Sweetener Glycerite</t>
  </si>
  <si>
    <t>CN3638</t>
  </si>
  <si>
    <t>CN12649</t>
  </si>
  <si>
    <t>Better Stevia Liquid Sweetener Original</t>
  </si>
  <si>
    <t>CN12650</t>
  </si>
  <si>
    <t>Better Stevia Packets Original</t>
  </si>
  <si>
    <t>100 пак</t>
  </si>
  <si>
    <t>Coconut Sugar</t>
  </si>
  <si>
    <t>Erythritol</t>
  </si>
  <si>
    <t>1.134 кг</t>
  </si>
  <si>
    <t>CN12654</t>
  </si>
  <si>
    <t>CN9090</t>
  </si>
  <si>
    <t>Organic Agave Nectar Light</t>
  </si>
  <si>
    <t>660 грам</t>
  </si>
  <si>
    <t>CN12655</t>
  </si>
  <si>
    <t>Organic Virgin Coconut Cooking Oil</t>
  </si>
  <si>
    <t>355 мл</t>
  </si>
  <si>
    <t>CN7870</t>
  </si>
  <si>
    <t>Organic Whole Psyllium Husks</t>
  </si>
  <si>
    <t>CN7928</t>
  </si>
  <si>
    <t>Whole Psyllium Husks</t>
  </si>
  <si>
    <t>CN7929</t>
  </si>
  <si>
    <t>CN7930</t>
  </si>
  <si>
    <t>680 грам</t>
  </si>
  <si>
    <t>CN11447</t>
  </si>
  <si>
    <t>CN11448</t>
  </si>
  <si>
    <t>CN11449</t>
  </si>
  <si>
    <t>CN11450</t>
  </si>
  <si>
    <t>Acetyl-L-Carnitine 750 mg</t>
  </si>
  <si>
    <t>CN9909</t>
  </si>
  <si>
    <t>CN4402</t>
  </si>
  <si>
    <t>CN4401</t>
  </si>
  <si>
    <t>L-Carnitine 250 mg</t>
  </si>
  <si>
    <t>CN11451</t>
  </si>
  <si>
    <t>CN1215</t>
  </si>
  <si>
    <t>CN13817</t>
  </si>
  <si>
    <t>L-Carnitine Powder Pure</t>
  </si>
  <si>
    <t>CN15620</t>
  </si>
  <si>
    <t>Кре-Алкалін</t>
  </si>
  <si>
    <t>Kre-Alkalyn Creatine</t>
  </si>
  <si>
    <t>Креми для тіла</t>
  </si>
  <si>
    <t>Natural Progesterone</t>
  </si>
  <si>
    <t>CN11458</t>
  </si>
  <si>
    <t>Jojoba Oil</t>
  </si>
  <si>
    <t>масло жожоба</t>
  </si>
  <si>
    <t>CN11461</t>
  </si>
  <si>
    <t>Shea Butter</t>
  </si>
  <si>
    <t>198 мл</t>
  </si>
  <si>
    <t>масло ши</t>
  </si>
  <si>
    <t>CN11464</t>
  </si>
  <si>
    <t>Tamanu Oil</t>
  </si>
  <si>
    <t>CN13477</t>
  </si>
  <si>
    <t>Acacia Fiber</t>
  </si>
  <si>
    <t>CN9620</t>
  </si>
  <si>
    <t>Acai 500 mg</t>
  </si>
  <si>
    <t>CN4284</t>
  </si>
  <si>
    <t>Alfalfa 650 mg</t>
  </si>
  <si>
    <t>CN11486</t>
  </si>
  <si>
    <t>CN9625</t>
  </si>
  <si>
    <t>Aloe Vera Concentrate</t>
  </si>
  <si>
    <t>CN9626</t>
  </si>
  <si>
    <t>Aloe Vera gels</t>
  </si>
  <si>
    <t>CN9627</t>
  </si>
  <si>
    <t>CN10553</t>
  </si>
  <si>
    <t>Apple Cider Vinegar 450 mg</t>
  </si>
  <si>
    <t>CN4285</t>
  </si>
  <si>
    <t>Apple Fiber</t>
  </si>
  <si>
    <t>CN9973</t>
  </si>
  <si>
    <t>Apple Pectin 700 mg</t>
  </si>
  <si>
    <t>CN4286</t>
  </si>
  <si>
    <t>Artichoke Extract 450 mg</t>
  </si>
  <si>
    <t>CN4444</t>
  </si>
  <si>
    <t>Ashwagandha 450 mg</t>
  </si>
  <si>
    <t>CN4443</t>
  </si>
  <si>
    <t>CN15621</t>
  </si>
  <si>
    <t>Ashwagandha Stress Relief</t>
  </si>
  <si>
    <t>CN9980</t>
  </si>
  <si>
    <t>Astaxanthin 10 mg</t>
  </si>
  <si>
    <t>Astaxanthin 12 mg Triple Strength</t>
  </si>
  <si>
    <t>CN9988</t>
  </si>
  <si>
    <t>Astaxanthin 4 mg</t>
  </si>
  <si>
    <t>CN9991</t>
  </si>
  <si>
    <t>CN9994</t>
  </si>
  <si>
    <t>CN10006</t>
  </si>
  <si>
    <t>Astragalus Extract 500 mg</t>
  </si>
  <si>
    <t>CN12979</t>
  </si>
  <si>
    <t>Bacopa Extract 450 mg</t>
  </si>
  <si>
    <t>CN10165</t>
  </si>
  <si>
    <t>Black Cohosh Root 80 mg</t>
  </si>
  <si>
    <t>CN4293</t>
  </si>
  <si>
    <t>Black Cumin Seed Oil 1000 mg</t>
  </si>
  <si>
    <t>CN4453</t>
  </si>
  <si>
    <t>Boswellia Extract 250 mg</t>
  </si>
  <si>
    <t>CN4451</t>
  </si>
  <si>
    <t>Boswellia Extract 500 mg</t>
  </si>
  <si>
    <t>CN4290</t>
  </si>
  <si>
    <t>Brewer's Yeast</t>
  </si>
  <si>
    <t>CN10182</t>
  </si>
  <si>
    <t>Brewer's Yeast Super Food</t>
  </si>
  <si>
    <t>CN3613</t>
  </si>
  <si>
    <t>Burdock Root 430 mg</t>
  </si>
  <si>
    <t>CN10237</t>
  </si>
  <si>
    <t>Castor Oil 650 mg</t>
  </si>
  <si>
    <t>CN10253</t>
  </si>
  <si>
    <t>Cat's Claw 500 mg</t>
  </si>
  <si>
    <t>CN10254</t>
  </si>
  <si>
    <t>CN10256</t>
  </si>
  <si>
    <t>Cat's Claw Extract</t>
  </si>
  <si>
    <t>CN10295</t>
  </si>
  <si>
    <t>Cayenne 500 mg</t>
  </si>
  <si>
    <t>CN10288</t>
  </si>
  <si>
    <t>CN15622</t>
  </si>
  <si>
    <t>Certified Organic Wheat Grass Pure Powder</t>
  </si>
  <si>
    <t>255 грам</t>
  </si>
  <si>
    <t>CN10299</t>
  </si>
  <si>
    <t>Chlorella 1000 mg</t>
  </si>
  <si>
    <t>CN10300</t>
  </si>
  <si>
    <t>CN10301</t>
  </si>
  <si>
    <t>Chlorella 500 mg</t>
  </si>
  <si>
    <t>CN10306</t>
  </si>
  <si>
    <t>Chlorophyll 100 mg</t>
  </si>
  <si>
    <t>CN11364</t>
  </si>
  <si>
    <t>CN10320</t>
  </si>
  <si>
    <t>CN10350</t>
  </si>
  <si>
    <t>Cordyceps 750 mg</t>
  </si>
  <si>
    <t>CN10362</t>
  </si>
  <si>
    <t>Cranberry Caps</t>
  </si>
  <si>
    <t>CN10369</t>
  </si>
  <si>
    <t>Dandelion Root 500 mg</t>
  </si>
  <si>
    <t>CN12213</t>
  </si>
  <si>
    <t>DGL with Aloe Vera</t>
  </si>
  <si>
    <t>CN3621</t>
  </si>
  <si>
    <t>DMAE 250 mg</t>
  </si>
  <si>
    <t>CN10539</t>
  </si>
  <si>
    <t>D-Mannose</t>
  </si>
  <si>
    <t>CN10541</t>
  </si>
  <si>
    <t>D-Mannose 500 mg</t>
  </si>
  <si>
    <t>CN10548</t>
  </si>
  <si>
    <t>D-Mannose powder</t>
  </si>
  <si>
    <t>CN10547</t>
  </si>
  <si>
    <t>CN12216</t>
  </si>
  <si>
    <t>Dopa Mucuna</t>
  </si>
  <si>
    <t>CN4156</t>
  </si>
  <si>
    <t>CN10574</t>
  </si>
  <si>
    <t>Echinacea 400 mg</t>
  </si>
  <si>
    <t>CN10573</t>
  </si>
  <si>
    <t>CN10656-1</t>
  </si>
  <si>
    <t>Echinacea Liquid Kids</t>
  </si>
  <si>
    <t>CN13013</t>
  </si>
  <si>
    <t>Elderberry 500 mg</t>
  </si>
  <si>
    <t>CN10847</t>
  </si>
  <si>
    <t>Elderberry Liquid for Kids</t>
  </si>
  <si>
    <t>CN15610</t>
  </si>
  <si>
    <t>Female Balance</t>
  </si>
  <si>
    <t>CN10906</t>
  </si>
  <si>
    <t>Fenugreek 500 mg</t>
  </si>
  <si>
    <t>CN10907</t>
  </si>
  <si>
    <t>CN10926</t>
  </si>
  <si>
    <t>Garcinia 1000 mg</t>
  </si>
  <si>
    <t>CN10928</t>
  </si>
  <si>
    <t>Garlic 5000</t>
  </si>
  <si>
    <t>CN10977</t>
  </si>
  <si>
    <t>Garlic Oil 1500 mg</t>
  </si>
  <si>
    <t>CN10978</t>
  </si>
  <si>
    <t>CN11511</t>
  </si>
  <si>
    <t>Ginger Root 250 mg</t>
  </si>
  <si>
    <t>CN15623</t>
  </si>
  <si>
    <t>CN2569</t>
  </si>
  <si>
    <t>CN4481</t>
  </si>
  <si>
    <t>CN4480</t>
  </si>
  <si>
    <t>CN4482</t>
  </si>
  <si>
    <t>CN4483</t>
  </si>
  <si>
    <t>CN2570</t>
  </si>
  <si>
    <t>CN11200</t>
  </si>
  <si>
    <t>Glutathione 250 mg</t>
  </si>
  <si>
    <t>CN11201</t>
  </si>
  <si>
    <t>Glutathione 500 mg</t>
  </si>
  <si>
    <t>CN11202</t>
  </si>
  <si>
    <t>CN11516</t>
  </si>
  <si>
    <t>Gotu Kola 450 mg</t>
  </si>
  <si>
    <t>CN11518</t>
  </si>
  <si>
    <t>Grape Seed 250 mg</t>
  </si>
  <si>
    <t>CN11345</t>
  </si>
  <si>
    <t>Green Tea Extract 400 mg</t>
  </si>
  <si>
    <t>CN11522</t>
  </si>
  <si>
    <t>Hawthorn Berry 540 mg</t>
  </si>
  <si>
    <t>CN11349</t>
  </si>
  <si>
    <t>Hemp Seed Oil 1000 mg</t>
  </si>
  <si>
    <t>CN10334</t>
  </si>
  <si>
    <t>Horny Goat Weed 750 mg</t>
  </si>
  <si>
    <t>CN15611</t>
  </si>
  <si>
    <t>Horse Chestnut 300 mg</t>
  </si>
  <si>
    <t>CN11360</t>
  </si>
  <si>
    <t>CN11361</t>
  </si>
  <si>
    <t>CN11362</t>
  </si>
  <si>
    <t>CN11363</t>
  </si>
  <si>
    <t>Licorice Root 450 mg</t>
  </si>
  <si>
    <t>Lion's Mane 500 mg</t>
  </si>
  <si>
    <t>CN11370</t>
  </si>
  <si>
    <t>Lutein &amp; Zeaxanthin</t>
  </si>
  <si>
    <t>CN3629</t>
  </si>
  <si>
    <t>Lutein 10 mg</t>
  </si>
  <si>
    <t>CN3630</t>
  </si>
  <si>
    <t>CN11530</t>
  </si>
  <si>
    <t>CN11371</t>
  </si>
  <si>
    <t>Lycopene 10 mg</t>
  </si>
  <si>
    <t>CN12220</t>
  </si>
  <si>
    <t>CN11465</t>
  </si>
  <si>
    <t>CN11466</t>
  </si>
  <si>
    <t>CN4260</t>
  </si>
  <si>
    <t>Maca 750 mg Raw</t>
  </si>
  <si>
    <t>CN4264</t>
  </si>
  <si>
    <t>Maca Pure Certified Organic</t>
  </si>
  <si>
    <t>CN11534</t>
  </si>
  <si>
    <t>Mannose Cranberry</t>
  </si>
  <si>
    <t>CN3636</t>
  </si>
  <si>
    <t>Milk Thistle Extract 150 mg</t>
  </si>
  <si>
    <t>CN5853</t>
  </si>
  <si>
    <t>CN11648</t>
  </si>
  <si>
    <t>Milk Thistle Extract 300 mg Double Strength</t>
  </si>
  <si>
    <t>CN11649</t>
  </si>
  <si>
    <t>CN11650</t>
  </si>
  <si>
    <t>Milk Thistle Extract 450 mg Extra Strength</t>
  </si>
  <si>
    <t>CN11543</t>
  </si>
  <si>
    <t>Nettle Root Extract 250 mg</t>
  </si>
  <si>
    <t>CN11546</t>
  </si>
  <si>
    <t>Nutritional Yeast</t>
  </si>
  <si>
    <t>284 грам</t>
  </si>
  <si>
    <t>CN15624</t>
  </si>
  <si>
    <t>Nutritional Yeast Flakes</t>
  </si>
  <si>
    <t>CN11549</t>
  </si>
  <si>
    <t>Odorless Garlic</t>
  </si>
  <si>
    <t>CN11501</t>
  </si>
  <si>
    <t>CN11554</t>
  </si>
  <si>
    <t>Olive Leaf 500 mg</t>
  </si>
  <si>
    <t>CN13081</t>
  </si>
  <si>
    <t>Olive Leaf Glycerite</t>
  </si>
  <si>
    <t>CN12269</t>
  </si>
  <si>
    <t>Oregano 450 mg</t>
  </si>
  <si>
    <t>CN11557</t>
  </si>
  <si>
    <t>Oregano Oil</t>
  </si>
  <si>
    <t>CN11563</t>
  </si>
  <si>
    <t>Panax Ginseng 500 mg</t>
  </si>
  <si>
    <t>CN11562</t>
  </si>
  <si>
    <t>Panax Ginseng Extract 500 mg</t>
  </si>
  <si>
    <t>24X48 грам</t>
  </si>
  <si>
    <t>CN10505</t>
  </si>
  <si>
    <t>Pau D'Arco 500 mg</t>
  </si>
  <si>
    <t>CN10504</t>
  </si>
  <si>
    <t>CN13092</t>
  </si>
  <si>
    <t>Pau D'Arco Extract</t>
  </si>
  <si>
    <t>CN11570</t>
  </si>
  <si>
    <t>Pine Bark Extract 240 mg</t>
  </si>
  <si>
    <t>CN7871</t>
  </si>
  <si>
    <t>Psyllium Husk</t>
  </si>
  <si>
    <t>CN7872</t>
  </si>
  <si>
    <t>CN3633</t>
  </si>
  <si>
    <t>Psyllium Husk 500 mg</t>
  </si>
  <si>
    <t>CN7866</t>
  </si>
  <si>
    <t>500 вегакапсул</t>
  </si>
  <si>
    <t>CN7867</t>
  </si>
  <si>
    <t>Psyllium Husk 700 mg</t>
  </si>
  <si>
    <t>CN7868</t>
  </si>
  <si>
    <t>CN11595</t>
  </si>
  <si>
    <t>Pumpkin seed oil 1000 mg</t>
  </si>
  <si>
    <t>CN11599</t>
  </si>
  <si>
    <t>Red Yeast Rice &amp; CoQ10</t>
  </si>
  <si>
    <t>CN11608</t>
  </si>
  <si>
    <t>CN11609</t>
  </si>
  <si>
    <t>CN11607</t>
  </si>
  <si>
    <t>CN11640</t>
  </si>
  <si>
    <t>Rei-Shi Mushrooms 270 mg</t>
  </si>
  <si>
    <t>CN11619</t>
  </si>
  <si>
    <t>Resveratrol 200 mg</t>
  </si>
  <si>
    <t>CN11618</t>
  </si>
  <si>
    <t>CN4514</t>
  </si>
  <si>
    <t>Saw Palmetto Berries 550 mg</t>
  </si>
  <si>
    <t>CN4515</t>
  </si>
  <si>
    <t>CN3634</t>
  </si>
  <si>
    <t>Saw Palmetto Extract 160 mg</t>
  </si>
  <si>
    <t>CN4510</t>
  </si>
  <si>
    <t>CN4513</t>
  </si>
  <si>
    <t>Saw Palmetto Extract 80 mg</t>
  </si>
  <si>
    <t>CN12279</t>
  </si>
  <si>
    <t>Slippery Elm</t>
  </si>
  <si>
    <t>CN11651</t>
  </si>
  <si>
    <t>Slippery Elm 400 mg</t>
  </si>
  <si>
    <t>CN11667</t>
  </si>
  <si>
    <t>Spirulina 1000 mg Certified Organic</t>
  </si>
  <si>
    <t>CN4516</t>
  </si>
  <si>
    <t>Spirulina 500 mg Certified Organic</t>
  </si>
  <si>
    <t>CN4518</t>
  </si>
  <si>
    <t>CN4519</t>
  </si>
  <si>
    <t>CN3637</t>
  </si>
  <si>
    <t>Spirulina 500 mg Natural</t>
  </si>
  <si>
    <t>CN11668</t>
  </si>
  <si>
    <t>Spirulina Powder Organic</t>
  </si>
  <si>
    <t>CN11669</t>
  </si>
  <si>
    <t>CN11786</t>
  </si>
  <si>
    <t>Sunflower Lecithin</t>
  </si>
  <si>
    <t>CN6840</t>
  </si>
  <si>
    <t>Sunflower Lecithin 1200 mg</t>
  </si>
  <si>
    <t>CN6839</t>
  </si>
  <si>
    <t>CN11787</t>
  </si>
  <si>
    <t>Sunflower Liquid Lecithin</t>
  </si>
  <si>
    <t>CN4474</t>
  </si>
  <si>
    <t>Turmeric Curcumin</t>
  </si>
  <si>
    <t>CN4473</t>
  </si>
  <si>
    <t>CN10367</t>
  </si>
  <si>
    <t>CN4475</t>
  </si>
  <si>
    <t>Turmeric Curcumin Phytosome 500 mg</t>
  </si>
  <si>
    <t>CN8357</t>
  </si>
  <si>
    <t>Valerian Root 500 mg</t>
  </si>
  <si>
    <t>CN8358</t>
  </si>
  <si>
    <t>CN12398</t>
  </si>
  <si>
    <t>Virgin Coconut Oil 1000 mg</t>
  </si>
  <si>
    <t>CN15615</t>
  </si>
  <si>
    <t>Yucca 500 mg</t>
  </si>
  <si>
    <t>CN8797</t>
  </si>
  <si>
    <t>Beta-Alanine 750 mg</t>
  </si>
  <si>
    <t>CN11384</t>
  </si>
  <si>
    <t>MCT Oil 1000 mg</t>
  </si>
  <si>
    <t>CN9571</t>
  </si>
  <si>
    <t>7-Keto 100 mg</t>
  </si>
  <si>
    <t>CN9569</t>
  </si>
  <si>
    <t>CN7144</t>
  </si>
  <si>
    <t>7-Keto 25 mg</t>
  </si>
  <si>
    <t>CN4532</t>
  </si>
  <si>
    <t>CN4535</t>
  </si>
  <si>
    <t>Prostate Support</t>
  </si>
  <si>
    <t>CN4534</t>
  </si>
  <si>
    <t>CN9935</t>
  </si>
  <si>
    <t>Testo Jack 100</t>
  </si>
  <si>
    <t>CN9936</t>
  </si>
  <si>
    <t>CN4265</t>
  </si>
  <si>
    <t>Testo Jack 200</t>
  </si>
  <si>
    <t>CN11467</t>
  </si>
  <si>
    <t>CN4266</t>
  </si>
  <si>
    <t>Testo Jack 300</t>
  </si>
  <si>
    <t>CN719</t>
  </si>
  <si>
    <t>Tribulus 1000 mg</t>
  </si>
  <si>
    <t>CN720</t>
  </si>
  <si>
    <t>CN10510</t>
  </si>
  <si>
    <t>Tribulus Extreme</t>
  </si>
  <si>
    <t>CN4267</t>
  </si>
  <si>
    <t>CN11468</t>
  </si>
  <si>
    <t>CN4270</t>
  </si>
  <si>
    <t>4X6 Acidophilus</t>
  </si>
  <si>
    <t>CN11470</t>
  </si>
  <si>
    <t>8 Billion Acidophilus &amp; Bifidus</t>
  </si>
  <si>
    <t>CN4271</t>
  </si>
  <si>
    <t>CN4275</t>
  </si>
  <si>
    <t>Acidophilus 2 billion</t>
  </si>
  <si>
    <t>CN9624</t>
  </si>
  <si>
    <t>Aloe 10000 &amp; Probiotics</t>
  </si>
  <si>
    <t>CN15626-1</t>
  </si>
  <si>
    <t>BerryDophilus 10 Billion</t>
  </si>
  <si>
    <t>CN13476-1</t>
  </si>
  <si>
    <t>BerryDophilus 2 Billion</t>
  </si>
  <si>
    <t>CN13475-1</t>
  </si>
  <si>
    <t>CN4277</t>
  </si>
  <si>
    <t>Gr8-Dophilus 4 billion</t>
  </si>
  <si>
    <t>CN11472</t>
  </si>
  <si>
    <t>Intestinal Bacteria Support</t>
  </si>
  <si>
    <t>CN9634</t>
  </si>
  <si>
    <t>Probiotic-10 100 billion</t>
  </si>
  <si>
    <t>CN9648</t>
  </si>
  <si>
    <t>CN4281</t>
  </si>
  <si>
    <t>Probiotic-10 Bifido Boost</t>
  </si>
  <si>
    <t>CN4282</t>
  </si>
  <si>
    <t>Women's Probiotic 20 Billion</t>
  </si>
  <si>
    <t>CN12666</t>
  </si>
  <si>
    <t>Soy Protein Isolate</t>
  </si>
  <si>
    <t>"0" Single VCaps</t>
  </si>
  <si>
    <t>300 вегакапсул</t>
  </si>
  <si>
    <t>XyliWhite Toothpaste Gel with Baking Soda</t>
  </si>
  <si>
    <t>181 грам</t>
  </si>
  <si>
    <t>platinum mint</t>
  </si>
  <si>
    <t>CN10163</t>
  </si>
  <si>
    <t>Betaine HCl 648 mg</t>
  </si>
  <si>
    <t>CN10189</t>
  </si>
  <si>
    <t>CN4295</t>
  </si>
  <si>
    <t>Dairy Digest</t>
  </si>
  <si>
    <t>CN11555</t>
  </si>
  <si>
    <t>Optimal Digestive System</t>
  </si>
  <si>
    <t>CN4508</t>
  </si>
  <si>
    <t>180 пастилок</t>
  </si>
  <si>
    <t>CN4509</t>
  </si>
  <si>
    <t>360 пастилок</t>
  </si>
  <si>
    <t>CN11575</t>
  </si>
  <si>
    <t>Plant Enzymes</t>
  </si>
  <si>
    <t>CN11573</t>
  </si>
  <si>
    <t>CN8906</t>
  </si>
  <si>
    <t>Quercetin with Bromelain</t>
  </si>
  <si>
    <t>CN8907</t>
  </si>
  <si>
    <t>CN11645</t>
  </si>
  <si>
    <t>Serrapeptase</t>
  </si>
  <si>
    <t>CN10506</t>
  </si>
  <si>
    <t>CN10508</t>
  </si>
  <si>
    <t>CN10507</t>
  </si>
  <si>
    <t>CN10509</t>
  </si>
  <si>
    <t>NOW Foods</t>
  </si>
  <si>
    <t>Таблетниця 6-day pill box</t>
  </si>
  <si>
    <t>CN4288</t>
  </si>
  <si>
    <t>Таблетниця 7-day pill box</t>
  </si>
  <si>
    <t>NOW Real Food</t>
  </si>
  <si>
    <t>Organic Maple Syrup Grade A Amber Color</t>
  </si>
  <si>
    <t>CN9695</t>
  </si>
  <si>
    <t>NOW Solutions</t>
  </si>
  <si>
    <t>Almond Oil</t>
  </si>
  <si>
    <t>мигдальне масло</t>
  </si>
  <si>
    <t>CN11453</t>
  </si>
  <si>
    <t>Castor Oil</t>
  </si>
  <si>
    <t>CN11454</t>
  </si>
  <si>
    <t>CN12656</t>
  </si>
  <si>
    <t>Cocoa Butter with Jojoba Oi</t>
  </si>
  <si>
    <t>184 грам</t>
  </si>
  <si>
    <t>масло какао з маслом жожоба</t>
  </si>
  <si>
    <t>Organic Castor Oil</t>
  </si>
  <si>
    <t>CN14814</t>
  </si>
  <si>
    <t>Bamboo Silica Beauty</t>
  </si>
  <si>
    <t>CN4445</t>
  </si>
  <si>
    <t>NOW Sports</t>
  </si>
  <si>
    <t>CN16682</t>
  </si>
  <si>
    <t>CN703</t>
  </si>
  <si>
    <t>Branched Chain Amino Acids</t>
  </si>
  <si>
    <t>CN704</t>
  </si>
  <si>
    <t>CN708-1</t>
  </si>
  <si>
    <t>L-Carnitine Liquid 1000 mg</t>
  </si>
  <si>
    <t>CN708-2</t>
  </si>
  <si>
    <t>CN4381-2</t>
  </si>
  <si>
    <t>L-Carnitine Liquid 3000 mg</t>
  </si>
  <si>
    <t>CN11383</t>
  </si>
  <si>
    <t>шоколадний мокко</t>
  </si>
  <si>
    <t>CN14487</t>
  </si>
  <si>
    <t>Sustained Energy</t>
  </si>
  <si>
    <t>CN718</t>
  </si>
  <si>
    <t>Tribulus 500 mg</t>
  </si>
  <si>
    <t>Betaine Powder</t>
  </si>
  <si>
    <t>Organic Pea Protein</t>
  </si>
  <si>
    <t>CN16232</t>
  </si>
  <si>
    <t>Nutrend</t>
  </si>
  <si>
    <t>CN7290</t>
  </si>
  <si>
    <t>CN7291</t>
  </si>
  <si>
    <t>Tyrosine</t>
  </si>
  <si>
    <t>CN7294</t>
  </si>
  <si>
    <t>AAKG Compressed</t>
  </si>
  <si>
    <t>CN7295</t>
  </si>
  <si>
    <t>Arginine Max</t>
  </si>
  <si>
    <t>CN7396-1</t>
  </si>
  <si>
    <t>Endurance Bar</t>
  </si>
  <si>
    <t>CN2218-1</t>
  </si>
  <si>
    <t>Excelent Protein Bar</t>
  </si>
  <si>
    <t>ананас і кокос у йогуртовій глазурі</t>
  </si>
  <si>
    <t>CN2218-12</t>
  </si>
  <si>
    <t>арахісове масло в молочному шоколаді</t>
  </si>
  <si>
    <t>CN2218-4</t>
  </si>
  <si>
    <t>ваніль та ананас у молочному шоколаді</t>
  </si>
  <si>
    <t>CN2218-21</t>
  </si>
  <si>
    <t>дубайський шоколад</t>
  </si>
  <si>
    <t>CN2218-5</t>
  </si>
  <si>
    <t>лайм з папаєю в йогуртовій глазурі</t>
  </si>
  <si>
    <t>CN2218-6</t>
  </si>
  <si>
    <t>лимон сир малина журавлина в молочному</t>
  </si>
  <si>
    <t>CN2218-7</t>
  </si>
  <si>
    <t>марципан з мигдалем у молочному шоколаді</t>
  </si>
  <si>
    <t>CN2218-14</t>
  </si>
  <si>
    <t>мигдаль фісташки в молочному шоколаді</t>
  </si>
  <si>
    <t>CN2218-20</t>
  </si>
  <si>
    <t>полуничний чізкейк</t>
  </si>
  <si>
    <t>CN2218-8</t>
  </si>
  <si>
    <t>смородина журавлина в йогуртовій глазурі</t>
  </si>
  <si>
    <t>CN2218-19</t>
  </si>
  <si>
    <t>CN2218-11</t>
  </si>
  <si>
    <t>шоколад з горіхами у молочному шоколаді</t>
  </si>
  <si>
    <t>CN2218-9</t>
  </si>
  <si>
    <t>шоколад нуга журавлина в молочному шоколаді</t>
  </si>
  <si>
    <t>CN2218-10</t>
  </si>
  <si>
    <t>шоколад та кокос у молочному шоколаді</t>
  </si>
  <si>
    <t>CN15841-4</t>
  </si>
  <si>
    <t>Qwizz Protein Bar</t>
  </si>
  <si>
    <t>CN15841-5</t>
  </si>
  <si>
    <t>шоколад-малина</t>
  </si>
  <si>
    <t>CN15841-7</t>
  </si>
  <si>
    <t>CN16233-1</t>
  </si>
  <si>
    <t>MagnesLife Instant Drink Powder</t>
  </si>
  <si>
    <t>CN16233-2</t>
  </si>
  <si>
    <t>CN15287</t>
  </si>
  <si>
    <t>MagnesLife Strong</t>
  </si>
  <si>
    <t>MagnesLife Strong БЛОК</t>
  </si>
  <si>
    <t>Mineral Zinc 100% Clelate</t>
  </si>
  <si>
    <t>CN7308</t>
  </si>
  <si>
    <t>MultiComplex Compressed</t>
  </si>
  <si>
    <t>CN7310</t>
  </si>
  <si>
    <t>MultiVitamin Compressed</t>
  </si>
  <si>
    <t>CN7313</t>
  </si>
  <si>
    <t>Vitamin C 1000 mg with Rosehips</t>
  </si>
  <si>
    <t>CN16234</t>
  </si>
  <si>
    <t>манго сорбет</t>
  </si>
  <si>
    <t>ожина з льодом</t>
  </si>
  <si>
    <t>CN14612-1</t>
  </si>
  <si>
    <t>BCAA 4:1:1 Powder</t>
  </si>
  <si>
    <t>CN14612-5</t>
  </si>
  <si>
    <t>CN14612-3</t>
  </si>
  <si>
    <t>CN7319</t>
  </si>
  <si>
    <t>BCAA Compressed</t>
  </si>
  <si>
    <t>CN16078-2</t>
  </si>
  <si>
    <t>BCAA Energy Drink</t>
  </si>
  <si>
    <t>CN16078-1</t>
  </si>
  <si>
    <t>CN16078-3</t>
  </si>
  <si>
    <t>тропічне манго</t>
  </si>
  <si>
    <t>CN16078-4</t>
  </si>
  <si>
    <t>юзу-абрикос</t>
  </si>
  <si>
    <t>CN2229</t>
  </si>
  <si>
    <t>Bcaa Liquid</t>
  </si>
  <si>
    <t>CN4538</t>
  </si>
  <si>
    <t>N1</t>
  </si>
  <si>
    <t>17 грам</t>
  </si>
  <si>
    <t>CN16235-1</t>
  </si>
  <si>
    <t>Mass Core</t>
  </si>
  <si>
    <t>5.44 кг</t>
  </si>
  <si>
    <t>CN16235-2</t>
  </si>
  <si>
    <t>шоколад-какао</t>
  </si>
  <si>
    <t>CN8593-1</t>
  </si>
  <si>
    <t>Mass Gain</t>
  </si>
  <si>
    <t>2.1 кг</t>
  </si>
  <si>
    <t>CN8593-5</t>
  </si>
  <si>
    <t>CN8593-7</t>
  </si>
  <si>
    <t>CN8593-6</t>
  </si>
  <si>
    <t>CN7341</t>
  </si>
  <si>
    <t>CN7342</t>
  </si>
  <si>
    <t>Beauty Collagen Porridge</t>
  </si>
  <si>
    <t>5*50 грам</t>
  </si>
  <si>
    <t>CN2222-1</t>
  </si>
  <si>
    <t>Flexit Drink</t>
  </si>
  <si>
    <t>CN2222-2</t>
  </si>
  <si>
    <t>CN2222-4</t>
  </si>
  <si>
    <t>CN2222-3</t>
  </si>
  <si>
    <t>CN2221-1</t>
  </si>
  <si>
    <t>Flexit Drink Gold</t>
  </si>
  <si>
    <t>CN2221-3</t>
  </si>
  <si>
    <t>CN2221-5</t>
  </si>
  <si>
    <t>CN8331-3</t>
  </si>
  <si>
    <t>2.25 кг</t>
  </si>
  <si>
    <t>CN4540-1</t>
  </si>
  <si>
    <t>Iso Drinx</t>
  </si>
  <si>
    <t>CN4540-2</t>
  </si>
  <si>
    <t>CN4540-4</t>
  </si>
  <si>
    <t>CN4540-5</t>
  </si>
  <si>
    <t>CN4540-3</t>
  </si>
  <si>
    <t>CN4545-1</t>
  </si>
  <si>
    <t>12 шипучих таблеток</t>
  </si>
  <si>
    <t>CN4545-2</t>
  </si>
  <si>
    <t>CN4545-3</t>
  </si>
  <si>
    <t>CN4541-1</t>
  </si>
  <si>
    <t>CN4541-2</t>
  </si>
  <si>
    <t>CN4541-4</t>
  </si>
  <si>
    <t>CN4541-5</t>
  </si>
  <si>
    <t>CN4541-3</t>
  </si>
  <si>
    <t>CN8338-1</t>
  </si>
  <si>
    <t>Zero Drinx</t>
  </si>
  <si>
    <t>CN8338-3</t>
  </si>
  <si>
    <t>CN5755-1</t>
  </si>
  <si>
    <t>Carnitine 100 000</t>
  </si>
  <si>
    <t>CN5755-2</t>
  </si>
  <si>
    <t>CN5755-3</t>
  </si>
  <si>
    <t>CN11160-2</t>
  </si>
  <si>
    <t>Carnitine 3000 Shot</t>
  </si>
  <si>
    <t>CN11160-3</t>
  </si>
  <si>
    <t>CN11160-1</t>
  </si>
  <si>
    <t>CN4552-1</t>
  </si>
  <si>
    <t>CN4552-2</t>
  </si>
  <si>
    <t>CN4552-3</t>
  </si>
  <si>
    <t>CN4549-2</t>
  </si>
  <si>
    <t>Carnitine Activity Drink</t>
  </si>
  <si>
    <t>евкаліпт ківі</t>
  </si>
  <si>
    <t>CN4549-6</t>
  </si>
  <si>
    <t>CN4549-3</t>
  </si>
  <si>
    <t>ожина-лайм</t>
  </si>
  <si>
    <t>CN4547-3</t>
  </si>
  <si>
    <t>Carnitine Activity Drink with Caffeine</t>
  </si>
  <si>
    <t>CN16891-1</t>
  </si>
  <si>
    <t>Carnitine Activity Drink with Magnesium</t>
  </si>
  <si>
    <t>бузина-м'ята</t>
  </si>
  <si>
    <t>CN16337</t>
  </si>
  <si>
    <t>Carnitine Compressed Caps</t>
  </si>
  <si>
    <t>CN16338-1</t>
  </si>
  <si>
    <t>Creaport</t>
  </si>
  <si>
    <t>CN16340</t>
  </si>
  <si>
    <t>Creatine Compressed Caps</t>
  </si>
  <si>
    <t>CN16339</t>
  </si>
  <si>
    <t>Creatine Monohydrate Creapure</t>
  </si>
  <si>
    <t>CN11673-7</t>
  </si>
  <si>
    <t>Напої</t>
  </si>
  <si>
    <t>UniSport</t>
  </si>
  <si>
    <t>CN11673-10</t>
  </si>
  <si>
    <t>рожевий грейпфрут</t>
  </si>
  <si>
    <t>CN7288</t>
  </si>
  <si>
    <t>Beta-Alanine Compressed</t>
  </si>
  <si>
    <t>CN7385-1</t>
  </si>
  <si>
    <t>Carbosnack with Caffeine</t>
  </si>
  <si>
    <t>CN7385-2</t>
  </si>
  <si>
    <t>CN4550-4</t>
  </si>
  <si>
    <t>Endurosnack Tube</t>
  </si>
  <si>
    <t>CN4550-2</t>
  </si>
  <si>
    <t>CN4550-5</t>
  </si>
  <si>
    <t>CN4550-3</t>
  </si>
  <si>
    <t>CN16342-3</t>
  </si>
  <si>
    <t>CN4553-1</t>
  </si>
  <si>
    <t>CN4553-3</t>
  </si>
  <si>
    <t>вишневий сік</t>
  </si>
  <si>
    <t>CN4553-4</t>
  </si>
  <si>
    <t>лісовий вибух</t>
  </si>
  <si>
    <t>CN16344-1</t>
  </si>
  <si>
    <t>N1 PRO</t>
  </si>
  <si>
    <t>зелений лимонад</t>
  </si>
  <si>
    <t>15 грам</t>
  </si>
  <si>
    <t>Rainbow</t>
  </si>
  <si>
    <t>Pump Shot</t>
  </si>
  <si>
    <t>веселка</t>
  </si>
  <si>
    <t>Test Bomb</t>
  </si>
  <si>
    <t>CN16345</t>
  </si>
  <si>
    <t>Tribulus Terrestris</t>
  </si>
  <si>
    <t>CN15127-1</t>
  </si>
  <si>
    <t>Regener</t>
  </si>
  <si>
    <t>CN15127-2</t>
  </si>
  <si>
    <t>червона свіжість</t>
  </si>
  <si>
    <t>CN15129-2</t>
  </si>
  <si>
    <t>CN16348-4</t>
  </si>
  <si>
    <t>Iso Whey ProZero</t>
  </si>
  <si>
    <t>ванільний пудинг</t>
  </si>
  <si>
    <t>CN16348-6</t>
  </si>
  <si>
    <t>CN8332-6</t>
  </si>
  <si>
    <t>100% Whey Protein</t>
  </si>
  <si>
    <t>ківі-банан</t>
  </si>
  <si>
    <t>CN8332-16</t>
  </si>
  <si>
    <t>CN8332-14</t>
  </si>
  <si>
    <t>CN8333-10</t>
  </si>
  <si>
    <t>CN8333-3</t>
  </si>
  <si>
    <t>CN8333-4</t>
  </si>
  <si>
    <t>CN8333-5</t>
  </si>
  <si>
    <t>карамельний латте</t>
  </si>
  <si>
    <t>CN8333-6</t>
  </si>
  <si>
    <t>CN8333-11</t>
  </si>
  <si>
    <t>CN8333-7</t>
  </si>
  <si>
    <t>CN8333-12</t>
  </si>
  <si>
    <t>CN8333-16</t>
  </si>
  <si>
    <t>CN8333-13</t>
  </si>
  <si>
    <t>CN8333-14</t>
  </si>
  <si>
    <t>CN8333-17</t>
  </si>
  <si>
    <t>CN16349-9</t>
  </si>
  <si>
    <t>банан-полуниця</t>
  </si>
  <si>
    <t>CN16349-4</t>
  </si>
  <si>
    <t>CN16349-11</t>
  </si>
  <si>
    <t>CN8337-3</t>
  </si>
  <si>
    <t>Hydro Whey</t>
  </si>
  <si>
    <t>Whey Core</t>
  </si>
  <si>
    <t>Пляшка Sport Bottle</t>
  </si>
  <si>
    <t>Gold</t>
  </si>
  <si>
    <t>White/Blue/Pink</t>
  </si>
  <si>
    <t>CN13664</t>
  </si>
  <si>
    <t>Nutrex Research</t>
  </si>
  <si>
    <t>Lipo-6 Hardcore</t>
  </si>
  <si>
    <t>CN13616</t>
  </si>
  <si>
    <t>NutriBiotic</t>
  </si>
  <si>
    <t>Ascorbic Acid with Bioflavonoids</t>
  </si>
  <si>
    <t>Essential Electrolytes</t>
  </si>
  <si>
    <t>Hypo-Aller C</t>
  </si>
  <si>
    <t>Multi Mineral</t>
  </si>
  <si>
    <t>Multi Vitamins &amp; Minerals</t>
  </si>
  <si>
    <t>Sodium Ascorbate 100% Pure Vitamin C</t>
  </si>
  <si>
    <t>Vitamin C+D3 &amp; Zinc</t>
  </si>
  <si>
    <t>DefensePlus Maximum Strength</t>
  </si>
  <si>
    <t>45 вегатаблеток</t>
  </si>
  <si>
    <t>Grapefruit Seed Extract</t>
  </si>
  <si>
    <t>Grapefruit Seed Extract 125 mg</t>
  </si>
  <si>
    <t>Grapefruit Seed Extract 250 mg</t>
  </si>
  <si>
    <t>Maximum GSE</t>
  </si>
  <si>
    <t>29.5 мл</t>
  </si>
  <si>
    <t>Meta-C 1000 mg</t>
  </si>
  <si>
    <t>100 вегатаблеток</t>
  </si>
  <si>
    <t>Meta-C 500 mg</t>
  </si>
  <si>
    <t>Nasal Spray</t>
  </si>
  <si>
    <t>Nasal Spray Plus</t>
  </si>
  <si>
    <t>Throat Spray</t>
  </si>
  <si>
    <t>Nutricology</t>
  </si>
  <si>
    <t>Magnesium Chloride Liquid</t>
  </si>
  <si>
    <t>QuatreActiv Folate</t>
  </si>
  <si>
    <t>Selenium Solution</t>
  </si>
  <si>
    <t>Artemisinin</t>
  </si>
  <si>
    <t>CN294-1</t>
  </si>
  <si>
    <t>OLIMP</t>
  </si>
  <si>
    <t>Amino EAA Xplode Powder</t>
  </si>
  <si>
    <t>CN294-2</t>
  </si>
  <si>
    <t>CN294-3</t>
  </si>
  <si>
    <t>CN294-4</t>
  </si>
  <si>
    <t>CN7488-1</t>
  </si>
  <si>
    <t>Amino Target Xplode</t>
  </si>
  <si>
    <t>275 грам</t>
  </si>
  <si>
    <t>CN267</t>
  </si>
  <si>
    <t>Anabolic Amino 5500 Mega Caps</t>
  </si>
  <si>
    <t>CN265</t>
  </si>
  <si>
    <t>CN295</t>
  </si>
  <si>
    <t>Anabolic Amino 9000</t>
  </si>
  <si>
    <t>CN7489-1</t>
  </si>
  <si>
    <t>CN7489-3</t>
  </si>
  <si>
    <t>Olimp</t>
  </si>
  <si>
    <t>фруктове желе</t>
  </si>
  <si>
    <t>CN278</t>
  </si>
  <si>
    <t>Gold Beef-Pro Amino</t>
  </si>
  <si>
    <t>CN1519</t>
  </si>
  <si>
    <t>Taurine Mega Caps</t>
  </si>
  <si>
    <t>CN292</t>
  </si>
  <si>
    <t>AAKG 1250 Extreme Mega Caps</t>
  </si>
  <si>
    <t>CN14575-2</t>
  </si>
  <si>
    <t>AAKG 7500 Extreme Shot БЛОК СКЛО</t>
  </si>
  <si>
    <t>9x25 мл</t>
  </si>
  <si>
    <t>CN14575-1</t>
  </si>
  <si>
    <t>CN5947-1</t>
  </si>
  <si>
    <t>AAKG Xplode</t>
  </si>
  <si>
    <t>CN1491</t>
  </si>
  <si>
    <t>ArgiPower 1500</t>
  </si>
  <si>
    <t>I'M PRO Protein Bar</t>
  </si>
  <si>
    <t>Mr Zerro Protein Bar</t>
  </si>
  <si>
    <t>CN7494-1</t>
  </si>
  <si>
    <t>Protein Snack</t>
  </si>
  <si>
    <t>горіховий крем</t>
  </si>
  <si>
    <t>CN7494-4</t>
  </si>
  <si>
    <t>CN7494-2</t>
  </si>
  <si>
    <t>Protein Xplode Bar</t>
  </si>
  <si>
    <t>CN263</t>
  </si>
  <si>
    <t>Бинти кистьові Hardcore Wrist Wrap</t>
  </si>
  <si>
    <t>CN14522</t>
  </si>
  <si>
    <t>Бинти кистьові Profi Wrist Wrap</t>
  </si>
  <si>
    <t>CN1487</t>
  </si>
  <si>
    <t>Alkagen</t>
  </si>
  <si>
    <t>CN5931</t>
  </si>
  <si>
    <t>B12 Max</t>
  </si>
  <si>
    <t>CN1534</t>
  </si>
  <si>
    <t>Beta Solar</t>
  </si>
  <si>
    <t>CN5933</t>
  </si>
  <si>
    <t>Beta Solar Sport Edition</t>
  </si>
  <si>
    <t>CN15590-1</t>
  </si>
  <si>
    <t>Calcium</t>
  </si>
  <si>
    <t>CN1533</t>
  </si>
  <si>
    <t>Calcium D3 Forte</t>
  </si>
  <si>
    <t>CN1513</t>
  </si>
  <si>
    <t>Chela MZB Sport Formula</t>
  </si>
  <si>
    <t>CN1153</t>
  </si>
  <si>
    <t>Chela-Calcium D3</t>
  </si>
  <si>
    <t>CN1150</t>
  </si>
  <si>
    <t>Chela-Ferr bio complex</t>
  </si>
  <si>
    <t>CN5926</t>
  </si>
  <si>
    <t>Chela-Ferr Easy</t>
  </si>
  <si>
    <t>CN7498-1</t>
  </si>
  <si>
    <t>Chela-Mag B6</t>
  </si>
  <si>
    <t>20 таблеток</t>
  </si>
  <si>
    <t>CN5436</t>
  </si>
  <si>
    <t>CN5435</t>
  </si>
  <si>
    <t>CN14576</t>
  </si>
  <si>
    <t>Chela-Mag B6 Ashwagandha+Ginseng</t>
  </si>
  <si>
    <t>CN1515</t>
  </si>
  <si>
    <t>Chela-Mag B6 Cardio</t>
  </si>
  <si>
    <t>CN15591-1</t>
  </si>
  <si>
    <t>Chela-Mag B6 Cramp</t>
  </si>
  <si>
    <t>CN1514</t>
  </si>
  <si>
    <t>CN14577-2</t>
  </si>
  <si>
    <t>Chela-Mag B6 Cramp Sport Edition Shot СКЛО</t>
  </si>
  <si>
    <t>9*25 мл</t>
  </si>
  <si>
    <t>CN14577-1</t>
  </si>
  <si>
    <t>Chela-Mag B6 Cramp Vegan Shot СКЛО</t>
  </si>
  <si>
    <t>CN1516</t>
  </si>
  <si>
    <t>Chela-Mag B6 Forte</t>
  </si>
  <si>
    <t>Chela-Mag B6 Jar</t>
  </si>
  <si>
    <t>CN5923</t>
  </si>
  <si>
    <t>Chela-Mag B6 Mama</t>
  </si>
  <si>
    <t>CN5920</t>
  </si>
  <si>
    <t>Chela-Mag B6+D3</t>
  </si>
  <si>
    <t>Chela-Mag B6+D3 Shot БЛОК СКЛО</t>
  </si>
  <si>
    <t>CN300</t>
  </si>
  <si>
    <t>Chela-Min Sport Formula</t>
  </si>
  <si>
    <t>CN5927</t>
  </si>
  <si>
    <t>Chela-Zinc</t>
  </si>
  <si>
    <t>CN287</t>
  </si>
  <si>
    <t>Chitosan+chromium</t>
  </si>
  <si>
    <t>CN443</t>
  </si>
  <si>
    <t>Chromium Activ</t>
  </si>
  <si>
    <t>CN7500</t>
  </si>
  <si>
    <t>Detoxeed-Pro</t>
  </si>
  <si>
    <t>Drinks for life ENERGY</t>
  </si>
  <si>
    <t>20*4 грам</t>
  </si>
  <si>
    <t>Drinks for life IMMUNO</t>
  </si>
  <si>
    <t>20*9 грам</t>
  </si>
  <si>
    <t>CN1543</t>
  </si>
  <si>
    <t>Essentix</t>
  </si>
  <si>
    <t>CN7502</t>
  </si>
  <si>
    <t>Folic Acid</t>
  </si>
  <si>
    <t>CN1509</t>
  </si>
  <si>
    <t>Forsen</t>
  </si>
  <si>
    <t>CN1527-1</t>
  </si>
  <si>
    <t>Ginkoflav Forte</t>
  </si>
  <si>
    <t>CN1540</t>
  </si>
  <si>
    <t>Gold Lecytyna</t>
  </si>
  <si>
    <t>CN2582</t>
  </si>
  <si>
    <t>Gold Sylimaron</t>
  </si>
  <si>
    <t>CN280</t>
  </si>
  <si>
    <t>Gold Vit A+E</t>
  </si>
  <si>
    <t>CN8359</t>
  </si>
  <si>
    <t>Gold Vit C Junior</t>
  </si>
  <si>
    <t>15 пак</t>
  </si>
  <si>
    <t>CN2526</t>
  </si>
  <si>
    <t>Gold Vit D Max</t>
  </si>
  <si>
    <t>CN9622</t>
  </si>
  <si>
    <t>Gold Vit-Min anti-OX Super Sport</t>
  </si>
  <si>
    <t>CN1545</t>
  </si>
  <si>
    <t>Gold-Vit B Forte</t>
  </si>
  <si>
    <t>CN5903-1</t>
  </si>
  <si>
    <t>Gold-Vit C 1000</t>
  </si>
  <si>
    <t>CN5903-2</t>
  </si>
  <si>
    <t>CN5904</t>
  </si>
  <si>
    <t>Gold-Vit C 1000 Sport Edition</t>
  </si>
  <si>
    <t>Gold-Vit C 2000</t>
  </si>
  <si>
    <t>CN3280</t>
  </si>
  <si>
    <t>Gold-Vit Complex</t>
  </si>
  <si>
    <t>CN7505</t>
  </si>
  <si>
    <t>Gold-Vit Complex Plus Iron</t>
  </si>
  <si>
    <t>CN7504</t>
  </si>
  <si>
    <t>Gold-Vit Complex Plus Magnesium</t>
  </si>
  <si>
    <t>CN7400</t>
  </si>
  <si>
    <t>Gold-Vit D3 2000 Fast</t>
  </si>
  <si>
    <t>CN9631</t>
  </si>
  <si>
    <t>Gold-Vit D3 4000</t>
  </si>
  <si>
    <t>CN7507</t>
  </si>
  <si>
    <t>Gold-Vit D3 4000 Fast</t>
  </si>
  <si>
    <t>CN7509</t>
  </si>
  <si>
    <t>Gold-Vit D3 Baby</t>
  </si>
  <si>
    <t>CN7511</t>
  </si>
  <si>
    <t>Gold-Vit D3+K2 Sport Edition</t>
  </si>
  <si>
    <t>CN1847</t>
  </si>
  <si>
    <t>Gold-Vit for Men</t>
  </si>
  <si>
    <t>CN1848</t>
  </si>
  <si>
    <t>Gold-Vit for Women</t>
  </si>
  <si>
    <t>CN1508</t>
  </si>
  <si>
    <t>Hepa Plus</t>
  </si>
  <si>
    <t>CN5955</t>
  </si>
  <si>
    <t>Innovum Silica</t>
  </si>
  <si>
    <t>CN7515</t>
  </si>
  <si>
    <t>Innovum Silica Max</t>
  </si>
  <si>
    <t>CN16869</t>
  </si>
  <si>
    <t>Kwas Foliowy 400 ТЕРМІН 09.25</t>
  </si>
  <si>
    <t>Levit C 1000</t>
  </si>
  <si>
    <t>CN7516</t>
  </si>
  <si>
    <t>CN14566-1</t>
  </si>
  <si>
    <t>Levit C 1500</t>
  </si>
  <si>
    <t>CN7518</t>
  </si>
  <si>
    <t>Mag MAX B6</t>
  </si>
  <si>
    <t>CN5960</t>
  </si>
  <si>
    <t>CN1532</t>
  </si>
  <si>
    <t>Menopauzin</t>
  </si>
  <si>
    <t>CN7521</t>
  </si>
  <si>
    <t>Menopauzin Forte</t>
  </si>
  <si>
    <t>CN290</t>
  </si>
  <si>
    <t>Potas</t>
  </si>
  <si>
    <t>CN1539</t>
  </si>
  <si>
    <t>Prostatan</t>
  </si>
  <si>
    <t>CN334</t>
  </si>
  <si>
    <t>Q10 Coenzime</t>
  </si>
  <si>
    <t>CN1538</t>
  </si>
  <si>
    <t>Selen</t>
  </si>
  <si>
    <t>CN353</t>
  </si>
  <si>
    <t>Stress Control</t>
  </si>
  <si>
    <t>CN14568-1</t>
  </si>
  <si>
    <t>Ulgrip Junior</t>
  </si>
  <si>
    <t>10*6.5 грам</t>
  </si>
  <si>
    <t>Vita-min Multiple Sport</t>
  </si>
  <si>
    <t>CN349</t>
  </si>
  <si>
    <t>CN1857</t>
  </si>
  <si>
    <t>Vita-min Multiple Sport 40+</t>
  </si>
  <si>
    <t>Vita-min Multiple Sport Shot</t>
  </si>
  <si>
    <t>CN5956</t>
  </si>
  <si>
    <t>Vita-Min One</t>
  </si>
  <si>
    <t>CN348</t>
  </si>
  <si>
    <t>Vita-min Plus</t>
  </si>
  <si>
    <t>CN1503</t>
  </si>
  <si>
    <t>Vita-min Plus Mama</t>
  </si>
  <si>
    <t>CN350</t>
  </si>
  <si>
    <t>Vita-min Plus Senior</t>
  </si>
  <si>
    <t>CN356</t>
  </si>
  <si>
    <t>Vita-min Plus Women</t>
  </si>
  <si>
    <t>CN269</t>
  </si>
  <si>
    <t>BCAA 1100 Mega Caps</t>
  </si>
  <si>
    <t>CN1890-1</t>
  </si>
  <si>
    <t>BCAA 20:1:1 Xplode</t>
  </si>
  <si>
    <t>CN1890-2</t>
  </si>
  <si>
    <t>CN1890-3</t>
  </si>
  <si>
    <t>CN1891-2</t>
  </si>
  <si>
    <t>CN1891-3</t>
  </si>
  <si>
    <t>CN2186-1</t>
  </si>
  <si>
    <t>BCAA 4:1:1 Xplode</t>
  </si>
  <si>
    <t>CN2186-2</t>
  </si>
  <si>
    <t>CN1550-1</t>
  </si>
  <si>
    <t>CN1550-2</t>
  </si>
  <si>
    <t>CN286</t>
  </si>
  <si>
    <t>BCAA 4000 Extreme Shot</t>
  </si>
  <si>
    <t>CN270</t>
  </si>
  <si>
    <t>BCAA Mega Caps</t>
  </si>
  <si>
    <t>CN272</t>
  </si>
  <si>
    <t>30*30 капсул</t>
  </si>
  <si>
    <t>CN271</t>
  </si>
  <si>
    <t>CN298-1</t>
  </si>
  <si>
    <t>BCAA Xplode</t>
  </si>
  <si>
    <t>CN298-2</t>
  </si>
  <si>
    <t>CN298-4</t>
  </si>
  <si>
    <t>CN298-5</t>
  </si>
  <si>
    <t>CN298-7</t>
  </si>
  <si>
    <t>CN2187-1</t>
  </si>
  <si>
    <t>280 грам</t>
  </si>
  <si>
    <t>CN2187-2</t>
  </si>
  <si>
    <t>CN2187-3</t>
  </si>
  <si>
    <t>CN2187-4</t>
  </si>
  <si>
    <t>CN2187-5</t>
  </si>
  <si>
    <t>CN297-1</t>
  </si>
  <si>
    <t>CN297-2</t>
  </si>
  <si>
    <t>CN297-4</t>
  </si>
  <si>
    <t>CN297-5</t>
  </si>
  <si>
    <t>CN297-6</t>
  </si>
  <si>
    <t>CN297-8</t>
  </si>
  <si>
    <t>CN297-3</t>
  </si>
  <si>
    <t>CN297-7</t>
  </si>
  <si>
    <t>CN1845-2</t>
  </si>
  <si>
    <t>BCAA Xplode ENERGY</t>
  </si>
  <si>
    <t>CN0310-4</t>
  </si>
  <si>
    <t>Gain Bolic</t>
  </si>
  <si>
    <t>CN0310-1</t>
  </si>
  <si>
    <t>CN0310-5</t>
  </si>
  <si>
    <t>CN0310-2</t>
  </si>
  <si>
    <t>CN0310-3</t>
  </si>
  <si>
    <t>CN7525-1</t>
  </si>
  <si>
    <t>Gain Bolic 6000</t>
  </si>
  <si>
    <t>3.5 кг</t>
  </si>
  <si>
    <t>CN7525-2</t>
  </si>
  <si>
    <t>CN7525-3</t>
  </si>
  <si>
    <t>CN2441-1</t>
  </si>
  <si>
    <t>CN2441-3</t>
  </si>
  <si>
    <t>CN330-1</t>
  </si>
  <si>
    <t>Profi Mass</t>
  </si>
  <si>
    <t>CN330-2</t>
  </si>
  <si>
    <t>CN330-3</t>
  </si>
  <si>
    <t>CN330-5</t>
  </si>
  <si>
    <t>CN328</t>
  </si>
  <si>
    <t>CN313</t>
  </si>
  <si>
    <t>Glutamine 1400 Mega Caps</t>
  </si>
  <si>
    <t>CN315</t>
  </si>
  <si>
    <t>CN0277-1</t>
  </si>
  <si>
    <t>Glutamine Xplode</t>
  </si>
  <si>
    <t>CN0277-2</t>
  </si>
  <si>
    <t>CN0277-3</t>
  </si>
  <si>
    <t>CN1305</t>
  </si>
  <si>
    <t>Rocky Athletes Glutamine</t>
  </si>
  <si>
    <t>CN268</t>
  </si>
  <si>
    <t>Arthroblock</t>
  </si>
  <si>
    <t>CN1546</t>
  </si>
  <si>
    <t>Arthroblock Forte</t>
  </si>
  <si>
    <t>CN14606-1</t>
  </si>
  <si>
    <t>CN14606-3</t>
  </si>
  <si>
    <t>Collagen 10000 mg Shot Sport Edition БЛОК СКЛО</t>
  </si>
  <si>
    <t>Collagen 6000</t>
  </si>
  <si>
    <t>алоє-лічі</t>
  </si>
  <si>
    <t>Collagen Innovum Beauty БЛОК СКЛО</t>
  </si>
  <si>
    <t>CN1228-1</t>
  </si>
  <si>
    <t>Collaregen</t>
  </si>
  <si>
    <t>CN1228-2</t>
  </si>
  <si>
    <t>CN7529-1</t>
  </si>
  <si>
    <t>Flex Xplode</t>
  </si>
  <si>
    <t>CN7529-2</t>
  </si>
  <si>
    <t>CN1849-1</t>
  </si>
  <si>
    <t>504 грам</t>
  </si>
  <si>
    <t>CN1849-2</t>
  </si>
  <si>
    <t>CN5936-3</t>
  </si>
  <si>
    <t>Flexagen</t>
  </si>
  <si>
    <t>CN311</t>
  </si>
  <si>
    <t>Glucosamine Flex</t>
  </si>
  <si>
    <t>CN312</t>
  </si>
  <si>
    <t>Glucosamine Plus</t>
  </si>
  <si>
    <t>CN7401</t>
  </si>
  <si>
    <t>Glucosamine Plus Sport Edition</t>
  </si>
  <si>
    <t>CN318</t>
  </si>
  <si>
    <t>Gold Glucosamine 1000</t>
  </si>
  <si>
    <t>CN317</t>
  </si>
  <si>
    <t>CN5907</t>
  </si>
  <si>
    <t>Kolagen Activ Plus</t>
  </si>
  <si>
    <t>CN284</t>
  </si>
  <si>
    <t>Kolagen Activ Plus Sport Edition</t>
  </si>
  <si>
    <t>CN1531</t>
  </si>
  <si>
    <t>Osteoblock Forte</t>
  </si>
  <si>
    <t>CN1154</t>
  </si>
  <si>
    <t>Perfect Skin Hydro</t>
  </si>
  <si>
    <t>CN1541</t>
  </si>
  <si>
    <t>Gold DHA</t>
  </si>
  <si>
    <t>CN279</t>
  </si>
  <si>
    <t>Gold Krill</t>
  </si>
  <si>
    <t>CN320</t>
  </si>
  <si>
    <t>Gold Omega 3 65%</t>
  </si>
  <si>
    <t>Gold Omega 3 65% Jar</t>
  </si>
  <si>
    <t>CN2329</t>
  </si>
  <si>
    <t>Gold Omega 3 D3+K2</t>
  </si>
  <si>
    <t>CN2524</t>
  </si>
  <si>
    <t>Gold Omega 3 D3+K2 Sport Edition</t>
  </si>
  <si>
    <t>CN321</t>
  </si>
  <si>
    <t>Gold Omega Sport Edition</t>
  </si>
  <si>
    <t>CN1529</t>
  </si>
  <si>
    <t>Odpormax</t>
  </si>
  <si>
    <t>CN9700</t>
  </si>
  <si>
    <t>Odpormax Forte</t>
  </si>
  <si>
    <t>CN274</t>
  </si>
  <si>
    <t>CLA with Green Tea plus L-Сarnitinе</t>
  </si>
  <si>
    <t>CN1524</t>
  </si>
  <si>
    <t>Therm Line 40+</t>
  </si>
  <si>
    <t>CN344</t>
  </si>
  <si>
    <t>Thermo Speed Extreme</t>
  </si>
  <si>
    <t>CN2189</t>
  </si>
  <si>
    <t>Thermo Speed Extreme 2.0</t>
  </si>
  <si>
    <t>CN355</t>
  </si>
  <si>
    <t>Thermo Speed Hardcore</t>
  </si>
  <si>
    <t>CN1850</t>
  </si>
  <si>
    <t>Thermo Stim Hardcore</t>
  </si>
  <si>
    <t>CN2070-4</t>
  </si>
  <si>
    <t>Рукавички для фітнесу Hardcore Fitness One</t>
  </si>
  <si>
    <t>CN364-4</t>
  </si>
  <si>
    <t>CN2070-3</t>
  </si>
  <si>
    <t>CN2071-4</t>
  </si>
  <si>
    <t>Рукавички для фітнесу Hardcore Fitness Star</t>
  </si>
  <si>
    <t>CN367-5</t>
  </si>
  <si>
    <t>CN15659-1</t>
  </si>
  <si>
    <t>Cream of Rice Instant Form</t>
  </si>
  <si>
    <t>CN15659-2</t>
  </si>
  <si>
    <t>CN1547-3</t>
  </si>
  <si>
    <t>Hi Pro Pancakes</t>
  </si>
  <si>
    <t>імбірний пряник</t>
  </si>
  <si>
    <t>CN1547-1</t>
  </si>
  <si>
    <t>CN1547-2</t>
  </si>
  <si>
    <t>Hi Protein Omelette Gold</t>
  </si>
  <si>
    <t>825 грам</t>
  </si>
  <si>
    <t>CN1494-1</t>
  </si>
  <si>
    <t>Carbo NOX</t>
  </si>
  <si>
    <t>CN1494-2</t>
  </si>
  <si>
    <t>CN1494-7</t>
  </si>
  <si>
    <t>CN1494-3</t>
  </si>
  <si>
    <t>CN1494-6</t>
  </si>
  <si>
    <t>CN1494-5</t>
  </si>
  <si>
    <t>CN1494-4</t>
  </si>
  <si>
    <t>CN1493-1</t>
  </si>
  <si>
    <t>Dextrex</t>
  </si>
  <si>
    <t>CN7532-1</t>
  </si>
  <si>
    <t>Fire Start Energy Gel+BCAA</t>
  </si>
  <si>
    <t>20 пак</t>
  </si>
  <si>
    <t>CN7532-2</t>
  </si>
  <si>
    <t>CN7533-1</t>
  </si>
  <si>
    <t>Fire Start Energy Gel+Caffeine</t>
  </si>
  <si>
    <t>CN0324-1</t>
  </si>
  <si>
    <t>Iso Plus</t>
  </si>
  <si>
    <t>CN0324-4</t>
  </si>
  <si>
    <t>CN0324-3</t>
  </si>
  <si>
    <t>CN0323-1</t>
  </si>
  <si>
    <t>CN0323-4</t>
  </si>
  <si>
    <t>CN0323-2</t>
  </si>
  <si>
    <t>CN0323-3</t>
  </si>
  <si>
    <t>CN0323-5</t>
  </si>
  <si>
    <t>холодний чай</t>
  </si>
  <si>
    <t>CN11810-1</t>
  </si>
  <si>
    <t>CarniTine Xplode Zero</t>
  </si>
  <si>
    <t>CN9441</t>
  </si>
  <si>
    <t>Gold L-Carnitine 1000+chrom</t>
  </si>
  <si>
    <t>CN5434</t>
  </si>
  <si>
    <t>L-Carnitine + Caffeine Extreme Shot</t>
  </si>
  <si>
    <t>CN325</t>
  </si>
  <si>
    <t>L-Carnitine 1500 Extreme Mega Caps</t>
  </si>
  <si>
    <t>CN0326-1</t>
  </si>
  <si>
    <t>L-Carnitine 3000 Extreme Shot</t>
  </si>
  <si>
    <t>20*25 мл</t>
  </si>
  <si>
    <t>CN14647-1</t>
  </si>
  <si>
    <t>L-Carnitine 3000 Extreme Shot СКЛО БЛОК</t>
  </si>
  <si>
    <t>L-Carnitine 500 Forte plus</t>
  </si>
  <si>
    <t>CN1501</t>
  </si>
  <si>
    <t>L-Carnitine Forte plus</t>
  </si>
  <si>
    <t>CN327</t>
  </si>
  <si>
    <t>L-Carnitine Plus</t>
  </si>
  <si>
    <t>CN1502-1</t>
  </si>
  <si>
    <t>L-Carnitine Xplode</t>
  </si>
  <si>
    <t>CN1502-2</t>
  </si>
  <si>
    <t>CN0308-1</t>
  </si>
  <si>
    <t>Creatine Xplode</t>
  </si>
  <si>
    <t>CN0308-2</t>
  </si>
  <si>
    <t>CN0308-3</t>
  </si>
  <si>
    <t>Protein Shot БЛОК</t>
  </si>
  <si>
    <t>9*60 мл</t>
  </si>
  <si>
    <t>CN0331-1</t>
  </si>
  <si>
    <t>Provit 80</t>
  </si>
  <si>
    <t>CN0331-2</t>
  </si>
  <si>
    <t>CN0331-3</t>
  </si>
  <si>
    <t>CN337-2</t>
  </si>
  <si>
    <t>System Protein 80</t>
  </si>
  <si>
    <t>CN2190</t>
  </si>
  <si>
    <t>Kre-Alkalyn 2500 Mega Caps</t>
  </si>
  <si>
    <t>CN15594</t>
  </si>
  <si>
    <t>Creatine 1000 Mega Caps</t>
  </si>
  <si>
    <t>CN302</t>
  </si>
  <si>
    <t>Creatine 1250 Mega Caps</t>
  </si>
  <si>
    <t>CN303</t>
  </si>
  <si>
    <t>Creatine Mega Caps 1250</t>
  </si>
  <si>
    <t>CN305</t>
  </si>
  <si>
    <t>CN304</t>
  </si>
  <si>
    <t>CN307</t>
  </si>
  <si>
    <t>Creatine Monohydrate Powder</t>
  </si>
  <si>
    <t>CN306</t>
  </si>
  <si>
    <t>CN5950-1</t>
  </si>
  <si>
    <t>Creatine Monohydrate Xplode ПАКЕТ</t>
  </si>
  <si>
    <t>CN5950-2</t>
  </si>
  <si>
    <t>CN1853</t>
  </si>
  <si>
    <t>Rocky Athletes Creatine</t>
  </si>
  <si>
    <t>Лямки для тяги Training Lifting Straps</t>
  </si>
  <si>
    <t>60 см</t>
  </si>
  <si>
    <t>CN15595</t>
  </si>
  <si>
    <t>Artichoke Premium</t>
  </si>
  <si>
    <t>Ashwagandha 600 Sport (300 mg)</t>
  </si>
  <si>
    <t>CN15596</t>
  </si>
  <si>
    <t>Cranberry Premium</t>
  </si>
  <si>
    <t>CN2188</t>
  </si>
  <si>
    <t>Ginseng Zen Szen</t>
  </si>
  <si>
    <t>Gold Ashwagandha BOX</t>
  </si>
  <si>
    <t>Gold Ashwagandha JAR</t>
  </si>
  <si>
    <t>CN15597</t>
  </si>
  <si>
    <t>CN1542</t>
  </si>
  <si>
    <t>Gold Lutein</t>
  </si>
  <si>
    <t>CN7517</t>
  </si>
  <si>
    <t>Lutein Max-Cоmplex</t>
  </si>
  <si>
    <t>CN7519</t>
  </si>
  <si>
    <t>Melisa Premium</t>
  </si>
  <si>
    <t>CN15600</t>
  </si>
  <si>
    <t>Perceptin</t>
  </si>
  <si>
    <t>Pokrzywa Premium</t>
  </si>
  <si>
    <t>Одяг</t>
  </si>
  <si>
    <t>Футболка Green Side Logo</t>
  </si>
  <si>
    <t>CN1486</t>
  </si>
  <si>
    <t>Amok</t>
  </si>
  <si>
    <t>CN1489</t>
  </si>
  <si>
    <t>Beta-Alanin Carno Rush</t>
  </si>
  <si>
    <t>CN5934-1</t>
  </si>
  <si>
    <t>Beta-Alanine Xplode Powder</t>
  </si>
  <si>
    <t>CN5935-1</t>
  </si>
  <si>
    <t>BlackWeiler Shred</t>
  </si>
  <si>
    <t>CN15598-1</t>
  </si>
  <si>
    <t>BlackWeiler Shred Shot БЛОК СКЛО</t>
  </si>
  <si>
    <t>лимон-яблуко</t>
  </si>
  <si>
    <t>CN15598-2</t>
  </si>
  <si>
    <t>цитрус-пунш</t>
  </si>
  <si>
    <t>CN1490</t>
  </si>
  <si>
    <t>Endugen</t>
  </si>
  <si>
    <t>CN14648</t>
  </si>
  <si>
    <t>Extreme Speed Shot</t>
  </si>
  <si>
    <t>CN1520</t>
  </si>
  <si>
    <t>Guaranax</t>
  </si>
  <si>
    <t>CN1855-1</t>
  </si>
  <si>
    <t>Knockout 2.0</t>
  </si>
  <si>
    <t>305 грам</t>
  </si>
  <si>
    <t>CN1855-2</t>
  </si>
  <si>
    <t>CN1855-3</t>
  </si>
  <si>
    <t>CN1855-4</t>
  </si>
  <si>
    <t>CN1485</t>
  </si>
  <si>
    <t>CN0332-1</t>
  </si>
  <si>
    <t>Pump Express 2.0</t>
  </si>
  <si>
    <t>CN0332-2</t>
  </si>
  <si>
    <t>RedWeiler</t>
  </si>
  <si>
    <t>CN7792-3</t>
  </si>
  <si>
    <t>R-Weiler</t>
  </si>
  <si>
    <t>CN7792-7</t>
  </si>
  <si>
    <t>лайм-м'ята</t>
  </si>
  <si>
    <t>CN7792-5</t>
  </si>
  <si>
    <t>червоний пунш</t>
  </si>
  <si>
    <t>CN8638-1</t>
  </si>
  <si>
    <t>R-Weiler Focus</t>
  </si>
  <si>
    <t>20 * 12 грам</t>
  </si>
  <si>
    <t>журавлина</t>
  </si>
  <si>
    <t>CN8638-2</t>
  </si>
  <si>
    <t>R-Weiler Focus Shot БЛОК СКЛО</t>
  </si>
  <si>
    <t>фрукти-м'ята</t>
  </si>
  <si>
    <t>CN15599-1</t>
  </si>
  <si>
    <t>R-Weiler Shot БЛОК СКЛО</t>
  </si>
  <si>
    <t>CN15599-2</t>
  </si>
  <si>
    <t>CN2193</t>
  </si>
  <si>
    <t>T-100</t>
  </si>
  <si>
    <t>CN339</t>
  </si>
  <si>
    <t>T-100 Hardcore</t>
  </si>
  <si>
    <t>CN1521</t>
  </si>
  <si>
    <t>Testoxeed</t>
  </si>
  <si>
    <t>CN476</t>
  </si>
  <si>
    <t>Tribusteron 60</t>
  </si>
  <si>
    <t>CN347</t>
  </si>
  <si>
    <t>Tribusteron 90</t>
  </si>
  <si>
    <t>CN15602</t>
  </si>
  <si>
    <t>450 капсул</t>
  </si>
  <si>
    <t>CN281</t>
  </si>
  <si>
    <t>HMB Mega Caps 1250 mg</t>
  </si>
  <si>
    <t>CN282</t>
  </si>
  <si>
    <t>CN7540</t>
  </si>
  <si>
    <t>CN14649</t>
  </si>
  <si>
    <t>CN14650-1</t>
  </si>
  <si>
    <t>Reanimator Pro</t>
  </si>
  <si>
    <t>1.425 кг</t>
  </si>
  <si>
    <t>CN361-3</t>
  </si>
  <si>
    <t>Пояс для важкої атлетики Hardcore Competition Belt 4</t>
  </si>
  <si>
    <t>CN1038-3</t>
  </si>
  <si>
    <t>Пояс для важкої атлетики Hardcore Profi Belt 6</t>
  </si>
  <si>
    <t>CN1038-4</t>
  </si>
  <si>
    <t>CN5901-1</t>
  </si>
  <si>
    <t>CN5901-3</t>
  </si>
  <si>
    <t>CN5901-2</t>
  </si>
  <si>
    <t>CN5944-6</t>
  </si>
  <si>
    <t>Whey Protein Complex 100%</t>
  </si>
  <si>
    <t>CN5944-7</t>
  </si>
  <si>
    <t>CN5944-1</t>
  </si>
  <si>
    <t>CN5944-8</t>
  </si>
  <si>
    <t>CN5944-5</t>
  </si>
  <si>
    <t>CN5944-9</t>
  </si>
  <si>
    <t>CN5944-2</t>
  </si>
  <si>
    <t>CN5944-3</t>
  </si>
  <si>
    <t>CN5944-11</t>
  </si>
  <si>
    <t>CN5944-4</t>
  </si>
  <si>
    <t>CN5944-12</t>
  </si>
  <si>
    <t>CN336</t>
  </si>
  <si>
    <t>Sojavit 85</t>
  </si>
  <si>
    <t>CN2074-2</t>
  </si>
  <si>
    <t>Рукавички для фітнесу Hardcore Raptor</t>
  </si>
  <si>
    <t>CN7794-2</t>
  </si>
  <si>
    <t>Pure Whey Isolate</t>
  </si>
  <si>
    <t>вишня-йогурт</t>
  </si>
  <si>
    <t>кокосове масло</t>
  </si>
  <si>
    <t>CN1746</t>
  </si>
  <si>
    <t>Natural Whey Protein Concentrate</t>
  </si>
  <si>
    <t>CN1608-1</t>
  </si>
  <si>
    <t>Pro Whey Shake</t>
  </si>
  <si>
    <t>CN1607-1</t>
  </si>
  <si>
    <t>CN1607-3</t>
  </si>
  <si>
    <t>CN1607-2</t>
  </si>
  <si>
    <t>CN1607-4</t>
  </si>
  <si>
    <t>CN5943-2</t>
  </si>
  <si>
    <t>CN5943-7</t>
  </si>
  <si>
    <t>CN5943-10</t>
  </si>
  <si>
    <t>CN5943-4</t>
  </si>
  <si>
    <t>CN5943-9</t>
  </si>
  <si>
    <t>CN0358-10</t>
  </si>
  <si>
    <t>CN0358-2</t>
  </si>
  <si>
    <t>CN0358-5</t>
  </si>
  <si>
    <t>CN0358-7</t>
  </si>
  <si>
    <t>CN0358-16</t>
  </si>
  <si>
    <t>CN0358-4</t>
  </si>
  <si>
    <t>CN0358-13</t>
  </si>
  <si>
    <t>CN0358-9</t>
  </si>
  <si>
    <t>CN357-11</t>
  </si>
  <si>
    <t>CN357-19</t>
  </si>
  <si>
    <t>CN357-13</t>
  </si>
  <si>
    <t>CN357-2</t>
  </si>
  <si>
    <t>CN357-16</t>
  </si>
  <si>
    <t>CN357-3</t>
  </si>
  <si>
    <t>вишня йогут</t>
  </si>
  <si>
    <t>CN357-5</t>
  </si>
  <si>
    <t>CN357-7</t>
  </si>
  <si>
    <t>CN357-10</t>
  </si>
  <si>
    <t>CN357-4</t>
  </si>
  <si>
    <t>CN357-14</t>
  </si>
  <si>
    <t>CN357-8</t>
  </si>
  <si>
    <t>CN357-1</t>
  </si>
  <si>
    <t>CN357-20</t>
  </si>
  <si>
    <t>CN357-9</t>
  </si>
  <si>
    <t>CN357-17</t>
  </si>
  <si>
    <t>CN357-18</t>
  </si>
  <si>
    <t>Whey Protein Xplode</t>
  </si>
  <si>
    <t>CN340</t>
  </si>
  <si>
    <t>Три-креатин малат</t>
  </si>
  <si>
    <t>TCM Mega Caps</t>
  </si>
  <si>
    <t>CN341</t>
  </si>
  <si>
    <t>CN7536</t>
  </si>
  <si>
    <t>CN342</t>
  </si>
  <si>
    <t>CN11552</t>
  </si>
  <si>
    <t>Шейкер Olimp</t>
  </si>
  <si>
    <t>CN7527-2</t>
  </si>
  <si>
    <t>Gold Beef Pro-Tein</t>
  </si>
  <si>
    <t>CN12354</t>
  </si>
  <si>
    <t>OPRO</t>
  </si>
  <si>
    <t>Капа Snap-Fit (art.002139015)</t>
  </si>
  <si>
    <t>CN12355</t>
  </si>
  <si>
    <t>Капа Snap-Fit FOR BRACES (art.002318001)</t>
  </si>
  <si>
    <t>CN12358</t>
  </si>
  <si>
    <t>Капа Snap-Fit UFC (ufc.002257001)</t>
  </si>
  <si>
    <t>CN12360</t>
  </si>
  <si>
    <t>Капа Snap-Fit UFC дитяча (вік до 11) (ufc.002263001)</t>
  </si>
  <si>
    <t>CN12359</t>
  </si>
  <si>
    <t>Капа Snap-Fit UFC дитяча (вік до 11) (ufc.002263002)</t>
  </si>
  <si>
    <t>CN14933</t>
  </si>
  <si>
    <t>Optimum Nutrition</t>
  </si>
  <si>
    <t>Таблетниця Optimum Nutrition</t>
  </si>
  <si>
    <t>Black/Gold</t>
  </si>
  <si>
    <t>Рюкзак Nutramino</t>
  </si>
  <si>
    <t>CN16837</t>
  </si>
  <si>
    <t>Optimum Nutrition EU</t>
  </si>
  <si>
    <t>Opti-Men</t>
  </si>
  <si>
    <t>CN13218</t>
  </si>
  <si>
    <t>CN13299</t>
  </si>
  <si>
    <t>Opti-Women</t>
  </si>
  <si>
    <t>Gold Standard 100% Whey</t>
  </si>
  <si>
    <t>CN908</t>
  </si>
  <si>
    <t>Optimum Nutrition USA</t>
  </si>
  <si>
    <t>Amino 2222</t>
  </si>
  <si>
    <t>160 таблеток</t>
  </si>
  <si>
    <t>CN909</t>
  </si>
  <si>
    <t>320 таблеток</t>
  </si>
  <si>
    <t>CN906-2</t>
  </si>
  <si>
    <t>Essential Amino Energy</t>
  </si>
  <si>
    <t>CN906-4</t>
  </si>
  <si>
    <t>CN906-5</t>
  </si>
  <si>
    <t>CN906-23</t>
  </si>
  <si>
    <t>соковита полуниця</t>
  </si>
  <si>
    <t>CN906-11</t>
  </si>
  <si>
    <t>CN906-24</t>
  </si>
  <si>
    <t>чорниця-лимон</t>
  </si>
  <si>
    <t>CN906-12</t>
  </si>
  <si>
    <t>чорничний мохіто</t>
  </si>
  <si>
    <t>CN907-1</t>
  </si>
  <si>
    <t>585 грам</t>
  </si>
  <si>
    <t>CN907-3</t>
  </si>
  <si>
    <t>CN907-2</t>
  </si>
  <si>
    <t>CN907-4</t>
  </si>
  <si>
    <t>CN907-5</t>
  </si>
  <si>
    <t>CN907-6</t>
  </si>
  <si>
    <t>CN941</t>
  </si>
  <si>
    <t>CN1551</t>
  </si>
  <si>
    <t>CN942</t>
  </si>
  <si>
    <t>CN943</t>
  </si>
  <si>
    <t>CN944</t>
  </si>
  <si>
    <t>CN922</t>
  </si>
  <si>
    <t>BCAA 1000</t>
  </si>
  <si>
    <t>CN921</t>
  </si>
  <si>
    <t>CN923</t>
  </si>
  <si>
    <t>CN925</t>
  </si>
  <si>
    <t>BCAA 5000 Powder</t>
  </si>
  <si>
    <t>345 грам</t>
  </si>
  <si>
    <t>CN0905-1</t>
  </si>
  <si>
    <t>Serious Mass</t>
  </si>
  <si>
    <t>CN0905-2</t>
  </si>
  <si>
    <t>CN0905-3</t>
  </si>
  <si>
    <t>CN903-1</t>
  </si>
  <si>
    <t>CN903-2</t>
  </si>
  <si>
    <t>CN903-5</t>
  </si>
  <si>
    <t>CN0902-1</t>
  </si>
  <si>
    <t>Platinum Hydro Whey</t>
  </si>
  <si>
    <t>795 грам</t>
  </si>
  <si>
    <t>CN0902-3</t>
  </si>
  <si>
    <t>CN916</t>
  </si>
  <si>
    <t>Glutamine Caps</t>
  </si>
  <si>
    <t>CN920</t>
  </si>
  <si>
    <t>Glutamine Powder</t>
  </si>
  <si>
    <t>CN917</t>
  </si>
  <si>
    <t>CN898-5</t>
  </si>
  <si>
    <t>Gold Standard 100% Casein</t>
  </si>
  <si>
    <t>CN0927-1</t>
  </si>
  <si>
    <t>CN926</t>
  </si>
  <si>
    <t>CN1652-2</t>
  </si>
  <si>
    <t>Gold Standard Pre Workout</t>
  </si>
  <si>
    <t>CN1652-3</t>
  </si>
  <si>
    <t>ожина-лимонад</t>
  </si>
  <si>
    <t>CN1652-4</t>
  </si>
  <si>
    <t>CN9564-3</t>
  </si>
  <si>
    <t>Gold Standard Pre-Advance</t>
  </si>
  <si>
    <t>малиново-лаймовий мохіто</t>
  </si>
  <si>
    <t>CN9564-2</t>
  </si>
  <si>
    <t>полунично-манговий дайкірі</t>
  </si>
  <si>
    <t>CN9564-4</t>
  </si>
  <si>
    <t>ягідний вибух</t>
  </si>
  <si>
    <t>CN938</t>
  </si>
  <si>
    <t>Tribulus 625</t>
  </si>
  <si>
    <t>CN2098-5</t>
  </si>
  <si>
    <t>айс ваніль</t>
  </si>
  <si>
    <t>CN0893-11</t>
  </si>
  <si>
    <t>2.11 кг</t>
  </si>
  <si>
    <t>CN0893-21</t>
  </si>
  <si>
    <t>2.26 кг</t>
  </si>
  <si>
    <t>CN0893-1</t>
  </si>
  <si>
    <t>CN0893-2</t>
  </si>
  <si>
    <t>CN0893-3</t>
  </si>
  <si>
    <t>CN0893-9</t>
  </si>
  <si>
    <t>кава</t>
  </si>
  <si>
    <t>CN0893-6</t>
  </si>
  <si>
    <t>капучино</t>
  </si>
  <si>
    <t>CN0893-10</t>
  </si>
  <si>
    <t>CN0893-5</t>
  </si>
  <si>
    <t>CN0893-7</t>
  </si>
  <si>
    <t>CN0893-8</t>
  </si>
  <si>
    <t>CN0893-12</t>
  </si>
  <si>
    <t>роки роад</t>
  </si>
  <si>
    <t>CN0893-13</t>
  </si>
  <si>
    <t>CN0893-15</t>
  </si>
  <si>
    <t>CN0893-16</t>
  </si>
  <si>
    <t>CN0893-17</t>
  </si>
  <si>
    <t>шоколадний солод</t>
  </si>
  <si>
    <t>CN896-4</t>
  </si>
  <si>
    <t>4.5 кг</t>
  </si>
  <si>
    <t>CN896-3</t>
  </si>
  <si>
    <t>CN8893-1</t>
  </si>
  <si>
    <t>837 грам</t>
  </si>
  <si>
    <t>CN8894-1</t>
  </si>
  <si>
    <t>899 грам</t>
  </si>
  <si>
    <t>CN0894-2</t>
  </si>
  <si>
    <t>CN0894-1</t>
  </si>
  <si>
    <t>CN0894-9</t>
  </si>
  <si>
    <t>екстремальний молочний шоколад</t>
  </si>
  <si>
    <t>CN0894-5</t>
  </si>
  <si>
    <t>мока капучино</t>
  </si>
  <si>
    <t>CN0894-4</t>
  </si>
  <si>
    <t>CN0894-7</t>
  </si>
  <si>
    <t>CN0894-8</t>
  </si>
  <si>
    <t>CN0894-14</t>
  </si>
  <si>
    <t>CN0894-15</t>
  </si>
  <si>
    <t>французький ванільний крем</t>
  </si>
  <si>
    <t>CN0894-20</t>
  </si>
  <si>
    <t>CN0894-23</t>
  </si>
  <si>
    <t>CN0894-19</t>
  </si>
  <si>
    <t>CN3670-2</t>
  </si>
  <si>
    <t>Gold Standard 100% Whey Natural</t>
  </si>
  <si>
    <t>2.17 кг</t>
  </si>
  <si>
    <t>CN8343-1</t>
  </si>
  <si>
    <t>860 грам</t>
  </si>
  <si>
    <t>CN6286</t>
  </si>
  <si>
    <t>CN13069</t>
  </si>
  <si>
    <t>CN2392</t>
  </si>
  <si>
    <t>Шейкер Smart (3-х компонентний)</t>
  </si>
  <si>
    <t>CN3866</t>
  </si>
  <si>
    <t>CN16300</t>
  </si>
  <si>
    <t>Orzax</t>
  </si>
  <si>
    <t>Ocean L-Teanin 200 mg</t>
  </si>
  <si>
    <t>CN16280</t>
  </si>
  <si>
    <t>Efervit Sambucus Nigra</t>
  </si>
  <si>
    <t>CN16279</t>
  </si>
  <si>
    <t>Efervit Vitamin C</t>
  </si>
  <si>
    <t>CN16304</t>
  </si>
  <si>
    <t>Feminex</t>
  </si>
  <si>
    <t>CN16275</t>
  </si>
  <si>
    <t>Imunol Capsule</t>
  </si>
  <si>
    <t>40 капсул</t>
  </si>
  <si>
    <t>CN16273</t>
  </si>
  <si>
    <t>Imunol Complex</t>
  </si>
  <si>
    <t>CN16274</t>
  </si>
  <si>
    <t>Imunol Defence</t>
  </si>
  <si>
    <t>20 пакетиків</t>
  </si>
  <si>
    <t>CN16305</t>
  </si>
  <si>
    <t>Minomin</t>
  </si>
  <si>
    <t>CN16289</t>
  </si>
  <si>
    <t>Ocean Alpha Lipoic Acid 200 mcg</t>
  </si>
  <si>
    <t>CN16288</t>
  </si>
  <si>
    <t>Ocean Alpha Lipoic Acid 600 mcg</t>
  </si>
  <si>
    <t>CN16287</t>
  </si>
  <si>
    <t>Ocean B-Complex</t>
  </si>
  <si>
    <t>CN16291</t>
  </si>
  <si>
    <t>Ocean Biotin 5000 mcg</t>
  </si>
  <si>
    <t>CN16293</t>
  </si>
  <si>
    <t>Ocean Capillus Men</t>
  </si>
  <si>
    <t>CN16294</t>
  </si>
  <si>
    <t>Ocean Capillus Women</t>
  </si>
  <si>
    <t>CN16295</t>
  </si>
  <si>
    <t>Ocean Chromium Picolinate 200 mcg</t>
  </si>
  <si>
    <t>CN16638</t>
  </si>
  <si>
    <t>Ocean Coenzyme Q10</t>
  </si>
  <si>
    <t>CN16297</t>
  </si>
  <si>
    <t>Ocean Daily One Energy</t>
  </si>
  <si>
    <t>CN16298</t>
  </si>
  <si>
    <t>Ocean D-Ribose 5000 mg</t>
  </si>
  <si>
    <t>CN16265</t>
  </si>
  <si>
    <t>Ocean Extramag</t>
  </si>
  <si>
    <t>CN16264</t>
  </si>
  <si>
    <t>CN16272</t>
  </si>
  <si>
    <t>Ocean Gummies MultiVitamin</t>
  </si>
  <si>
    <t>CN16301</t>
  </si>
  <si>
    <t>Ocean Methly Folat 400 mcg</t>
  </si>
  <si>
    <t>CN16271</t>
  </si>
  <si>
    <t>Ocean Methyl B12 Spray</t>
  </si>
  <si>
    <t>CN16270</t>
  </si>
  <si>
    <t>Ocean Microfer</t>
  </si>
  <si>
    <t>CN16269</t>
  </si>
  <si>
    <t>Ocean Microfer Drop</t>
  </si>
  <si>
    <t>CN16302-1</t>
  </si>
  <si>
    <t>Ocean Multi Syrup</t>
  </si>
  <si>
    <t>мед-апельсин</t>
  </si>
  <si>
    <t>CN16277</t>
  </si>
  <si>
    <t>Ocean Mummy</t>
  </si>
  <si>
    <t>CN16276</t>
  </si>
  <si>
    <t>Ocean Picozinc</t>
  </si>
  <si>
    <t>CN16283</t>
  </si>
  <si>
    <t>Ocean Selenium 100 mcg</t>
  </si>
  <si>
    <t>CN16284</t>
  </si>
  <si>
    <t>Ocean Selenium 200 mcg</t>
  </si>
  <si>
    <t>CN16879</t>
  </si>
  <si>
    <t>Ocean Smart Gummies Sambucus ТЕРМІН 09.25</t>
  </si>
  <si>
    <t>CN16267</t>
  </si>
  <si>
    <t>Ocean TwoD Drop</t>
  </si>
  <si>
    <t>CN16268</t>
  </si>
  <si>
    <t>Ocean Vitamin D3 1000 IU Drop</t>
  </si>
  <si>
    <t>CN16281-1</t>
  </si>
  <si>
    <t>Ocean VM Syrup</t>
  </si>
  <si>
    <t>CN16310</t>
  </si>
  <si>
    <t>Day2Day The Collagen All Body</t>
  </si>
  <si>
    <t>30 порцій</t>
  </si>
  <si>
    <t>CN16312</t>
  </si>
  <si>
    <t>Day2Day The Collagen Beauty</t>
  </si>
  <si>
    <t>30 тюбиків</t>
  </si>
  <si>
    <t>CN16324</t>
  </si>
  <si>
    <t>Day2Day The Collagen Beauty Fish</t>
  </si>
  <si>
    <t>CN16311</t>
  </si>
  <si>
    <t>Day2Day The Collagen Beauty Intense Bovine</t>
  </si>
  <si>
    <t>CN16309</t>
  </si>
  <si>
    <t>Day2Day The Collagen MAG Plus</t>
  </si>
  <si>
    <t>CN16299</t>
  </si>
  <si>
    <t>Ocean Glucosamine Complex</t>
  </si>
  <si>
    <t>CN16285</t>
  </si>
  <si>
    <t>Ocean Hyaluronic Acid 150 mg</t>
  </si>
  <si>
    <t>CN16394</t>
  </si>
  <si>
    <t>Ocean Osteofine</t>
  </si>
  <si>
    <t>CN16306-1</t>
  </si>
  <si>
    <t>Ocean Fish Oil Syrup</t>
  </si>
  <si>
    <t>тутті-фрутті</t>
  </si>
  <si>
    <t>CN16307</t>
  </si>
  <si>
    <t>Ocean Omega-3 &amp; QH</t>
  </si>
  <si>
    <t>CN16278</t>
  </si>
  <si>
    <t>Ocean Plus</t>
  </si>
  <si>
    <t>CN16263</t>
  </si>
  <si>
    <t>Cosakondrin Compleks Gel</t>
  </si>
  <si>
    <t>CN16315</t>
  </si>
  <si>
    <t>Cosakondrin Plus</t>
  </si>
  <si>
    <t>CN16292</t>
  </si>
  <si>
    <t>Ocean Black Cumin Seed Oil 1000 mg</t>
  </si>
  <si>
    <t>CN16303</t>
  </si>
  <si>
    <t>Ocean NEM Complex</t>
  </si>
  <si>
    <t>CN16983</t>
  </si>
  <si>
    <t>Osavi</t>
  </si>
  <si>
    <t>ADEK Vitamins</t>
  </si>
  <si>
    <t>CN16985</t>
  </si>
  <si>
    <t>CN16984</t>
  </si>
  <si>
    <t>CN16995-1</t>
  </si>
  <si>
    <t>B-Complex Spray</t>
  </si>
  <si>
    <t>CN16996</t>
  </si>
  <si>
    <t>B-complex with choline &amp; inositol</t>
  </si>
  <si>
    <t>CN16997</t>
  </si>
  <si>
    <t>Biotin 2500 mcg</t>
  </si>
  <si>
    <t>Boron 3 mg</t>
  </si>
  <si>
    <t>Caprylic Acid 1200 mg</t>
  </si>
  <si>
    <t>Chromium 200 mcg</t>
  </si>
  <si>
    <t>CN16987</t>
  </si>
  <si>
    <t>Ashwaganda Extra 400 mg</t>
  </si>
  <si>
    <t>CN16988</t>
  </si>
  <si>
    <t>CN16990</t>
  </si>
  <si>
    <t>Ashwaganda KSM-66 200 mg</t>
  </si>
  <si>
    <t>CN16991</t>
  </si>
  <si>
    <t>CN16993</t>
  </si>
  <si>
    <t>Ashwagandha, Rhodiola &amp; Ginseng</t>
  </si>
  <si>
    <t>Chanca Piedra 500 mg</t>
  </si>
  <si>
    <t>Osteo Bi-Flex</t>
  </si>
  <si>
    <t>Joint Health One Per Day</t>
  </si>
  <si>
    <t>CN15965-1</t>
  </si>
  <si>
    <t>OstroVit</t>
  </si>
  <si>
    <t>Amino Revive</t>
  </si>
  <si>
    <t>CN6310</t>
  </si>
  <si>
    <t>AOL</t>
  </si>
  <si>
    <t>CN6311</t>
  </si>
  <si>
    <t>CN14353</t>
  </si>
  <si>
    <t>Beef Amino 2000 mg</t>
  </si>
  <si>
    <t>CN1997-1</t>
  </si>
  <si>
    <t>CN1997-4</t>
  </si>
  <si>
    <t>CN1997-5</t>
  </si>
  <si>
    <t>CN1997-7</t>
  </si>
  <si>
    <t>CN1997-3</t>
  </si>
  <si>
    <t>CN1997-6</t>
  </si>
  <si>
    <t>CN6288-1</t>
  </si>
  <si>
    <t>CN12059-1</t>
  </si>
  <si>
    <t>Citrulline Shot</t>
  </si>
  <si>
    <t>CN6312-2</t>
  </si>
  <si>
    <t>CN6312-3</t>
  </si>
  <si>
    <t>CN6313-4</t>
  </si>
  <si>
    <t>південноамериканські фрукти та грейпфрут</t>
  </si>
  <si>
    <t>CN6313-3</t>
  </si>
  <si>
    <t>CN14341-3</t>
  </si>
  <si>
    <t>EAAdvanced</t>
  </si>
  <si>
    <t>CN6315</t>
  </si>
  <si>
    <t>CN6316</t>
  </si>
  <si>
    <t>Histidine</t>
  </si>
  <si>
    <t>CN6317</t>
  </si>
  <si>
    <t>Lysine</t>
  </si>
  <si>
    <t>CN6318</t>
  </si>
  <si>
    <t>Ornithine</t>
  </si>
  <si>
    <t>CN1951</t>
  </si>
  <si>
    <t>CN6320</t>
  </si>
  <si>
    <t>Taurine 1500</t>
  </si>
  <si>
    <t>CN6321</t>
  </si>
  <si>
    <t>Tryptophan</t>
  </si>
  <si>
    <t>CN1949-2</t>
  </si>
  <si>
    <t>CN1949-1</t>
  </si>
  <si>
    <t>Vege 5-HTP</t>
  </si>
  <si>
    <t>CN15969</t>
  </si>
  <si>
    <t>Vege L-Carnosine</t>
  </si>
  <si>
    <t>Vege Licorice</t>
  </si>
  <si>
    <t>CN15117</t>
  </si>
  <si>
    <t>Vege NAC 300 mg</t>
  </si>
  <si>
    <t>CN2814-1</t>
  </si>
  <si>
    <t>A-AKG</t>
  </si>
  <si>
    <t>CN2814-2</t>
  </si>
  <si>
    <t>CN2814-3</t>
  </si>
  <si>
    <t>CN1999-1</t>
  </si>
  <si>
    <t>CN1999-2</t>
  </si>
  <si>
    <t>CN1999-3</t>
  </si>
  <si>
    <t>CN5880</t>
  </si>
  <si>
    <t>Arginine 3000</t>
  </si>
  <si>
    <t>+ Magnesium + B6 P-5-P</t>
  </si>
  <si>
    <t>CN5878</t>
  </si>
  <si>
    <t>100% Vit &amp; Min</t>
  </si>
  <si>
    <t>CN1380</t>
  </si>
  <si>
    <t>CN6324</t>
  </si>
  <si>
    <t>ADEK</t>
  </si>
  <si>
    <t>CN15970</t>
  </si>
  <si>
    <t>Anticramp Max</t>
  </si>
  <si>
    <t>CN9228</t>
  </si>
  <si>
    <t>Aqua Kick Biotin</t>
  </si>
  <si>
    <t>CN15972</t>
  </si>
  <si>
    <t>Aqua Kick Good Night</t>
  </si>
  <si>
    <t>CN15118</t>
  </si>
  <si>
    <t>Aqua Kick VIT&amp;MIN</t>
  </si>
  <si>
    <t>CN6289</t>
  </si>
  <si>
    <t>Biotin Plus</t>
  </si>
  <si>
    <t>CN6290</t>
  </si>
  <si>
    <t>Braintus Focus</t>
  </si>
  <si>
    <t>CN15973</t>
  </si>
  <si>
    <t>Braintus Respawn</t>
  </si>
  <si>
    <t>CN15974</t>
  </si>
  <si>
    <t>Braintus Thunder</t>
  </si>
  <si>
    <t>CN14366</t>
  </si>
  <si>
    <t>CN7740</t>
  </si>
  <si>
    <t>CN12922</t>
  </si>
  <si>
    <t>Folic Acid 800</t>
  </si>
  <si>
    <t>CN1982</t>
  </si>
  <si>
    <t>CN3284</t>
  </si>
  <si>
    <t>CN14344</t>
  </si>
  <si>
    <t>IODINE Potassium Iodide</t>
  </si>
  <si>
    <t>CN6333</t>
  </si>
  <si>
    <t>CN14345-1</t>
  </si>
  <si>
    <t>малиновий лимонад з м'ятою</t>
  </si>
  <si>
    <t>CN15120</t>
  </si>
  <si>
    <t>Magnesium Citrate 400 mg + B6</t>
  </si>
  <si>
    <t>120 грам</t>
  </si>
  <si>
    <t>CN6335</t>
  </si>
  <si>
    <t>Magnez MAX Skurcz</t>
  </si>
  <si>
    <t>CN1987</t>
  </si>
  <si>
    <t>CN1381</t>
  </si>
  <si>
    <t>MgZB</t>
  </si>
  <si>
    <t>CN2711</t>
  </si>
  <si>
    <t>MgZB Ultra</t>
  </si>
  <si>
    <t>CN15981</t>
  </si>
  <si>
    <t>Niacin 250 No-Flush</t>
  </si>
  <si>
    <t>CN7742</t>
  </si>
  <si>
    <t>Pharma Decorem For Men</t>
  </si>
  <si>
    <t>CN15983</t>
  </si>
  <si>
    <t>Pharma Elite Q10</t>
  </si>
  <si>
    <t>CN7743</t>
  </si>
  <si>
    <t>Pharma Ferr Aid</t>
  </si>
  <si>
    <t>CN6340</t>
  </si>
  <si>
    <t>Pharma Immune Aid</t>
  </si>
  <si>
    <t>CN5764</t>
  </si>
  <si>
    <t>Pharma Natural Vitamin C from Rose Hips</t>
  </si>
  <si>
    <t>CN14367-1</t>
  </si>
  <si>
    <t>CN7745</t>
  </si>
  <si>
    <t>220 таблеток</t>
  </si>
  <si>
    <t>CN5773</t>
  </si>
  <si>
    <t>Spiruline</t>
  </si>
  <si>
    <t>1000 таблеток</t>
  </si>
  <si>
    <t>CN5772</t>
  </si>
  <si>
    <t>CN6548</t>
  </si>
  <si>
    <t>Triple Magnesium</t>
  </si>
  <si>
    <t>CN7975</t>
  </si>
  <si>
    <t>Triple Magnesium + B6 P-5-P</t>
  </si>
  <si>
    <t>CN7746</t>
  </si>
  <si>
    <t>Triple Zinc</t>
  </si>
  <si>
    <t>CN15327</t>
  </si>
  <si>
    <t>Vege Boron</t>
  </si>
  <si>
    <t>Vege PABA</t>
  </si>
  <si>
    <t>CN15328</t>
  </si>
  <si>
    <t>Vege Ubichinon Q10</t>
  </si>
  <si>
    <t>CN14461</t>
  </si>
  <si>
    <t>Vege Vitamin D3 4000 + K2</t>
  </si>
  <si>
    <t>CN15985</t>
  </si>
  <si>
    <t>Vit&amp;Min + Ashwagandha</t>
  </si>
  <si>
    <t>CN2003</t>
  </si>
  <si>
    <t>Vit&amp;Min Forte</t>
  </si>
  <si>
    <t>CN14346-1</t>
  </si>
  <si>
    <t>Vit&amp;Min Powder</t>
  </si>
  <si>
    <t>CN12860-1</t>
  </si>
  <si>
    <t>Vit&amp;Min SHOT</t>
  </si>
  <si>
    <t>CN7750</t>
  </si>
  <si>
    <t>Vit&amp;Min Sport</t>
  </si>
  <si>
    <t>CN1996</t>
  </si>
  <si>
    <t>CN15986</t>
  </si>
  <si>
    <t>Vitamin B1 Thiamine</t>
  </si>
  <si>
    <t>CN17051</t>
  </si>
  <si>
    <t>Vitamin B12 Methylocobalamin</t>
  </si>
  <si>
    <t>Vitamin B2 Riboflavin</t>
  </si>
  <si>
    <t>CN16048</t>
  </si>
  <si>
    <t>Vitamin B6 P-5-P</t>
  </si>
  <si>
    <t>CN2005</t>
  </si>
  <si>
    <t>CN2006</t>
  </si>
  <si>
    <t>CN7752</t>
  </si>
  <si>
    <t>CN15331</t>
  </si>
  <si>
    <t>CN15332</t>
  </si>
  <si>
    <t>Vitamin D3 1000 + K2</t>
  </si>
  <si>
    <t>CN16838</t>
  </si>
  <si>
    <t>CN1382</t>
  </si>
  <si>
    <t>CN7753</t>
  </si>
  <si>
    <t>Vitamin D3 2000 IU + K2 MK-7 + C + Zinc</t>
  </si>
  <si>
    <t>CN2813</t>
  </si>
  <si>
    <t>Vitamin D3 4000 + K2</t>
  </si>
  <si>
    <t>CN12861-1</t>
  </si>
  <si>
    <t>Vitamin D3 4000 + K2 MK-7 Shot</t>
  </si>
  <si>
    <t>CN14350</t>
  </si>
  <si>
    <t>CN4163-1</t>
  </si>
  <si>
    <t>CN15257</t>
  </si>
  <si>
    <t>Vitamin D3+K2</t>
  </si>
  <si>
    <t>CN2007</t>
  </si>
  <si>
    <t>CN2008</t>
  </si>
  <si>
    <t>Vitamin D3+K2 Calcium</t>
  </si>
  <si>
    <t>CN8933</t>
  </si>
  <si>
    <t>Vitamin E Natural Tocopherols Complex</t>
  </si>
  <si>
    <t>CN6294</t>
  </si>
  <si>
    <t>Vitamin K2 200 Natto MK-7</t>
  </si>
  <si>
    <t>CN1363-1</t>
  </si>
  <si>
    <t>CN1362-2</t>
  </si>
  <si>
    <t>CN1362-6</t>
  </si>
  <si>
    <t>CN1362-3</t>
  </si>
  <si>
    <t>CN1362-5</t>
  </si>
  <si>
    <t>полуниця-чорниця</t>
  </si>
  <si>
    <t>CN1361-1</t>
  </si>
  <si>
    <t>CN1361-3</t>
  </si>
  <si>
    <t>CN7756</t>
  </si>
  <si>
    <t>BCAA + Glutamine 5500</t>
  </si>
  <si>
    <t>CN7761-1</t>
  </si>
  <si>
    <t>BCAA 20-1-1</t>
  </si>
  <si>
    <t>CN1464-1</t>
  </si>
  <si>
    <t>BCAA 2-1-1</t>
  </si>
  <si>
    <t>CN1464-2</t>
  </si>
  <si>
    <t>CN1464-3</t>
  </si>
  <si>
    <t>CN1945-1</t>
  </si>
  <si>
    <t>CN1945-2</t>
  </si>
  <si>
    <t>CN1945-3</t>
  </si>
  <si>
    <t>CN16047</t>
  </si>
  <si>
    <t>BCAA 5000 mg</t>
  </si>
  <si>
    <t>CN14342</t>
  </si>
  <si>
    <t>CN1371-1</t>
  </si>
  <si>
    <t>BCAA 8-1-1</t>
  </si>
  <si>
    <t>CN1371-2</t>
  </si>
  <si>
    <t>CN1370-1</t>
  </si>
  <si>
    <t>CN1370-2</t>
  </si>
  <si>
    <t>CN1370-3</t>
  </si>
  <si>
    <t>CN1946-2</t>
  </si>
  <si>
    <t>CN1946-3</t>
  </si>
  <si>
    <t>CN1946-1</t>
  </si>
  <si>
    <t>CN1946-4</t>
  </si>
  <si>
    <t>CN1946-5</t>
  </si>
  <si>
    <t>CN5766</t>
  </si>
  <si>
    <t>BCAA Instant 2-1-1</t>
  </si>
  <si>
    <t>CN3281-1</t>
  </si>
  <si>
    <t>лимон-лайм-вишня</t>
  </si>
  <si>
    <t>Anabolic Gainer</t>
  </si>
  <si>
    <t>CN14368-4</t>
  </si>
  <si>
    <t>CN1365-2</t>
  </si>
  <si>
    <t>CN1365-3</t>
  </si>
  <si>
    <t>Glutamine 5000</t>
  </si>
  <si>
    <t>CN15334</t>
  </si>
  <si>
    <t>Betaine HCl + Pepsin</t>
  </si>
  <si>
    <t>CN15988</t>
  </si>
  <si>
    <t>L-Ornithine L-Aspartate</t>
  </si>
  <si>
    <t>CN6341</t>
  </si>
  <si>
    <t>Pharma Liver Aid</t>
  </si>
  <si>
    <t>CN15989</t>
  </si>
  <si>
    <t>Pharma Tensi Care</t>
  </si>
  <si>
    <t>CN7744</t>
  </si>
  <si>
    <t>Pharma Thyroid Aid</t>
  </si>
  <si>
    <t>CN15326</t>
  </si>
  <si>
    <t>Sodium Butyrate</t>
  </si>
  <si>
    <t>CN1986</t>
  </si>
  <si>
    <t>Keep Sleep Melatonin</t>
  </si>
  <si>
    <t>CN6292</t>
  </si>
  <si>
    <t>CN16318-1</t>
  </si>
  <si>
    <t>CGT + Collagen + Vitamin C</t>
  </si>
  <si>
    <t>CN15311</t>
  </si>
  <si>
    <t>Chondroitin</t>
  </si>
  <si>
    <t>CN1967</t>
  </si>
  <si>
    <t>CN14355</t>
  </si>
  <si>
    <t>CN1968</t>
  </si>
  <si>
    <t>CN14815</t>
  </si>
  <si>
    <t>Collagen + Matcha</t>
  </si>
  <si>
    <t>CN3837-1</t>
  </si>
  <si>
    <t>CN3837-4</t>
  </si>
  <si>
    <t>CN3837-6</t>
  </si>
  <si>
    <t>кола-ром</t>
  </si>
  <si>
    <t>CN3837-5</t>
  </si>
  <si>
    <t>CN3837-3</t>
  </si>
  <si>
    <t>CN3838-1</t>
  </si>
  <si>
    <t>CN3838-6</t>
  </si>
  <si>
    <t>Miami Vibes</t>
  </si>
  <si>
    <t>CN3838-4</t>
  </si>
  <si>
    <t>CN3838-7</t>
  </si>
  <si>
    <t>CN3838-5</t>
  </si>
  <si>
    <t>CN3838-9</t>
  </si>
  <si>
    <t>огірок-м'ята</t>
  </si>
  <si>
    <t>CN3838-2</t>
  </si>
  <si>
    <t>CN3838-3</t>
  </si>
  <si>
    <t>CN7760</t>
  </si>
  <si>
    <t>Collagen 2550</t>
  </si>
  <si>
    <t>CN15312-1</t>
  </si>
  <si>
    <t>Collagen Jelly</t>
  </si>
  <si>
    <t>CN15312-2</t>
  </si>
  <si>
    <t>CN15313-1</t>
  </si>
  <si>
    <t>Collagen Kissel</t>
  </si>
  <si>
    <t>Daily Stack</t>
  </si>
  <si>
    <t>вишня-персик</t>
  </si>
  <si>
    <t>CN15310</t>
  </si>
  <si>
    <t>Flex Regen</t>
  </si>
  <si>
    <t>CN2713-6</t>
  </si>
  <si>
    <t>Flex-Regen</t>
  </si>
  <si>
    <t>south american fruit</t>
  </si>
  <si>
    <t>CN2713-4</t>
  </si>
  <si>
    <t>CN2713-5</t>
  </si>
  <si>
    <t>персик-груша</t>
  </si>
  <si>
    <t>Flex-Revive</t>
  </si>
  <si>
    <t>CN1469</t>
  </si>
  <si>
    <t>Glucosamine</t>
  </si>
  <si>
    <t>CN15314</t>
  </si>
  <si>
    <t>Glucosamine 1400</t>
  </si>
  <si>
    <t>CN15295-1</t>
  </si>
  <si>
    <t>Glucosamine+MSM+Chondroitin</t>
  </si>
  <si>
    <t>CN1966</t>
  </si>
  <si>
    <t>CN7763</t>
  </si>
  <si>
    <t>CN8937-1</t>
  </si>
  <si>
    <t>CN8937-2</t>
  </si>
  <si>
    <t>CN12202-1</t>
  </si>
  <si>
    <t>Marine Collagen + Hyaluronic Acid</t>
  </si>
  <si>
    <t>кокос-персик</t>
  </si>
  <si>
    <t>CN6295</t>
  </si>
  <si>
    <t>Marine Collagen + Hyaluronic Acid + Vitamin C</t>
  </si>
  <si>
    <t>CN13819</t>
  </si>
  <si>
    <t>CN15993</t>
  </si>
  <si>
    <t>Marine Collagen 2040 mg</t>
  </si>
  <si>
    <t>CN14369-2</t>
  </si>
  <si>
    <t>Marine Collagen Coffee</t>
  </si>
  <si>
    <t>вершкові вафлі</t>
  </si>
  <si>
    <t>CN14369-1</t>
  </si>
  <si>
    <t>натуральна кава</t>
  </si>
  <si>
    <t>CN13082-1</t>
  </si>
  <si>
    <t>Marine Collagen SHOT</t>
  </si>
  <si>
    <t>CN1969</t>
  </si>
  <si>
    <t>CN1970</t>
  </si>
  <si>
    <t>CN3287</t>
  </si>
  <si>
    <t>MSM Plus</t>
  </si>
  <si>
    <t>CN6337</t>
  </si>
  <si>
    <t>Pharma Flex Aid</t>
  </si>
  <si>
    <t>CN15994</t>
  </si>
  <si>
    <t>Vege Rhodiola Rosea</t>
  </si>
  <si>
    <t>CN15995-1</t>
  </si>
  <si>
    <t>Beauty Blend Hair &amp; Skin</t>
  </si>
  <si>
    <t>CN15315-1</t>
  </si>
  <si>
    <t>Glow Drink</t>
  </si>
  <si>
    <t>CN15335</t>
  </si>
  <si>
    <t>DHA + Vitamin D3</t>
  </si>
  <si>
    <t>CN15996</t>
  </si>
  <si>
    <t>CN2444</t>
  </si>
  <si>
    <t>CN1470</t>
  </si>
  <si>
    <t>CN15336</t>
  </si>
  <si>
    <t>Omega 3 + ADEK</t>
  </si>
  <si>
    <t>CN6299</t>
  </si>
  <si>
    <t>CN6298</t>
  </si>
  <si>
    <t>CN14357</t>
  </si>
  <si>
    <t>Omega 3 Easy to Swallow</t>
  </si>
  <si>
    <t>CN15337</t>
  </si>
  <si>
    <t>Omega 3 Extreme</t>
  </si>
  <si>
    <t>CN6545</t>
  </si>
  <si>
    <t>CN1994</t>
  </si>
  <si>
    <t>CN3045</t>
  </si>
  <si>
    <t>CN2812</t>
  </si>
  <si>
    <t>CN15997</t>
  </si>
  <si>
    <t>Omega 3-6-9 + ADEK</t>
  </si>
  <si>
    <t>CN14358</t>
  </si>
  <si>
    <t>Ostrovit</t>
  </si>
  <si>
    <t>Appetite Control</t>
  </si>
  <si>
    <t>CN1962</t>
  </si>
  <si>
    <t>CLA + Green Tea + L-Carnitine</t>
  </si>
  <si>
    <t>CN1964</t>
  </si>
  <si>
    <t>CLA 1000</t>
  </si>
  <si>
    <t>CN3044</t>
  </si>
  <si>
    <t>CLA 1000 Limited Edition</t>
  </si>
  <si>
    <t>CN3288</t>
  </si>
  <si>
    <t>Fat Burner Extreme</t>
  </si>
  <si>
    <t>CN3289</t>
  </si>
  <si>
    <t>Fat Burner for Women</t>
  </si>
  <si>
    <t>CN6543</t>
  </si>
  <si>
    <t>Hydro Out Diuretic</t>
  </si>
  <si>
    <t>Slim Care Glucomannan &amp; L-Carnitine &amp; Green Tea Extract</t>
  </si>
  <si>
    <t>CN6305</t>
  </si>
  <si>
    <t>Vege Fat Burner</t>
  </si>
  <si>
    <t>CN14373</t>
  </si>
  <si>
    <t>Vege Green Tea Extract</t>
  </si>
  <si>
    <t>CN15372-1</t>
  </si>
  <si>
    <t>Рукавички для фітнесу Women's Gloves</t>
  </si>
  <si>
    <t>CN15999</t>
  </si>
  <si>
    <t>Agave Syrup</t>
  </si>
  <si>
    <t>CN16001</t>
  </si>
  <si>
    <t>Bulletproof Coffee</t>
  </si>
  <si>
    <t>CN16006</t>
  </si>
  <si>
    <t>Linden Honey</t>
  </si>
  <si>
    <t>CN6297-4</t>
  </si>
  <si>
    <t>Isotonic</t>
  </si>
  <si>
    <t>CN6296-1</t>
  </si>
  <si>
    <t>CN6296-3</t>
  </si>
  <si>
    <t>CN15605-2</t>
  </si>
  <si>
    <t>Vitargo &amp; Electrolytes</t>
  </si>
  <si>
    <t>CN15605-1</t>
  </si>
  <si>
    <t>CN3042</t>
  </si>
  <si>
    <t>L-Carnitine 1250</t>
  </si>
  <si>
    <t>CN15807-1</t>
  </si>
  <si>
    <t>Animal 8 Proteins</t>
  </si>
  <si>
    <t>CN15807-2</t>
  </si>
  <si>
    <t>CN15807-3</t>
  </si>
  <si>
    <t>CN15809-1</t>
  </si>
  <si>
    <t>Protein Shake</t>
  </si>
  <si>
    <t>CN8555</t>
  </si>
  <si>
    <t>Creatine HCL 2400</t>
  </si>
  <si>
    <t>CN1376-1</t>
  </si>
  <si>
    <t>CN1376-2</t>
  </si>
  <si>
    <t>CN1376-8</t>
  </si>
  <si>
    <t>CN1376-4</t>
  </si>
  <si>
    <t>CN1376-7</t>
  </si>
  <si>
    <t>CN1376-5</t>
  </si>
  <si>
    <t>CN1376-3</t>
  </si>
  <si>
    <t>CN1376-6</t>
  </si>
  <si>
    <t>CN1410-1</t>
  </si>
  <si>
    <t>CN1410-4</t>
  </si>
  <si>
    <t>CN1410-6</t>
  </si>
  <si>
    <t>CN1410-7</t>
  </si>
  <si>
    <t>CN14228</t>
  </si>
  <si>
    <t>CN7486</t>
  </si>
  <si>
    <t>БЕЗ СМАКУ</t>
  </si>
  <si>
    <t>CN1375-4</t>
  </si>
  <si>
    <t>CN1375-5</t>
  </si>
  <si>
    <t>CN1375-7</t>
  </si>
  <si>
    <t>Creatine Monohydrate 3000 mg</t>
  </si>
  <si>
    <t>CN13087</t>
  </si>
  <si>
    <t>Creatine Monohydrate 3300</t>
  </si>
  <si>
    <t>CN15355</t>
  </si>
  <si>
    <t>17 Antioxidants</t>
  </si>
  <si>
    <t>CN15356</t>
  </si>
  <si>
    <t>All Green Superfoods</t>
  </si>
  <si>
    <t>CN7739</t>
  </si>
  <si>
    <t>CN7738</t>
  </si>
  <si>
    <t>CN16020</t>
  </si>
  <si>
    <t>Astaxanthin Forte</t>
  </si>
  <si>
    <t>CN6326</t>
  </si>
  <si>
    <t>CN16067</t>
  </si>
  <si>
    <t>CN16046</t>
  </si>
  <si>
    <t>CN16045</t>
  </si>
  <si>
    <t>CN15606</t>
  </si>
  <si>
    <t>Extra Green Detox</t>
  </si>
  <si>
    <t>CN6291</t>
  </si>
  <si>
    <t>Garlic</t>
  </si>
  <si>
    <t>CN7741</t>
  </si>
  <si>
    <t>Lecithin 1200</t>
  </si>
  <si>
    <t>70 капсул</t>
  </si>
  <si>
    <t>Pharma Adapto Aid</t>
  </si>
  <si>
    <t>Pharma Digest Aid</t>
  </si>
  <si>
    <t>CN6338</t>
  </si>
  <si>
    <t>Pharma Glucose System Aid</t>
  </si>
  <si>
    <t>Pharma Natural Glutathione</t>
  </si>
  <si>
    <t>CN15121</t>
  </si>
  <si>
    <t>Pharma Odorless Garlic</t>
  </si>
  <si>
    <t>Pharma Spermidine</t>
  </si>
  <si>
    <t>CN6293</t>
  </si>
  <si>
    <t>Siberian Ginseng</t>
  </si>
  <si>
    <t>CN7769</t>
  </si>
  <si>
    <t>Turmeric + Black Pepper + Ginger</t>
  </si>
  <si>
    <t>CN16019</t>
  </si>
  <si>
    <t>Vege Apple Fiber</t>
  </si>
  <si>
    <t>CN15363</t>
  </si>
  <si>
    <t>Vege Artichoke Extract</t>
  </si>
  <si>
    <t>CN16021</t>
  </si>
  <si>
    <t>Vege Ashwagandha</t>
  </si>
  <si>
    <t>CN12787</t>
  </si>
  <si>
    <t>Vege Ashwagandha Extract</t>
  </si>
  <si>
    <t>CN15055</t>
  </si>
  <si>
    <t>Vege Bacopa Monnieri</t>
  </si>
  <si>
    <t>CN15364</t>
  </si>
  <si>
    <t>Vege Betaine HCl</t>
  </si>
  <si>
    <t>Vege Black Currant Fiber</t>
  </si>
  <si>
    <t>CN15365</t>
  </si>
  <si>
    <t>Vege Black Garlic</t>
  </si>
  <si>
    <t>CN16022</t>
  </si>
  <si>
    <t>Vege Boswellia Serrata</t>
  </si>
  <si>
    <t>CN15366</t>
  </si>
  <si>
    <t>Vege Bromelain + Papain</t>
  </si>
  <si>
    <t>CN16038</t>
  </si>
  <si>
    <t>Vege Cranberry Extract</t>
  </si>
  <si>
    <t>CN15367</t>
  </si>
  <si>
    <t>CN16037</t>
  </si>
  <si>
    <t>Vege Echinacea</t>
  </si>
  <si>
    <t>CN16035</t>
  </si>
  <si>
    <t>Vege Elderberry</t>
  </si>
  <si>
    <t>Vege Galium Aparine</t>
  </si>
  <si>
    <t>Vege Garlic Extract</t>
  </si>
  <si>
    <t>CN15607</t>
  </si>
  <si>
    <t>Vege Ginkgo Biloba</t>
  </si>
  <si>
    <t>CN16034</t>
  </si>
  <si>
    <t>CN6308</t>
  </si>
  <si>
    <t>Vege Glutathione</t>
  </si>
  <si>
    <t>Vege Hop Strobile</t>
  </si>
  <si>
    <t>Vege Horse Tail</t>
  </si>
  <si>
    <t>Vege Horsetail</t>
  </si>
  <si>
    <t>CN15992</t>
  </si>
  <si>
    <t>Vege KSM-66 Ashwagandha</t>
  </si>
  <si>
    <t>Vege Lemon Balm</t>
  </si>
  <si>
    <t>CN15125</t>
  </si>
  <si>
    <t>Vege Lion's Mane</t>
  </si>
  <si>
    <t>CN15126</t>
  </si>
  <si>
    <t>Vege Lion's Mane Extract</t>
  </si>
  <si>
    <t>CN14371</t>
  </si>
  <si>
    <t>Vege Maca</t>
  </si>
  <si>
    <t>CN15123</t>
  </si>
  <si>
    <t>Vege Quatro Mushroom Blend</t>
  </si>
  <si>
    <t>CN7749</t>
  </si>
  <si>
    <t>Vege Quercetin</t>
  </si>
  <si>
    <t>Vege Reishi Extract</t>
  </si>
  <si>
    <t>Vege Resveratrol</t>
  </si>
  <si>
    <t>Vege Saw Palmetto</t>
  </si>
  <si>
    <t>CN15368</t>
  </si>
  <si>
    <t>CN14434</t>
  </si>
  <si>
    <t>CN1948-1</t>
  </si>
  <si>
    <t>Beta-alanine</t>
  </si>
  <si>
    <t>CN1948-3</t>
  </si>
  <si>
    <t>CN3282-1</t>
  </si>
  <si>
    <t>Beta-Alanine Shot</t>
  </si>
  <si>
    <t>вишня лимон лайм</t>
  </si>
  <si>
    <t>CN9234</t>
  </si>
  <si>
    <t>CN8557-1</t>
  </si>
  <si>
    <t>CGT</t>
  </si>
  <si>
    <t>CN16014-1</t>
  </si>
  <si>
    <t>Endurance Pre-Workout</t>
  </si>
  <si>
    <t>CN15369-1</t>
  </si>
  <si>
    <t>Freak Fighter</t>
  </si>
  <si>
    <t>CN7786</t>
  </si>
  <si>
    <t>CN1961-4</t>
  </si>
  <si>
    <t>CN11480-3</t>
  </si>
  <si>
    <t>Pump Extreme</t>
  </si>
  <si>
    <t>Pump Nitro Shot</t>
  </si>
  <si>
    <t>CN3839-1</t>
  </si>
  <si>
    <t>SHO+ Shot</t>
  </si>
  <si>
    <t>цитрус лайм</t>
  </si>
  <si>
    <t>CN16012</t>
  </si>
  <si>
    <t>Vege Barley Grass Powder</t>
  </si>
  <si>
    <t>CN16011</t>
  </si>
  <si>
    <t>Vege Green Coffee Extract</t>
  </si>
  <si>
    <t>CN1959</t>
  </si>
  <si>
    <t>Vege Guarana</t>
  </si>
  <si>
    <t>CN1383</t>
  </si>
  <si>
    <t>D.A.A</t>
  </si>
  <si>
    <t>CN13093-1</t>
  </si>
  <si>
    <t>CN14527</t>
  </si>
  <si>
    <t>D.A.A 3000</t>
  </si>
  <si>
    <t>CN15350</t>
  </si>
  <si>
    <t>Testo Extreme</t>
  </si>
  <si>
    <t>CN3043</t>
  </si>
  <si>
    <t>Tribulus Terrestris 90</t>
  </si>
  <si>
    <t>CN13089</t>
  </si>
  <si>
    <t>Vege Tribulus Terrestris 90</t>
  </si>
  <si>
    <t>CN14361</t>
  </si>
  <si>
    <t>Vege Tribulus Terrestris Extract</t>
  </si>
  <si>
    <t>CN14362</t>
  </si>
  <si>
    <t>HMB 2250 mg</t>
  </si>
  <si>
    <t>CN15352</t>
  </si>
  <si>
    <t>CN14352</t>
  </si>
  <si>
    <t>Pharma PRO-60 BIOTIC LactoSpore</t>
  </si>
  <si>
    <t>CN14376-2</t>
  </si>
  <si>
    <t>Рукавички для фітнесу Gloves</t>
  </si>
  <si>
    <t>White/Grey</t>
  </si>
  <si>
    <t>CN5782-3</t>
  </si>
  <si>
    <t>100% Whey Isolate</t>
  </si>
  <si>
    <t>ванільні вафлі</t>
  </si>
  <si>
    <t>CN5782-10</t>
  </si>
  <si>
    <t>шоколадні вафлі</t>
  </si>
  <si>
    <t>CN2680-1</t>
  </si>
  <si>
    <t>CN2680-2</t>
  </si>
  <si>
    <t>банановий пиріг</t>
  </si>
  <si>
    <t>CN2680-3</t>
  </si>
  <si>
    <t>CN2680-4</t>
  </si>
  <si>
    <t>CN2680-8</t>
  </si>
  <si>
    <t>CN2680-7</t>
  </si>
  <si>
    <t>крем брюле</t>
  </si>
  <si>
    <t>CN2680-17</t>
  </si>
  <si>
    <t>печиво карамель</t>
  </si>
  <si>
    <t>CN2680-6</t>
  </si>
  <si>
    <t>CN2680-9</t>
  </si>
  <si>
    <t>CN2680-10</t>
  </si>
  <si>
    <t>CN2680-16</t>
  </si>
  <si>
    <t>CN2680-18</t>
  </si>
  <si>
    <t>чорничний чізкейк</t>
  </si>
  <si>
    <t>CN2680-15</t>
  </si>
  <si>
    <t>CN16007</t>
  </si>
  <si>
    <t>Digezyme Digestive Enzymes</t>
  </si>
  <si>
    <t>CN1957-3</t>
  </si>
  <si>
    <t>Tri Creatine Malate</t>
  </si>
  <si>
    <t>CN1957-5</t>
  </si>
  <si>
    <t>CN15131</t>
  </si>
  <si>
    <t>Шейкер Smart Premium 3in1 (защіпка/кулька)</t>
  </si>
  <si>
    <t>450 мл + 2 контейнери</t>
  </si>
  <si>
    <t>CN14734</t>
  </si>
  <si>
    <t>Phantom</t>
  </si>
  <si>
    <t>Боксерські шоломи</t>
  </si>
  <si>
    <t>Боксерський шолом APEX Full Face</t>
  </si>
  <si>
    <t>Black/Neon Yellow</t>
  </si>
  <si>
    <t>CN14741-4</t>
  </si>
  <si>
    <t>Рукавички для боксу</t>
  </si>
  <si>
    <t>Боксерські рукавички APEX</t>
  </si>
  <si>
    <t>16 унцій</t>
  </si>
  <si>
    <t>Army Green</t>
  </si>
  <si>
    <t>CN14742-3</t>
  </si>
  <si>
    <t>Боксерські рукавички APEX Elastic</t>
  </si>
  <si>
    <t>14 унцій</t>
  </si>
  <si>
    <t>CN14742-4</t>
  </si>
  <si>
    <t>CN14743-4</t>
  </si>
  <si>
    <t>CN14744-1</t>
  </si>
  <si>
    <t>Боксерські рукавички APEX Speed</t>
  </si>
  <si>
    <t>10 унцій</t>
  </si>
  <si>
    <t>CN14744-2</t>
  </si>
  <si>
    <t>12 унцій</t>
  </si>
  <si>
    <t>CN14744-4</t>
  </si>
  <si>
    <t>CN14746-2</t>
  </si>
  <si>
    <t>Боксерські рукавички Fight Squad Schwarz</t>
  </si>
  <si>
    <t>CN14747-2</t>
  </si>
  <si>
    <t>Боксерські рукавички Germany</t>
  </si>
  <si>
    <t>CN14747-3</t>
  </si>
  <si>
    <t>CN14750-4</t>
  </si>
  <si>
    <t>Боксерські рукавички Ultra</t>
  </si>
  <si>
    <t>CN68</t>
  </si>
  <si>
    <t>Power Pro</t>
  </si>
  <si>
    <t>Amino Complex System</t>
  </si>
  <si>
    <t>CN67</t>
  </si>
  <si>
    <t>Amino Energy System</t>
  </si>
  <si>
    <t>фруктовий лимонад</t>
  </si>
  <si>
    <t>CN15943-2</t>
  </si>
  <si>
    <t>грейфрут</t>
  </si>
  <si>
    <t>CN15943-3</t>
  </si>
  <si>
    <t>CN117-3</t>
  </si>
  <si>
    <t>36% Протеїновий батончик</t>
  </si>
  <si>
    <t>мокачіно</t>
  </si>
  <si>
    <t>CN117-8</t>
  </si>
  <si>
    <t>пломбіріні</t>
  </si>
  <si>
    <t>CN9361-1</t>
  </si>
  <si>
    <t>36% Протеїновий батончик Sugar Free</t>
  </si>
  <si>
    <t>CN9361-3</t>
  </si>
  <si>
    <t>CN10515-1</t>
  </si>
  <si>
    <t>36% Протеїновий батончик Sugar Free БЛОК</t>
  </si>
  <si>
    <t>CN10515-3</t>
  </si>
  <si>
    <t>CN130-3</t>
  </si>
  <si>
    <t>36% Протеїновий батончик БЛОК</t>
  </si>
  <si>
    <t>CN130-8</t>
  </si>
  <si>
    <t>CN2868</t>
  </si>
  <si>
    <t>Coconut Bar Sugar Free</t>
  </si>
  <si>
    <t>CN2859</t>
  </si>
  <si>
    <t>CN16821-1</t>
  </si>
  <si>
    <t>Pasta Bar</t>
  </si>
  <si>
    <t>12*45 грам</t>
  </si>
  <si>
    <t>арахіс</t>
  </si>
  <si>
    <t>CN16821-2</t>
  </si>
  <si>
    <t>кунжут</t>
  </si>
  <si>
    <t>CN16820-1</t>
  </si>
  <si>
    <t>CN16820-2</t>
  </si>
  <si>
    <t>волоський горіх</t>
  </si>
  <si>
    <t>CN16820-3</t>
  </si>
  <si>
    <t>CN16820-4</t>
  </si>
  <si>
    <t>CN16820-5</t>
  </si>
  <si>
    <t>соняшник</t>
  </si>
  <si>
    <t>CN16822</t>
  </si>
  <si>
    <t>Pasta Bar БЛОК</t>
  </si>
  <si>
    <t>МІКС</t>
  </si>
  <si>
    <t>CN16821-4</t>
  </si>
  <si>
    <t>CN16821-5</t>
  </si>
  <si>
    <t>CN16821-3</t>
  </si>
  <si>
    <t>CN1699-1</t>
  </si>
  <si>
    <t>CN1699-2</t>
  </si>
  <si>
    <t>CN1699-3</t>
  </si>
  <si>
    <t>CN1699-4</t>
  </si>
  <si>
    <t>CN78-1</t>
  </si>
  <si>
    <t>CN78-3</t>
  </si>
  <si>
    <t>CN78-4</t>
  </si>
  <si>
    <t>CN78-2</t>
  </si>
  <si>
    <t>CN8495-1</t>
  </si>
  <si>
    <t>310 грам</t>
  </si>
  <si>
    <t>CN8495-2</t>
  </si>
  <si>
    <t>барбарис</t>
  </si>
  <si>
    <t>CN1973-1</t>
  </si>
  <si>
    <t>Fitness Jam</t>
  </si>
  <si>
    <t>CN1973-7</t>
  </si>
  <si>
    <t>CN1973-6</t>
  </si>
  <si>
    <t>CN1973-4</t>
  </si>
  <si>
    <t>CN1973-5</t>
  </si>
  <si>
    <t>CN1973-2</t>
  </si>
  <si>
    <t>CN69</t>
  </si>
  <si>
    <t>Carnitine 4000</t>
  </si>
  <si>
    <t>CN70</t>
  </si>
  <si>
    <t>Carnitine 5000</t>
  </si>
  <si>
    <t>CN100-2</t>
  </si>
  <si>
    <t>Protein Power MIX</t>
  </si>
  <si>
    <t>медове печиво</t>
  </si>
  <si>
    <t>CN100-5</t>
  </si>
  <si>
    <t>тропічний мікс</t>
  </si>
  <si>
    <t>CN100-4</t>
  </si>
  <si>
    <t>CN98-1</t>
  </si>
  <si>
    <t>Power Pump</t>
  </si>
  <si>
    <t>дюшес</t>
  </si>
  <si>
    <t>CN98-2</t>
  </si>
  <si>
    <t>CN4833-1</t>
  </si>
  <si>
    <t>Femine Protein</t>
  </si>
  <si>
    <t>CN4833-2</t>
  </si>
  <si>
    <t>банан-суниця</t>
  </si>
  <si>
    <t>CN4833-3</t>
  </si>
  <si>
    <t>CN76</t>
  </si>
  <si>
    <t>CN75</t>
  </si>
  <si>
    <t>порічка</t>
  </si>
  <si>
    <t>CN283</t>
  </si>
  <si>
    <t>труфальє</t>
  </si>
  <si>
    <t>CN102-1</t>
  </si>
  <si>
    <t>CN102-2</t>
  </si>
  <si>
    <t>CN102-9</t>
  </si>
  <si>
    <t>згущене молоко</t>
  </si>
  <si>
    <t>CN102-11</t>
  </si>
  <si>
    <t>CN102-10</t>
  </si>
  <si>
    <t>пломбір шоколадний</t>
  </si>
  <si>
    <t>CN102-4</t>
  </si>
  <si>
    <t>CN102-12</t>
  </si>
  <si>
    <t>CN102-8</t>
  </si>
  <si>
    <t>флет уайт</t>
  </si>
  <si>
    <t>CN102-5</t>
  </si>
  <si>
    <t>Power System</t>
  </si>
  <si>
    <t>Рушник PS-7005 Gym Towel</t>
  </si>
  <si>
    <t>100*50 см</t>
  </si>
  <si>
    <t>Dark Blue</t>
  </si>
  <si>
    <t>Балансувальні платформи</t>
  </si>
  <si>
    <t>Балансувальна платформа PS-4200 Balance Trainer Zone</t>
  </si>
  <si>
    <t>Бинти кистьові PS-6000</t>
  </si>
  <si>
    <t>Бинти на лікоть Elbow Wraps PS-3600 (2шт.)</t>
  </si>
  <si>
    <t>Петлі підвісні PS-4038</t>
  </si>
  <si>
    <t>20*40 см</t>
  </si>
  <si>
    <t>CN4590</t>
  </si>
  <si>
    <t>Гаки для тяги</t>
  </si>
  <si>
    <t>Гаки для тяги PS-3310</t>
  </si>
  <si>
    <t>Гачки для тяги PS-3370</t>
  </si>
  <si>
    <t>Camo Black/Grey</t>
  </si>
  <si>
    <t>Лямки для тяги PS-3350</t>
  </si>
  <si>
    <t>Еспандер PS-4091 Booty Band</t>
  </si>
  <si>
    <t>Level 2</t>
  </si>
  <si>
    <t>Еспандер для біцепса PS-4069</t>
  </si>
  <si>
    <t>Стрічка-еспандер Flat Stretch Band PS-4123</t>
  </si>
  <si>
    <t>Level 3</t>
  </si>
  <si>
    <t>CN9404</t>
  </si>
  <si>
    <t>Стрічка-еспандер PS-4061</t>
  </si>
  <si>
    <t>Light</t>
  </si>
  <si>
    <t>CN4591</t>
  </si>
  <si>
    <t>Стрічка-еспандер PS-4062</t>
  </si>
  <si>
    <t>Medium</t>
  </si>
  <si>
    <t>CN9405</t>
  </si>
  <si>
    <t>Стрічка-еспандер PS-4063</t>
  </si>
  <si>
    <t>Strong</t>
  </si>
  <si>
    <t>CN4626-1</t>
  </si>
  <si>
    <t>Рукавички для фітнесу PS-2910</t>
  </si>
  <si>
    <t>CN4627-1</t>
  </si>
  <si>
    <t>Рукавички для фітнесу PS-2920</t>
  </si>
  <si>
    <t>Запчастини та аксесуари для тренажерів</t>
  </si>
  <si>
    <t>Канат для трицепса Power System PS-4041 Triceps Rope</t>
  </si>
  <si>
    <t>Колеса для тренування преса</t>
  </si>
  <si>
    <t>Колесо для тренування преса Full Grip AB PS-4107 з килимком</t>
  </si>
  <si>
    <t>CN4592</t>
  </si>
  <si>
    <t>Лямки для тяги Power Straps PS-3400</t>
  </si>
  <si>
    <t>CN4593</t>
  </si>
  <si>
    <t>Black/Yellow</t>
  </si>
  <si>
    <t>Магнезія</t>
  </si>
  <si>
    <t>Суха магнезія Block Chalk PS-4090</t>
  </si>
  <si>
    <t>CN10657</t>
  </si>
  <si>
    <t>М'ячі для фітнесу</t>
  </si>
  <si>
    <t>М'яч для фітнесу PS-4011</t>
  </si>
  <si>
    <t>55 см</t>
  </si>
  <si>
    <t>CN10658</t>
  </si>
  <si>
    <t>CN10659</t>
  </si>
  <si>
    <t>Налокітники Elbow Support PS-6001 (2шт.)</t>
  </si>
  <si>
    <t>Обважнювачі</t>
  </si>
  <si>
    <t>Обважнювачі PS-4043</t>
  </si>
  <si>
    <t>2*0.5 кг</t>
  </si>
  <si>
    <t>Обважнювачі PS-4044</t>
  </si>
  <si>
    <t>2*1 кг</t>
  </si>
  <si>
    <t>CN15387-3</t>
  </si>
  <si>
    <t>Пояс для важкої атлетики PS-3000 (натуральна шкіра)</t>
  </si>
  <si>
    <t>Beige</t>
  </si>
  <si>
    <t>CN15389-3</t>
  </si>
  <si>
    <t>Пояс для важкої атлетики PS-3100</t>
  </si>
  <si>
    <t>CN15389-4</t>
  </si>
  <si>
    <t>CN15396-3</t>
  </si>
  <si>
    <t>Пояс для важкої атлетики PS-3205 (неопрен)</t>
  </si>
  <si>
    <t>CN15396-1</t>
  </si>
  <si>
    <t>CN15396-4</t>
  </si>
  <si>
    <t>CN15395-4</t>
  </si>
  <si>
    <t>Пояс для важкої атлетики PS-3220 (неопрен)</t>
  </si>
  <si>
    <t>CN15398-4</t>
  </si>
  <si>
    <t>Пояс для важкої атлетики PS-3230 (неопрен)</t>
  </si>
  <si>
    <t>CN15394-2</t>
  </si>
  <si>
    <t>Пояс для важкої атлетики PS-3830</t>
  </si>
  <si>
    <t>CN15394-1</t>
  </si>
  <si>
    <t>Пояси для підтримки спини</t>
  </si>
  <si>
    <t>Пояс для підтримки спини Waist Shaper PS-6031</t>
  </si>
  <si>
    <t>L/XL</t>
  </si>
  <si>
    <t>Пояси для схуднення</t>
  </si>
  <si>
    <t>Пояс для схуднення PS-4001 100*25 см</t>
  </si>
  <si>
    <t>CN4594-1</t>
  </si>
  <si>
    <t>Рукавички для кросфіту PS-2860</t>
  </si>
  <si>
    <t>CN10276-3</t>
  </si>
  <si>
    <t>Рукавички для фітнесу PS-2100 EVO</t>
  </si>
  <si>
    <t>CN10274-1</t>
  </si>
  <si>
    <t>CN10276-1</t>
  </si>
  <si>
    <t>CN9507-2</t>
  </si>
  <si>
    <t>Рукавички для фітнесу PS-2200</t>
  </si>
  <si>
    <t>CN9506-5</t>
  </si>
  <si>
    <t>CN9507-6</t>
  </si>
  <si>
    <t>CN4597-4</t>
  </si>
  <si>
    <t>Рукавички для фітнесу PS-2250</t>
  </si>
  <si>
    <t>CN4598-4</t>
  </si>
  <si>
    <t>CN4597-3</t>
  </si>
  <si>
    <t>CN4597-2</t>
  </si>
  <si>
    <t>CN4597-5</t>
  </si>
  <si>
    <t>CN11497-2</t>
  </si>
  <si>
    <t>Рукавички для фітнесу PS-2300</t>
  </si>
  <si>
    <t>CN15373-3</t>
  </si>
  <si>
    <t>Grey/Black</t>
  </si>
  <si>
    <t>CN4604-3</t>
  </si>
  <si>
    <t>Рукавички для фітнесу PS-2500</t>
  </si>
  <si>
    <t>CN4605-1</t>
  </si>
  <si>
    <t>Рукавички для фітнесу PS-2550</t>
  </si>
  <si>
    <t>Спортивні бандажі</t>
  </si>
  <si>
    <t>Спортивний бандаж на гомілковостоп Ankle Support PS-6003</t>
  </si>
  <si>
    <t>Сумка-рюкзак PS-7011 Gym Sack Alpha</t>
  </si>
  <si>
    <t>Шведські стінки та турніки</t>
  </si>
  <si>
    <t>Турнік розсувний PS-4076 Door Gym Bar</t>
  </si>
  <si>
    <t>CN12087-4</t>
  </si>
  <si>
    <t>Powerful Progress</t>
  </si>
  <si>
    <t>CN12087-3</t>
  </si>
  <si>
    <t>CN15134-1</t>
  </si>
  <si>
    <t>Arginine-X</t>
  </si>
  <si>
    <t>CN15134-2</t>
  </si>
  <si>
    <t>CN15134-3</t>
  </si>
  <si>
    <t>CN15058</t>
  </si>
  <si>
    <t>B-complex</t>
  </si>
  <si>
    <t>CN15060</t>
  </si>
  <si>
    <t>Biotin-X 5000 mcg</t>
  </si>
  <si>
    <t>CN15064</t>
  </si>
  <si>
    <t>Collagen-X</t>
  </si>
  <si>
    <t>CN15063</t>
  </si>
  <si>
    <t>CN15066</t>
  </si>
  <si>
    <t>Focus-X</t>
  </si>
  <si>
    <t>CN15070</t>
  </si>
  <si>
    <t>Immuno-X</t>
  </si>
  <si>
    <t>CN15080</t>
  </si>
  <si>
    <t>CN15082</t>
  </si>
  <si>
    <t>Multi-X</t>
  </si>
  <si>
    <t>CN15083</t>
  </si>
  <si>
    <t>Selen-X 200 mcg</t>
  </si>
  <si>
    <t>CN15085</t>
  </si>
  <si>
    <t>CN15135</t>
  </si>
  <si>
    <t>CN3211-2</t>
  </si>
  <si>
    <t>CN3211-7</t>
  </si>
  <si>
    <t>CN3211-3</t>
  </si>
  <si>
    <t>CN3211-6</t>
  </si>
  <si>
    <t>CN7146-1</t>
  </si>
  <si>
    <t>Carbo Mass Gainer</t>
  </si>
  <si>
    <t>CN7146-2</t>
  </si>
  <si>
    <t>CN7146-3</t>
  </si>
  <si>
    <t>CN7146-5</t>
  </si>
  <si>
    <t>CN7146-7</t>
  </si>
  <si>
    <t>лісовий горіх</t>
  </si>
  <si>
    <t>CN7146-9</t>
  </si>
  <si>
    <t>CN7146-10</t>
  </si>
  <si>
    <t>печиво Орео</t>
  </si>
  <si>
    <t>CN7146-4</t>
  </si>
  <si>
    <t>CN7146-11</t>
  </si>
  <si>
    <t>CN7146-12</t>
  </si>
  <si>
    <t>CN7146-13</t>
  </si>
  <si>
    <t>CN7209-1</t>
  </si>
  <si>
    <t>CN7209-2</t>
  </si>
  <si>
    <t>CN7209-5</t>
  </si>
  <si>
    <t>CN7209-8</t>
  </si>
  <si>
    <t>CN7209-9</t>
  </si>
  <si>
    <t>CN7209-10</t>
  </si>
  <si>
    <t>CN7209-4</t>
  </si>
  <si>
    <t>CN7209-11</t>
  </si>
  <si>
    <t>CN7209-12</t>
  </si>
  <si>
    <t>CN3220-3</t>
  </si>
  <si>
    <t>Super Mass Gainer</t>
  </si>
  <si>
    <t>CN3220-1</t>
  </si>
  <si>
    <t>CN3220-9</t>
  </si>
  <si>
    <t>CN3220-10</t>
  </si>
  <si>
    <t>CN3220-11</t>
  </si>
  <si>
    <t>CN3220-5</t>
  </si>
  <si>
    <t>CN3220-6</t>
  </si>
  <si>
    <t>CN3220-7</t>
  </si>
  <si>
    <t>CN3220-4</t>
  </si>
  <si>
    <t>CN3220-8</t>
  </si>
  <si>
    <t>CN3220-12</t>
  </si>
  <si>
    <t>CN3220-2</t>
  </si>
  <si>
    <t>CN5433-1</t>
  </si>
  <si>
    <t>CN5433-2</t>
  </si>
  <si>
    <t>CN5433-9</t>
  </si>
  <si>
    <t>CN5433-11</t>
  </si>
  <si>
    <t>CN5433-4</t>
  </si>
  <si>
    <t>CN5433-5</t>
  </si>
  <si>
    <t>CN5433-6</t>
  </si>
  <si>
    <t>CN5433-3</t>
  </si>
  <si>
    <t>CN5433-7</t>
  </si>
  <si>
    <t>CN5433-12</t>
  </si>
  <si>
    <t>CN5433-8</t>
  </si>
  <si>
    <t>CN3219-2</t>
  </si>
  <si>
    <t>CN3219-1</t>
  </si>
  <si>
    <t>CN3219-12</t>
  </si>
  <si>
    <t>CN3219-10</t>
  </si>
  <si>
    <t>CN3219-8</t>
  </si>
  <si>
    <t>CN3219-7</t>
  </si>
  <si>
    <t>CN3219-3</t>
  </si>
  <si>
    <t>CN3219-6</t>
  </si>
  <si>
    <t>CN3219-11</t>
  </si>
  <si>
    <t>CN3219-4</t>
  </si>
  <si>
    <t>CN3216-4</t>
  </si>
  <si>
    <t>Gluta-X</t>
  </si>
  <si>
    <t>CN15223</t>
  </si>
  <si>
    <t>CN15086-2</t>
  </si>
  <si>
    <t>Flex</t>
  </si>
  <si>
    <t>CN15086-1</t>
  </si>
  <si>
    <t>CN15086-3</t>
  </si>
  <si>
    <t>CN15086-4</t>
  </si>
  <si>
    <t>CN15323</t>
  </si>
  <si>
    <t>CN16505</t>
  </si>
  <si>
    <t>Omega-3 Ultra</t>
  </si>
  <si>
    <t>CN15429-3</t>
  </si>
  <si>
    <t>Micellar Casein Protein</t>
  </si>
  <si>
    <t>CN3215</t>
  </si>
  <si>
    <t>Carni-X</t>
  </si>
  <si>
    <t>CN3213</t>
  </si>
  <si>
    <t>Crea-Tor Micronized</t>
  </si>
  <si>
    <t>CN15755-3</t>
  </si>
  <si>
    <t>CN15755-1</t>
  </si>
  <si>
    <t>CN15755-2</t>
  </si>
  <si>
    <t>CN13091-1</t>
  </si>
  <si>
    <t>CN15056</t>
  </si>
  <si>
    <t>CN15081</t>
  </si>
  <si>
    <t>CN15084</t>
  </si>
  <si>
    <t>Spirulina-X</t>
  </si>
  <si>
    <t>CN16504-2</t>
  </si>
  <si>
    <t>CN16504-4</t>
  </si>
  <si>
    <t>CN7480-1</t>
  </si>
  <si>
    <t>N.O.BOMB</t>
  </si>
  <si>
    <t>CN7480-2</t>
  </si>
  <si>
    <t>CN7480-3</t>
  </si>
  <si>
    <t>CN7480-4</t>
  </si>
  <si>
    <t>CN7480-5</t>
  </si>
  <si>
    <t>CN7480-6</t>
  </si>
  <si>
    <t>CN3221</t>
  </si>
  <si>
    <t>Tribu-X</t>
  </si>
  <si>
    <t>CN3222</t>
  </si>
  <si>
    <t>CN6377-1</t>
  </si>
  <si>
    <t>32 грам</t>
  </si>
  <si>
    <t>CN6377-2</t>
  </si>
  <si>
    <t>CN6377-3</t>
  </si>
  <si>
    <t>CN6377-5</t>
  </si>
  <si>
    <t>CN6377-6</t>
  </si>
  <si>
    <t>CN6377-4</t>
  </si>
  <si>
    <t>CN6377-7</t>
  </si>
  <si>
    <t>CN6377-8</t>
  </si>
  <si>
    <t>CN3210-2</t>
  </si>
  <si>
    <t>CN3210-13</t>
  </si>
  <si>
    <t>CN3210-3</t>
  </si>
  <si>
    <t>CN3210-5</t>
  </si>
  <si>
    <t>CN3210-9</t>
  </si>
  <si>
    <t>CN3210-6</t>
  </si>
  <si>
    <t>CN3210-7</t>
  </si>
  <si>
    <t>CN3210-8</t>
  </si>
  <si>
    <t>CN3210-4</t>
  </si>
  <si>
    <t>CN3210-10</t>
  </si>
  <si>
    <t>CN3210-12</t>
  </si>
  <si>
    <t>CN3210-11</t>
  </si>
  <si>
    <t>CN3218-3</t>
  </si>
  <si>
    <t>CN3218-5</t>
  </si>
  <si>
    <t>CN3218-9</t>
  </si>
  <si>
    <t>CN3218-8</t>
  </si>
  <si>
    <t>CN3218-10</t>
  </si>
  <si>
    <t>CN3218-12</t>
  </si>
  <si>
    <t>CN14025-1</t>
  </si>
  <si>
    <t>Whey Isolate Pure</t>
  </si>
  <si>
    <t>CN14025-2</t>
  </si>
  <si>
    <t>CN14025-6</t>
  </si>
  <si>
    <t>CN14025-5</t>
  </si>
  <si>
    <t>CN14025-3</t>
  </si>
  <si>
    <t>CN16051</t>
  </si>
  <si>
    <t>Шейкер Powerful Progress Metal</t>
  </si>
  <si>
    <t>CN16503-3</t>
  </si>
  <si>
    <t>Яєчні протеїни</t>
  </si>
  <si>
    <t>Egg Protein White</t>
  </si>
  <si>
    <t>CN16503-2</t>
  </si>
  <si>
    <t>PowerPlay</t>
  </si>
  <si>
    <t>Боксерська пневмогруша 3061</t>
  </si>
  <si>
    <t>Йога роллер набір 3 в 1 4022</t>
  </si>
  <si>
    <t>Опори для віджимань 4316 скошені</t>
  </si>
  <si>
    <t>Опори для віджимань 4318 металеві S-подібні</t>
  </si>
  <si>
    <t>Опори для віджимань 4321 пластикові круглі</t>
  </si>
  <si>
    <t>Аксесуари для боксу та єдиноборств</t>
  </si>
  <si>
    <t>Файтбол 4319 Fight Ball</t>
  </si>
  <si>
    <t>Файтболи 4320 Fight Ball Set набір 3 шт</t>
  </si>
  <si>
    <t>Балансувальна масажна подушка 4009</t>
  </si>
  <si>
    <t>CN9406</t>
  </si>
  <si>
    <t>Бинти кистьові 3081</t>
  </si>
  <si>
    <t>CN14727</t>
  </si>
  <si>
    <t>Бинти для боксу</t>
  </si>
  <si>
    <t>100 м</t>
  </si>
  <si>
    <t>CN14729</t>
  </si>
  <si>
    <t>CN14730</t>
  </si>
  <si>
    <t>CN11877</t>
  </si>
  <si>
    <t>Бинти для боксу 3046</t>
  </si>
  <si>
    <t>3 м</t>
  </si>
  <si>
    <t>CN11876</t>
  </si>
  <si>
    <t>4 м</t>
  </si>
  <si>
    <t>CN11873</t>
  </si>
  <si>
    <t>4.5 м</t>
  </si>
  <si>
    <t>CN11630</t>
  </si>
  <si>
    <t>CN11883</t>
  </si>
  <si>
    <t>Бинти для боксу 3047</t>
  </si>
  <si>
    <t>CN11884</t>
  </si>
  <si>
    <t>CN11885</t>
  </si>
  <si>
    <t>Боксерські мішки та груші</t>
  </si>
  <si>
    <t>Кріплення для пневмогруші боксерської PowerPlay 3072</t>
  </si>
  <si>
    <t>CN11840-2</t>
  </si>
  <si>
    <t>Боксерський шолом 3043 (тренувальний)</t>
  </si>
  <si>
    <t>CN11841-2</t>
  </si>
  <si>
    <t>CN11843-2</t>
  </si>
  <si>
    <t>CN11841-5</t>
  </si>
  <si>
    <t>CN11840-1</t>
  </si>
  <si>
    <t>CN11841-1</t>
  </si>
  <si>
    <t>CN11843-1</t>
  </si>
  <si>
    <t>CN11844-4</t>
  </si>
  <si>
    <t>Боксерський шолом 3045 (турнірний)</t>
  </si>
  <si>
    <t>Боксерський шолом 3067 з бампером PU + Amara (тренувальний)</t>
  </si>
  <si>
    <t>CN11851-2</t>
  </si>
  <si>
    <t>Боксерський шолом 3100 PU (тренувальний)</t>
  </si>
  <si>
    <t>CN11849-1</t>
  </si>
  <si>
    <t>CN11850-1</t>
  </si>
  <si>
    <t>CN11851-1</t>
  </si>
  <si>
    <t>CN14184</t>
  </si>
  <si>
    <t>Гирі\Гантелі</t>
  </si>
  <si>
    <t>Гантелі 4103 набір гантелі в кейсі</t>
  </si>
  <si>
    <t>CN14185</t>
  </si>
  <si>
    <t>Гантелі 4118 набір гантелей в кейсі</t>
  </si>
  <si>
    <t>12 кг</t>
  </si>
  <si>
    <t>CN15259</t>
  </si>
  <si>
    <t>Гантелі 4121 набір гантелей в кейсі</t>
  </si>
  <si>
    <t>9 кг</t>
  </si>
  <si>
    <t>CN15268</t>
  </si>
  <si>
    <t>Гантелі вінілові 4125 Achilles</t>
  </si>
  <si>
    <t>2*2.5 кг</t>
  </si>
  <si>
    <t>CN15269</t>
  </si>
  <si>
    <t>2*3 кг</t>
  </si>
  <si>
    <t>CN15270</t>
  </si>
  <si>
    <t>2*4 кг</t>
  </si>
  <si>
    <t>CN15283</t>
  </si>
  <si>
    <t>Гантелі неопренові 4126 Spartacus</t>
  </si>
  <si>
    <t>Mint</t>
  </si>
  <si>
    <t>CN15284</t>
  </si>
  <si>
    <t>CN15285</t>
  </si>
  <si>
    <t>2*5 кг</t>
  </si>
  <si>
    <t>CN15262</t>
  </si>
  <si>
    <t>Гантель вінілова 4125 Achilles</t>
  </si>
  <si>
    <t>CN15263</t>
  </si>
  <si>
    <t>CN15264</t>
  </si>
  <si>
    <t>CN15272</t>
  </si>
  <si>
    <t>Гантель композитна 4124 Hercules</t>
  </si>
  <si>
    <t>CN15273</t>
  </si>
  <si>
    <t>CN15274</t>
  </si>
  <si>
    <t>CN15280</t>
  </si>
  <si>
    <t>Гантель неопренова 4126 Spartacus</t>
  </si>
  <si>
    <t>CN15281</t>
  </si>
  <si>
    <t>Диски здоров'я</t>
  </si>
  <si>
    <t>Диски для ковзання 4332 Sliding Disk</t>
  </si>
  <si>
    <t>18 см</t>
  </si>
  <si>
    <t>CN11825</t>
  </si>
  <si>
    <t>Для йоги</t>
  </si>
  <si>
    <t>Блок для йоги 4006 Yoga Brick EVA</t>
  </si>
  <si>
    <t>Блок для йоги 4006 Yoga Brick EVA 2шт</t>
  </si>
  <si>
    <t>Манжета для тяги 4334</t>
  </si>
  <si>
    <t>Еспандер алюмінієвий 4322</t>
  </si>
  <si>
    <t>100 фунтів (45 кг)</t>
  </si>
  <si>
    <t>Стрічка-еспандер 4112</t>
  </si>
  <si>
    <t>Heavy</t>
  </si>
  <si>
    <t>CN9509</t>
  </si>
  <si>
    <t>Стрічка-еспандер 4113 набір з 5 шт</t>
  </si>
  <si>
    <t>Multicolored</t>
  </si>
  <si>
    <t>Стрічка-еспандер 4114</t>
  </si>
  <si>
    <t>Стрічка-еспандер 4114 Medium 7.5 кг</t>
  </si>
  <si>
    <t>Стрічка-еспандер 4115</t>
  </si>
  <si>
    <t>Level 1</t>
  </si>
  <si>
    <t>Level 4</t>
  </si>
  <si>
    <t>Level 5</t>
  </si>
  <si>
    <t>Level 6</t>
  </si>
  <si>
    <t>Стрічка-еспандер 4140</t>
  </si>
  <si>
    <t>Стрічка-еспандер тканинна 4111</t>
  </si>
  <si>
    <t>CN11871-1</t>
  </si>
  <si>
    <t>Захист</t>
  </si>
  <si>
    <t>Захист гомілки та стопи 3054</t>
  </si>
  <si>
    <t>CN11871-4</t>
  </si>
  <si>
    <t>CN11857-1</t>
  </si>
  <si>
    <t>Захист паху 3028</t>
  </si>
  <si>
    <t>Капа 3306 JR Lemon Flavor</t>
  </si>
  <si>
    <t>Капа 3307 SR</t>
  </si>
  <si>
    <t>Капа 3309 SR</t>
  </si>
  <si>
    <t>Капа 3317 SR</t>
  </si>
  <si>
    <t>Капа 3318 JR</t>
  </si>
  <si>
    <t>Капа дитяча 3306 JR Mint Flavour</t>
  </si>
  <si>
    <t>CN10358</t>
  </si>
  <si>
    <t>Килимки для йоги та фітнесу</t>
  </si>
  <si>
    <t>Килимок для йоги та фітнесу 4010</t>
  </si>
  <si>
    <t>173*61*0.6 см</t>
  </si>
  <si>
    <t>CN10355</t>
  </si>
  <si>
    <t>CN10353</t>
  </si>
  <si>
    <t>Lavender</t>
  </si>
  <si>
    <t>CN10345</t>
  </si>
  <si>
    <t>CN10357</t>
  </si>
  <si>
    <t>Rose</t>
  </si>
  <si>
    <t>Powerplay</t>
  </si>
  <si>
    <t>Килимок для фітнесу та йоги 4150</t>
  </si>
  <si>
    <t>183*61*0.6 см</t>
  </si>
  <si>
    <t>Килимок для фітнесу та йоги 4151</t>
  </si>
  <si>
    <t>183*61*1.2 см</t>
  </si>
  <si>
    <t>Колесо для тренування преса 4325</t>
  </si>
  <si>
    <t>Колесо для тренування преса 4326 зі зворотним механізмом</t>
  </si>
  <si>
    <t>Лапи і маківари</t>
  </si>
  <si>
    <t>Лапи боксерські 3041</t>
  </si>
  <si>
    <t>CN9499</t>
  </si>
  <si>
    <t>Рідка магнезія PP-4005</t>
  </si>
  <si>
    <t>CN9500</t>
  </si>
  <si>
    <t>CN9482</t>
  </si>
  <si>
    <t>Масажери</t>
  </si>
  <si>
    <t>Масажер Massage Bar 4024</t>
  </si>
  <si>
    <t>Масажер Massage Bar 4027</t>
  </si>
  <si>
    <t>Grey/Blue</t>
  </si>
  <si>
    <t>Масажер Massage Bar 4029</t>
  </si>
  <si>
    <t>Grey/Orange</t>
  </si>
  <si>
    <t>Массажер роликовий 4033</t>
  </si>
  <si>
    <t>М'яч для фітнесу 4000 із насосом</t>
  </si>
  <si>
    <t>65 см</t>
  </si>
  <si>
    <t>М'яч для фітнесу 4003 із насосом</t>
  </si>
  <si>
    <t>CN10682</t>
  </si>
  <si>
    <t>CN10684</t>
  </si>
  <si>
    <t>Lilac</t>
  </si>
  <si>
    <t>CN10685</t>
  </si>
  <si>
    <t>CN10687</t>
  </si>
  <si>
    <t>75 см</t>
  </si>
  <si>
    <t>CN10688</t>
  </si>
  <si>
    <t>Sky Blue</t>
  </si>
  <si>
    <t>Налокітники 4098 (2шт.)</t>
  </si>
  <si>
    <t>S/M</t>
  </si>
  <si>
    <t>CN15401-4</t>
  </si>
  <si>
    <t>Пояс для важкої атлетики 5535 (неопрен)</t>
  </si>
  <si>
    <t>Пояс для схуднення 4301</t>
  </si>
  <si>
    <t>100*30 см</t>
  </si>
  <si>
    <t>Пояс для схуднення 4301 + кишеня для смартфона</t>
  </si>
  <si>
    <t>125*30 см</t>
  </si>
  <si>
    <t>Пояс для схуднення 4303</t>
  </si>
  <si>
    <t>100*20 см</t>
  </si>
  <si>
    <t>Пояс компресійний 4305</t>
  </si>
  <si>
    <t>110*24 см</t>
  </si>
  <si>
    <t>CN15381-1</t>
  </si>
  <si>
    <t>Рукавички для MMA</t>
  </si>
  <si>
    <t>Рукавички для MMA 3053</t>
  </si>
  <si>
    <t>CN11059-5</t>
  </si>
  <si>
    <t>Рукавички для MMA 3056</t>
  </si>
  <si>
    <t>CN11060-5</t>
  </si>
  <si>
    <t>CN15382-3</t>
  </si>
  <si>
    <t>Рукавички для MMA 3058</t>
  </si>
  <si>
    <t>CN15382-2</t>
  </si>
  <si>
    <t>CN15382-1</t>
  </si>
  <si>
    <t>CN15382-4</t>
  </si>
  <si>
    <t>CN15384-4</t>
  </si>
  <si>
    <t>Рукавички для MMA 3075</t>
  </si>
  <si>
    <t>CN15384-3</t>
  </si>
  <si>
    <t>CN15384-5</t>
  </si>
  <si>
    <t>CN15385-3</t>
  </si>
  <si>
    <t>Рукавички для MMA 3093</t>
  </si>
  <si>
    <t>CN15385-2</t>
  </si>
  <si>
    <t>CN15385-1</t>
  </si>
  <si>
    <t>CN15385-4</t>
  </si>
  <si>
    <t>CN11063-1</t>
  </si>
  <si>
    <t>Боксерські рукавички PP 3004</t>
  </si>
  <si>
    <t>CN11061-1</t>
  </si>
  <si>
    <t>CN11063-2</t>
  </si>
  <si>
    <t>CN11062-2</t>
  </si>
  <si>
    <t>CN11061-2</t>
  </si>
  <si>
    <t>CN11062-3</t>
  </si>
  <si>
    <t>CN11061-3</t>
  </si>
  <si>
    <t>CN11062-5</t>
  </si>
  <si>
    <t>18 унцій</t>
  </si>
  <si>
    <t>CN11071-2</t>
  </si>
  <si>
    <t>Боксерські рукавички PP 3007</t>
  </si>
  <si>
    <t>Black Carbon</t>
  </si>
  <si>
    <t>CN11071-3</t>
  </si>
  <si>
    <t>CN11073-4</t>
  </si>
  <si>
    <t>Боксерські рукавички PP 3011</t>
  </si>
  <si>
    <t>Black/White Carbon</t>
  </si>
  <si>
    <t>CN11079-4</t>
  </si>
  <si>
    <t>Боксерські рукавички PP 3017</t>
  </si>
  <si>
    <t>Blue Carbon</t>
  </si>
  <si>
    <t>CN11081-3</t>
  </si>
  <si>
    <t>Боксерські рукавички PP 3018</t>
  </si>
  <si>
    <t>CN11081-4</t>
  </si>
  <si>
    <t>CN11082-4</t>
  </si>
  <si>
    <t>CN11087-2</t>
  </si>
  <si>
    <t>Боксерські рукавички PP 3021</t>
  </si>
  <si>
    <t>Ukraine Blue/Yellow</t>
  </si>
  <si>
    <t>CN11087-4</t>
  </si>
  <si>
    <t>CN11090-2</t>
  </si>
  <si>
    <t>Боксерські рукавички PP 3088 (натуральна шкіра)</t>
  </si>
  <si>
    <t>CN9474-2</t>
  </si>
  <si>
    <t>Рукавички для боксу 3012</t>
  </si>
  <si>
    <t>CN9474-1</t>
  </si>
  <si>
    <t>CN9447-2</t>
  </si>
  <si>
    <t>Рукавички для боксу 3025</t>
  </si>
  <si>
    <t>CN9449-2</t>
  </si>
  <si>
    <t>CN9447-1</t>
  </si>
  <si>
    <t>CN9448-1</t>
  </si>
  <si>
    <t>CN9449-1</t>
  </si>
  <si>
    <t>CN9475-3</t>
  </si>
  <si>
    <t>Рукавички для боксу 3038</t>
  </si>
  <si>
    <t>Blue/Grey</t>
  </si>
  <si>
    <t>CN9475-1</t>
  </si>
  <si>
    <t>CN11112-3</t>
  </si>
  <si>
    <t>Рукавички для велоспорту</t>
  </si>
  <si>
    <t>Велоперчатки дитячі 001 Flamingo</t>
  </si>
  <si>
    <t>2XS</t>
  </si>
  <si>
    <t>CN11126-2</t>
  </si>
  <si>
    <t>Велоперчатки жіночі 5023</t>
  </si>
  <si>
    <t>CN11127-2</t>
  </si>
  <si>
    <t>CN9503-5</t>
  </si>
  <si>
    <t>Велоперчатки жіночі 5281 A</t>
  </si>
  <si>
    <t>CN9505-5</t>
  </si>
  <si>
    <t>Велоперчатки жіночі 5281 B</t>
  </si>
  <si>
    <t>CN9645-1</t>
  </si>
  <si>
    <t>Велоперчатки жіночі 5284</t>
  </si>
  <si>
    <t>CN9641-2</t>
  </si>
  <si>
    <t>Велоперчатки жіночі 5284 A</t>
  </si>
  <si>
    <t>CN9641-1</t>
  </si>
  <si>
    <t>CN9644-3</t>
  </si>
  <si>
    <t>Велоперчатки жіночі 5284 B</t>
  </si>
  <si>
    <t>CN9642-3</t>
  </si>
  <si>
    <t>Велоперчатки жіночі 5284 C</t>
  </si>
  <si>
    <t>CN9643-1</t>
  </si>
  <si>
    <t>Велоперчатки жіночі 5284 D</t>
  </si>
  <si>
    <t>CN4632-2</t>
  </si>
  <si>
    <t>Рукавички для фітнесу PP-1064</t>
  </si>
  <si>
    <t>CN4632-4</t>
  </si>
  <si>
    <t>CN11136-3</t>
  </si>
  <si>
    <t>Рукавички для фітнесу PP-1572</t>
  </si>
  <si>
    <t>CN11136-2</t>
  </si>
  <si>
    <t>CN11137-2</t>
  </si>
  <si>
    <t>Рукавички для фітнесу PP-1953</t>
  </si>
  <si>
    <t>CN11137-1</t>
  </si>
  <si>
    <t>CN11137-4</t>
  </si>
  <si>
    <t>CN15376-1</t>
  </si>
  <si>
    <t>Рукавички для фітнесу PP-2154</t>
  </si>
  <si>
    <t>CN15377-2</t>
  </si>
  <si>
    <t>Рукавички для фітнесу PP-2222</t>
  </si>
  <si>
    <t>CN15377-1</t>
  </si>
  <si>
    <t>CN15378-2</t>
  </si>
  <si>
    <t>Рукавички для фітнесу PP-2229</t>
  </si>
  <si>
    <t>CN15378-1</t>
  </si>
  <si>
    <t>CN15378-3</t>
  </si>
  <si>
    <t>CN11140-2</t>
  </si>
  <si>
    <t>Рукавички для фітнесу PP-9058</t>
  </si>
  <si>
    <t>CN15379-1</t>
  </si>
  <si>
    <t>CN11867</t>
  </si>
  <si>
    <t>Скакалки</t>
  </si>
  <si>
    <t>Скакалка 4201</t>
  </si>
  <si>
    <t>2.8 м</t>
  </si>
  <si>
    <t>CN14779</t>
  </si>
  <si>
    <t>Скакалка 4204</t>
  </si>
  <si>
    <t>2.7 м</t>
  </si>
  <si>
    <t>CN14780</t>
  </si>
  <si>
    <t>CN14781</t>
  </si>
  <si>
    <t>CN14782</t>
  </si>
  <si>
    <t>Скакалка 4205</t>
  </si>
  <si>
    <t>CN14783</t>
  </si>
  <si>
    <t>CN14784</t>
  </si>
  <si>
    <t>Скакалка 4206</t>
  </si>
  <si>
    <t>2.75 м</t>
  </si>
  <si>
    <t>CN14768</t>
  </si>
  <si>
    <t>Скакалка швидкісна 4202</t>
  </si>
  <si>
    <t>2.9 м</t>
  </si>
  <si>
    <t>CN14769</t>
  </si>
  <si>
    <t>CN14770</t>
  </si>
  <si>
    <t>CN14771</t>
  </si>
  <si>
    <t>CN14772</t>
  </si>
  <si>
    <t>Turquoise</t>
  </si>
  <si>
    <t>CN14773</t>
  </si>
  <si>
    <t>CN14775</t>
  </si>
  <si>
    <t>Скакалка швидкісна 4208</t>
  </si>
  <si>
    <t>CN14777</t>
  </si>
  <si>
    <t>Скакалка швидкісна 4210</t>
  </si>
  <si>
    <t>CN14776</t>
  </si>
  <si>
    <t>Скакалка швидкісна алюмінієва 4207</t>
  </si>
  <si>
    <t>Silver</t>
  </si>
  <si>
    <t>CN14778</t>
  </si>
  <si>
    <t>Скакалка швидкісна з обтяжувачами 4211</t>
  </si>
  <si>
    <t>Спортивний бандаж на гомілковостоп 4100</t>
  </si>
  <si>
    <t>Тейпи</t>
  </si>
  <si>
    <t>Кінезіологічний тейп 4315</t>
  </si>
  <si>
    <t>5 см*5 м</t>
  </si>
  <si>
    <t>Термоси</t>
  </si>
  <si>
    <t>Термос 9002</t>
  </si>
  <si>
    <t>Турнік дверний багатофункціональний 4129 Pull Up Pro</t>
  </si>
  <si>
    <t>Турнік розсувний 4128 Pull Up Pro</t>
  </si>
  <si>
    <t>60-90 см</t>
  </si>
  <si>
    <t>Steel/Black</t>
  </si>
  <si>
    <t>CN6701-1</t>
  </si>
  <si>
    <t>Progress Nutrition</t>
  </si>
  <si>
    <t>CN16424-1</t>
  </si>
  <si>
    <t>Beauty</t>
  </si>
  <si>
    <t>CN16425</t>
  </si>
  <si>
    <t>CN16426</t>
  </si>
  <si>
    <t>Calcium &amp; Magnesium 500mg/250mg</t>
  </si>
  <si>
    <t>CN16428</t>
  </si>
  <si>
    <t>Iron 27 mg Complex + Zink 25 mg + B6, B9, B12</t>
  </si>
  <si>
    <t>CN16448</t>
  </si>
  <si>
    <t>Magnesium Bisglycinate 100 mg + Vitamin B6 1.4 mg</t>
  </si>
  <si>
    <t>CN16429</t>
  </si>
  <si>
    <t>Magnesium Citrate 200 mg + Vitamin B6 5 mg</t>
  </si>
  <si>
    <t>CN16449</t>
  </si>
  <si>
    <t>Magnesium Potassium Citrate</t>
  </si>
  <si>
    <t>CN5367</t>
  </si>
  <si>
    <t>Mineral Complex</t>
  </si>
  <si>
    <t>CN5364</t>
  </si>
  <si>
    <t>Pro Man</t>
  </si>
  <si>
    <t>CN5363</t>
  </si>
  <si>
    <t>Pro Woman</t>
  </si>
  <si>
    <t>CN16430</t>
  </si>
  <si>
    <t>Selenium 200mcg + Vitamins A+C+E</t>
  </si>
  <si>
    <t>CN14323</t>
  </si>
  <si>
    <t>CN16431</t>
  </si>
  <si>
    <t>CN16432</t>
  </si>
  <si>
    <t>CN16433</t>
  </si>
  <si>
    <t>Zinc Gluconate 25 mg</t>
  </si>
  <si>
    <t>CN16435</t>
  </si>
  <si>
    <t>CN16351-1</t>
  </si>
  <si>
    <t>1 літр</t>
  </si>
  <si>
    <t>CN7890-2</t>
  </si>
  <si>
    <t>CN16438</t>
  </si>
  <si>
    <t>Glucosamine Chondroitin MSM Complex</t>
  </si>
  <si>
    <t>CN16437</t>
  </si>
  <si>
    <t>CN16402</t>
  </si>
  <si>
    <t>Hyaluronic acid &amp; Collagen</t>
  </si>
  <si>
    <t>CN16442</t>
  </si>
  <si>
    <t>Omega 3 Extra, Fish Oil 1000 mg, EPA 500 mg / DHA 250 mg</t>
  </si>
  <si>
    <t>CN16440</t>
  </si>
  <si>
    <t>Omega 3 Healthy, Fish Oil 1000mg, EPA 180mg / DHA 120mg + Vit.E</t>
  </si>
  <si>
    <t>CN16439</t>
  </si>
  <si>
    <t>CN16443</t>
  </si>
  <si>
    <t>Omega 3 Premium, Fish Oil 1000 mg, EPA 330 mg / DHA 220 mg + D3+ K2+ E</t>
  </si>
  <si>
    <t>CN16444-1</t>
  </si>
  <si>
    <t>CN16445-1</t>
  </si>
  <si>
    <t>CN16445-2</t>
  </si>
  <si>
    <t>CN5353</t>
  </si>
  <si>
    <t>CN5354</t>
  </si>
  <si>
    <t>CreaGO</t>
  </si>
  <si>
    <t>CN5361</t>
  </si>
  <si>
    <t>CN16447</t>
  </si>
  <si>
    <t>Premium Creatine Creapure</t>
  </si>
  <si>
    <t>CN7886</t>
  </si>
  <si>
    <t>CN5379</t>
  </si>
  <si>
    <t>Test 1500 mg</t>
  </si>
  <si>
    <t>CN5380</t>
  </si>
  <si>
    <t>CN8916</t>
  </si>
  <si>
    <t>Zinc Magnesium Vitamin B6</t>
  </si>
  <si>
    <t>CN13926-3</t>
  </si>
  <si>
    <t>Iso Whey Clear</t>
  </si>
  <si>
    <t>920 грам</t>
  </si>
  <si>
    <t>желе з червоних фруктів та ківі</t>
  </si>
  <si>
    <t>CN13926-1</t>
  </si>
  <si>
    <t>CN15694</t>
  </si>
  <si>
    <t>Шейкер “Captain Girl” Courage Grace</t>
  </si>
  <si>
    <t>Blue/Yellow</t>
  </si>
  <si>
    <t>CN15695</t>
  </si>
  <si>
    <t>Шейкер “Cossack Character” The Will To Life</t>
  </si>
  <si>
    <t>CN15696</t>
  </si>
  <si>
    <t>Шейкер “Cossack Free Mustache” The Will To Life</t>
  </si>
  <si>
    <t>CN15697</t>
  </si>
  <si>
    <t>Шейкер “Fiery Cossack” The Will To Life</t>
  </si>
  <si>
    <t>CN15698</t>
  </si>
  <si>
    <t>Шейкер “Mavka” The Spirit Of The Forest</t>
  </si>
  <si>
    <t>CN15699</t>
  </si>
  <si>
    <t>Шейкер “Motanka” Protection And Wealth</t>
  </si>
  <si>
    <t>CN15700</t>
  </si>
  <si>
    <t>Шейкер “Neptune” Lord Of The Water</t>
  </si>
  <si>
    <t>CN15701</t>
  </si>
  <si>
    <t>Шейкер “Phoenix” Rebirth In Fire</t>
  </si>
  <si>
    <t>CN15702</t>
  </si>
  <si>
    <t>Шейкер “Viburnum” The Spirit Of Nation</t>
  </si>
  <si>
    <t>CN15703</t>
  </si>
  <si>
    <t>Шейкер “Witch” Magic In The Soul</t>
  </si>
  <si>
    <t>Magenta</t>
  </si>
  <si>
    <t>Promensil</t>
  </si>
  <si>
    <t>Menopause Double Strenght 80 mg</t>
  </si>
  <si>
    <t>Menopause Original 40 mg</t>
  </si>
  <si>
    <t>Post Menopause 40 mg</t>
  </si>
  <si>
    <t>Protocol for Life Balance</t>
  </si>
  <si>
    <t>L-Arginine1000 mg</t>
  </si>
  <si>
    <t>5-Methyl Folate 1000 mcg</t>
  </si>
  <si>
    <t>C-1000 + Zinc-15</t>
  </si>
  <si>
    <t>C-1000 Caps</t>
  </si>
  <si>
    <t>Calcium D-Glucarate 500 mg</t>
  </si>
  <si>
    <t>GI Guard</t>
  </si>
  <si>
    <t>Liquid Glucosamine &amp; Chondroitin with MSM</t>
  </si>
  <si>
    <t>Liquid Vitamin D3 &amp; MK-7</t>
  </si>
  <si>
    <t>Liquid Vitamin D3 2000 IU Extra Strength</t>
  </si>
  <si>
    <t>Liquid Vitamin D3 400 IU</t>
  </si>
  <si>
    <t>Magnesium Glycinate High Absorption</t>
  </si>
  <si>
    <t>Methyl B12 5000 mcg</t>
  </si>
  <si>
    <t>Methyl-Action</t>
  </si>
  <si>
    <t>MK-7 Vitamin K2 160 mcg</t>
  </si>
  <si>
    <t>Ortho Multi</t>
  </si>
  <si>
    <t>Ortho Multi for Women</t>
  </si>
  <si>
    <t>PQQ Complex</t>
  </si>
  <si>
    <t>Progesterone</t>
  </si>
  <si>
    <t>Vitamin E-400 268 mg</t>
  </si>
  <si>
    <t>Cardio Tri-Plex</t>
  </si>
  <si>
    <t>Ortho Thyroid</t>
  </si>
  <si>
    <t>Pure MCT Oil</t>
  </si>
  <si>
    <t>Bone Support Formula</t>
  </si>
  <si>
    <t>Joint-UC</t>
  </si>
  <si>
    <t>DHA-100</t>
  </si>
  <si>
    <t>Krill Oil 500 mg</t>
  </si>
  <si>
    <t>Ultra Omega 3-D</t>
  </si>
  <si>
    <t>Acacia Pure Powder Certified Organic</t>
  </si>
  <si>
    <t>Adrenal Cortisol Support</t>
  </si>
  <si>
    <t>Aller-All</t>
  </si>
  <si>
    <t>Astaxanthin 12 mg Extra Strength</t>
  </si>
  <si>
    <t>Clinical Stress Relief</t>
  </si>
  <si>
    <t>EGCg Green Tea Extract 200 mg</t>
  </si>
  <si>
    <t>Glucose Management with Berberine HCl</t>
  </si>
  <si>
    <t>Iron 36 mg High Potency</t>
  </si>
  <si>
    <t>Milk Thistle Extract 300 mg</t>
  </si>
  <si>
    <t>Ortho Focus</t>
  </si>
  <si>
    <t>Ortho Prostate</t>
  </si>
  <si>
    <t>Peppermint Oil G.I.</t>
  </si>
  <si>
    <t>Red Yeast Rice Extract 600 mg</t>
  </si>
  <si>
    <t>Red Yeast Rice Plus</t>
  </si>
  <si>
    <t>Sambucus Black Elderberry Liquid</t>
  </si>
  <si>
    <t>Sceletium Extract</t>
  </si>
  <si>
    <t>Ortho Dophilus</t>
  </si>
  <si>
    <t>OrthoFlora Yeast Support</t>
  </si>
  <si>
    <t>ProtoDophilus 10 Billion Chewable</t>
  </si>
  <si>
    <t>ProtoDophilus Woman 20 Billion</t>
  </si>
  <si>
    <t>BioCore Enhanced Enzymes</t>
  </si>
  <si>
    <t>ProtoZymes</t>
  </si>
  <si>
    <t>CN8708</t>
  </si>
  <si>
    <t>Pure Encapsulations</t>
  </si>
  <si>
    <t>L-Methionine</t>
  </si>
  <si>
    <t>CN7411</t>
  </si>
  <si>
    <t>Pure Gold</t>
  </si>
  <si>
    <t>Multi Complex</t>
  </si>
  <si>
    <t>Super Green</t>
  </si>
  <si>
    <t>CN6526</t>
  </si>
  <si>
    <t>Colla Beauty</t>
  </si>
  <si>
    <t>125 капсул</t>
  </si>
  <si>
    <t>CollaFruit</t>
  </si>
  <si>
    <t>тропічний манго зі шматочками манго</t>
  </si>
  <si>
    <t>CN5711-9</t>
  </si>
  <si>
    <t>бузина</t>
  </si>
  <si>
    <t>CN5711-13</t>
  </si>
  <si>
    <t>CN5711-12</t>
  </si>
  <si>
    <t>CN5711-4</t>
  </si>
  <si>
    <t>CN5711-11</t>
  </si>
  <si>
    <t>CN5711-2</t>
  </si>
  <si>
    <t>CN5711-3</t>
  </si>
  <si>
    <t>Collagen + Hyaluron</t>
  </si>
  <si>
    <t>CN7415-1</t>
  </si>
  <si>
    <t>CollaGold</t>
  </si>
  <si>
    <t>апельсиновий сік</t>
  </si>
  <si>
    <t>CN7415-8</t>
  </si>
  <si>
    <t>CN7415-9</t>
  </si>
  <si>
    <t>CN7415-3</t>
  </si>
  <si>
    <t>CN7415-4</t>
  </si>
  <si>
    <t>CN7415-5</t>
  </si>
  <si>
    <t>CN7415-6</t>
  </si>
  <si>
    <t>CN7415-7</t>
  </si>
  <si>
    <t>CN7415-2</t>
  </si>
  <si>
    <t>полуничний дайкірі</t>
  </si>
  <si>
    <t>Hyaluron</t>
  </si>
  <si>
    <t>Joint</t>
  </si>
  <si>
    <t>Thermo Max</t>
  </si>
  <si>
    <t>Beast</t>
  </si>
  <si>
    <t>CN9443-3</t>
  </si>
  <si>
    <t>Whey Isolate</t>
  </si>
  <si>
    <t>CN9443-2</t>
  </si>
  <si>
    <t>CN7859</t>
  </si>
  <si>
    <t>Puritan's Pride</t>
  </si>
  <si>
    <t>CN2365</t>
  </si>
  <si>
    <t>Gaba 750 mg</t>
  </si>
  <si>
    <t>CN2819</t>
  </si>
  <si>
    <t>CN7210</t>
  </si>
  <si>
    <t>Absorbable Calcium 1200 mg with Vitamin D 1000 IU</t>
  </si>
  <si>
    <t>CN7211</t>
  </si>
  <si>
    <t>CN8837</t>
  </si>
  <si>
    <t>CN13120</t>
  </si>
  <si>
    <t>B-Complex with B-12</t>
  </si>
  <si>
    <t>CN3694</t>
  </si>
  <si>
    <t>CN8860</t>
  </si>
  <si>
    <t>CN8864</t>
  </si>
  <si>
    <t>CN8867</t>
  </si>
  <si>
    <t>Biotin 7500 mcg</t>
  </si>
  <si>
    <t>CN12866</t>
  </si>
  <si>
    <t>Calcium Carbonate 600 mg + Vitamin D</t>
  </si>
  <si>
    <t>CN6576</t>
  </si>
  <si>
    <t>Calcium Magnesium Vitamin D3</t>
  </si>
  <si>
    <t>CN6573</t>
  </si>
  <si>
    <t>CN8885</t>
  </si>
  <si>
    <t>Chromium Picolinate 500 mcg Yeast Free</t>
  </si>
  <si>
    <t>CN6598</t>
  </si>
  <si>
    <t>CO Q10 100 mg</t>
  </si>
  <si>
    <t>CN6596</t>
  </si>
  <si>
    <t>CN2358</t>
  </si>
  <si>
    <t>CN6601</t>
  </si>
  <si>
    <t>CO Q10 200 mg</t>
  </si>
  <si>
    <t>CN6600</t>
  </si>
  <si>
    <t>CN2359</t>
  </si>
  <si>
    <t>CN6609</t>
  </si>
  <si>
    <t>CO Q10 400 mg</t>
  </si>
  <si>
    <t>CN6608</t>
  </si>
  <si>
    <t>CO Q10 50 mg</t>
  </si>
  <si>
    <t>CN11670</t>
  </si>
  <si>
    <t>CN12957</t>
  </si>
  <si>
    <t>High Potency Magnesium 500 mg</t>
  </si>
  <si>
    <t>Horsetail 440 mg</t>
  </si>
  <si>
    <t>CN12955</t>
  </si>
  <si>
    <t>CN12961</t>
  </si>
  <si>
    <t>CN6640</t>
  </si>
  <si>
    <t>One Daily Women's Multivitamin</t>
  </si>
  <si>
    <t>CN10522</t>
  </si>
  <si>
    <t>CN13023</t>
  </si>
  <si>
    <t>Prenatal Vitamins</t>
  </si>
  <si>
    <t>CN13219</t>
  </si>
  <si>
    <t>Pre-Vites Childrens Multivitamin</t>
  </si>
  <si>
    <t>CN9419</t>
  </si>
  <si>
    <t>CN9421</t>
  </si>
  <si>
    <t>CN13042</t>
  </si>
  <si>
    <t>St. John's Wort 300 mg</t>
  </si>
  <si>
    <t>CN4673</t>
  </si>
  <si>
    <t>Stress Formula</t>
  </si>
  <si>
    <t>CN13132</t>
  </si>
  <si>
    <t>Super Chelated Multi-Mineral</t>
  </si>
  <si>
    <t>CN15522</t>
  </si>
  <si>
    <t>Triple Magnesium Complex 400 mg</t>
  </si>
  <si>
    <t>Ultra Woman Collagen Support with Hyaluronic Acid</t>
  </si>
  <si>
    <t>CN13150</t>
  </si>
  <si>
    <t>Vitamin B-1 100 mg</t>
  </si>
  <si>
    <t>CN13113</t>
  </si>
  <si>
    <t>Vitamin B-12 1000 mcg Timed Release</t>
  </si>
  <si>
    <t>CN13115</t>
  </si>
  <si>
    <t>Vitamin B-12 500 mcg</t>
  </si>
  <si>
    <t>CN13122</t>
  </si>
  <si>
    <t>Vitamin B-2 (Riboflavin) 100 mg</t>
  </si>
  <si>
    <t>CN4677</t>
  </si>
  <si>
    <t>Vitamin B-6 (Pyridoxine Hydrochloride) 100 mg</t>
  </si>
  <si>
    <t>CN6592</t>
  </si>
  <si>
    <t>Vitamin C with Elderberry &amp; Zinc</t>
  </si>
  <si>
    <t>CN6586</t>
  </si>
  <si>
    <t>Vitamin C-1000 mg with Bioflavonoids</t>
  </si>
  <si>
    <t>CN6588</t>
  </si>
  <si>
    <t>Vitamin C-1000 mg with Bioflavonoids &amp; Rose Hips</t>
  </si>
  <si>
    <t>CN6582</t>
  </si>
  <si>
    <t>Vitamin C-500 mg with Rose Hips</t>
  </si>
  <si>
    <t>CN6218</t>
  </si>
  <si>
    <t>CN6222</t>
  </si>
  <si>
    <t>CN6219</t>
  </si>
  <si>
    <t>CN6215</t>
  </si>
  <si>
    <t>CN2382</t>
  </si>
  <si>
    <t>CN4679</t>
  </si>
  <si>
    <t>Vitamin E 100 IU (67 mg) Naturally Sourced</t>
  </si>
  <si>
    <t>CN13109</t>
  </si>
  <si>
    <t>Vitamin E 400 IU (268 mg) with Selenium Naturally Sourced</t>
  </si>
  <si>
    <t>CN4681</t>
  </si>
  <si>
    <t>Vitamin K 100 mcg</t>
  </si>
  <si>
    <t>CN13152</t>
  </si>
  <si>
    <t>Vitamin K-2 (MenaQ7) 100 mcg</t>
  </si>
  <si>
    <t>CN6652</t>
  </si>
  <si>
    <t>CN8874</t>
  </si>
  <si>
    <t>Blood Sugar Specifics</t>
  </si>
  <si>
    <t>CN12873</t>
  </si>
  <si>
    <t>Diabetic Support Formula</t>
  </si>
  <si>
    <t>CN12967</t>
  </si>
  <si>
    <t>CN2370</t>
  </si>
  <si>
    <t>CN2372</t>
  </si>
  <si>
    <t>CN12965</t>
  </si>
  <si>
    <t>CN9325</t>
  </si>
  <si>
    <t>CN2363</t>
  </si>
  <si>
    <t>Chondroitin Glucosamine MSM 3 Per Day Formula</t>
  </si>
  <si>
    <t>CN2364</t>
  </si>
  <si>
    <t>240 каплет</t>
  </si>
  <si>
    <t>CN2823</t>
  </si>
  <si>
    <t>CN13167</t>
  </si>
  <si>
    <t>Glucosamine Chondroitin Complex</t>
  </si>
  <si>
    <t>CN15071</t>
  </si>
  <si>
    <t>Glucosamine HCL 680 mg</t>
  </si>
  <si>
    <t>CN4665</t>
  </si>
  <si>
    <t>CN2366</t>
  </si>
  <si>
    <t>CN3695</t>
  </si>
  <si>
    <t>Hyaluronic Acid 50 mg</t>
  </si>
  <si>
    <t>CN6625</t>
  </si>
  <si>
    <t>Hair Skin &amp; Nails Formula</t>
  </si>
  <si>
    <t>CN2538</t>
  </si>
  <si>
    <t>Hair Skin &amp; Nails infused with Moroccan Argan oil</t>
  </si>
  <si>
    <t>CN6629</t>
  </si>
  <si>
    <t>Hair Skin &amp; Nails One Per Day Formula</t>
  </si>
  <si>
    <t>CN6630</t>
  </si>
  <si>
    <t>CN6646</t>
  </si>
  <si>
    <t>Vitamins for the Hair</t>
  </si>
  <si>
    <t>CN10572</t>
  </si>
  <si>
    <t>Double Strength Omega-3 Fish Oil 1200 mg</t>
  </si>
  <si>
    <t>Kosher Omega-3 with EPA &amp; DHA</t>
  </si>
  <si>
    <t>CN2373</t>
  </si>
  <si>
    <t>Omega 3 Fish Oil 1000 mg</t>
  </si>
  <si>
    <t>CN10609</t>
  </si>
  <si>
    <t>Omega 3 Fish Oil 1500 mg Extra Strength</t>
  </si>
  <si>
    <t>CN10620</t>
  </si>
  <si>
    <t>Omega 3 Fish Oil 950 mg</t>
  </si>
  <si>
    <t>CN2383</t>
  </si>
  <si>
    <t>Yohimbe Extract 1000 mg</t>
  </si>
  <si>
    <t>CN12864</t>
  </si>
  <si>
    <t>Bee Propolis Extract 125 mg</t>
  </si>
  <si>
    <t>CN8884</t>
  </si>
  <si>
    <t>Chlorophyll Concentrate 50 mg</t>
  </si>
  <si>
    <t>Cinnamon 1000 mg</t>
  </si>
  <si>
    <t>CN12870</t>
  </si>
  <si>
    <t>Cordyceps Mushroom 750 mg</t>
  </si>
  <si>
    <t>CN12872</t>
  </si>
  <si>
    <t>Cranberry One a Day</t>
  </si>
  <si>
    <t>Dandelion Root 520 mg</t>
  </si>
  <si>
    <t>CN12874</t>
  </si>
  <si>
    <t>CN12880</t>
  </si>
  <si>
    <t>Elderberry Sambucus 1250 mg</t>
  </si>
  <si>
    <t>CN12884</t>
  </si>
  <si>
    <t>Extra Strength Water Pill with Potassium</t>
  </si>
  <si>
    <t>CN10518</t>
  </si>
  <si>
    <t>Ginkgo Biloba Standardized Extract 120 mg</t>
  </si>
  <si>
    <t>CN10521</t>
  </si>
  <si>
    <t>Ginkgo Biloba Standardized Extract 60 mg</t>
  </si>
  <si>
    <t>CN12891</t>
  </si>
  <si>
    <t>Ginseng Complex with Royal Jelly</t>
  </si>
  <si>
    <t>Herbavision with Lutein and Bilberry 6 mg</t>
  </si>
  <si>
    <t>CN8025</t>
  </si>
  <si>
    <t>L-Glutathione 500 mg</t>
  </si>
  <si>
    <t>CN6618</t>
  </si>
  <si>
    <t>Lutein 20 mg with Zeaxanthin</t>
  </si>
  <si>
    <t>CN6616</t>
  </si>
  <si>
    <t>CN6617</t>
  </si>
  <si>
    <t>CN12947</t>
  </si>
  <si>
    <t>Lutein 40 mg with Zeaxanthin</t>
  </si>
  <si>
    <t>CN6614</t>
  </si>
  <si>
    <t>Lutein 6 mg with Zeaxanthin</t>
  </si>
  <si>
    <t>CN12950</t>
  </si>
  <si>
    <t>Lutein Vision Guard</t>
  </si>
  <si>
    <t>CN12953</t>
  </si>
  <si>
    <t>CN12954</t>
  </si>
  <si>
    <t>Lycopene 20 mg</t>
  </si>
  <si>
    <t>CN13679</t>
  </si>
  <si>
    <t>Lycopene 40 mg</t>
  </si>
  <si>
    <t>CN13182</t>
  </si>
  <si>
    <t>CN12992</t>
  </si>
  <si>
    <t>Neuro-Ps (Phosphatidylserine) 100 mg</t>
  </si>
  <si>
    <t>CN11672</t>
  </si>
  <si>
    <t>Oil of Oregano Extract 150 mg</t>
  </si>
  <si>
    <t>CN13029</t>
  </si>
  <si>
    <t>Rhodiola Standardized Extract 350 mg</t>
  </si>
  <si>
    <t>CN13188</t>
  </si>
  <si>
    <t>Saw Palmetto Extract 320 mg</t>
  </si>
  <si>
    <t>CN12986</t>
  </si>
  <si>
    <t>Silymarin Milk Thistle Extract 175 mg</t>
  </si>
  <si>
    <t>CN13037</t>
  </si>
  <si>
    <t>Soy Lecithin 1200 mg</t>
  </si>
  <si>
    <t>CN13040</t>
  </si>
  <si>
    <t>Soy Lecithin 520 mg</t>
  </si>
  <si>
    <t>CN13137</t>
  </si>
  <si>
    <t>CN13138</t>
  </si>
  <si>
    <t>Turmeric 400 mg</t>
  </si>
  <si>
    <t>Vitex Chaste Tree 400 mg</t>
  </si>
  <si>
    <t>CN13174</t>
  </si>
  <si>
    <t>CN2361</t>
  </si>
  <si>
    <t>CN2824</t>
  </si>
  <si>
    <t>Tribulus Terrestris 250 mg</t>
  </si>
  <si>
    <t>CN13200</t>
  </si>
  <si>
    <t>Probiotic Acidophilus</t>
  </si>
  <si>
    <t>CN13202</t>
  </si>
  <si>
    <t>Probiotic Acidophilus 3 billion</t>
  </si>
  <si>
    <t>CN12945</t>
  </si>
  <si>
    <t>Rabeko</t>
  </si>
  <si>
    <t>Zero Jam</t>
  </si>
  <si>
    <t>екзотичні фрукти</t>
  </si>
  <si>
    <t>Zero Sauce</t>
  </si>
  <si>
    <t>трюфельний майонез</t>
  </si>
  <si>
    <t>Zero Syrup</t>
  </si>
  <si>
    <t>солена карамель</t>
  </si>
  <si>
    <t>Rainbow Light</t>
  </si>
  <si>
    <t>Active Adult 50+ Multivitamin</t>
  </si>
  <si>
    <t>Active Health Teen</t>
  </si>
  <si>
    <t>Calcium with Magnesium &amp; Vitamin D3</t>
  </si>
  <si>
    <t>Certified Men's Multivitamin</t>
  </si>
  <si>
    <t>Certified Women's Multivitamin</t>
  </si>
  <si>
    <t>Complete B-Complex</t>
  </si>
  <si>
    <t>Counter Attack</t>
  </si>
  <si>
    <t>Food-Based Calcium</t>
  </si>
  <si>
    <t>Menopause One</t>
  </si>
  <si>
    <t>CN15688</t>
  </si>
  <si>
    <t>Men's One</t>
  </si>
  <si>
    <t>Men's One 50+</t>
  </si>
  <si>
    <t>Men's One High Potency</t>
  </si>
  <si>
    <t>120 вегатаблеток</t>
  </si>
  <si>
    <t>CN15687</t>
  </si>
  <si>
    <t>Prenatal Daily Duo: Prental One + DHA</t>
  </si>
  <si>
    <t>30+30 капсул</t>
  </si>
  <si>
    <t>Prenatal DHA Omega-3 Fish Oil</t>
  </si>
  <si>
    <t>Prenatal One</t>
  </si>
  <si>
    <t>Women's One 50+</t>
  </si>
  <si>
    <t>Women's One High Potency</t>
  </si>
  <si>
    <t>CN15692</t>
  </si>
  <si>
    <t>CN15691</t>
  </si>
  <si>
    <t>RDX</t>
  </si>
  <si>
    <t>Пояс неопреновий RX5 Double Belt</t>
  </si>
  <si>
    <t>Purpel</t>
  </si>
  <si>
    <t>Скакалка FSR-X1</t>
  </si>
  <si>
    <t>CN8052-7</t>
  </si>
  <si>
    <t>Real Pharm</t>
  </si>
  <si>
    <t>CN8052-6</t>
  </si>
  <si>
    <t>малина-полуниця</t>
  </si>
  <si>
    <t>CN16841</t>
  </si>
  <si>
    <t>Magnesium Citrate 830 mg</t>
  </si>
  <si>
    <t>CN16803</t>
  </si>
  <si>
    <t>CN2117-2</t>
  </si>
  <si>
    <t>Amino Rest</t>
  </si>
  <si>
    <t>CN2117-16</t>
  </si>
  <si>
    <t>CN2117-5</t>
  </si>
  <si>
    <t>CN2117-10</t>
  </si>
  <si>
    <t>CN2117-6</t>
  </si>
  <si>
    <t>CN2117-11</t>
  </si>
  <si>
    <t>CN2114-1</t>
  </si>
  <si>
    <t>CN16842-1</t>
  </si>
  <si>
    <t>Muscle ON</t>
  </si>
  <si>
    <t>CN16842-2</t>
  </si>
  <si>
    <t>ваніль-ягоди</t>
  </si>
  <si>
    <t>CN16842-4</t>
  </si>
  <si>
    <t>CN16842-3</t>
  </si>
  <si>
    <t>CN16842-5</t>
  </si>
  <si>
    <t>CN2125-1</t>
  </si>
  <si>
    <t>Real Mass</t>
  </si>
  <si>
    <t>CN2125-4</t>
  </si>
  <si>
    <t>ваніль-ягода</t>
  </si>
  <si>
    <t>CN2125-8</t>
  </si>
  <si>
    <t>CN2125-7</t>
  </si>
  <si>
    <t>CN2125-12</t>
  </si>
  <si>
    <t>CN2125-9</t>
  </si>
  <si>
    <t>CN12267-2</t>
  </si>
  <si>
    <t>CN12267-3</t>
  </si>
  <si>
    <t>CN12267-4</t>
  </si>
  <si>
    <t>CN12267-5</t>
  </si>
  <si>
    <t>CN2113-4</t>
  </si>
  <si>
    <t>Real Casein 100</t>
  </si>
  <si>
    <t>CN2113-6</t>
  </si>
  <si>
    <t>CN2113-8</t>
  </si>
  <si>
    <t>CN16839</t>
  </si>
  <si>
    <t>CN12268</t>
  </si>
  <si>
    <t>L-Carnitine 900 mg</t>
  </si>
  <si>
    <t>CN16843-1</t>
  </si>
  <si>
    <t>Shake It</t>
  </si>
  <si>
    <t>CN16843-2</t>
  </si>
  <si>
    <t>CN2127-9</t>
  </si>
  <si>
    <t>CN2127-8</t>
  </si>
  <si>
    <t>манго-ананас</t>
  </si>
  <si>
    <t>CN2127-13</t>
  </si>
  <si>
    <t>CN16840</t>
  </si>
  <si>
    <t>Gold Edition Creatine CREAPURE</t>
  </si>
  <si>
    <t>CN16569</t>
  </si>
  <si>
    <t>CN8793-5</t>
  </si>
  <si>
    <t>Beta Alanine Powder</t>
  </si>
  <si>
    <t>CN10634</t>
  </si>
  <si>
    <t>Tribulus 1000mg</t>
  </si>
  <si>
    <t>Renew Life</t>
  </si>
  <si>
    <t>Cleanse More</t>
  </si>
  <si>
    <t>Extra Care Digestive Probiotic 30 Billion CFU</t>
  </si>
  <si>
    <t>Women's Care Probiotic 25 Billion CFU</t>
  </si>
  <si>
    <t>RidgeCrest Herbals</t>
  </si>
  <si>
    <t>Airway Clear</t>
  </si>
  <si>
    <t>DreamOn Zen</t>
  </si>
  <si>
    <t>Gladder Bladder</t>
  </si>
  <si>
    <t>Kidney Aid</t>
  </si>
  <si>
    <t>PhysiQOL</t>
  </si>
  <si>
    <t>Sinus Clear</t>
  </si>
  <si>
    <t>Clear Lungs Chinese Herbal Formula</t>
  </si>
  <si>
    <t>Clear Lungs Extra Strength</t>
  </si>
  <si>
    <t>Clear Lungs Immune</t>
  </si>
  <si>
    <t>Clear Lungs Sport</t>
  </si>
  <si>
    <t>Essential Eyes</t>
  </si>
  <si>
    <t>LiverClean</t>
  </si>
  <si>
    <t>Thyroid Thrive</t>
  </si>
  <si>
    <t>Hair ReVive</t>
  </si>
  <si>
    <t>CN17043</t>
  </si>
  <si>
    <t>Roborock</t>
  </si>
  <si>
    <t>Запчастини для пилососів</t>
  </si>
  <si>
    <t>Мішки для сміття для бази самоочищення Qrevo Master / Qrevo Slim</t>
  </si>
  <si>
    <t>5 шт</t>
  </si>
  <si>
    <t>CN8398-3</t>
  </si>
  <si>
    <t>Ronnie Coleman</t>
  </si>
  <si>
    <t>Whey XS</t>
  </si>
  <si>
    <t>CN8398-2</t>
  </si>
  <si>
    <t>полуничний молочний коктейль</t>
  </si>
  <si>
    <t>Rule 1</t>
  </si>
  <si>
    <t>Energized Cognition</t>
  </si>
  <si>
    <t>золота жуйка</t>
  </si>
  <si>
    <t>веселкова цукерка</t>
  </si>
  <si>
    <t>CN8041-2</t>
  </si>
  <si>
    <t>Essential Amino 9</t>
  </si>
  <si>
    <t>CN8041-7</t>
  </si>
  <si>
    <t>CN8041-8</t>
  </si>
  <si>
    <t>CN8041-4</t>
  </si>
  <si>
    <t>персик-манго</t>
  </si>
  <si>
    <t>CN8041-5</t>
  </si>
  <si>
    <t>райдужна цукерка</t>
  </si>
  <si>
    <t>CN8918</t>
  </si>
  <si>
    <t>Men's Train Daily</t>
  </si>
  <si>
    <t>CN8920</t>
  </si>
  <si>
    <t>Women's Train Daily</t>
  </si>
  <si>
    <t>CN4721-5</t>
  </si>
  <si>
    <t>318 грам</t>
  </si>
  <si>
    <t>Clean Gainer</t>
  </si>
  <si>
    <t>2.24 кг</t>
  </si>
  <si>
    <t>4.47 кг</t>
  </si>
  <si>
    <t>CN4728</t>
  </si>
  <si>
    <t>CN4727</t>
  </si>
  <si>
    <t>689 грам</t>
  </si>
  <si>
    <t>Burn</t>
  </si>
  <si>
    <t>ожиновий лимонад</t>
  </si>
  <si>
    <t>Lean</t>
  </si>
  <si>
    <t>ананас-маракуя</t>
  </si>
  <si>
    <t>лимонад з гуави</t>
  </si>
  <si>
    <t>CN4734-3</t>
  </si>
  <si>
    <t>1.82 кг</t>
  </si>
  <si>
    <t>2.6 кг</t>
  </si>
  <si>
    <t>полуниця-крем</t>
  </si>
  <si>
    <t>5.2 кг</t>
  </si>
  <si>
    <t>CN8929-3</t>
  </si>
  <si>
    <t>Charged Creatine</t>
  </si>
  <si>
    <t>Whey Blend</t>
  </si>
  <si>
    <t>2244 грам</t>
  </si>
  <si>
    <t>Smores біля вогнища</t>
  </si>
  <si>
    <t>2280 грам</t>
  </si>
  <si>
    <t>хрусткі коричні пластівці</t>
  </si>
  <si>
    <t>CN4732</t>
  </si>
  <si>
    <t>CN4733</t>
  </si>
  <si>
    <t>676 грам</t>
  </si>
  <si>
    <t>Active BCAA</t>
  </si>
  <si>
    <t>7 грам</t>
  </si>
  <si>
    <t>Energized Amino</t>
  </si>
  <si>
    <t>помаранчевий клементин</t>
  </si>
  <si>
    <t>6 грам</t>
  </si>
  <si>
    <t>Шейкер Cups Rule 1</t>
  </si>
  <si>
    <t>Sambucol</t>
  </si>
  <si>
    <t>Black Elderberry Extra Defence</t>
  </si>
  <si>
    <t>Black Elderberry For Baby Vitamin D + C</t>
  </si>
  <si>
    <t>14*2.2 грам</t>
  </si>
  <si>
    <t>CN16576</t>
  </si>
  <si>
    <t>Black Elderberry For Kids</t>
  </si>
  <si>
    <t>230 мл</t>
  </si>
  <si>
    <t>Black Elderberry For Kids Chewable Teddies</t>
  </si>
  <si>
    <t>CN16574</t>
  </si>
  <si>
    <t>Black Elderberry Immuno Forte</t>
  </si>
  <si>
    <t>20 пастилок</t>
  </si>
  <si>
    <t>CN16573</t>
  </si>
  <si>
    <t>CN16570</t>
  </si>
  <si>
    <t>Black Elderberry Immuno Forte + Vitamin C + Zinc</t>
  </si>
  <si>
    <t>CN16575</t>
  </si>
  <si>
    <t>Black Elderberry Immuno Forte Sugar Free</t>
  </si>
  <si>
    <t>CN16577</t>
  </si>
  <si>
    <t>Black Elderberry Original</t>
  </si>
  <si>
    <t>SAN</t>
  </si>
  <si>
    <t>Calcium Magnesium Zink + Vitamin D3</t>
  </si>
  <si>
    <t>CN2897</t>
  </si>
  <si>
    <t>CN6235</t>
  </si>
  <si>
    <t>CN2288</t>
  </si>
  <si>
    <t>Zinc Magnesium Aspartate</t>
  </si>
  <si>
    <t>CN5450</t>
  </si>
  <si>
    <t>Collagen Types 1-3</t>
  </si>
  <si>
    <t>CN2899</t>
  </si>
  <si>
    <t>CN5451</t>
  </si>
  <si>
    <t>CN2900</t>
  </si>
  <si>
    <t>CN2901</t>
  </si>
  <si>
    <t>CN5429</t>
  </si>
  <si>
    <t>Performance Creatine</t>
  </si>
  <si>
    <t>CN2904</t>
  </si>
  <si>
    <t>CN2903</t>
  </si>
  <si>
    <t>CN8132</t>
  </si>
  <si>
    <t>Scitec Nutrition</t>
  </si>
  <si>
    <t>CN11588-1</t>
  </si>
  <si>
    <t>All Aminos</t>
  </si>
  <si>
    <t>зелений чай з малиною</t>
  </si>
  <si>
    <t>CN11588-2</t>
  </si>
  <si>
    <t>CN737</t>
  </si>
  <si>
    <t>Amino 5600</t>
  </si>
  <si>
    <t>CN2909-1</t>
  </si>
  <si>
    <t>Amino Magic</t>
  </si>
  <si>
    <t>CN2909-5</t>
  </si>
  <si>
    <t>CN4742-1</t>
  </si>
  <si>
    <t>Ami-NO Xpress</t>
  </si>
  <si>
    <t>440 грам</t>
  </si>
  <si>
    <t>CN4742-2</t>
  </si>
  <si>
    <t>CN3291</t>
  </si>
  <si>
    <t>CN2051</t>
  </si>
  <si>
    <t>CN12066-1</t>
  </si>
  <si>
    <t>EAA Xpress</t>
  </si>
  <si>
    <t>CN12066-3</t>
  </si>
  <si>
    <t>CN2828-1</t>
  </si>
  <si>
    <t>EAA+Glutamine</t>
  </si>
  <si>
    <t>CN2828-4</t>
  </si>
  <si>
    <t>рожевий лимонад</t>
  </si>
  <si>
    <t>CN14621</t>
  </si>
  <si>
    <t>CN1277</t>
  </si>
  <si>
    <t>Mega EAA</t>
  </si>
  <si>
    <t>CN2053</t>
  </si>
  <si>
    <t>CN2054</t>
  </si>
  <si>
    <t>CN2055</t>
  </si>
  <si>
    <t>CN2639</t>
  </si>
  <si>
    <t>CN4748</t>
  </si>
  <si>
    <t>Mega Arginine</t>
  </si>
  <si>
    <t>CN4749</t>
  </si>
  <si>
    <t>140 капсул</t>
  </si>
  <si>
    <t>CN4750</t>
  </si>
  <si>
    <t>CN4763</t>
  </si>
  <si>
    <t>ALA</t>
  </si>
  <si>
    <t>CN2543</t>
  </si>
  <si>
    <t>CN1252</t>
  </si>
  <si>
    <t>CN4771</t>
  </si>
  <si>
    <t>CO-Q10 50 mg</t>
  </si>
  <si>
    <t>CN1253</t>
  </si>
  <si>
    <t>Daily Vita-Min</t>
  </si>
  <si>
    <t>CN1273</t>
  </si>
  <si>
    <t>Euro Vita-Min</t>
  </si>
  <si>
    <t>CN16319</t>
  </si>
  <si>
    <t>Iron Pro</t>
  </si>
  <si>
    <t>CN2065</t>
  </si>
  <si>
    <t>Mega Daily One Plus</t>
  </si>
  <si>
    <t>CN2064</t>
  </si>
  <si>
    <t>CN8135</t>
  </si>
  <si>
    <t>Monster Pak</t>
  </si>
  <si>
    <t>40 пак</t>
  </si>
  <si>
    <t>CN1279</t>
  </si>
  <si>
    <t>Multi Pro Plus</t>
  </si>
  <si>
    <t>CN2063</t>
  </si>
  <si>
    <t>CN15061</t>
  </si>
  <si>
    <t>Vitamin D3 Forte</t>
  </si>
  <si>
    <t>CN1259</t>
  </si>
  <si>
    <t>CN1260</t>
  </si>
  <si>
    <t>CN740</t>
  </si>
  <si>
    <t>BCAA 6400</t>
  </si>
  <si>
    <t>125 таблеток</t>
  </si>
  <si>
    <t>CN741</t>
  </si>
  <si>
    <t>375 таблеток</t>
  </si>
  <si>
    <t>CN2049-1</t>
  </si>
  <si>
    <t>BCAA Xpress</t>
  </si>
  <si>
    <t>CN2049-2</t>
  </si>
  <si>
    <t>CN2049-7</t>
  </si>
  <si>
    <t>CN2049-5</t>
  </si>
  <si>
    <t>CN2049-4</t>
  </si>
  <si>
    <t>CN2049-6</t>
  </si>
  <si>
    <t>CN0745-1</t>
  </si>
  <si>
    <t>CN0745-2</t>
  </si>
  <si>
    <t>CN0745-5</t>
  </si>
  <si>
    <t>CN0745-6</t>
  </si>
  <si>
    <t>CN0745-7</t>
  </si>
  <si>
    <t>CN2050-2</t>
  </si>
  <si>
    <t>BCAA+Glutamine Xpress</t>
  </si>
  <si>
    <t>CN2050-1</t>
  </si>
  <si>
    <t>CN2050-3</t>
  </si>
  <si>
    <t>CN2050-4</t>
  </si>
  <si>
    <t>лонг айленд айсті</t>
  </si>
  <si>
    <t>CN2050-6</t>
  </si>
  <si>
    <t>CN2050-7</t>
  </si>
  <si>
    <t>CN1271-2</t>
  </si>
  <si>
    <t>CN1271-4</t>
  </si>
  <si>
    <t>CN1271-5</t>
  </si>
  <si>
    <t>CN1271-6</t>
  </si>
  <si>
    <t>CN1271-7</t>
  </si>
  <si>
    <t>CN12803</t>
  </si>
  <si>
    <t>BCAA-X</t>
  </si>
  <si>
    <t>CN15844</t>
  </si>
  <si>
    <t>Mega BCAA 2300</t>
  </si>
  <si>
    <t>CN9911-1</t>
  </si>
  <si>
    <t>Jumbo</t>
  </si>
  <si>
    <t>CN9911-2</t>
  </si>
  <si>
    <t>CN11435-3</t>
  </si>
  <si>
    <t>3.52 кг</t>
  </si>
  <si>
    <t>CN11435-2</t>
  </si>
  <si>
    <t>CN11435-1</t>
  </si>
  <si>
    <t>CN11436-3</t>
  </si>
  <si>
    <t>6.6 кг</t>
  </si>
  <si>
    <t>CN11436-1</t>
  </si>
  <si>
    <t>CN1725-1</t>
  </si>
  <si>
    <t>Jumbo Hardcore</t>
  </si>
  <si>
    <t>1.53 кг</t>
  </si>
  <si>
    <t>CN1725-3</t>
  </si>
  <si>
    <t>йогурт-банан</t>
  </si>
  <si>
    <t>CN1725-4</t>
  </si>
  <si>
    <t>CN1726-1</t>
  </si>
  <si>
    <t>3.06 кг</t>
  </si>
  <si>
    <t>CN1726-3</t>
  </si>
  <si>
    <t>CN1726-4</t>
  </si>
  <si>
    <t>3.060 кг</t>
  </si>
  <si>
    <t>CN4747</t>
  </si>
  <si>
    <t>Mega Glutamine</t>
  </si>
  <si>
    <t>CN4795</t>
  </si>
  <si>
    <t>CN3292</t>
  </si>
  <si>
    <t>Arthroxon Plus</t>
  </si>
  <si>
    <t>108 капсул</t>
  </si>
  <si>
    <t>CN16320-1</t>
  </si>
  <si>
    <t>кавун-гібіскус</t>
  </si>
  <si>
    <t>CN16320-2</t>
  </si>
  <si>
    <t>CN1731</t>
  </si>
  <si>
    <t>Collagen Liquid</t>
  </si>
  <si>
    <t>CN7863-1</t>
  </si>
  <si>
    <t>Collagen Xpress</t>
  </si>
  <si>
    <t>475 грам</t>
  </si>
  <si>
    <t>CN7863-2</t>
  </si>
  <si>
    <t>гранат-грейпфрут</t>
  </si>
  <si>
    <t>CN7863-3</t>
  </si>
  <si>
    <t>CN2641</t>
  </si>
  <si>
    <t>Joint X</t>
  </si>
  <si>
    <t>CN4799</t>
  </si>
  <si>
    <t>Mega Glucosamine</t>
  </si>
  <si>
    <t>CN1258</t>
  </si>
  <si>
    <t>Shark Cartilage</t>
  </si>
  <si>
    <t>CN770</t>
  </si>
  <si>
    <t>CN4791</t>
  </si>
  <si>
    <t>HCA Chitosan</t>
  </si>
  <si>
    <t>CN14247</t>
  </si>
  <si>
    <t>Revex HC</t>
  </si>
  <si>
    <t>CN14622</t>
  </si>
  <si>
    <t>Stim Free Burner</t>
  </si>
  <si>
    <t>CN2545</t>
  </si>
  <si>
    <t>Thermo-X</t>
  </si>
  <si>
    <t>CN4821</t>
  </si>
  <si>
    <t>Turbo Ripper</t>
  </si>
  <si>
    <t>CN7612</t>
  </si>
  <si>
    <t>Water Cut</t>
  </si>
  <si>
    <t>CN1728-1</t>
  </si>
  <si>
    <t>Protein Pudding</t>
  </si>
  <si>
    <t>CN724-3</t>
  </si>
  <si>
    <t>100% Casein Complex</t>
  </si>
  <si>
    <t>2.35 кг</t>
  </si>
  <si>
    <t>бельгійський шоколад</t>
  </si>
  <si>
    <t>CN724-4</t>
  </si>
  <si>
    <t>CN1276-1</t>
  </si>
  <si>
    <t>Isotec</t>
  </si>
  <si>
    <t>CN1276-2</t>
  </si>
  <si>
    <t>CN4774</t>
  </si>
  <si>
    <t>Carni Complex</t>
  </si>
  <si>
    <t>CN747-1</t>
  </si>
  <si>
    <t>Carni X 100 000</t>
  </si>
  <si>
    <t>кактус-ананас</t>
  </si>
  <si>
    <t>CN14623</t>
  </si>
  <si>
    <t>Hyper Carnitine</t>
  </si>
  <si>
    <t>CN2058</t>
  </si>
  <si>
    <t>Mega Carni X</t>
  </si>
  <si>
    <t>CN749-4</t>
  </si>
  <si>
    <t>Crea-Bomb</t>
  </si>
  <si>
    <t>CN749-2</t>
  </si>
  <si>
    <t>CN733</t>
  </si>
  <si>
    <t>CN752</t>
  </si>
  <si>
    <t>CN14246</t>
  </si>
  <si>
    <t>CN1256</t>
  </si>
  <si>
    <t>Green Coffee Complex</t>
  </si>
  <si>
    <t>CN2331</t>
  </si>
  <si>
    <t>CN4798</t>
  </si>
  <si>
    <t>Mega Ginseng</t>
  </si>
  <si>
    <t>CN15051</t>
  </si>
  <si>
    <t>CN8141-1</t>
  </si>
  <si>
    <t>Hot Blood Hardcore</t>
  </si>
  <si>
    <t>CN8141-6</t>
  </si>
  <si>
    <t>гуарана</t>
  </si>
  <si>
    <t>CN8141-3</t>
  </si>
  <si>
    <t>CN8141-7</t>
  </si>
  <si>
    <t>CN8141-2</t>
  </si>
  <si>
    <t>CN8141-4</t>
  </si>
  <si>
    <t>чорна смородина-годжі</t>
  </si>
  <si>
    <t>CN8142-4</t>
  </si>
  <si>
    <t>CN8142-2</t>
  </si>
  <si>
    <t>CN8142-3</t>
  </si>
  <si>
    <t>CN8142-6</t>
  </si>
  <si>
    <t>Hot Blood Hardcore Shot</t>
  </si>
  <si>
    <t>CN12804-1</t>
  </si>
  <si>
    <t>Hot Blood No-Stim</t>
  </si>
  <si>
    <t>CN12804-2</t>
  </si>
  <si>
    <t>Mental Focus</t>
  </si>
  <si>
    <t>Pow3rd</t>
  </si>
  <si>
    <t>CN2067-2</t>
  </si>
  <si>
    <t>POW3RD 2.0</t>
  </si>
  <si>
    <t>CN2067-3</t>
  </si>
  <si>
    <t>Super Hero</t>
  </si>
  <si>
    <t>285 грам</t>
  </si>
  <si>
    <t>CN4828-2</t>
  </si>
  <si>
    <t>Vitargo</t>
  </si>
  <si>
    <t>CN4828-1</t>
  </si>
  <si>
    <t>CN4778</t>
  </si>
  <si>
    <t>DAA PRO</t>
  </si>
  <si>
    <t>CN8139</t>
  </si>
  <si>
    <t>Macatron</t>
  </si>
  <si>
    <t>CN4819</t>
  </si>
  <si>
    <t>Testo Punch</t>
  </si>
  <si>
    <t>CN4820-2</t>
  </si>
  <si>
    <t>TGH</t>
  </si>
  <si>
    <t>вишня-ваніль</t>
  </si>
  <si>
    <t>CN10646</t>
  </si>
  <si>
    <t>Tribu 2000</t>
  </si>
  <si>
    <t>CN16323</t>
  </si>
  <si>
    <t>T-Serum</t>
  </si>
  <si>
    <t>CN1249</t>
  </si>
  <si>
    <t>ZMB6</t>
  </si>
  <si>
    <t>Mega HMB</t>
  </si>
  <si>
    <t>CN16325</t>
  </si>
  <si>
    <t>ProB</t>
  </si>
  <si>
    <t>CN2076-12</t>
  </si>
  <si>
    <t>100% Whey Protein Professional</t>
  </si>
  <si>
    <t>CN2076-9</t>
  </si>
  <si>
    <t>CN2076-18</t>
  </si>
  <si>
    <t>білий шоколад-фісташка</t>
  </si>
  <si>
    <t>CN2076-1</t>
  </si>
  <si>
    <t>CN2076-2</t>
  </si>
  <si>
    <t>CN2076-4</t>
  </si>
  <si>
    <t>CN2076-13</t>
  </si>
  <si>
    <t>CN2076-7</t>
  </si>
  <si>
    <t>CN2076-11</t>
  </si>
  <si>
    <t>CN2076-5</t>
  </si>
  <si>
    <t>полуниця-білий шоколад</t>
  </si>
  <si>
    <t>CN2076-16</t>
  </si>
  <si>
    <t>CN2076-10</t>
  </si>
  <si>
    <t>CN2076-8</t>
  </si>
  <si>
    <t>CN2076-6</t>
  </si>
  <si>
    <t>CN2076-17</t>
  </si>
  <si>
    <t>шоколад-печиво з кремом</t>
  </si>
  <si>
    <t>CN721-3</t>
  </si>
  <si>
    <t>CN721-17</t>
  </si>
  <si>
    <t>CN721-18</t>
  </si>
  <si>
    <t>CN721-10</t>
  </si>
  <si>
    <t>CN15519-1</t>
  </si>
  <si>
    <t>CN15519-7</t>
  </si>
  <si>
    <t>CN15519-3</t>
  </si>
  <si>
    <t>CN15519-4</t>
  </si>
  <si>
    <t>CN15519-6</t>
  </si>
  <si>
    <t>CN727-4</t>
  </si>
  <si>
    <t>CN727-34</t>
  </si>
  <si>
    <t>CN727-5</t>
  </si>
  <si>
    <t>CN727-14</t>
  </si>
  <si>
    <t>CN727-17</t>
  </si>
  <si>
    <t>CN727-15</t>
  </si>
  <si>
    <t>CN727-16</t>
  </si>
  <si>
    <t>CN727-32</t>
  </si>
  <si>
    <t>CN727-29</t>
  </si>
  <si>
    <t>CN727-20</t>
  </si>
  <si>
    <t>CN727-22</t>
  </si>
  <si>
    <t>CN727-24</t>
  </si>
  <si>
    <t>CN729-1</t>
  </si>
  <si>
    <t>CN729-2</t>
  </si>
  <si>
    <t>CN729-11</t>
  </si>
  <si>
    <t>CN729-8</t>
  </si>
  <si>
    <t>CN729-5</t>
  </si>
  <si>
    <t>CN729-9</t>
  </si>
  <si>
    <t>CN729-12</t>
  </si>
  <si>
    <t>CN729-13</t>
  </si>
  <si>
    <t>CN2075-18</t>
  </si>
  <si>
    <t>CN2075-1</t>
  </si>
  <si>
    <t>CN2075-27</t>
  </si>
  <si>
    <t>CN2075-2</t>
  </si>
  <si>
    <t>CN2075-15</t>
  </si>
  <si>
    <t>CN2075-21</t>
  </si>
  <si>
    <t>CN2075-5</t>
  </si>
  <si>
    <t>CN2075-22</t>
  </si>
  <si>
    <t>CN2075-7</t>
  </si>
  <si>
    <t>CN2075-9</t>
  </si>
  <si>
    <t>CN2075-8</t>
  </si>
  <si>
    <t>CN2075-10</t>
  </si>
  <si>
    <t>CN728-32</t>
  </si>
  <si>
    <t>CN728-3</t>
  </si>
  <si>
    <t>CN728-35</t>
  </si>
  <si>
    <t>CN728-4</t>
  </si>
  <si>
    <t>CN728-17</t>
  </si>
  <si>
    <t>CN728-14</t>
  </si>
  <si>
    <t>CN728-19</t>
  </si>
  <si>
    <t>CN728-22</t>
  </si>
  <si>
    <t>CN728-21</t>
  </si>
  <si>
    <t>CN728-23</t>
  </si>
  <si>
    <t>CN8134</t>
  </si>
  <si>
    <t>CN2032</t>
  </si>
  <si>
    <t>Шейкер Scitec - 2-х компонентний</t>
  </si>
  <si>
    <t>білий</t>
  </si>
  <si>
    <t>CN2035</t>
  </si>
  <si>
    <t>CN2036</t>
  </si>
  <si>
    <t>салатовий</t>
  </si>
  <si>
    <t>CN2033</t>
  </si>
  <si>
    <t>CN2038</t>
  </si>
  <si>
    <t>CN2079</t>
  </si>
  <si>
    <t>Egg Pro</t>
  </si>
  <si>
    <t>930 грам</t>
  </si>
  <si>
    <t>CN14655</t>
  </si>
  <si>
    <t>Seeking Health</t>
  </si>
  <si>
    <t>Active B12 5000</t>
  </si>
  <si>
    <t>B Complex Plus</t>
  </si>
  <si>
    <t>B Minus</t>
  </si>
  <si>
    <t>CN14665</t>
  </si>
  <si>
    <t>CoQ10</t>
  </si>
  <si>
    <t>CN17038</t>
  </si>
  <si>
    <t>Energy Nutrients</t>
  </si>
  <si>
    <t>30 пастилок</t>
  </si>
  <si>
    <t>CN14664</t>
  </si>
  <si>
    <t>Energy Nutrients (Formerly NADH + CoQ10)</t>
  </si>
  <si>
    <t>HistaminX</t>
  </si>
  <si>
    <t>CN14657</t>
  </si>
  <si>
    <t>Hydroxo B12 With Folinic Acid</t>
  </si>
  <si>
    <t>Immune Intensive</t>
  </si>
  <si>
    <t>CN14659</t>
  </si>
  <si>
    <t>L-5-MTHF 1700 mcg DFE</t>
  </si>
  <si>
    <t>CN14661</t>
  </si>
  <si>
    <t>Magnesium Glycinate 200 mg</t>
  </si>
  <si>
    <t>187 грам</t>
  </si>
  <si>
    <t>Magnesium Malate 100 mg</t>
  </si>
  <si>
    <t>Magnesium Malate 500 mg</t>
  </si>
  <si>
    <t>Magnesium Plus</t>
  </si>
  <si>
    <t>CN14656</t>
  </si>
  <si>
    <t>Methyl B12 with L-Methylfolate</t>
  </si>
  <si>
    <t>CN14662</t>
  </si>
  <si>
    <t>Multivitamin One MF</t>
  </si>
  <si>
    <t>CN14663</t>
  </si>
  <si>
    <t>Multivitamin Sensitive</t>
  </si>
  <si>
    <t>Optimal Iron</t>
  </si>
  <si>
    <t>Optimal Magnesium 150 mg</t>
  </si>
  <si>
    <t>P-5-P 25 mg</t>
  </si>
  <si>
    <t>PQQ Lozenge</t>
  </si>
  <si>
    <t>30 льодяників</t>
  </si>
  <si>
    <t>Serotonin Nutrients</t>
  </si>
  <si>
    <t>Stress Nutrients</t>
  </si>
  <si>
    <t>Trace Minerals Complex II Iron &amp; Copper Free</t>
  </si>
  <si>
    <t>Trace Minerals Complex Iron Free</t>
  </si>
  <si>
    <t>Adrenal Cortex 50 mg</t>
  </si>
  <si>
    <t>Liver Nutrients</t>
  </si>
  <si>
    <t>Ox Bile 125</t>
  </si>
  <si>
    <t>Bile Nutrients</t>
  </si>
  <si>
    <t>Digestive Enzymes Chewable</t>
  </si>
  <si>
    <t>Histamine Nutrients</t>
  </si>
  <si>
    <t>Optimal PC 800 mg</t>
  </si>
  <si>
    <t>ProBiota Bifido</t>
  </si>
  <si>
    <t>ProBiota HistaminX</t>
  </si>
  <si>
    <t>Lactase Drops</t>
  </si>
  <si>
    <t>CN14320</t>
  </si>
  <si>
    <t>Semi</t>
  </si>
  <si>
    <t>Таблетниця 7Days Mini Pill Box</t>
  </si>
  <si>
    <t>CN14418</t>
  </si>
  <si>
    <t>CN14419</t>
  </si>
  <si>
    <t>CN14420</t>
  </si>
  <si>
    <t>CN14421</t>
  </si>
  <si>
    <t>CN14435</t>
  </si>
  <si>
    <t>CN15874</t>
  </si>
  <si>
    <t>SEMI</t>
  </si>
  <si>
    <t>Сонячна панель 10W для вуличних IP-камер</t>
  </si>
  <si>
    <t>CN15929</t>
  </si>
  <si>
    <t>CN15734</t>
  </si>
  <si>
    <t>Сонячна панель 4W для вуличних IP-камер</t>
  </si>
  <si>
    <t>CN13811</t>
  </si>
  <si>
    <t>Аксесуари для догляду за автомобілем</t>
  </si>
  <si>
    <t>Таблетки концентрат Washing Tablets літній омивач для чищення лобового скла</t>
  </si>
  <si>
    <t>10 шт</t>
  </si>
  <si>
    <t>Синій</t>
  </si>
  <si>
    <t>CN16768</t>
  </si>
  <si>
    <t>Аксесуари для заварювання чаю та кави</t>
  </si>
  <si>
    <t>Бамбуковий вінчик для чаю Матча, 75-80 ворсинок</t>
  </si>
  <si>
    <t>CN16766</t>
  </si>
  <si>
    <t>Дріп пакети із целюлози для заварювання кави та чаю</t>
  </si>
  <si>
    <t>100 шт</t>
  </si>
  <si>
    <t>CN15977</t>
  </si>
  <si>
    <t>50 шт</t>
  </si>
  <si>
    <t>CN11901</t>
  </si>
  <si>
    <t>Заварник для чаю компактний із нержавіючої сталі</t>
  </si>
  <si>
    <t>CN15359</t>
  </si>
  <si>
    <t>Заварник для чаю круглий з нержавіючої сталі</t>
  </si>
  <si>
    <t>CN15357</t>
  </si>
  <si>
    <t>CN13993</t>
  </si>
  <si>
    <t>Пуровер/воронка/фільтр для ручного заварювання кави багаторазова Coffee Make</t>
  </si>
  <si>
    <t>CN14385</t>
  </si>
  <si>
    <t>Коричневий</t>
  </si>
  <si>
    <t>CN13058</t>
  </si>
  <si>
    <t>CN17040</t>
  </si>
  <si>
    <t>Тримач для дріп пакетів з нержавіючої сталі</t>
  </si>
  <si>
    <t>CN13298</t>
  </si>
  <si>
    <t>100% Pure Essential Oil</t>
  </si>
  <si>
    <t>бергамот</t>
  </si>
  <si>
    <t>CN14914</t>
  </si>
  <si>
    <t>білий чай</t>
  </si>
  <si>
    <t>CN13312</t>
  </si>
  <si>
    <t>CN14924</t>
  </si>
  <si>
    <t>кориця</t>
  </si>
  <si>
    <t>CN13315</t>
  </si>
  <si>
    <t>лаванда</t>
  </si>
  <si>
    <t>CN13316</t>
  </si>
  <si>
    <t>лемонграс</t>
  </si>
  <si>
    <t>CN14929</t>
  </si>
  <si>
    <t>меліса</t>
  </si>
  <si>
    <t>CN14939</t>
  </si>
  <si>
    <t>неролі</t>
  </si>
  <si>
    <t>CN13318</t>
  </si>
  <si>
    <t>перцева м'ята</t>
  </si>
  <si>
    <t>CN13320</t>
  </si>
  <si>
    <t>розмарин</t>
  </si>
  <si>
    <t>CN13323</t>
  </si>
  <si>
    <t>солодкий апельсин</t>
  </si>
  <si>
    <t>CN14943</t>
  </si>
  <si>
    <t>соснова голка</t>
  </si>
  <si>
    <t>CN15294</t>
  </si>
  <si>
    <t>цитронела</t>
  </si>
  <si>
    <t>CN13325</t>
  </si>
  <si>
    <t>чайне дерево</t>
  </si>
  <si>
    <t>CN14938</t>
  </si>
  <si>
    <t>шавлія</t>
  </si>
  <si>
    <t>CN12851</t>
  </si>
  <si>
    <t>Electric Screwdriver електричний набір 16 в 1 прецизійних викруток</t>
  </si>
  <si>
    <t>CN12850</t>
  </si>
  <si>
    <t>Electric Screwdriver електричний набір 50 в 1 прецизійних викруток</t>
  </si>
  <si>
    <t>CN12853</t>
  </si>
  <si>
    <t>Гайкові ключі</t>
  </si>
  <si>
    <t>Універсальний подвійний накидний гайковий ключ</t>
  </si>
  <si>
    <t>3-17 мм</t>
  </si>
  <si>
    <t>CN15155</t>
  </si>
  <si>
    <t>Гачки і кріплення</t>
  </si>
  <si>
    <t>Набір магнітних гачків</t>
  </si>
  <si>
    <t>CN15743</t>
  </si>
  <si>
    <t>6 шт</t>
  </si>
  <si>
    <t>CN14014</t>
  </si>
  <si>
    <t>Губки для для чищення та прибирання</t>
  </si>
  <si>
    <t>Набір меламінових губок для чищення та прибирання 10 шт</t>
  </si>
  <si>
    <t>CN14384</t>
  </si>
  <si>
    <t>Набір меламінових губок для чищення та прибирання 100 шт</t>
  </si>
  <si>
    <t>CN16531</t>
  </si>
  <si>
    <t>Набір меламінових губок для чищення та прибирання 50 шт</t>
  </si>
  <si>
    <t>CN14001</t>
  </si>
  <si>
    <t>Диспенсери</t>
  </si>
  <si>
    <t>Диспенсер для олії та оцту з силіконовим пензлем</t>
  </si>
  <si>
    <t>180 мл</t>
  </si>
  <si>
    <t>помаранчево-зелений</t>
  </si>
  <si>
    <t>CN14003</t>
  </si>
  <si>
    <t>синьо-бірюзовий</t>
  </si>
  <si>
    <t>CN14004</t>
  </si>
  <si>
    <t>теракотовий</t>
  </si>
  <si>
    <t>CN14383</t>
  </si>
  <si>
    <t>Ємності для рідин</t>
  </si>
  <si>
    <t>Диспенсер для води, лимонаду та соку з дозатором</t>
  </si>
  <si>
    <t>2 л</t>
  </si>
  <si>
    <t>CN16941</t>
  </si>
  <si>
    <t>Насадки для електричної зубної щітки Mijia T100, м'яка жорсткість</t>
  </si>
  <si>
    <t>4 шт</t>
  </si>
  <si>
    <t>CN15891</t>
  </si>
  <si>
    <t>Насадки для електричної зубної щітки Oral B, м'яка жорсткість</t>
  </si>
  <si>
    <t>CN13454</t>
  </si>
  <si>
    <t>Інструменти для грумінгу</t>
  </si>
  <si>
    <t>Гребінець для вичісування бліх і вошей, для видалення шерсті та підшерстя у котів та собак</t>
  </si>
  <si>
    <t>CN13047</t>
  </si>
  <si>
    <t>Щітка для видалення шерсті і підшерстка у котів і собак самоочисна чесалка-пухознімач</t>
  </si>
  <si>
    <t>19*10 см</t>
  </si>
  <si>
    <t>CN13048</t>
  </si>
  <si>
    <t>CN14537</t>
  </si>
  <si>
    <t>Щітка силіконова масажна для миття тварин із дозатором Cleaning Device</t>
  </si>
  <si>
    <t>CN14539</t>
  </si>
  <si>
    <t>CN14570</t>
  </si>
  <si>
    <t>Щітка-чесалка для кішок кутова з кріпленням до стіни для видалення вовни</t>
  </si>
  <si>
    <t>CN14571</t>
  </si>
  <si>
    <t>CN14572</t>
  </si>
  <si>
    <t>CN13658</t>
  </si>
  <si>
    <t>Інструменти для прибирання</t>
  </si>
  <si>
    <t>Портативна міні швабра Semi MINI MOP з віджимом</t>
  </si>
  <si>
    <t>CN12464</t>
  </si>
  <si>
    <t>Корки та лійки для пляшок</t>
  </si>
  <si>
    <t>Багаторазова пробка для вина Wine Stopper</t>
  </si>
  <si>
    <t>Чорна</t>
  </si>
  <si>
    <t>CN12468</t>
  </si>
  <si>
    <t>Багаторазова пробка для шампанського Champagne Stopper</t>
  </si>
  <si>
    <t>CN15738</t>
  </si>
  <si>
    <t>Коркотяги та відкривачки для пляшок</t>
  </si>
  <si>
    <t>Електричний автоматичний штопор для вина 3 в 1 на батарейках</t>
  </si>
  <si>
    <t>CN16940</t>
  </si>
  <si>
    <t>Електричний автоматичний штопор для вина на батарейках</t>
  </si>
  <si>
    <t>CN13297</t>
  </si>
  <si>
    <t>Коронки</t>
  </si>
  <si>
    <t>Набір коронок з алмазним напиленням для скла, плитки, кераміки 10 штук 6-30mm</t>
  </si>
  <si>
    <t>6-8-10-12-14-16-18-20-22-30</t>
  </si>
  <si>
    <t>CN14808</t>
  </si>
  <si>
    <t>Кутові адаптери для шуруповертів</t>
  </si>
  <si>
    <t>Кутовий адаптер магнітний під біти для шуруповерта/дриля 105° насадка 1/4 сталевий</t>
  </si>
  <si>
    <t>CN14427</t>
  </si>
  <si>
    <t>CN15349</t>
  </si>
  <si>
    <t>Кухонні таймери</t>
  </si>
  <si>
    <t>Кухонний таймер для варки яєць, індикатор для варки яєць</t>
  </si>
  <si>
    <t>CN14426</t>
  </si>
  <si>
    <t>Кухонний таймер механічний із нержавіючої сталі</t>
  </si>
  <si>
    <t>7.6*6 см</t>
  </si>
  <si>
    <t>Egg</t>
  </si>
  <si>
    <t>CN16170</t>
  </si>
  <si>
    <t>Москітні сітки</t>
  </si>
  <si>
    <t>Антимоскітна сітка на стіл для захисту їжі продуктів від мух та ос</t>
  </si>
  <si>
    <t>43 см</t>
  </si>
  <si>
    <t>48 см</t>
  </si>
  <si>
    <t>CN15525</t>
  </si>
  <si>
    <t>70 см</t>
  </si>
  <si>
    <t>CN15746</t>
  </si>
  <si>
    <t>Навушники та аксесуари</t>
  </si>
  <si>
    <t>Підставка для навушників, органайзер для гарнітури на нековзкій основі</t>
  </si>
  <si>
    <t>CN15747</t>
  </si>
  <si>
    <t>CN13301</t>
  </si>
  <si>
    <t>Планшети для малювання</t>
  </si>
  <si>
    <t>Дитячий графічний планшет LCD Writing Tablet для малювання з пером</t>
  </si>
  <si>
    <t>8.5 дюймів</t>
  </si>
  <si>
    <t>CN13304</t>
  </si>
  <si>
    <t>Червоний</t>
  </si>
  <si>
    <t>CN14423</t>
  </si>
  <si>
    <t>Посуд для тварин</t>
  </si>
  <si>
    <t>Миска для тварин котів та собак з автоматичною напувалкою 500 мл</t>
  </si>
  <si>
    <t>13*24*21 см</t>
  </si>
  <si>
    <t>CN13675</t>
  </si>
  <si>
    <t>16*31*22 см</t>
  </si>
  <si>
    <t>Блакитний</t>
  </si>
  <si>
    <t>CN14422</t>
  </si>
  <si>
    <t>Миска для тварин котів та собак з автоматичною напувалкою 500 мл кутова</t>
  </si>
  <si>
    <t>21*22*26 см</t>
  </si>
  <si>
    <t>CN13661</t>
  </si>
  <si>
    <t>Миска для тварин котів та собак з нахилом 15°</t>
  </si>
  <si>
    <t>16 см діаметр площини</t>
  </si>
  <si>
    <t>CN15886</t>
  </si>
  <si>
    <t>Миска для тварин котів та собак з нахилом анти перекидання</t>
  </si>
  <si>
    <t>18 см діаметр площини</t>
  </si>
  <si>
    <t>CN15887</t>
  </si>
  <si>
    <t>CN14540</t>
  </si>
  <si>
    <t>Пляшка-поїлка для собак і кішок</t>
  </si>
  <si>
    <t>2 відділення 400 мл + 185 мл</t>
  </si>
  <si>
    <t>CN14541</t>
  </si>
  <si>
    <t>CN14543</t>
  </si>
  <si>
    <t>565 мл</t>
  </si>
  <si>
    <t>CN14544</t>
  </si>
  <si>
    <t>CN14545</t>
  </si>
  <si>
    <t>CN14474</t>
  </si>
  <si>
    <t>Пляшка-поїлка для собак і кішок Foot</t>
  </si>
  <si>
    <t>2 відділення 350 мл + 200 мл</t>
  </si>
  <si>
    <t>Жовтий</t>
  </si>
  <si>
    <t>CN14479</t>
  </si>
  <si>
    <t>CN14480</t>
  </si>
  <si>
    <t>CN14481</t>
  </si>
  <si>
    <t>Фіолетовий</t>
  </si>
  <si>
    <t>CN14476</t>
  </si>
  <si>
    <t>CN14477</t>
  </si>
  <si>
    <t>CN14478</t>
  </si>
  <si>
    <t>CN14549</t>
  </si>
  <si>
    <t>Пляшка-поїлка для собак і кішок з пакетами та лопаткою</t>
  </si>
  <si>
    <t>2 відділення 255 мл + 200 мл</t>
  </si>
  <si>
    <t>CN14561</t>
  </si>
  <si>
    <t>CN14562</t>
  </si>
  <si>
    <t>CN14454</t>
  </si>
  <si>
    <t>Подвійна миска для тварин котів та собак з автоматичною напувалкою 500 мл</t>
  </si>
  <si>
    <t>13*38*22 см</t>
  </si>
  <si>
    <t>CN14451</t>
  </si>
  <si>
    <t>CN14445</t>
  </si>
  <si>
    <t>CN14446</t>
  </si>
  <si>
    <t>CN14443</t>
  </si>
  <si>
    <t>CN15737</t>
  </si>
  <si>
    <t>Приладдя для спецій</t>
  </si>
  <si>
    <t>Акумуляторна електр. перечниця-млин для солі, перцю та спецій з регулятором помелу та підсвічуванням</t>
  </si>
  <si>
    <t>CN14456</t>
  </si>
  <si>
    <t>Електрична перечниця-млин для солі, перцю та спецій з регулятором помелу та підсвічуванням</t>
  </si>
  <si>
    <t>CN15930</t>
  </si>
  <si>
    <t>Свердла</t>
  </si>
  <si>
    <t>Набір ступінчастих конусних свердел 3 штуки</t>
  </si>
  <si>
    <t>3-12, 4-12, 4-20 мм</t>
  </si>
  <si>
    <t>CN14652</t>
  </si>
  <si>
    <t>CN14013</t>
  </si>
  <si>
    <t>Товари для догляду за взуттям</t>
  </si>
  <si>
    <t>Багатофункціональна щітка з резервуаром для миючого засобу</t>
  </si>
  <si>
    <t>CN12856</t>
  </si>
  <si>
    <t>Товари для догляду за одягом</t>
  </si>
  <si>
    <t>Багаторазовий липкий ролик для чищення одягу Mini складний</t>
  </si>
  <si>
    <t>CN12855</t>
  </si>
  <si>
    <t>CN12854</t>
  </si>
  <si>
    <t>CN12727</t>
  </si>
  <si>
    <t>Багаторазовий липкий ролик для чищення одягу з чохлом</t>
  </si>
  <si>
    <t>CN12730</t>
  </si>
  <si>
    <t>CN15931</t>
  </si>
  <si>
    <t>Універсальні пульти ДК</t>
  </si>
  <si>
    <t>Пульт для приставки Xiaomi Mi Box 4 / Mi TV Stick , з голосовим керуванням Bluetooth Voice Remote</t>
  </si>
  <si>
    <t>XMRM-00A</t>
  </si>
  <si>
    <t>CN16615</t>
  </si>
  <si>
    <t>XMRM-M3</t>
  </si>
  <si>
    <t>CN17042</t>
  </si>
  <si>
    <t>Чохли для меблів</t>
  </si>
  <si>
    <t>Еластичний чохол на ігрове/комп'ютерне крісло з підлокітниками SEMI</t>
  </si>
  <si>
    <t>SFD Nutrition</t>
  </si>
  <si>
    <t>CN16871</t>
  </si>
  <si>
    <t>Sister's Sport</t>
  </si>
  <si>
    <t>Протеїновий батончик халва</t>
  </si>
  <si>
    <t>кеш’ю</t>
  </si>
  <si>
    <t>CN16873</t>
  </si>
  <si>
    <t>мигдаль та карамеллю</t>
  </si>
  <si>
    <t>CN16875</t>
  </si>
  <si>
    <t>CN16872</t>
  </si>
  <si>
    <t>Протеїновий батончик халва БЛОК</t>
  </si>
  <si>
    <t>10*40 грам</t>
  </si>
  <si>
    <t>CN16874</t>
  </si>
  <si>
    <t>CN16876</t>
  </si>
  <si>
    <t>CN16877</t>
  </si>
  <si>
    <t>9*40 грам</t>
  </si>
  <si>
    <t>CN15099</t>
  </si>
  <si>
    <t>Smart Shake</t>
  </si>
  <si>
    <t>Пляшка Bohtal Insulated Travel Mug</t>
  </si>
  <si>
    <t>CN15100</t>
  </si>
  <si>
    <t>Пляшка Run Bottle</t>
  </si>
  <si>
    <t>CN14962</t>
  </si>
  <si>
    <t>SmartShake</t>
  </si>
  <si>
    <t>Контейнер Food Storage Container</t>
  </si>
  <si>
    <t>CN14963</t>
  </si>
  <si>
    <t>Deep Rose</t>
  </si>
  <si>
    <t>CN14964</t>
  </si>
  <si>
    <t>Dusky Green</t>
  </si>
  <si>
    <t>CN4259</t>
  </si>
  <si>
    <t>Контейнер Whey2Go</t>
  </si>
  <si>
    <t>110 мл</t>
  </si>
  <si>
    <t>CN4261</t>
  </si>
  <si>
    <t>Контейнер Whey2Go DC</t>
  </si>
  <si>
    <t>Supergirl</t>
  </si>
  <si>
    <t>CN4262</t>
  </si>
  <si>
    <t>Superman</t>
  </si>
  <si>
    <t>CN14965</t>
  </si>
  <si>
    <t>Таблетниця Pill Box Organizer 2-Pack</t>
  </si>
  <si>
    <t>Batman</t>
  </si>
  <si>
    <t>CN14968</t>
  </si>
  <si>
    <t>CN14967</t>
  </si>
  <si>
    <t>Wonder Woman</t>
  </si>
  <si>
    <t>Insulated Steel</t>
  </si>
  <si>
    <t>CN14969</t>
  </si>
  <si>
    <t>Пляшка Bohtal Insulated</t>
  </si>
  <si>
    <t>Aqua Marble</t>
  </si>
  <si>
    <t>CN14970</t>
  </si>
  <si>
    <t>Black Marble</t>
  </si>
  <si>
    <t>CN14971</t>
  </si>
  <si>
    <t>Midnight Green</t>
  </si>
  <si>
    <t>CN10242</t>
  </si>
  <si>
    <t>Пляшка EcoBottle 500 Squeeze</t>
  </si>
  <si>
    <t>CN10244</t>
  </si>
  <si>
    <t>CN10245</t>
  </si>
  <si>
    <t>CN15101</t>
  </si>
  <si>
    <t>Шейкер Reforce Stainless Steel</t>
  </si>
  <si>
    <t>900 мл</t>
  </si>
  <si>
    <t>CN15102</t>
  </si>
  <si>
    <t>CN14978</t>
  </si>
  <si>
    <t>CN15103</t>
  </si>
  <si>
    <t>Navy Blue</t>
  </si>
  <si>
    <t>CN14980</t>
  </si>
  <si>
    <t>Шейкер Reforce Stainless Steel DC</t>
  </si>
  <si>
    <t>CN14981</t>
  </si>
  <si>
    <t>Batman Logo</t>
  </si>
  <si>
    <t>CN15104</t>
  </si>
  <si>
    <t>Harley Quinn</t>
  </si>
  <si>
    <t>CN14982</t>
  </si>
  <si>
    <t>Joker Wanted</t>
  </si>
  <si>
    <t>CN14983</t>
  </si>
  <si>
    <t>CN14984</t>
  </si>
  <si>
    <t>CN14985</t>
  </si>
  <si>
    <t>Шейкер Reforce Stainless Steel GoT</t>
  </si>
  <si>
    <t>Dracarys</t>
  </si>
  <si>
    <t>I drink and I know things</t>
  </si>
  <si>
    <t>Winter is Coming</t>
  </si>
  <si>
    <t>CN15015</t>
  </si>
  <si>
    <t>Шейкер Reforce Stainless Steel Harry Potter</t>
  </si>
  <si>
    <t>Dark Mark</t>
  </si>
  <si>
    <t>CN15016</t>
  </si>
  <si>
    <t>Dobby</t>
  </si>
  <si>
    <t>Expecto Patronum</t>
  </si>
  <si>
    <t>CN15017</t>
  </si>
  <si>
    <t>Gryffindor</t>
  </si>
  <si>
    <t>CN15018</t>
  </si>
  <si>
    <t>Hogwarts</t>
  </si>
  <si>
    <t>CN15019</t>
  </si>
  <si>
    <t>Hufflepuff</t>
  </si>
  <si>
    <t>Lumos</t>
  </si>
  <si>
    <t>CN15020</t>
  </si>
  <si>
    <t>Ravenclaw</t>
  </si>
  <si>
    <t>CN15021</t>
  </si>
  <si>
    <t>Slytherin</t>
  </si>
  <si>
    <t>CN15022</t>
  </si>
  <si>
    <t>The Deathly Hallows</t>
  </si>
  <si>
    <t>CN4839</t>
  </si>
  <si>
    <t>Шейкер Revive</t>
  </si>
  <si>
    <t>CN11499</t>
  </si>
  <si>
    <t>Camo Black</t>
  </si>
  <si>
    <t>CN11500</t>
  </si>
  <si>
    <t>Camo Green</t>
  </si>
  <si>
    <t>CN10636</t>
  </si>
  <si>
    <t>Шейкер Revive Rockband</t>
  </si>
  <si>
    <t>AC/DC</t>
  </si>
  <si>
    <t>CN10639</t>
  </si>
  <si>
    <t>KISS</t>
  </si>
  <si>
    <t>CN10641</t>
  </si>
  <si>
    <t>Motley Crue</t>
  </si>
  <si>
    <t>CN10642</t>
  </si>
  <si>
    <t>Motorhead</t>
  </si>
  <si>
    <t>CN10643</t>
  </si>
  <si>
    <t>Ozzy Osbourne</t>
  </si>
  <si>
    <t>CN10644</t>
  </si>
  <si>
    <t>Red Hot Chili Peppers</t>
  </si>
  <si>
    <t>CN10645</t>
  </si>
  <si>
    <t>Slayer</t>
  </si>
  <si>
    <t>CN15002</t>
  </si>
  <si>
    <t>Шейкер Smart Shake Lite</t>
  </si>
  <si>
    <t>Cotton Pink</t>
  </si>
  <si>
    <t>CN15003</t>
  </si>
  <si>
    <t>CN15004</t>
  </si>
  <si>
    <t>Glossy Black</t>
  </si>
  <si>
    <t>CN15005</t>
  </si>
  <si>
    <t>CN15006</t>
  </si>
  <si>
    <t>Шейкер Smart Shake Lite DC</t>
  </si>
  <si>
    <t>Aquaman</t>
  </si>
  <si>
    <t>CN15007</t>
  </si>
  <si>
    <t>CN15008</t>
  </si>
  <si>
    <t>Flash</t>
  </si>
  <si>
    <t>CN15009</t>
  </si>
  <si>
    <t>CN15010</t>
  </si>
  <si>
    <t>Joker</t>
  </si>
  <si>
    <t>CN15012</t>
  </si>
  <si>
    <t>CN15013</t>
  </si>
  <si>
    <t>CN15014</t>
  </si>
  <si>
    <t>Шейкер Smart Shake Original2GO</t>
  </si>
  <si>
    <t>CN10630</t>
  </si>
  <si>
    <t>Gunsmoke Black</t>
  </si>
  <si>
    <t>CN10631</t>
  </si>
  <si>
    <t>CN10632</t>
  </si>
  <si>
    <t>CN10633</t>
  </si>
  <si>
    <t>CN10629</t>
  </si>
  <si>
    <t>Space Grey</t>
  </si>
  <si>
    <t>CN10526</t>
  </si>
  <si>
    <t>CN10073</t>
  </si>
  <si>
    <t>CN10069</t>
  </si>
  <si>
    <t>Blue Grey</t>
  </si>
  <si>
    <t>CN10072</t>
  </si>
  <si>
    <t>Deep Rose Pink</t>
  </si>
  <si>
    <t>CN14987</t>
  </si>
  <si>
    <t>CN10070</t>
  </si>
  <si>
    <t>CN10068</t>
  </si>
  <si>
    <t>CN10627</t>
  </si>
  <si>
    <t>Шейкер Smart Shake Slim</t>
  </si>
  <si>
    <t>Blue Neon</t>
  </si>
  <si>
    <t>CN4841</t>
  </si>
  <si>
    <t>CN10626</t>
  </si>
  <si>
    <t>CN4840</t>
  </si>
  <si>
    <t>CN10625</t>
  </si>
  <si>
    <t>Pink Neon</t>
  </si>
  <si>
    <t>CN4843</t>
  </si>
  <si>
    <t>CN16602</t>
  </si>
  <si>
    <t>Solaray</t>
  </si>
  <si>
    <t>5-HTP with St. Jon's Wort</t>
  </si>
  <si>
    <t>CN8047</t>
  </si>
  <si>
    <t>CN8048</t>
  </si>
  <si>
    <t>L-Lysine &amp; Beta Glucan 1000 mg</t>
  </si>
  <si>
    <t>CN8049</t>
  </si>
  <si>
    <t>CN8051</t>
  </si>
  <si>
    <t>CN8050</t>
  </si>
  <si>
    <t>CN16603</t>
  </si>
  <si>
    <t>L-Lysine Monolaurin</t>
  </si>
  <si>
    <t>CN10171</t>
  </si>
  <si>
    <t>Adrenal Caps</t>
  </si>
  <si>
    <t>CN16605</t>
  </si>
  <si>
    <t>Bamboo Stem Extract 300 mg</t>
  </si>
  <si>
    <t>CN10293</t>
  </si>
  <si>
    <t>Bio Zinc 15 mg</t>
  </si>
  <si>
    <t>CN6245</t>
  </si>
  <si>
    <t>Cal-Mag Citrate 1:1 Ratio</t>
  </si>
  <si>
    <t>Cal-Mag Citrate with Vitamin D-2 2:1 Ratio</t>
  </si>
  <si>
    <t>Capryl Sustained-Release</t>
  </si>
  <si>
    <t>Chamomile 350 mg</t>
  </si>
  <si>
    <t>Choline &amp; Inositol 250 mg</t>
  </si>
  <si>
    <t>Chromium Picolinate 1000 mcg</t>
  </si>
  <si>
    <t>лимон і малина</t>
  </si>
  <si>
    <t>CN10302</t>
  </si>
  <si>
    <t>Copper 2 mg</t>
  </si>
  <si>
    <t>Copper Citrate 2 mg</t>
  </si>
  <si>
    <t>Female Hormone Blend Sp-7c</t>
  </si>
  <si>
    <t>Hair Blend SP-38</t>
  </si>
  <si>
    <t>Hair Nutrients</t>
  </si>
  <si>
    <t>CN10311</t>
  </si>
  <si>
    <t>Iron 50 mg</t>
  </si>
  <si>
    <t>CN10312</t>
  </si>
  <si>
    <t>Iron Asporotate</t>
  </si>
  <si>
    <t>Kid's Multi-Vitamin</t>
  </si>
  <si>
    <t>Liposomal Multivitamin Men's</t>
  </si>
  <si>
    <t>Liposomal Multivitamin Universal</t>
  </si>
  <si>
    <t>CN10313</t>
  </si>
  <si>
    <t>Lithium Aspartate 5 mg</t>
  </si>
  <si>
    <t>Magnesium and Potassium Asporotate</t>
  </si>
  <si>
    <t>Magnesium Asporotate 400 mg</t>
  </si>
  <si>
    <t>CN16507</t>
  </si>
  <si>
    <t>Magnesium Glycinate 350 mg Higher Absorption</t>
  </si>
  <si>
    <t>179 грам</t>
  </si>
  <si>
    <t>Malic Acid Magnesium</t>
  </si>
  <si>
    <t>Mega Multi Mineral</t>
  </si>
  <si>
    <t>Mega Vitamin B-Stress</t>
  </si>
  <si>
    <t>Men`s Golden Multivitamin</t>
  </si>
  <si>
    <t>Niacin 500 mg</t>
  </si>
  <si>
    <t>Niacinamid 500 mg</t>
  </si>
  <si>
    <t>Once Daily Active Man Multivitamin</t>
  </si>
  <si>
    <t>Once Daily High Energy</t>
  </si>
  <si>
    <t>Once Daily High Energy Iron-Free</t>
  </si>
  <si>
    <t>Once Daily Woman Multi</t>
  </si>
  <si>
    <t>OptiZinc 30 mg</t>
  </si>
  <si>
    <t>CN13057</t>
  </si>
  <si>
    <t>Pancreatin 1300 mg</t>
  </si>
  <si>
    <t>CN16976</t>
  </si>
  <si>
    <t>Passion Flower 700 mg</t>
  </si>
  <si>
    <t>PQQ 10 mg</t>
  </si>
  <si>
    <t>PQQ CoQ-10</t>
  </si>
  <si>
    <t>Prostate Blend SP-16</t>
  </si>
  <si>
    <t>Prostate Defense</t>
  </si>
  <si>
    <t>Selenium 100 mcg Yeast Free</t>
  </si>
  <si>
    <t>Selenium 200 mcg High Potency</t>
  </si>
  <si>
    <t>Selenium 200 mcg Yeast Free</t>
  </si>
  <si>
    <t>Selenium 50 mcg</t>
  </si>
  <si>
    <t>CN10206</t>
  </si>
  <si>
    <t>Super Bio Vitamin C Timed Release</t>
  </si>
  <si>
    <t>CN10207</t>
  </si>
  <si>
    <t>CN10204</t>
  </si>
  <si>
    <t>Super Digestaway</t>
  </si>
  <si>
    <t>Total Cleanse Multisystem+</t>
  </si>
  <si>
    <t>CN10335</t>
  </si>
  <si>
    <t>Vitamin A 7600 mcg Dry Form</t>
  </si>
  <si>
    <t>Vitamin B12 5000 mg</t>
  </si>
  <si>
    <t>Vitamin B-Complex 100</t>
  </si>
  <si>
    <t>Vitamin B-Complex 50 mg</t>
  </si>
  <si>
    <t>Vitamin C with Bioflavonoid Concentrate 500 mg</t>
  </si>
  <si>
    <t>CN10349</t>
  </si>
  <si>
    <t>Vitamin C with Bioflavonoids 1000 mg</t>
  </si>
  <si>
    <t>Vitamin C with Bioflavonoids 500 mg Buffered</t>
  </si>
  <si>
    <t>CN10336</t>
  </si>
  <si>
    <t>Vitamin C with Rose Hip &amp; Acerola 1000 mg Tamed Release</t>
  </si>
  <si>
    <t>CN10338</t>
  </si>
  <si>
    <t>CN10342</t>
  </si>
  <si>
    <t>Vitamin C with Rose Hip &amp; Acerola 500 mg Tamed Release</t>
  </si>
  <si>
    <t>CN6237</t>
  </si>
  <si>
    <t>Vitamin D3 + K2 Soy Free</t>
  </si>
  <si>
    <t>CN6238</t>
  </si>
  <si>
    <t>Vitamin D3 10000 UI</t>
  </si>
  <si>
    <t>Vitamin D3 2000 UI</t>
  </si>
  <si>
    <t>Vitamin E 268 mg (400 IU)</t>
  </si>
  <si>
    <t>Vitamin K-2 Menaquinone-7 150 mcg Triple Strength</t>
  </si>
  <si>
    <t>Vitex 400 mg</t>
  </si>
  <si>
    <t>White Willow Bark 400 mg</t>
  </si>
  <si>
    <t>Women's Golden Multivitamin</t>
  </si>
  <si>
    <t>CN16746</t>
  </si>
  <si>
    <t>Zinc Copper</t>
  </si>
  <si>
    <t>Deep Vein Support</t>
  </si>
  <si>
    <t>Liver Blend SP-13</t>
  </si>
  <si>
    <t>Total Cleanse Liver</t>
  </si>
  <si>
    <t>Total Cleanse Lymph</t>
  </si>
  <si>
    <t>Total Cleanse Uric Acid</t>
  </si>
  <si>
    <t>MSM &amp; Glucosamine</t>
  </si>
  <si>
    <t>Type I, II &amp; III Collagen Keratin</t>
  </si>
  <si>
    <t>Skin Blend SP-4</t>
  </si>
  <si>
    <t>Kids Focus</t>
  </si>
  <si>
    <t>Kids Vitamin &amp; Minerals</t>
  </si>
  <si>
    <t>Super Aloe Vera 8000 mg</t>
  </si>
  <si>
    <t>CN10290</t>
  </si>
  <si>
    <t>Activated Broccoli Seed Extract 350 mg</t>
  </si>
  <si>
    <t>Aloe Vera Gel 10 mg</t>
  </si>
  <si>
    <t>Artichoke Leaf Extract 600 mg</t>
  </si>
  <si>
    <t>Ashwagandha 470 mg</t>
  </si>
  <si>
    <t>Biotin 5000 mcg Lozenge</t>
  </si>
  <si>
    <t>Butterbur 50 mg</t>
  </si>
  <si>
    <t>Celery Seed</t>
  </si>
  <si>
    <t>DopaBean</t>
  </si>
  <si>
    <t>CN10303</t>
  </si>
  <si>
    <t>Fermented Lion's Mane Mushroom 1000 mg</t>
  </si>
  <si>
    <t>Fermented Mushroom Complete 1200 mg</t>
  </si>
  <si>
    <t>CN10310</t>
  </si>
  <si>
    <t>Grapefruit Seed Extract 100 mg</t>
  </si>
  <si>
    <t>CN15570</t>
  </si>
  <si>
    <t>Monolaurin 500 mg</t>
  </si>
  <si>
    <t>Mushroom Herb Complete</t>
  </si>
  <si>
    <t>Mushroom Immune Complex</t>
  </si>
  <si>
    <t>Organically Grown Fermented Cordyceps</t>
  </si>
  <si>
    <t>Pau D'Arco 550 mg</t>
  </si>
  <si>
    <t>Psyllium Husk 525 mg</t>
  </si>
  <si>
    <t>Quercetin</t>
  </si>
  <si>
    <t>Saw Palmetto 580 mg</t>
  </si>
  <si>
    <t>Shiitake Mushroom 600 mg</t>
  </si>
  <si>
    <t>Tart Cherry Celery Seed</t>
  </si>
  <si>
    <t>Tongkat Ali 400 mg</t>
  </si>
  <si>
    <t>Yohimbe 135 mg</t>
  </si>
  <si>
    <t>Acidophilus + Prebiotic Carrot Juice</t>
  </si>
  <si>
    <t>HCL With Pepsin 650 mg</t>
  </si>
  <si>
    <t>CN4845</t>
  </si>
  <si>
    <t>Solgar</t>
  </si>
  <si>
    <t>CN5988</t>
  </si>
  <si>
    <t>Essential Amino Complex</t>
  </si>
  <si>
    <t>CN5971</t>
  </si>
  <si>
    <t>CN5972</t>
  </si>
  <si>
    <t>CN5990</t>
  </si>
  <si>
    <t>Glycine 500 mg</t>
  </si>
  <si>
    <t>CN5995</t>
  </si>
  <si>
    <t>CN5974</t>
  </si>
  <si>
    <t>CN5973</t>
  </si>
  <si>
    <t>CN5977</t>
  </si>
  <si>
    <t>CN5978</t>
  </si>
  <si>
    <t>CN5999</t>
  </si>
  <si>
    <t>CN5996</t>
  </si>
  <si>
    <t>CN5997</t>
  </si>
  <si>
    <t>CN5979</t>
  </si>
  <si>
    <t>CN5980</t>
  </si>
  <si>
    <t>CN6020</t>
  </si>
  <si>
    <t>Advanced Calcium Complex</t>
  </si>
  <si>
    <t>CN6008</t>
  </si>
  <si>
    <t>Alpha Lipoic Acid 200 mg</t>
  </si>
  <si>
    <t>CN6026</t>
  </si>
  <si>
    <t>CN6029</t>
  </si>
  <si>
    <t>CN6025</t>
  </si>
  <si>
    <t>CN6027</t>
  </si>
  <si>
    <t>CN4852</t>
  </si>
  <si>
    <t>CN4853</t>
  </si>
  <si>
    <t>CN6033</t>
  </si>
  <si>
    <t>B-Complex with Vitamin C Stress Formula</t>
  </si>
  <si>
    <t>CN6032</t>
  </si>
  <si>
    <t>CN6038</t>
  </si>
  <si>
    <t>CN6043</t>
  </si>
  <si>
    <t>CN6042</t>
  </si>
  <si>
    <t>CN6036</t>
  </si>
  <si>
    <t>Biotin 300 mcg</t>
  </si>
  <si>
    <t>CN6041</t>
  </si>
  <si>
    <t>CN6047</t>
  </si>
  <si>
    <t>Calcium 600 from Oyster Shell with Vitamin D3</t>
  </si>
  <si>
    <t>CN6049</t>
  </si>
  <si>
    <t>Calcium Citrate with Vitamin D3</t>
  </si>
  <si>
    <t>CN6050</t>
  </si>
  <si>
    <t>CN6051</t>
  </si>
  <si>
    <t>CN6052</t>
  </si>
  <si>
    <t>CN6055-1</t>
  </si>
  <si>
    <t>Calcium Magnesium Citrate with Vitamin D3 Liquid</t>
  </si>
  <si>
    <t>CN6055-2</t>
  </si>
  <si>
    <t>CN6055-3</t>
  </si>
  <si>
    <t>CN6058</t>
  </si>
  <si>
    <t>Calcium Magnesium Plus Boron</t>
  </si>
  <si>
    <t>CN6056</t>
  </si>
  <si>
    <t>Calcium Magnesium Plus Zinc</t>
  </si>
  <si>
    <t>CN6057</t>
  </si>
  <si>
    <t>CN6059</t>
  </si>
  <si>
    <t>Calcium Magnesium with Vitamin D3</t>
  </si>
  <si>
    <t>CN6060</t>
  </si>
  <si>
    <t>CN6063</t>
  </si>
  <si>
    <t>Chelated Iron</t>
  </si>
  <si>
    <t>CN6066</t>
  </si>
  <si>
    <t>Chelated Manganese</t>
  </si>
  <si>
    <t>CN10103</t>
  </si>
  <si>
    <t>Chelated Zinc</t>
  </si>
  <si>
    <t>CN10105</t>
  </si>
  <si>
    <t>CN6069</t>
  </si>
  <si>
    <t>Choline &amp; Inositol 500 mg</t>
  </si>
  <si>
    <t>CN6070</t>
  </si>
  <si>
    <t>Choline 350 mg</t>
  </si>
  <si>
    <t>CN6073</t>
  </si>
  <si>
    <t>Chromium Picolinate 500 mcg</t>
  </si>
  <si>
    <t>CN6075</t>
  </si>
  <si>
    <t>Chromium Polynicotinate 200 mcg</t>
  </si>
  <si>
    <t>CN5986</t>
  </si>
  <si>
    <t>DLPA 500 mg</t>
  </si>
  <si>
    <t>CN6093</t>
  </si>
  <si>
    <t>Dry Vitamin A 1500 mcg</t>
  </si>
  <si>
    <t>CN6095</t>
  </si>
  <si>
    <t>Ester-C Plus Vitamin C 1000 mg</t>
  </si>
  <si>
    <t>CN12395</t>
  </si>
  <si>
    <t>CN12389</t>
  </si>
  <si>
    <t>Ester-C Plus Vitamin C 500 mg</t>
  </si>
  <si>
    <t>CN12391</t>
  </si>
  <si>
    <t>CN13203</t>
  </si>
  <si>
    <t>CN6111</t>
  </si>
  <si>
    <t>Folate 1000 mcg (Metafolin 1000 mcg)</t>
  </si>
  <si>
    <t>CN6112</t>
  </si>
  <si>
    <t>CN4858</t>
  </si>
  <si>
    <t>Folate 1333 mcg (Folic Acid 800 mcg)</t>
  </si>
  <si>
    <t>CN6106</t>
  </si>
  <si>
    <t>CN6114</t>
  </si>
  <si>
    <t>Folate 1333 mcg (Metafolin 800 mcg)</t>
  </si>
  <si>
    <t>CN6107</t>
  </si>
  <si>
    <t>Folate 666 mcg (Folic Acid 400 mcg)</t>
  </si>
  <si>
    <t>CN6110</t>
  </si>
  <si>
    <t>Folate 666 mcg (Metafolin 400 mcg)</t>
  </si>
  <si>
    <t>CN6118</t>
  </si>
  <si>
    <t>Formula V VM-75</t>
  </si>
  <si>
    <t>CN6124</t>
  </si>
  <si>
    <t>Formula V VM-75 (iron free)</t>
  </si>
  <si>
    <t>CN6123</t>
  </si>
  <si>
    <t>Formula VM-2000 Multinutrient Formula</t>
  </si>
  <si>
    <t>CN12396</t>
  </si>
  <si>
    <t>Gentle Iron 25 mg</t>
  </si>
  <si>
    <t>CN12397</t>
  </si>
  <si>
    <t>CN10115</t>
  </si>
  <si>
    <t>Homocysteine Modulators</t>
  </si>
  <si>
    <t>CN10118</t>
  </si>
  <si>
    <t>CN10120-1</t>
  </si>
  <si>
    <t>Kangavites</t>
  </si>
  <si>
    <t>CN12455</t>
  </si>
  <si>
    <t>Lipotropic Factors</t>
  </si>
  <si>
    <t>CN12423</t>
  </si>
  <si>
    <t>Liquid Vitamin E</t>
  </si>
  <si>
    <t>CN12444</t>
  </si>
  <si>
    <t>CN10124</t>
  </si>
  <si>
    <t>CN10125</t>
  </si>
  <si>
    <t>CN4854</t>
  </si>
  <si>
    <t>Megasorb B-Complex 50</t>
  </si>
  <si>
    <t>CN6080</t>
  </si>
  <si>
    <t>Megasorb CoQ-10 100 mg</t>
  </si>
  <si>
    <t>CN6081</t>
  </si>
  <si>
    <t>CN6082</t>
  </si>
  <si>
    <t>CN6084</t>
  </si>
  <si>
    <t>Megasorb CoQ-10 200 mg</t>
  </si>
  <si>
    <t>CN6085</t>
  </si>
  <si>
    <t>CN6086</t>
  </si>
  <si>
    <t>Megasorb CoQ-10 400 mg</t>
  </si>
  <si>
    <t>CN6078</t>
  </si>
  <si>
    <t>Megasorb CoQ-10 60 mg</t>
  </si>
  <si>
    <t>CN6088</t>
  </si>
  <si>
    <t>Megasorb CoQ-10 600 mg</t>
  </si>
  <si>
    <t>Niacin (Vitamin B3) 500 mg</t>
  </si>
  <si>
    <t>CN8369</t>
  </si>
  <si>
    <t>No-Flush Niacin 500 mg (Vitamin B3) (Inositol Hexanicotinate)</t>
  </si>
  <si>
    <t>CN8368</t>
  </si>
  <si>
    <t>CN12445</t>
  </si>
  <si>
    <t>North Atlantic Kelp</t>
  </si>
  <si>
    <t>CN12463</t>
  </si>
  <si>
    <t>Omnium Phytonutrient Complex Multiple Vitamin and Mineral Formula</t>
  </si>
  <si>
    <t>CN12443</t>
  </si>
  <si>
    <t>Pantothenic Acid 550 mg</t>
  </si>
  <si>
    <t>CN16083</t>
  </si>
  <si>
    <t>Policosanol 20 mg</t>
  </si>
  <si>
    <t>CN12446</t>
  </si>
  <si>
    <t>CN16508</t>
  </si>
  <si>
    <t>Prenatal Nutrients Multivitamin &amp; Mineral</t>
  </si>
  <si>
    <t>CN12489</t>
  </si>
  <si>
    <t>Quercetin Complex with Ester-C Plus</t>
  </si>
  <si>
    <t>CN12448</t>
  </si>
  <si>
    <t>CN12411</t>
  </si>
  <si>
    <t>Sublingual Methylcobalamin (Vitamin B12) 5000 mcg</t>
  </si>
  <si>
    <t>CN12409</t>
  </si>
  <si>
    <t>Sublingual Vitamin B12 1000 mcg</t>
  </si>
  <si>
    <t>CN12435</t>
  </si>
  <si>
    <t>Ultimate B+C Complex</t>
  </si>
  <si>
    <t>CN6090</t>
  </si>
  <si>
    <t>Vegetarian CoQ-10 120 mg</t>
  </si>
  <si>
    <t>CN6092</t>
  </si>
  <si>
    <t>Vegetarian CoQ-10 200 mg</t>
  </si>
  <si>
    <t>CN4887</t>
  </si>
  <si>
    <t>Vegetarian CoQ-10 60 mg</t>
  </si>
  <si>
    <t>CN12404</t>
  </si>
  <si>
    <t>Vitamin B12 100 mcg</t>
  </si>
  <si>
    <t>CN12405</t>
  </si>
  <si>
    <t>CN12407</t>
  </si>
  <si>
    <t>CN12436</t>
  </si>
  <si>
    <t>CN12437</t>
  </si>
  <si>
    <t>CN12439</t>
  </si>
  <si>
    <t>CN13210</t>
  </si>
  <si>
    <t>Vitamin B6 25 mg</t>
  </si>
  <si>
    <t>CN12440</t>
  </si>
  <si>
    <t>CN12399</t>
  </si>
  <si>
    <t>CN12400</t>
  </si>
  <si>
    <t>CN12401</t>
  </si>
  <si>
    <t>CN4888</t>
  </si>
  <si>
    <t>CN8370</t>
  </si>
  <si>
    <t>Vitamin C With Rose Hips 1000 mg</t>
  </si>
  <si>
    <t>CN6146</t>
  </si>
  <si>
    <t>Vitamin C With Rose Hips 500 mg</t>
  </si>
  <si>
    <t>CN6145</t>
  </si>
  <si>
    <t>CN6239</t>
  </si>
  <si>
    <t>Vitamin D3 (Cholecalciferol) 10 mcg</t>
  </si>
  <si>
    <t>CN6240</t>
  </si>
  <si>
    <t>CN6148</t>
  </si>
  <si>
    <t>Vitamin D3 (Cholecalciferol) 125 mcg</t>
  </si>
  <si>
    <t>CN6150</t>
  </si>
  <si>
    <t>CN6151</t>
  </si>
  <si>
    <t>CN6159</t>
  </si>
  <si>
    <t>Vitamin D3 (Cholecalciferol) 15 mcg</t>
  </si>
  <si>
    <t>CN6158</t>
  </si>
  <si>
    <t>Vitamin D3 (Cholecalciferol) 25 mcg</t>
  </si>
  <si>
    <t>CN6154</t>
  </si>
  <si>
    <t>CN6157</t>
  </si>
  <si>
    <t>CN6155</t>
  </si>
  <si>
    <t>CN6156</t>
  </si>
  <si>
    <t>CN4890</t>
  </si>
  <si>
    <t>Vitamin D3 (Cholecalciferol) 250 mcg</t>
  </si>
  <si>
    <t>CN6241</t>
  </si>
  <si>
    <t>Vitamin D3 (Cholecalciferol) 5000 IU Liquid</t>
  </si>
  <si>
    <t>CN6153</t>
  </si>
  <si>
    <t>Vitamin D3 (Cholecalciferol) 55 mcg</t>
  </si>
  <si>
    <t>CN6152</t>
  </si>
  <si>
    <t>CN12414</t>
  </si>
  <si>
    <t>Vitamin Dry E with Yeast Free Selenium</t>
  </si>
  <si>
    <t>CN12416</t>
  </si>
  <si>
    <t>Vitamin E 134 mg (200 IU) Mixed Tocopherols</t>
  </si>
  <si>
    <t>CN4868</t>
  </si>
  <si>
    <t>Vitamin E 134 mg (200 IU) Pure d-Alpha Tocopherol</t>
  </si>
  <si>
    <t>CN12418</t>
  </si>
  <si>
    <t>Vitamin E 268 mg (400 IU) Mixed Tocopherols</t>
  </si>
  <si>
    <t>CN12420</t>
  </si>
  <si>
    <t>CN12421</t>
  </si>
  <si>
    <t>Vitamin E 67 mg (100 IU) Mixed Tocopherols</t>
  </si>
  <si>
    <t>CN12441</t>
  </si>
  <si>
    <t>CN12467</t>
  </si>
  <si>
    <t>Women's Balancing Formula (PM PhytoGen)</t>
  </si>
  <si>
    <t>CN12425</t>
  </si>
  <si>
    <t>Yeast-Free Selenium 100 mcg</t>
  </si>
  <si>
    <t>CN4892</t>
  </si>
  <si>
    <t>Yeast-Free Selenium 200 mcg</t>
  </si>
  <si>
    <t>CN12426</t>
  </si>
  <si>
    <t>CN12428</t>
  </si>
  <si>
    <t>Zinc Citrate 30 mg</t>
  </si>
  <si>
    <t>CN12427</t>
  </si>
  <si>
    <t>Zinc Picolinate 22 mg</t>
  </si>
  <si>
    <t>CN4850</t>
  </si>
  <si>
    <t>Gold Specifics Prostate Support</t>
  </si>
  <si>
    <t>CN4866</t>
  </si>
  <si>
    <t>CN4862</t>
  </si>
  <si>
    <t>CN4865</t>
  </si>
  <si>
    <t>CN4864</t>
  </si>
  <si>
    <t>CN4867</t>
  </si>
  <si>
    <t>Melatonin Liquid 10 mg</t>
  </si>
  <si>
    <t>CN12379</t>
  </si>
  <si>
    <t>Collagen Hyaluronic Acid Complex</t>
  </si>
  <si>
    <t>CN12382</t>
  </si>
  <si>
    <t>Gelatin</t>
  </si>
  <si>
    <t>CN12383</t>
  </si>
  <si>
    <t>Glucosamine Chondroitin Complex Extra Strength</t>
  </si>
  <si>
    <t>CN12384</t>
  </si>
  <si>
    <t>CN12385</t>
  </si>
  <si>
    <t>Glucosamine Chondroitin MSM with Ester-C Extra Strength</t>
  </si>
  <si>
    <t>CN12386</t>
  </si>
  <si>
    <t>Glucosamine Hyaluronic Acid Chondroitin MSM</t>
  </si>
  <si>
    <t>CN12387</t>
  </si>
  <si>
    <t>Glucosamine MSM Complex</t>
  </si>
  <si>
    <t>CN7268</t>
  </si>
  <si>
    <t>CN10129</t>
  </si>
  <si>
    <t>No 7 Joint Support &amp; Comfort</t>
  </si>
  <si>
    <t>CN10130</t>
  </si>
  <si>
    <t>CN10131</t>
  </si>
  <si>
    <t>Triple Strength Glucosamine Chondroitin MSM</t>
  </si>
  <si>
    <t>CN4879</t>
  </si>
  <si>
    <t>Skin Nails &amp; Hair Advanced MSM Formula</t>
  </si>
  <si>
    <t>CN4878</t>
  </si>
  <si>
    <t>CN12368</t>
  </si>
  <si>
    <t>Cod Liver Oil Vitamin A &amp; D</t>
  </si>
  <si>
    <t>CN12369</t>
  </si>
  <si>
    <t>CN4874</t>
  </si>
  <si>
    <t>Double Strength Omega 3 700 mg</t>
  </si>
  <si>
    <t>CN6100</t>
  </si>
  <si>
    <t>CN6101</t>
  </si>
  <si>
    <t>CN6103</t>
  </si>
  <si>
    <t>Flaxseed Oil 1250 mg</t>
  </si>
  <si>
    <t>CN4869</t>
  </si>
  <si>
    <t>Omega 3 Fish Oil Concentrate</t>
  </si>
  <si>
    <t>CN4872</t>
  </si>
  <si>
    <t>Omega 3-6-9 1300 mg</t>
  </si>
  <si>
    <t>CN4871</t>
  </si>
  <si>
    <t>CN4877</t>
  </si>
  <si>
    <t>Triple Strength Omega 3 950 mg</t>
  </si>
  <si>
    <t>CN4876</t>
  </si>
  <si>
    <t>CN12364</t>
  </si>
  <si>
    <t>Tonalin CLA 1300 mg</t>
  </si>
  <si>
    <t>CN5994</t>
  </si>
  <si>
    <t>CN6011</t>
  </si>
  <si>
    <t>CN13838</t>
  </si>
  <si>
    <t>Brewer's Yeast with Vitamin B12</t>
  </si>
  <si>
    <t>CN6068</t>
  </si>
  <si>
    <t>Chlorella (Broken Cell-Wall)</t>
  </si>
  <si>
    <t>CN12453</t>
  </si>
  <si>
    <t>Full Potency Herbs Cinnamon</t>
  </si>
  <si>
    <t>CN13204</t>
  </si>
  <si>
    <t>Full Potency Herbs Super Ginkgo</t>
  </si>
  <si>
    <t>CN10107</t>
  </si>
  <si>
    <t>Full Spectrum Curcumin</t>
  </si>
  <si>
    <t>CN10108</t>
  </si>
  <si>
    <t>CN10109</t>
  </si>
  <si>
    <t>CN10110</t>
  </si>
  <si>
    <t>Garlic Oil Perles (Concentrate)</t>
  </si>
  <si>
    <t>CN10111</t>
  </si>
  <si>
    <t>CN10112</t>
  </si>
  <si>
    <t>Grape Seed Extract 100 mg</t>
  </si>
  <si>
    <t>CN10114</t>
  </si>
  <si>
    <t>Herbal Water Pill</t>
  </si>
  <si>
    <t>CN12456</t>
  </si>
  <si>
    <t>CN10127</t>
  </si>
  <si>
    <t>CN10128</t>
  </si>
  <si>
    <t>CN6013</t>
  </si>
  <si>
    <t>Natural Astaxanthin 5 mg</t>
  </si>
  <si>
    <t>CN12460</t>
  </si>
  <si>
    <t>Natural Cranberry with Vitamin C</t>
  </si>
  <si>
    <t>CN4856</t>
  </si>
  <si>
    <t>Natural Soy Lecithin 1360 mg</t>
  </si>
  <si>
    <t>CN12466</t>
  </si>
  <si>
    <t>Phosphatidylserine 200 mg</t>
  </si>
  <si>
    <t>CN12482</t>
  </si>
  <si>
    <t>Psyllium Husks Fiber 500 mg</t>
  </si>
  <si>
    <t>CN12493</t>
  </si>
  <si>
    <t>Reduced L-Glutathione 250 mg</t>
  </si>
  <si>
    <t>CN12494</t>
  </si>
  <si>
    <t>Reishi Shiitake Maitake Mushroom Extract</t>
  </si>
  <si>
    <t>CN12498</t>
  </si>
  <si>
    <t>Resveratrol 100 mg</t>
  </si>
  <si>
    <t>CN12495</t>
  </si>
  <si>
    <t>Resveratrol 250 mg</t>
  </si>
  <si>
    <t>CN12496</t>
  </si>
  <si>
    <t>CN6021</t>
  </si>
  <si>
    <t>SFP Ashwagandha Root Extract</t>
  </si>
  <si>
    <t>CN6044</t>
  </si>
  <si>
    <t>SFP Boswellia Resin Extract</t>
  </si>
  <si>
    <t>CN6022</t>
  </si>
  <si>
    <t>SFP Ginkgo Biloba Leaf Extract</t>
  </si>
  <si>
    <t>CN12501</t>
  </si>
  <si>
    <t>SFP Korean Ginseng Root Extract</t>
  </si>
  <si>
    <t>SFP Turmeric Root Extract</t>
  </si>
  <si>
    <t>Vitamin E 670 mg (1000 IU) Mixed Tocopherols</t>
  </si>
  <si>
    <t>CN12502</t>
  </si>
  <si>
    <t>Wild Oregano Oil</t>
  </si>
  <si>
    <t>Source Naturals</t>
  </si>
  <si>
    <t>Attentive Child</t>
  </si>
  <si>
    <t>60 жувальних пастилок</t>
  </si>
  <si>
    <t>CN8726</t>
  </si>
  <si>
    <t>L-Citrulline 500 mg</t>
  </si>
  <si>
    <t>CN12070</t>
  </si>
  <si>
    <t>L-Ornithine 667 mg</t>
  </si>
  <si>
    <t>CN13538</t>
  </si>
  <si>
    <t>CN14382</t>
  </si>
  <si>
    <t>CN12072</t>
  </si>
  <si>
    <t>CN12073</t>
  </si>
  <si>
    <t>CN12503</t>
  </si>
  <si>
    <t>CN13539</t>
  </si>
  <si>
    <t>Proline and Lysine</t>
  </si>
  <si>
    <t>CN13540</t>
  </si>
  <si>
    <t>Serene Science 5-HTP 50 mg</t>
  </si>
  <si>
    <t>CN12068-1</t>
  </si>
  <si>
    <t>Serene Science GABA Calm</t>
  </si>
  <si>
    <t>CN12082-1</t>
  </si>
  <si>
    <t>CN13541</t>
  </si>
  <si>
    <t>Serene Science Theanine Serene</t>
  </si>
  <si>
    <t>CN12076</t>
  </si>
  <si>
    <t>CN12079</t>
  </si>
  <si>
    <t>Serene Science Theanine Serene with Relora</t>
  </si>
  <si>
    <t>CN12080</t>
  </si>
  <si>
    <t>Super Amino Night</t>
  </si>
  <si>
    <t>CN13542</t>
  </si>
  <si>
    <t>CN13543</t>
  </si>
  <si>
    <t>TMG 750 mg</t>
  </si>
  <si>
    <t>L-Arginine 1000 mg Free Form</t>
  </si>
  <si>
    <t>CN12069</t>
  </si>
  <si>
    <t>CN12522</t>
  </si>
  <si>
    <t>L-Arginine 500 mg Free Form</t>
  </si>
  <si>
    <t>CN12521</t>
  </si>
  <si>
    <t>L-Arginine L-Citrulline Complex</t>
  </si>
  <si>
    <t>CN13544</t>
  </si>
  <si>
    <t>Advanced Ferrochel</t>
  </si>
  <si>
    <t>CN13545</t>
  </si>
  <si>
    <t>Advanced One Multiple No Iron</t>
  </si>
  <si>
    <t>CN13551</t>
  </si>
  <si>
    <t>CN13556</t>
  </si>
  <si>
    <t>CN13558</t>
  </si>
  <si>
    <t>CN13559</t>
  </si>
  <si>
    <t>CN12563</t>
  </si>
  <si>
    <t>B 125</t>
  </si>
  <si>
    <t>CN12536</t>
  </si>
  <si>
    <t>B-12 2000 mcg</t>
  </si>
  <si>
    <t>CN12537</t>
  </si>
  <si>
    <t>200 жувальних таблеток</t>
  </si>
  <si>
    <t>CN14386</t>
  </si>
  <si>
    <t>Berry Oxidants</t>
  </si>
  <si>
    <t>CN12534</t>
  </si>
  <si>
    <t>Beta Carotene (Vitamin A) 25000 IU</t>
  </si>
  <si>
    <t>CN13560</t>
  </si>
  <si>
    <t>BioPerine 10 mg</t>
  </si>
  <si>
    <t>CN13563</t>
  </si>
  <si>
    <t>Bitter Melon</t>
  </si>
  <si>
    <t>CN12569</t>
  </si>
  <si>
    <t>Calcium &amp; Magnesium 300 mg</t>
  </si>
  <si>
    <t>CN12568</t>
  </si>
  <si>
    <t>Calcium 200 mg</t>
  </si>
  <si>
    <t>Calcium D-Glucarate</t>
  </si>
  <si>
    <t>Chem-Defense</t>
  </si>
  <si>
    <t>90 пастилок</t>
  </si>
  <si>
    <t>CN13579</t>
  </si>
  <si>
    <t>Chromemate Chromium GTF Yeast-Free 200 mcg</t>
  </si>
  <si>
    <t>CN12570</t>
  </si>
  <si>
    <t>CN12571</t>
  </si>
  <si>
    <t>CN12562-1</t>
  </si>
  <si>
    <t>Coenzymate B Complex</t>
  </si>
  <si>
    <t>CN12561</t>
  </si>
  <si>
    <t>Coenzymated Vitamin B6 25 mg</t>
  </si>
  <si>
    <t>CN12613</t>
  </si>
  <si>
    <t>DLPA 375 mg</t>
  </si>
  <si>
    <t>CN12614</t>
  </si>
  <si>
    <t>DLPA 750 mg</t>
  </si>
  <si>
    <t>CN12617</t>
  </si>
  <si>
    <t>Elan Vital Multiple</t>
  </si>
  <si>
    <t>CN12618</t>
  </si>
  <si>
    <t>CN12616</t>
  </si>
  <si>
    <t>CN13583</t>
  </si>
  <si>
    <t>Eternal Woman Mood Balance</t>
  </si>
  <si>
    <t>CN13584</t>
  </si>
  <si>
    <t>CN12624</t>
  </si>
  <si>
    <t>Gamma Oryzanol 60 mg</t>
  </si>
  <si>
    <t>CN12626</t>
  </si>
  <si>
    <t>Gymnema Sylvestre 450 mg</t>
  </si>
  <si>
    <t>CN12628</t>
  </si>
  <si>
    <t>Huperzine А 100 mcg</t>
  </si>
  <si>
    <t>CN13585</t>
  </si>
  <si>
    <t>Hyaluronic Joint Complex</t>
  </si>
  <si>
    <t>CN13586</t>
  </si>
  <si>
    <t>Hydroxocobalamin</t>
  </si>
  <si>
    <t>CN13588</t>
  </si>
  <si>
    <t>Inositol &amp; Choline</t>
  </si>
  <si>
    <t>Kids D-3 400 IU</t>
  </si>
  <si>
    <t>Kids D3 Fast Melt</t>
  </si>
  <si>
    <t>CN12637</t>
  </si>
  <si>
    <t>Life Force Multiple</t>
  </si>
  <si>
    <t>CN12638</t>
  </si>
  <si>
    <t>Liver Guard</t>
  </si>
  <si>
    <t>CN13589</t>
  </si>
  <si>
    <t>Mag/Cal 2:1</t>
  </si>
  <si>
    <t>Magnesium Bis-Glycinate</t>
  </si>
  <si>
    <t>Magnesium Chelate Complex 100 mg</t>
  </si>
  <si>
    <t>Magnesium Citrate 133 mg</t>
  </si>
  <si>
    <t>Magnesium Malate 1250 mg</t>
  </si>
  <si>
    <t>Magnesium Malate 625 mg</t>
  </si>
  <si>
    <t>CN12573</t>
  </si>
  <si>
    <t>Manganese 10 mg</t>
  </si>
  <si>
    <t>CN13591</t>
  </si>
  <si>
    <t>MegaFolinic Bioactive form of folic acid (В9) 800 mcg</t>
  </si>
  <si>
    <t>CN13596</t>
  </si>
  <si>
    <t>Mega-Kid</t>
  </si>
  <si>
    <t>120 пастилок</t>
  </si>
  <si>
    <t>CN12640</t>
  </si>
  <si>
    <t>Mega-One</t>
  </si>
  <si>
    <t>CN12639</t>
  </si>
  <si>
    <t>Mega-One No Iron</t>
  </si>
  <si>
    <t>CN16819</t>
  </si>
  <si>
    <t>Menopause Multiple</t>
  </si>
  <si>
    <t>CN13580</t>
  </si>
  <si>
    <t>Men's Life Force Multiple</t>
  </si>
  <si>
    <t>CN12538-1</t>
  </si>
  <si>
    <t>Methylcobalamin (Vitamin В12) 5 mg</t>
  </si>
  <si>
    <t>CN12539-1</t>
  </si>
  <si>
    <t>CN12542</t>
  </si>
  <si>
    <t>CN12543</t>
  </si>
  <si>
    <t>CN12554</t>
  </si>
  <si>
    <t>Niacinamide B3 100 mg</t>
  </si>
  <si>
    <t>CN12578</t>
  </si>
  <si>
    <t>OptiZinc</t>
  </si>
  <si>
    <t>CN12579</t>
  </si>
  <si>
    <t>CN12555</t>
  </si>
  <si>
    <t>CN12557</t>
  </si>
  <si>
    <t>Pantothenic Acid 100 mg</t>
  </si>
  <si>
    <t>CN12660</t>
  </si>
  <si>
    <t>Phase 2 Carbohydrate Blocker</t>
  </si>
  <si>
    <t>CN13597</t>
  </si>
  <si>
    <t>Phytosterol Complex with Beta-Sitosterol 113 mg</t>
  </si>
  <si>
    <t>CN13599</t>
  </si>
  <si>
    <t>CN13600</t>
  </si>
  <si>
    <t>Policosonol Cholesterol Complex</t>
  </si>
  <si>
    <t>Psyllium Husk Powder</t>
  </si>
  <si>
    <t>CN12661</t>
  </si>
  <si>
    <t>Relora 250 mg</t>
  </si>
  <si>
    <t>S.O.D.</t>
  </si>
  <si>
    <t>90 таблетки</t>
  </si>
  <si>
    <t>CN12664</t>
  </si>
  <si>
    <t>St. John's Positive Thoughts</t>
  </si>
  <si>
    <t>CN12667</t>
  </si>
  <si>
    <t>Swedish Flower Pollen</t>
  </si>
  <si>
    <t>Ultra Chromium Picolinate 200 mcg</t>
  </si>
  <si>
    <t>CN12572</t>
  </si>
  <si>
    <t>Ultra Chromium Picolinate 500 mcg</t>
  </si>
  <si>
    <t>CN13612</t>
  </si>
  <si>
    <t>Ultra Colloidal Silver</t>
  </si>
  <si>
    <t>29 мл</t>
  </si>
  <si>
    <t>CN12580</t>
  </si>
  <si>
    <t>CN16791</t>
  </si>
  <si>
    <t>Ultra-Mag</t>
  </si>
  <si>
    <t>CN16795</t>
  </si>
  <si>
    <t>CN16792</t>
  </si>
  <si>
    <t>CN16793</t>
  </si>
  <si>
    <t>CN16796</t>
  </si>
  <si>
    <t>CN16790</t>
  </si>
  <si>
    <t>CN16794</t>
  </si>
  <si>
    <t>Vanadium with Chromium</t>
  </si>
  <si>
    <t>CN13615</t>
  </si>
  <si>
    <t>CN12668</t>
  </si>
  <si>
    <t>Vinpocetine 10 mg</t>
  </si>
  <si>
    <t>CN13617</t>
  </si>
  <si>
    <t>CN12540</t>
  </si>
  <si>
    <t>Vitamin B1 Thiamin 100 mg</t>
  </si>
  <si>
    <t>CN12541</t>
  </si>
  <si>
    <t>Vitamin B-1 Thiamin 100 mg</t>
  </si>
  <si>
    <t>Vitamin B-50 Complex</t>
  </si>
  <si>
    <t>CN13621</t>
  </si>
  <si>
    <t>CN12564</t>
  </si>
  <si>
    <t>CN12565</t>
  </si>
  <si>
    <t>CN16892</t>
  </si>
  <si>
    <t>CN12566</t>
  </si>
  <si>
    <t>Vitamin K 500 mcg</t>
  </si>
  <si>
    <t>CN13622</t>
  </si>
  <si>
    <t>Wellness Children's Immune Chewable</t>
  </si>
  <si>
    <t>CN12583</t>
  </si>
  <si>
    <t>CN12584</t>
  </si>
  <si>
    <t>Wellness Formula</t>
  </si>
  <si>
    <t>CN12589</t>
  </si>
  <si>
    <t>CN12587</t>
  </si>
  <si>
    <t>CN13623</t>
  </si>
  <si>
    <t>Wellness Formula Herbal Defense Complex</t>
  </si>
  <si>
    <t>Wellness Transfer Factor</t>
  </si>
  <si>
    <t>CN12581</t>
  </si>
  <si>
    <t>Wellness Vitamin C-1000</t>
  </si>
  <si>
    <t>CN12582</t>
  </si>
  <si>
    <t>Yaeyama Chlorella 200 mg</t>
  </si>
  <si>
    <t>CN12669</t>
  </si>
  <si>
    <t>Yerba Mate 600 mg</t>
  </si>
  <si>
    <t>CN13624</t>
  </si>
  <si>
    <t>Homocysteine Defense</t>
  </si>
  <si>
    <t>CN12533-2</t>
  </si>
  <si>
    <t>Sleep Science Melatonin</t>
  </si>
  <si>
    <t>CN12532-1</t>
  </si>
  <si>
    <t>Sleep Science Melatonin 1 mg</t>
  </si>
  <si>
    <t>CN12532-2</t>
  </si>
  <si>
    <t>CN12524</t>
  </si>
  <si>
    <t>CN12523</t>
  </si>
  <si>
    <t>Sleep Science Melatonin 1mg</t>
  </si>
  <si>
    <t>Sleep Science Melatonin 2 mg</t>
  </si>
  <si>
    <t>CN12529</t>
  </si>
  <si>
    <t>Sleep Science Melatonin 3 mg Time Release</t>
  </si>
  <si>
    <t>Sleep Science Melatonin Complex</t>
  </si>
  <si>
    <t>CN12634</t>
  </si>
  <si>
    <t>Sleep Science NightRest with Melatonin</t>
  </si>
  <si>
    <t>CN13625</t>
  </si>
  <si>
    <t>CN12635</t>
  </si>
  <si>
    <t>Sleep Science Nutra Sleep</t>
  </si>
  <si>
    <t>Glucosamine Chondroitin Extra Strength</t>
  </si>
  <si>
    <t>CN12629</t>
  </si>
  <si>
    <t>CN12630</t>
  </si>
  <si>
    <t>CN13626</t>
  </si>
  <si>
    <t>CN12641</t>
  </si>
  <si>
    <t>Skin Eternal Hyaluronic Acid</t>
  </si>
  <si>
    <t>CN12663</t>
  </si>
  <si>
    <t>Skin Eternal with DMAE Lipoic Acid and C Ester</t>
  </si>
  <si>
    <t>CN13629</t>
  </si>
  <si>
    <t>Arctic Pure Ultra Potency Omega-3 Fish Oil 850 mg</t>
  </si>
  <si>
    <t>Omega-3S</t>
  </si>
  <si>
    <t>Diet Chitosan 500 mg</t>
  </si>
  <si>
    <t>CN12520</t>
  </si>
  <si>
    <t>Acetyl L-Carnitine &amp; Alpha Lipoic Acid 650 mg</t>
  </si>
  <si>
    <t>CN13630</t>
  </si>
  <si>
    <t>Activated Quercetin</t>
  </si>
  <si>
    <t>CN13631</t>
  </si>
  <si>
    <t>Alfalfa 648 mg</t>
  </si>
  <si>
    <t>CN12601</t>
  </si>
  <si>
    <t>Apple Cider Vinegar 500 mg</t>
  </si>
  <si>
    <t>CN12605</t>
  </si>
  <si>
    <t>Broccoli Sprouts Extract</t>
  </si>
  <si>
    <t>CN12606</t>
  </si>
  <si>
    <t>CN12609</t>
  </si>
  <si>
    <t>Cholesterol Rescue</t>
  </si>
  <si>
    <t>CN13634</t>
  </si>
  <si>
    <t>DIM (Diindolylmethane) 100 mg</t>
  </si>
  <si>
    <t>DIM (Diindolylmethane) 200 mg</t>
  </si>
  <si>
    <t>CN12590</t>
  </si>
  <si>
    <t>DMAE</t>
  </si>
  <si>
    <t>CN12591</t>
  </si>
  <si>
    <t>CN12592</t>
  </si>
  <si>
    <t>CN12615</t>
  </si>
  <si>
    <t>D-mannose 500 mg</t>
  </si>
  <si>
    <t>FOS</t>
  </si>
  <si>
    <t>Garcinia 1000</t>
  </si>
  <si>
    <t>CN12657</t>
  </si>
  <si>
    <t>Green Tea Extract 100 mg</t>
  </si>
  <si>
    <t>CN13636</t>
  </si>
  <si>
    <t>Horny Goat Weed 1000 mg</t>
  </si>
  <si>
    <t>Huperzine A 100 mcg</t>
  </si>
  <si>
    <t>CN13637</t>
  </si>
  <si>
    <t>CN14391</t>
  </si>
  <si>
    <t>CN14392</t>
  </si>
  <si>
    <t>Mangosteen</t>
  </si>
  <si>
    <t>Mega Strength Beta Sitosterol 375 mg</t>
  </si>
  <si>
    <t>CN12632</t>
  </si>
  <si>
    <t>Mushroom Immune Defense</t>
  </si>
  <si>
    <t>CN13638</t>
  </si>
  <si>
    <t>CN12645-1</t>
  </si>
  <si>
    <t>Naturals Reduced Glutathione Complex</t>
  </si>
  <si>
    <t>CN13639</t>
  </si>
  <si>
    <t>Pomegranate Extract 500 mg</t>
  </si>
  <si>
    <t>Pregnenolone 10 mg</t>
  </si>
  <si>
    <t>CN13641</t>
  </si>
  <si>
    <t>CN13642</t>
  </si>
  <si>
    <t>Resveratrol 500 mg</t>
  </si>
  <si>
    <t>CN12665</t>
  </si>
  <si>
    <t>Silymarin Plus</t>
  </si>
  <si>
    <t>SOD</t>
  </si>
  <si>
    <t>180 таблетки</t>
  </si>
  <si>
    <t>60 таблетки</t>
  </si>
  <si>
    <t>Sugar Ban</t>
  </si>
  <si>
    <t>600 таблеток</t>
  </si>
  <si>
    <t>CN13643</t>
  </si>
  <si>
    <t>Zeaxanthin with Lutein 10 mg</t>
  </si>
  <si>
    <t>CN12625</t>
  </si>
  <si>
    <t>Guarana Energizer 900 mg</t>
  </si>
  <si>
    <t>CN13652</t>
  </si>
  <si>
    <t>Tribulus Extract 750 mg</t>
  </si>
  <si>
    <t>CN12602</t>
  </si>
  <si>
    <t>Betaine HCI 650 mg</t>
  </si>
  <si>
    <t>CN12607</t>
  </si>
  <si>
    <t>Bromelain 2000 GDU/g 500 mg</t>
  </si>
  <si>
    <t>Bromelain 600 GDU/g</t>
  </si>
  <si>
    <t>CN12620</t>
  </si>
  <si>
    <t>Daily Essential Enzymes 500 mg</t>
  </si>
  <si>
    <t>CN12621</t>
  </si>
  <si>
    <t>CN12631</t>
  </si>
  <si>
    <t>Lactase Digest</t>
  </si>
  <si>
    <t>CN13653</t>
  </si>
  <si>
    <t>CN16930</t>
  </si>
  <si>
    <t>SpaceFood</t>
  </si>
  <si>
    <t>Space Bite</t>
  </si>
  <si>
    <t>CN15948</t>
  </si>
  <si>
    <t>вишня-шоколад</t>
  </si>
  <si>
    <t>CN15952</t>
  </si>
  <si>
    <t>кава-шоколад</t>
  </si>
  <si>
    <t>CN15950</t>
  </si>
  <si>
    <t>кокос-манго</t>
  </si>
  <si>
    <t>CN15949</t>
  </si>
  <si>
    <t>малина-журавлина</t>
  </si>
  <si>
    <t>CN15955</t>
  </si>
  <si>
    <t>манго-матча</t>
  </si>
  <si>
    <t>CN15954</t>
  </si>
  <si>
    <t>CN15953</t>
  </si>
  <si>
    <t>CN16937</t>
  </si>
  <si>
    <t>Space Bite БЛОК</t>
  </si>
  <si>
    <t>CN15956</t>
  </si>
  <si>
    <t>CN15958</t>
  </si>
  <si>
    <t>CN15957</t>
  </si>
  <si>
    <t>CN15959</t>
  </si>
  <si>
    <t>CN15960</t>
  </si>
  <si>
    <t>CN15964</t>
  </si>
  <si>
    <t>CN15961</t>
  </si>
  <si>
    <t>CN15963</t>
  </si>
  <si>
    <t>CN15527-3</t>
  </si>
  <si>
    <t>Sport Generation</t>
  </si>
  <si>
    <t>Gold Line EAA</t>
  </si>
  <si>
    <t>CN15527-5</t>
  </si>
  <si>
    <t>малина-лайм</t>
  </si>
  <si>
    <t>CN15527-2</t>
  </si>
  <si>
    <t>CN15529-1</t>
  </si>
  <si>
    <t>Gold Line EAA + Electrolytes</t>
  </si>
  <si>
    <t>ананас-яблуко</t>
  </si>
  <si>
    <t>CN15529-5</t>
  </si>
  <si>
    <t>CN15529-2</t>
  </si>
  <si>
    <t>CN15529-4</t>
  </si>
  <si>
    <t>CN15529-6</t>
  </si>
  <si>
    <t>малина лайм</t>
  </si>
  <si>
    <t>CN15529-3</t>
  </si>
  <si>
    <t>CN16670</t>
  </si>
  <si>
    <t>Healthy Line Magnesium Bisglycinate</t>
  </si>
  <si>
    <t>CN16672</t>
  </si>
  <si>
    <t>Healthy Line Magnesium Citrate</t>
  </si>
  <si>
    <t>CN16024-2</t>
  </si>
  <si>
    <t>Gold Premium BCAA+</t>
  </si>
  <si>
    <t>CN16024-4</t>
  </si>
  <si>
    <t>CN16024-5</t>
  </si>
  <si>
    <t>CN16024-3</t>
  </si>
  <si>
    <t>кавун-маракуя</t>
  </si>
  <si>
    <t>CN16024-6</t>
  </si>
  <si>
    <t>CN15528-1</t>
  </si>
  <si>
    <t>Beauty Line Collagen</t>
  </si>
  <si>
    <t>ананас-чорна смородина</t>
  </si>
  <si>
    <t>CN15528-2</t>
  </si>
  <si>
    <t>CN15530-1</t>
  </si>
  <si>
    <t>Beauty Line Formyla</t>
  </si>
  <si>
    <t>CN15530-2</t>
  </si>
  <si>
    <t>манго-чорна смородина</t>
  </si>
  <si>
    <t>CN11723-1</t>
  </si>
  <si>
    <t>Gold Premium 100% Instant Whey Protein</t>
  </si>
  <si>
    <t>CN11723-10</t>
  </si>
  <si>
    <t>морозиво з малиною</t>
  </si>
  <si>
    <t>CN11723-11</t>
  </si>
  <si>
    <t>морозиво з чорною смородиною</t>
  </si>
  <si>
    <t>CN11723-5</t>
  </si>
  <si>
    <t>CN11723-8</t>
  </si>
  <si>
    <t>печиво з шоколадом</t>
  </si>
  <si>
    <t>CN11723-3</t>
  </si>
  <si>
    <t>CN11723-6</t>
  </si>
  <si>
    <t>CN11723-9</t>
  </si>
  <si>
    <t>чізкейк з апельсином</t>
  </si>
  <si>
    <t>CN11723-7</t>
  </si>
  <si>
    <t>CN11724-1</t>
  </si>
  <si>
    <t>CN11724-2</t>
  </si>
  <si>
    <t>CN11724-10</t>
  </si>
  <si>
    <t>CN11724-11</t>
  </si>
  <si>
    <t>CN11724-5</t>
  </si>
  <si>
    <t>CN11724-8</t>
  </si>
  <si>
    <t>печиво-молочний шоколад</t>
  </si>
  <si>
    <t>CN11724-3</t>
  </si>
  <si>
    <t>CN11724-6</t>
  </si>
  <si>
    <t>CN11724-9</t>
  </si>
  <si>
    <t>CN11724-7</t>
  </si>
  <si>
    <t>CN15764-1</t>
  </si>
  <si>
    <t>Gold Line Creatine Monohydrate</t>
  </si>
  <si>
    <t>CN15764-2</t>
  </si>
  <si>
    <t>CN15764-3</t>
  </si>
  <si>
    <t>білий виноград</t>
  </si>
  <si>
    <t>CN15764-4</t>
  </si>
  <si>
    <t>CN15764-5</t>
  </si>
  <si>
    <t>CN15764-6</t>
  </si>
  <si>
    <t>CN15764-7</t>
  </si>
  <si>
    <t>CN15765-1</t>
  </si>
  <si>
    <t>CN15765-2</t>
  </si>
  <si>
    <t>CN15765-3</t>
  </si>
  <si>
    <t>CN15765-4</t>
  </si>
  <si>
    <t>CN15765-5</t>
  </si>
  <si>
    <t>CN15765-6</t>
  </si>
  <si>
    <t>CN15765-7</t>
  </si>
  <si>
    <t>CN16709</t>
  </si>
  <si>
    <t>Healthy Line Ashwagandha KSM - 66</t>
  </si>
  <si>
    <t>Sport Research</t>
  </si>
  <si>
    <t>CN16641</t>
  </si>
  <si>
    <t>Biotin 10000 mcg Max Stregth</t>
  </si>
  <si>
    <t>CN16643</t>
  </si>
  <si>
    <t>Biotin 5000 mcg Extra Stregth</t>
  </si>
  <si>
    <t>Magnesium Glycinate 160 mg</t>
  </si>
  <si>
    <t>Women's Probiotics 65 Billion CFU</t>
  </si>
  <si>
    <t>288 грам</t>
  </si>
  <si>
    <t>матча</t>
  </si>
  <si>
    <t>CN16648</t>
  </si>
  <si>
    <t>CN16651</t>
  </si>
  <si>
    <t>CN16652</t>
  </si>
  <si>
    <t>640 грам</t>
  </si>
  <si>
    <t>CN16649</t>
  </si>
  <si>
    <t>CN16646</t>
  </si>
  <si>
    <t>Marine Collagen Complex</t>
  </si>
  <si>
    <t>164 грам</t>
  </si>
  <si>
    <t>426 грам</t>
  </si>
  <si>
    <t>Multi Collagen</t>
  </si>
  <si>
    <t>CN16657</t>
  </si>
  <si>
    <t>Omega-3 Fish Oil 1250 mg Triple Strength</t>
  </si>
  <si>
    <t>CN16653</t>
  </si>
  <si>
    <t>CN16655</t>
  </si>
  <si>
    <t>CN16659</t>
  </si>
  <si>
    <t>Vegan Omega-3 1400 mg</t>
  </si>
  <si>
    <t>Sporter</t>
  </si>
  <si>
    <t>Pillbox 7 day</t>
  </si>
  <si>
    <t>EAA 700 mg</t>
  </si>
  <si>
    <t>CN15830</t>
  </si>
  <si>
    <t>Tryptophan 500 mg</t>
  </si>
  <si>
    <t>CN16000-1</t>
  </si>
  <si>
    <t>MilkPro 28%</t>
  </si>
  <si>
    <t>CN15833-3</t>
  </si>
  <si>
    <t>MilkPro 29%</t>
  </si>
  <si>
    <t>CN15833-1</t>
  </si>
  <si>
    <t>CN15833-2</t>
  </si>
  <si>
    <t>CN7386-4</t>
  </si>
  <si>
    <t>Zero One</t>
  </si>
  <si>
    <t>CN7386-3</t>
  </si>
  <si>
    <t>кокосове морозиво</t>
  </si>
  <si>
    <t>CN7386-6</t>
  </si>
  <si>
    <t>CN7386-2</t>
  </si>
  <si>
    <t>CN7386-1</t>
  </si>
  <si>
    <t>CN7386-5</t>
  </si>
  <si>
    <t>CN14810</t>
  </si>
  <si>
    <t>Zero One БЛОК</t>
  </si>
  <si>
    <t>CN9897-5</t>
  </si>
  <si>
    <t>CN9897-6</t>
  </si>
  <si>
    <t>CN9897-1</t>
  </si>
  <si>
    <t>CN9897-4</t>
  </si>
  <si>
    <t>CN9897-2</t>
  </si>
  <si>
    <t>CN9897-3</t>
  </si>
  <si>
    <t>CN6725</t>
  </si>
  <si>
    <t>CN14463</t>
  </si>
  <si>
    <t>Daily one Complete</t>
  </si>
  <si>
    <t>CN9807-1</t>
  </si>
  <si>
    <t>Mega Sport</t>
  </si>
  <si>
    <t>CN14465</t>
  </si>
  <si>
    <t>Men's Complex</t>
  </si>
  <si>
    <t>CN15846</t>
  </si>
  <si>
    <t>CN15847</t>
  </si>
  <si>
    <t>CN14466</t>
  </si>
  <si>
    <t>Women's Complex</t>
  </si>
  <si>
    <t>CN6728</t>
  </si>
  <si>
    <t>Zinc Citrate Plus 30 mg</t>
  </si>
  <si>
    <t>CN14468</t>
  </si>
  <si>
    <t>CN11987-1</t>
  </si>
  <si>
    <t>Instant BCAA 2:1:1</t>
  </si>
  <si>
    <t>Magnesium Citrate + B6</t>
  </si>
  <si>
    <t>CN7392</t>
  </si>
  <si>
    <t>CN16075</t>
  </si>
  <si>
    <t>Collagen Active + Vitamin C</t>
  </si>
  <si>
    <t>Collagen Peptide</t>
  </si>
  <si>
    <t>CN11988-1</t>
  </si>
  <si>
    <t>нектарин кокос</t>
  </si>
  <si>
    <t>CN15848</t>
  </si>
  <si>
    <t>Glucosamine &amp; Chondroitin + MSM + Boswellia</t>
  </si>
  <si>
    <t>Joint Mobility</t>
  </si>
  <si>
    <t>CN11989-1</t>
  </si>
  <si>
    <t>Joint Support</t>
  </si>
  <si>
    <t>CN7393-1</t>
  </si>
  <si>
    <t>CN7390-1</t>
  </si>
  <si>
    <t>Hair Skin &amp; Nails</t>
  </si>
  <si>
    <t>Лямки для тяги MFA-448.4 D</t>
  </si>
  <si>
    <t>Full Black</t>
  </si>
  <si>
    <t>Лямки для тяги MFA-500.7 K</t>
  </si>
  <si>
    <t>CN9882-1</t>
  </si>
  <si>
    <t>Пояс MFB-251.4</t>
  </si>
  <si>
    <t>Full Brown</t>
  </si>
  <si>
    <t>CN9882-3</t>
  </si>
  <si>
    <t>CN9882-2</t>
  </si>
  <si>
    <t>CN9884-1</t>
  </si>
  <si>
    <t>Пояс MFB-257.4B</t>
  </si>
  <si>
    <t>CN9884-4</t>
  </si>
  <si>
    <t>CN9884-3</t>
  </si>
  <si>
    <t>Пояс MFB-339.7</t>
  </si>
  <si>
    <t>CN15849</t>
  </si>
  <si>
    <t>Omega 3 750 mg</t>
  </si>
  <si>
    <t>CN15850</t>
  </si>
  <si>
    <t>Omega 3 Gold Standard</t>
  </si>
  <si>
    <t>CN9846</t>
  </si>
  <si>
    <t>Omega-3 Ultra Gold</t>
  </si>
  <si>
    <t>Рукавички MFA-208.4B</t>
  </si>
  <si>
    <t>біло чорні</t>
  </si>
  <si>
    <t>Рукавички MFA-235.7B</t>
  </si>
  <si>
    <t>сірі</t>
  </si>
  <si>
    <t>CN9871-2</t>
  </si>
  <si>
    <t>Рукавички MFG-204.4A</t>
  </si>
  <si>
    <t>CN14469</t>
  </si>
  <si>
    <t>L-Carnitine 150000</t>
  </si>
  <si>
    <t>Creatine Hydrochloride</t>
  </si>
  <si>
    <t>CN14470</t>
  </si>
  <si>
    <t>4Immuno System</t>
  </si>
  <si>
    <t>CN15854</t>
  </si>
  <si>
    <t>Ashwagandha Pro Max</t>
  </si>
  <si>
    <t>CN14449</t>
  </si>
  <si>
    <t>CN16076</t>
  </si>
  <si>
    <t>Beta-Alanine Powder</t>
  </si>
  <si>
    <t>CN15860-1</t>
  </si>
  <si>
    <t>Ulta Max + Сaffeine</t>
  </si>
  <si>
    <t>370 грам</t>
  </si>
  <si>
    <t>Ulta Pre-Workout</t>
  </si>
  <si>
    <t>малина-лимон-лайм</t>
  </si>
  <si>
    <t>Ulta Pump</t>
  </si>
  <si>
    <t>яблуко-персик</t>
  </si>
  <si>
    <t>Ulta Pump Stim Free</t>
  </si>
  <si>
    <t>суниця-полуниця</t>
  </si>
  <si>
    <t>CN15861-1</t>
  </si>
  <si>
    <t>Ulta Stim Free</t>
  </si>
  <si>
    <t>CN12011</t>
  </si>
  <si>
    <t>ZMD</t>
  </si>
  <si>
    <t>CN9886-2</t>
  </si>
  <si>
    <t>Пояс MFB-489.6</t>
  </si>
  <si>
    <t>XXXL</t>
  </si>
  <si>
    <t>червоно чорний</t>
  </si>
  <si>
    <t>BCAA 2:1:1 Micronized</t>
  </si>
  <si>
    <t>Рукавички MFG-148.4D</t>
  </si>
  <si>
    <t>Рукавички MFG-168.4</t>
  </si>
  <si>
    <t>Рукавички MFG-172.4 C</t>
  </si>
  <si>
    <t>White/Black</t>
  </si>
  <si>
    <t>Рукавички MFG-190,6 D</t>
  </si>
  <si>
    <t>CN9873-3</t>
  </si>
  <si>
    <t>Рукавички MFG-227.7A</t>
  </si>
  <si>
    <t>Black/Como</t>
  </si>
  <si>
    <t>CN9873-2</t>
  </si>
  <si>
    <t>CN9873-1</t>
  </si>
  <si>
    <t>CN9873-4</t>
  </si>
  <si>
    <t>CN9873-5</t>
  </si>
  <si>
    <t>CN16512-1</t>
  </si>
  <si>
    <t>Рукавички MFG-227.7B</t>
  </si>
  <si>
    <t>Grey/Como</t>
  </si>
  <si>
    <t>CN16512-2</t>
  </si>
  <si>
    <t>CN16512-3</t>
  </si>
  <si>
    <t>CN16512-4</t>
  </si>
  <si>
    <t>CN16512-5</t>
  </si>
  <si>
    <t>Рукавички MFG-228.7D</t>
  </si>
  <si>
    <t>Рукавички MFG-2400</t>
  </si>
  <si>
    <t>Enzyme+</t>
  </si>
  <si>
    <t>Пляшка Water bottle 1101</t>
  </si>
  <si>
    <t>Пляшка Water bottle 1102</t>
  </si>
  <si>
    <t>Пляшка Water bottle 1103</t>
  </si>
  <si>
    <t>Пляшка Water bottle 5025</t>
  </si>
  <si>
    <t>Пляшка Water bottle 5031</t>
  </si>
  <si>
    <t>Coral</t>
  </si>
  <si>
    <t>Пляшка Water bottle 5032</t>
  </si>
  <si>
    <t>Пляшка Water bottle 9010</t>
  </si>
  <si>
    <t>730 мл</t>
  </si>
  <si>
    <t>Шейкер Sporter 1109</t>
  </si>
  <si>
    <t>Шейкер Sporter 9022</t>
  </si>
  <si>
    <t>CN14511</t>
  </si>
  <si>
    <t>Шейкер Sporter KL-7063</t>
  </si>
  <si>
    <t>760 мл</t>
  </si>
  <si>
    <t>Stark Pharm</t>
  </si>
  <si>
    <t>CN8731</t>
  </si>
  <si>
    <t>Stark 5-HTP</t>
  </si>
  <si>
    <t>Stark Citrulline Malate</t>
  </si>
  <si>
    <t>грейпфрут-чорна смородина</t>
  </si>
  <si>
    <t>CN7484</t>
  </si>
  <si>
    <t>Stark L-Theanine</t>
  </si>
  <si>
    <t>Stark L-Arginine 500 mg</t>
  </si>
  <si>
    <t>CN8372</t>
  </si>
  <si>
    <t>Stark L-Arginine Mega Caps</t>
  </si>
  <si>
    <t>B-50 Plus</t>
  </si>
  <si>
    <t>Hair Health</t>
  </si>
  <si>
    <t>Magnesium &amp; B6</t>
  </si>
  <si>
    <t>Magnesiun Bis-Glycinate</t>
  </si>
  <si>
    <t>Stark Citicoline 250 mg</t>
  </si>
  <si>
    <t>CN8373</t>
  </si>
  <si>
    <t>Stark CO-Q10 Coenzyme</t>
  </si>
  <si>
    <t>Stark Mental Focus</t>
  </si>
  <si>
    <t>10 капсул</t>
  </si>
  <si>
    <t>Stark Modafinil Plus</t>
  </si>
  <si>
    <t>20 капсул</t>
  </si>
  <si>
    <t>Stark One-A-Day</t>
  </si>
  <si>
    <t>Stark Vitamin D3 2000 UI</t>
  </si>
  <si>
    <t>Stark Whey 80</t>
  </si>
  <si>
    <t>IBCAA Vitamin B6</t>
  </si>
  <si>
    <t>Stark Melatonin 5 mg</t>
  </si>
  <si>
    <t>Stark Flex GCM</t>
  </si>
  <si>
    <t>CBD 25 mg</t>
  </si>
  <si>
    <t>Modafinil</t>
  </si>
  <si>
    <t>Modafinil 100 mg</t>
  </si>
  <si>
    <t>Pharm Lions Mane 500 mg</t>
  </si>
  <si>
    <t>Stark Green Tea Vit C</t>
  </si>
  <si>
    <t>Stark Bemitil 250 mg</t>
  </si>
  <si>
    <t>Stark DMAA &amp; Caffeine</t>
  </si>
  <si>
    <t>Stark DMAA 50 mg</t>
  </si>
  <si>
    <t>Stark Ecdysterone 400 mg</t>
  </si>
  <si>
    <t>Stark Yohimbine 10 mg</t>
  </si>
  <si>
    <t>Sundown</t>
  </si>
  <si>
    <t>Vitamin D3 25 mg</t>
  </si>
  <si>
    <t>Colostrum Plus</t>
  </si>
  <si>
    <t>CN8756</t>
  </si>
  <si>
    <t>Sunny Caps</t>
  </si>
  <si>
    <t>Alpha-Lipoic Acid</t>
  </si>
  <si>
    <t>Calcium, Magnesium and Zinc</t>
  </si>
  <si>
    <t>Selenium</t>
  </si>
  <si>
    <t>CN7217</t>
  </si>
  <si>
    <t>Swanson</t>
  </si>
  <si>
    <t>5-HTP 100 mg Extra Strength</t>
  </si>
  <si>
    <t>CN7218</t>
  </si>
  <si>
    <t>5-HTP 200 mg Maximum Strength</t>
  </si>
  <si>
    <t>CN7216</t>
  </si>
  <si>
    <t>CN8061</t>
  </si>
  <si>
    <t>L-Glutathione 250 mg</t>
  </si>
  <si>
    <t>CN8065</t>
  </si>
  <si>
    <t>CN8067</t>
  </si>
  <si>
    <t>N-Acetyl L-Cysteine 600 mg</t>
  </si>
  <si>
    <t>N-Acetyl L-Tyrosine 350 mg</t>
  </si>
  <si>
    <t>Suntheanine L-Theanine 200 mg</t>
  </si>
  <si>
    <t>CN17048</t>
  </si>
  <si>
    <t>CN16896</t>
  </si>
  <si>
    <t>Activated Charcoal 260 mg</t>
  </si>
  <si>
    <t>Activated Homocysteine</t>
  </si>
  <si>
    <t>Adrenal Glandular</t>
  </si>
  <si>
    <t>Albion Magnesium Glycinate</t>
  </si>
  <si>
    <t>Albion Manganese 10 mg</t>
  </si>
  <si>
    <t>CN7260</t>
  </si>
  <si>
    <t>Albion Zinc 30 mg</t>
  </si>
  <si>
    <t>Alpha GPC 300 mg</t>
  </si>
  <si>
    <t>CN7221</t>
  </si>
  <si>
    <t>CN7225</t>
  </si>
  <si>
    <t>Balance B-50 Complex</t>
  </si>
  <si>
    <t>Beta-Sitosterol 160 mg Maximum Strength</t>
  </si>
  <si>
    <t>CN7233</t>
  </si>
  <si>
    <t>Biotin 10000 mcg High Potency</t>
  </si>
  <si>
    <t>CN7231</t>
  </si>
  <si>
    <t>CN7230</t>
  </si>
  <si>
    <t>Calcium Citrate 200 mg</t>
  </si>
  <si>
    <t>Chlorophyll 50 mg</t>
  </si>
  <si>
    <t>Chromium Albion 200 mcg</t>
  </si>
  <si>
    <t>CN15898</t>
  </si>
  <si>
    <t>CN7243</t>
  </si>
  <si>
    <t>CoQ10 100 mg High Potency</t>
  </si>
  <si>
    <t>Daily B-Complex</t>
  </si>
  <si>
    <t>Energy C with Electrolytes</t>
  </si>
  <si>
    <t>138 грам</t>
  </si>
  <si>
    <t>Fisetin Novusetin 100 mg</t>
  </si>
  <si>
    <t>Folic Acid &amp; B12</t>
  </si>
  <si>
    <t>CN16684</t>
  </si>
  <si>
    <t>Homocysteine Formula</t>
  </si>
  <si>
    <t>Hyaluronic Acid Complex 33 mg</t>
  </si>
  <si>
    <t>Magnesium L-Theonate</t>
  </si>
  <si>
    <t>Magnesium Orotate</t>
  </si>
  <si>
    <t>Mineral Citrate Complex</t>
  </si>
  <si>
    <t>CN14494</t>
  </si>
  <si>
    <t>Multi and Mineral Daily</t>
  </si>
  <si>
    <t>NADH 20 mg</t>
  </si>
  <si>
    <t>P-5-P 20 mg</t>
  </si>
  <si>
    <t>CN16509</t>
  </si>
  <si>
    <t>P-5-P 40 mg Double Strength</t>
  </si>
  <si>
    <t>Phosphatidylserine 100 mg</t>
  </si>
  <si>
    <t>PQQ 10 mg (Pyrroloquinoline Quinone)</t>
  </si>
  <si>
    <t>PQQ 20 mg (Pyrroloquinoline Quinone)</t>
  </si>
  <si>
    <t>Razberi-K 100 mg</t>
  </si>
  <si>
    <t>Razberi-K 200 mg</t>
  </si>
  <si>
    <t>Saccharomyces Boulardii with Prebiotic MOS 5 Billion CFU</t>
  </si>
  <si>
    <t>CN16900</t>
  </si>
  <si>
    <t>SelenoExcell 200 mg</t>
  </si>
  <si>
    <t>CN17052</t>
  </si>
  <si>
    <t>Sulforaphane 400 mg</t>
  </si>
  <si>
    <t>Thyroid Essentials</t>
  </si>
  <si>
    <t>Triphala 250 mg</t>
  </si>
  <si>
    <t>Ultimate Women's Intimate Performance</t>
  </si>
  <si>
    <t>Vision Essentials</t>
  </si>
  <si>
    <t>Vitamin B12 1000 mcg Hydroxycobalamin</t>
  </si>
  <si>
    <t>CN7262</t>
  </si>
  <si>
    <t>CN7261</t>
  </si>
  <si>
    <t>Vitamin B12 500 mcg Cyanocobalamin</t>
  </si>
  <si>
    <t>CN6663</t>
  </si>
  <si>
    <t>Vitamin C with Rose Hips 1000 mg</t>
  </si>
  <si>
    <t>CN6665</t>
  </si>
  <si>
    <t>CN6664</t>
  </si>
  <si>
    <t>Vitamin C with Rose Hips 500 mg</t>
  </si>
  <si>
    <t>CN14500</t>
  </si>
  <si>
    <t>CN14499</t>
  </si>
  <si>
    <t>Vitamin E 400 IU (268 mg) Mixed Tocopherols</t>
  </si>
  <si>
    <t>Vitamins D3 &amp; K2 (2000 IU &amp; 75 mcg)</t>
  </si>
  <si>
    <t>Vitamins D3 &amp; K2 Extra Strength</t>
  </si>
  <si>
    <t>Water Pill 20 mg</t>
  </si>
  <si>
    <t>Women's Multi + Hormone Support</t>
  </si>
  <si>
    <t>CN15245</t>
  </si>
  <si>
    <t>CN6709</t>
  </si>
  <si>
    <t>Zinc Picolinate 50 mg Extra Strength</t>
  </si>
  <si>
    <t>CN16898</t>
  </si>
  <si>
    <t>Adrenal Essentials</t>
  </si>
  <si>
    <t>Brain Essentials</t>
  </si>
  <si>
    <t>Kidney Essentials</t>
  </si>
  <si>
    <t>Liver Essentials</t>
  </si>
  <si>
    <t>Glucosamine HCl 1500 mg</t>
  </si>
  <si>
    <t>360 міні таблеток</t>
  </si>
  <si>
    <t>CN13211</t>
  </si>
  <si>
    <t>CN16661</t>
  </si>
  <si>
    <t>Glucosamine, Chondroitin &amp; MSM Highest Strength 1 per day</t>
  </si>
  <si>
    <t>CN16663</t>
  </si>
  <si>
    <t>CN16662</t>
  </si>
  <si>
    <t>Glucosamine, Chondroitin &amp; MSM Highest Strength 3 per day</t>
  </si>
  <si>
    <t>Joint Care</t>
  </si>
  <si>
    <t>Marine Collagen 400 mg</t>
  </si>
  <si>
    <t>Marine Collagen Peptides Type 1</t>
  </si>
  <si>
    <t>Mega Glucosamine 750 mg</t>
  </si>
  <si>
    <t>Keratin 50 mg</t>
  </si>
  <si>
    <t>CN14503</t>
  </si>
  <si>
    <t>Ultra Hair Revitalizing Formula</t>
  </si>
  <si>
    <t>Diet Duo</t>
  </si>
  <si>
    <t>Fat Burner</t>
  </si>
  <si>
    <t>Simply Hydrate Electrolyte Hydration Mix</t>
  </si>
  <si>
    <t>Apigenin 50 mg</t>
  </si>
  <si>
    <t>CN15246</t>
  </si>
  <si>
    <t>Ashwagandha 250 mg Ultimate</t>
  </si>
  <si>
    <t>CN16844</t>
  </si>
  <si>
    <t>Ashwagandha 450 mg Full Spectrum</t>
  </si>
  <si>
    <t>Berberine Advanced</t>
  </si>
  <si>
    <t>Beta-Sitosterol 320 mg</t>
  </si>
  <si>
    <t>CN15766</t>
  </si>
  <si>
    <t>CN4894</t>
  </si>
  <si>
    <t>Boswellia 800 mg Full Spectrum</t>
  </si>
  <si>
    <t>CN16845</t>
  </si>
  <si>
    <t>Boswellia and Curcumin Full Spectrum</t>
  </si>
  <si>
    <t>Chaga Mushroom 400 mg Full Spectrum</t>
  </si>
  <si>
    <t>Chamomile Flower Extract</t>
  </si>
  <si>
    <t>Cinnamon 375 mg Full Spectrum</t>
  </si>
  <si>
    <t>Dandelion Root 515 mg</t>
  </si>
  <si>
    <t>D-Mannose 700 mg</t>
  </si>
  <si>
    <t>CN16894</t>
  </si>
  <si>
    <t>Fenugreek Seed 610 mg</t>
  </si>
  <si>
    <t>Garcinia Cambogia 250 mg</t>
  </si>
  <si>
    <t>CN15247</t>
  </si>
  <si>
    <t>Garcinia Cambogia 80 mg</t>
  </si>
  <si>
    <t>Ginger &amp; Turmeric Full Spectrum</t>
  </si>
  <si>
    <t>CN16081</t>
  </si>
  <si>
    <t>Ginkgo Biloba Extract 60 mg</t>
  </si>
  <si>
    <t>Grape Seed 380 mg Full Spectrum</t>
  </si>
  <si>
    <t>Grape Seed Extract with MegaNatural Gold</t>
  </si>
  <si>
    <t>Gymnema Sylvestre Leaf 400 mg Full Spectrum</t>
  </si>
  <si>
    <t>Hesperidin 500 mg</t>
  </si>
  <si>
    <t>Huperine A 200 mcg Maximum Strength</t>
  </si>
  <si>
    <t>Indole-3-Carbinol with Resveratrol</t>
  </si>
  <si>
    <t>CN16895</t>
  </si>
  <si>
    <t>Kudzu Root 500 mg Full Spectrum</t>
  </si>
  <si>
    <t>CN16712</t>
  </si>
  <si>
    <t>Lion's Mane Mushroom 500 mg Full Spectrum</t>
  </si>
  <si>
    <t>CN16899</t>
  </si>
  <si>
    <t>Maca 500 mg Full Spectrum</t>
  </si>
  <si>
    <t>29.6 мл</t>
  </si>
  <si>
    <t>Milk Thistle 500 mg Full Spectrum</t>
  </si>
  <si>
    <t>NMN + Beet Root Complex</t>
  </si>
  <si>
    <t>NMN 300 mg</t>
  </si>
  <si>
    <t>Octacosanol 20 mg Maximum Strength</t>
  </si>
  <si>
    <t>Passion Flower Liquid Extract Alcohol &amp; Sugar Free</t>
  </si>
  <si>
    <t>Pau d'Arco 500 mg Full Spectrum</t>
  </si>
  <si>
    <t>Pumpkin Seed Oil 1000 mg</t>
  </si>
  <si>
    <t>Rhodiola Rosea Root 400 mg</t>
  </si>
  <si>
    <t>CN9083</t>
  </si>
  <si>
    <t>Saw Palmetto 540 mg Full Spectrum</t>
  </si>
  <si>
    <t>CN9082</t>
  </si>
  <si>
    <t>Stinging Nettle Leaf 400 mg</t>
  </si>
  <si>
    <t>Turmeric &amp; Black Pepper</t>
  </si>
  <si>
    <t>Turmeric 720 mg Full Spectrum</t>
  </si>
  <si>
    <t>Turmeric, Boswellia &amp; Tart Cherry</t>
  </si>
  <si>
    <t>Valerian Root 475 mg</t>
  </si>
  <si>
    <t>Valerian, Chamomile &amp; Hops Full Spectrum</t>
  </si>
  <si>
    <t>CN15657</t>
  </si>
  <si>
    <t>CN15656</t>
  </si>
  <si>
    <t>Prostate Essentials</t>
  </si>
  <si>
    <t>FemFlora Probiotic For Women 9.8 billion CFU</t>
  </si>
  <si>
    <t>L. Reuteri Plus 7 billion CFU</t>
  </si>
  <si>
    <t>Oral Probiotic Formula 3 Billion CFU</t>
  </si>
  <si>
    <t>Probiotic with Digestive Enzymes 5 Billion CFU</t>
  </si>
  <si>
    <t>Ultimate 16 Strain Probiotic with FOS</t>
  </si>
  <si>
    <t>Papaya Enzyme Papain 100 mg</t>
  </si>
  <si>
    <t>Swiss Energy</t>
  </si>
  <si>
    <t>ACTIVE Vitamins and Minerals + Lycopene</t>
  </si>
  <si>
    <t>ACTIVELIFE</t>
  </si>
  <si>
    <t>ANTISTRESS Magnesium+B6</t>
  </si>
  <si>
    <t>BEAUTYVIT</t>
  </si>
  <si>
    <t>Femiton Forte Woman</t>
  </si>
  <si>
    <t>Fertilex Woman</t>
  </si>
  <si>
    <t>GUTEN MORGEN No Hangover</t>
  </si>
  <si>
    <t>HEALTHY GROWTH</t>
  </si>
  <si>
    <t>IMMUNOVIT</t>
  </si>
  <si>
    <t>KIDS Multivitamins + Calcium CH</t>
  </si>
  <si>
    <t>MAGNESIUM + B complex</t>
  </si>
  <si>
    <t>MULTIVIT</t>
  </si>
  <si>
    <t>MULTIVITAMINS + Biotin CH</t>
  </si>
  <si>
    <t>NEUROFORCE Vitamin B-Complex</t>
  </si>
  <si>
    <t>PRENATAL MULTIVIT</t>
  </si>
  <si>
    <t>SMART BRAIN</t>
  </si>
  <si>
    <t>VISIOVIT</t>
  </si>
  <si>
    <t>Vitamin D3 600 IU</t>
  </si>
  <si>
    <t>ZINC 15 blister</t>
  </si>
  <si>
    <t>BONES &amp; TEETH</t>
  </si>
  <si>
    <t>Cold Balm Forte</t>
  </si>
  <si>
    <t>75 мл</t>
  </si>
  <si>
    <t>ANTI AGE</t>
  </si>
  <si>
    <t>BEAUTY COLLAGEN</t>
  </si>
  <si>
    <t>Omega-3 CARDIO MAX blister</t>
  </si>
  <si>
    <t>Omega-3 MULTIVIT blister</t>
  </si>
  <si>
    <t>OMEGA-3 MULTIVIT kids</t>
  </si>
  <si>
    <t>Omega-3-6-9 OPTIMUM blister</t>
  </si>
  <si>
    <t>SLIM LINE L-Carnitine CH</t>
  </si>
  <si>
    <t>BLACK GARLIC with Vitamins B-Group</t>
  </si>
  <si>
    <t>Fertilex Men</t>
  </si>
  <si>
    <t>Herbal Lozenges + Eucalyptus and Menthol</t>
  </si>
  <si>
    <t>12 льодяників</t>
  </si>
  <si>
    <t>Herbal Lozenges + Honey</t>
  </si>
  <si>
    <t>Herbal Lozenges + Sage</t>
  </si>
  <si>
    <t>Herbal Lozenges Blister + Eucalyptus and Menthol</t>
  </si>
  <si>
    <t>Herbal Lozenges Blister + Sage</t>
  </si>
  <si>
    <t>Herbal Lozenges for Kids Blister + Eucalyptus and Menthol</t>
  </si>
  <si>
    <t>Herbal Lozenges for Kids Blister + Sage</t>
  </si>
  <si>
    <t>Prostaton Forte blister</t>
  </si>
  <si>
    <t>Potenton blister</t>
  </si>
  <si>
    <t>CN2112-1</t>
  </si>
  <si>
    <t>Syntrax</t>
  </si>
  <si>
    <t>Goliath Protein Gainer</t>
  </si>
  <si>
    <t>CN2112-2</t>
  </si>
  <si>
    <t>CN2112-3</t>
  </si>
  <si>
    <t>CN2111-1</t>
  </si>
  <si>
    <t>Micellar Creme</t>
  </si>
  <si>
    <t>CN2111-2</t>
  </si>
  <si>
    <t>CN2111-3</t>
  </si>
  <si>
    <t>CN883-11</t>
  </si>
  <si>
    <t>Matrix</t>
  </si>
  <si>
    <t>Snickerdoodle</t>
  </si>
  <si>
    <t>CN883-1</t>
  </si>
  <si>
    <t>CN883-2</t>
  </si>
  <si>
    <t>CN883-3</t>
  </si>
  <si>
    <t>CN883-7</t>
  </si>
  <si>
    <t>CN883-5</t>
  </si>
  <si>
    <t>CN883-9</t>
  </si>
  <si>
    <t>печиво-арахісове масло</t>
  </si>
  <si>
    <t>CN883-8</t>
  </si>
  <si>
    <t>печиво-м'ята</t>
  </si>
  <si>
    <t>CN883-4</t>
  </si>
  <si>
    <t>CN883-12</t>
  </si>
  <si>
    <t>тирамісу-маккіато</t>
  </si>
  <si>
    <t>CN883-6</t>
  </si>
  <si>
    <t>CN2110-11</t>
  </si>
  <si>
    <t>CN2110-1</t>
  </si>
  <si>
    <t>CN2110-3</t>
  </si>
  <si>
    <t>CN2110-7</t>
  </si>
  <si>
    <t>CN2110-5</t>
  </si>
  <si>
    <t>CN2110-8</t>
  </si>
  <si>
    <t>CN2110-4</t>
  </si>
  <si>
    <t>CN2110-10</t>
  </si>
  <si>
    <t>CN2110-6</t>
  </si>
  <si>
    <t>CN884-4</t>
  </si>
  <si>
    <t>Trophix</t>
  </si>
  <si>
    <t>CN884-1</t>
  </si>
  <si>
    <t>CN884-6</t>
  </si>
  <si>
    <t>печиво з корицею</t>
  </si>
  <si>
    <t>CN884-7</t>
  </si>
  <si>
    <t>CN884-2</t>
  </si>
  <si>
    <t>CN884-3</t>
  </si>
  <si>
    <t>CN15248-4</t>
  </si>
  <si>
    <t>CN15248-2</t>
  </si>
  <si>
    <t>CN15248-5</t>
  </si>
  <si>
    <t>вафлі з арахісовим маслом</t>
  </si>
  <si>
    <t>CN15248-6</t>
  </si>
  <si>
    <t>CN15248-7</t>
  </si>
  <si>
    <t>CN15248-3</t>
  </si>
  <si>
    <t>CN15248-1</t>
  </si>
  <si>
    <t>CN885-1</t>
  </si>
  <si>
    <t>Whey Shake</t>
  </si>
  <si>
    <t>CN885-4</t>
  </si>
  <si>
    <t>CN885-2</t>
  </si>
  <si>
    <t>CN885-3</t>
  </si>
  <si>
    <t>CN15249-3</t>
  </si>
  <si>
    <t>CN15249-1</t>
  </si>
  <si>
    <t>CN15249-4</t>
  </si>
  <si>
    <t>CN15249-2</t>
  </si>
  <si>
    <t>CN9906-3</t>
  </si>
  <si>
    <t>Tactiger</t>
  </si>
  <si>
    <t>Рукавички тактичні</t>
  </si>
  <si>
    <t>Рукавички тактичні PS-8801 Patrol</t>
  </si>
  <si>
    <t>CN9906-2</t>
  </si>
  <si>
    <t>Terra Biona</t>
  </si>
  <si>
    <t>Hemp Protein + Agave Inulin</t>
  </si>
  <si>
    <t>CN5627</t>
  </si>
  <si>
    <t>Thorne Research</t>
  </si>
  <si>
    <t>5-Hydroxytryptophan</t>
  </si>
  <si>
    <t>CN5777-2</t>
  </si>
  <si>
    <t>228 грам</t>
  </si>
  <si>
    <t>CN5833</t>
  </si>
  <si>
    <t>CN8069</t>
  </si>
  <si>
    <t>CN8738</t>
  </si>
  <si>
    <t>PharmaGABA-100</t>
  </si>
  <si>
    <t>CN8739</t>
  </si>
  <si>
    <t>PharmaGABA-250</t>
  </si>
  <si>
    <t>CN8740</t>
  </si>
  <si>
    <t>Theanine</t>
  </si>
  <si>
    <t>CN5628</t>
  </si>
  <si>
    <t>5-MTHF 1 mg</t>
  </si>
  <si>
    <t>CN5629</t>
  </si>
  <si>
    <t>5-MTHF 5 mg</t>
  </si>
  <si>
    <t>CN5775</t>
  </si>
  <si>
    <t>Adrenal Cortex</t>
  </si>
  <si>
    <t>CN5809</t>
  </si>
  <si>
    <t>Advanced Digestive Enzymes</t>
  </si>
  <si>
    <t>CN5776</t>
  </si>
  <si>
    <t>Alpha-Lipoic-Acid 300 mg</t>
  </si>
  <si>
    <t>CN5781</t>
  </si>
  <si>
    <t>Basic B Complex</t>
  </si>
  <si>
    <t>CN5802</t>
  </si>
  <si>
    <t>Basic Prenatal</t>
  </si>
  <si>
    <t>CN5803</t>
  </si>
  <si>
    <t>B-Complex #12</t>
  </si>
  <si>
    <t>CN5804</t>
  </si>
  <si>
    <t>B-Complex #6</t>
  </si>
  <si>
    <t>CN5811</t>
  </si>
  <si>
    <t>Biotin-8</t>
  </si>
  <si>
    <t>Calcium-Magnesium Malate</t>
  </si>
  <si>
    <t>CN5815</t>
  </si>
  <si>
    <t>CN5816</t>
  </si>
  <si>
    <t>Copper Bisglycinate</t>
  </si>
  <si>
    <t>CN5818</t>
  </si>
  <si>
    <t>D-1000</t>
  </si>
  <si>
    <t>CN5819</t>
  </si>
  <si>
    <t>D-10000</t>
  </si>
  <si>
    <t>CN5820</t>
  </si>
  <si>
    <t>D-5000</t>
  </si>
  <si>
    <t>CN5825</t>
  </si>
  <si>
    <t>Diabenil</t>
  </si>
  <si>
    <t>CN5827-1</t>
  </si>
  <si>
    <t>Enteromend</t>
  </si>
  <si>
    <t>168 грам</t>
  </si>
  <si>
    <t>апельсин-ваніль</t>
  </si>
  <si>
    <t>CN5828</t>
  </si>
  <si>
    <t>Ferrasorb</t>
  </si>
  <si>
    <t>CN5830</t>
  </si>
  <si>
    <t>Formula SF722</t>
  </si>
  <si>
    <t>CN5831</t>
  </si>
  <si>
    <t>GI-Encap</t>
  </si>
  <si>
    <t>Heart Health Complex</t>
  </si>
  <si>
    <t>CN13846</t>
  </si>
  <si>
    <t>Magnesium Citramate</t>
  </si>
  <si>
    <t>CN13847</t>
  </si>
  <si>
    <t>Men's Multi 50+</t>
  </si>
  <si>
    <t>CN13849</t>
  </si>
  <si>
    <t>Methylcobalamin</t>
  </si>
  <si>
    <t>CN13850</t>
  </si>
  <si>
    <t>Methyl-Guard</t>
  </si>
  <si>
    <t>CN13852</t>
  </si>
  <si>
    <t>Methyl-Guard Plus</t>
  </si>
  <si>
    <t>Multi-Vitamin Elite - NSF Certified for Sport</t>
  </si>
  <si>
    <t>CN13864</t>
  </si>
  <si>
    <t>NiaCel 400</t>
  </si>
  <si>
    <t>Ovarian Care</t>
  </si>
  <si>
    <t>214 грам</t>
  </si>
  <si>
    <t>CN13867</t>
  </si>
  <si>
    <t>Perfusia-SR</t>
  </si>
  <si>
    <t>CN13870</t>
  </si>
  <si>
    <t>CN13872</t>
  </si>
  <si>
    <t>Pyridoxal 5'-Phosphate</t>
  </si>
  <si>
    <t>CN13873</t>
  </si>
  <si>
    <t>Quercenase</t>
  </si>
  <si>
    <t>CN13841</t>
  </si>
  <si>
    <t>Red Yeast Rice+CoQ10</t>
  </si>
  <si>
    <t>CN13876</t>
  </si>
  <si>
    <t>Relora Plus</t>
  </si>
  <si>
    <t>CN13879</t>
  </si>
  <si>
    <t>Resveracel</t>
  </si>
  <si>
    <t>CN10525</t>
  </si>
  <si>
    <t>Riboflavin 5' Phosphate</t>
  </si>
  <si>
    <t>CN13885</t>
  </si>
  <si>
    <t>S.A.T.</t>
  </si>
  <si>
    <t>CN13888</t>
  </si>
  <si>
    <t>Sacro-B</t>
  </si>
  <si>
    <t>CN13889</t>
  </si>
  <si>
    <t>CN13890</t>
  </si>
  <si>
    <t>CN13891</t>
  </si>
  <si>
    <t>Trace Minerals</t>
  </si>
  <si>
    <t>CN13940</t>
  </si>
  <si>
    <t>Ultimate-E</t>
  </si>
  <si>
    <t>Vitamin C With Flavonoids</t>
  </si>
  <si>
    <t>CN5822</t>
  </si>
  <si>
    <t>Vitamin D</t>
  </si>
  <si>
    <t>CN5823</t>
  </si>
  <si>
    <t>Vitamin D/K2</t>
  </si>
  <si>
    <t>Vitamin K2</t>
  </si>
  <si>
    <t>CN13941</t>
  </si>
  <si>
    <t>Women's Multi 50+</t>
  </si>
  <si>
    <t>Zinc Picolinate 15 mg</t>
  </si>
  <si>
    <t>CN13942</t>
  </si>
  <si>
    <t>CN13943</t>
  </si>
  <si>
    <t>CN13944</t>
  </si>
  <si>
    <t>CN13946</t>
  </si>
  <si>
    <t>CN13947</t>
  </si>
  <si>
    <t>Memoractiv</t>
  </si>
  <si>
    <t>CN13948</t>
  </si>
  <si>
    <t>Thyrocsin Thyroid Cofactors</t>
  </si>
  <si>
    <t>CN10153</t>
  </si>
  <si>
    <t>Melaton-5</t>
  </si>
  <si>
    <t>Collagen Fit</t>
  </si>
  <si>
    <t>506 грам</t>
  </si>
  <si>
    <t>Collagen Plus</t>
  </si>
  <si>
    <t>CN13950</t>
  </si>
  <si>
    <t>Phytoprofen</t>
  </si>
  <si>
    <t>Omega-3 with CoQ10</t>
  </si>
  <si>
    <t>Acetyl-L-Carnitine</t>
  </si>
  <si>
    <t>CN5805</t>
  </si>
  <si>
    <t>Berberine 200 mg</t>
  </si>
  <si>
    <t>CN5806</t>
  </si>
  <si>
    <t>Berberine-500</t>
  </si>
  <si>
    <t>Craving and Stress Support</t>
  </si>
  <si>
    <t>CN13953</t>
  </si>
  <si>
    <t>Curcumin Phytosome 1000 mg</t>
  </si>
  <si>
    <t>CN13952</t>
  </si>
  <si>
    <t>Daily Greens Plus</t>
  </si>
  <si>
    <t>204 грам</t>
  </si>
  <si>
    <t>CN5832</t>
  </si>
  <si>
    <t>Glutathione-SR</t>
  </si>
  <si>
    <t>Meriva-SF Curcumin Phytosome</t>
  </si>
  <si>
    <t>CN13954</t>
  </si>
  <si>
    <t>Phosphatidylserine</t>
  </si>
  <si>
    <t>PolyResveratrol-SR</t>
  </si>
  <si>
    <t>CN13956</t>
  </si>
  <si>
    <t>Quercetin Phytosome</t>
  </si>
  <si>
    <t>Siliphos</t>
  </si>
  <si>
    <t>CN5829</t>
  </si>
  <si>
    <t>FiberMend Prebiotic</t>
  </si>
  <si>
    <t>FloraSport 20В</t>
  </si>
  <si>
    <t>CN5779</t>
  </si>
  <si>
    <t>B.P.P Digestive Enzymes (Betaine/Pepsin/Pancreatin)</t>
  </si>
  <si>
    <t>CN5807</t>
  </si>
  <si>
    <t>Betaine HCL &amp; Pepsin</t>
  </si>
  <si>
    <t>225 капсул</t>
  </si>
  <si>
    <t>Tiguar</t>
  </si>
  <si>
    <t>Стрічка-еспандер Power Band GT</t>
  </si>
  <si>
    <t>Titiz</t>
  </si>
  <si>
    <t>Таблетниця Medic Pill Box 7 секцій</t>
  </si>
  <si>
    <t>TITLE</t>
  </si>
  <si>
    <t>Бинти для бокса Boxing Mexican Style</t>
  </si>
  <si>
    <t>180" (4.5м.)</t>
  </si>
  <si>
    <t>Бинти для бокса Boxing Power-Flex Elite</t>
  </si>
  <si>
    <t>Бинти для бокса Boxing Traditional Weave</t>
  </si>
  <si>
    <t>Бинти для бокса Semi Elastic Mexican</t>
  </si>
  <si>
    <t>Maroon</t>
  </si>
  <si>
    <t>Royal</t>
  </si>
  <si>
    <t>Боксерский шолом Classic Full Coverage Training Headgear 2.0</t>
  </si>
  <si>
    <t>Боксерский шолом MMA Command</t>
  </si>
  <si>
    <t>Black/White/Red</t>
  </si>
  <si>
    <t>Боксерский шолом MMA Command Full</t>
  </si>
  <si>
    <t>Black/Red/White</t>
  </si>
  <si>
    <t>Боксерский шолом Platinum Premier Full</t>
  </si>
  <si>
    <t>Захисний жилет тренера Platinum Prolific Body Protector</t>
  </si>
  <si>
    <t>Капа Boxing Air Force Duo-Defense 2.0 (дитяча)</t>
  </si>
  <si>
    <t>Капа Boxing Air Force Duo-Defense 2.0 (доросла)</t>
  </si>
  <si>
    <t>Капа Boxing Gel Triple-Shox 2.0 (доросла)</t>
  </si>
  <si>
    <t>Лапи боксерські Boxing Aerovent Excel Incredi-Mitts 2.0</t>
  </si>
  <si>
    <t>Лапи боксерські Boxing Attack “Big-T” Punch Mitts 2.0</t>
  </si>
  <si>
    <t>Маківара боксерська Boxing Gel Grandiose Strike Shield 2.0</t>
  </si>
  <si>
    <t>Сумка спортивна Boxing Champion Sport Bag/Backpack</t>
  </si>
  <si>
    <t>Сумка спортивна Boxing Deluxe Gear Bag</t>
  </si>
  <si>
    <t>Сумка спортивна Boxing Individual Sport Bag</t>
  </si>
  <si>
    <t>Форма для боксу</t>
  </si>
  <si>
    <t>Боксерки Boxing Predator II Shoes 2.0</t>
  </si>
  <si>
    <t>38.5р.</t>
  </si>
  <si>
    <t>40р.</t>
  </si>
  <si>
    <t>41р.</t>
  </si>
  <si>
    <t>42р.</t>
  </si>
  <si>
    <t>43р.</t>
  </si>
  <si>
    <t>CN12050</t>
  </si>
  <si>
    <t>TOLIMER</t>
  </si>
  <si>
    <t>Кухонні ножиці</t>
  </si>
  <si>
    <t>Багатофункціональні кухонні ножиці MC-5199 нержавіюча сталь</t>
  </si>
  <si>
    <t>24.5 см</t>
  </si>
  <si>
    <t>CN4214</t>
  </si>
  <si>
    <t>TOM</t>
  </si>
  <si>
    <t>Арахісова паста з протеїном</t>
  </si>
  <si>
    <t>CN8439</t>
  </si>
  <si>
    <t>Арахісова паста з чорним шоколадом</t>
  </si>
  <si>
    <t>CN8435</t>
  </si>
  <si>
    <t>Арахісова паста з чорним шоколадом та вишнею</t>
  </si>
  <si>
    <t>CN4215</t>
  </si>
  <si>
    <t>Арахісова паста класична</t>
  </si>
  <si>
    <t>CN4202</t>
  </si>
  <si>
    <t>Арахісова паста кранч</t>
  </si>
  <si>
    <t>CN3462</t>
  </si>
  <si>
    <t>Арахісова паста кранч з шоколадом та сіллю</t>
  </si>
  <si>
    <t>CN4209</t>
  </si>
  <si>
    <t>Цукерки із солоною карамеллю чорний шоколад</t>
  </si>
  <si>
    <t>25*9 грам</t>
  </si>
  <si>
    <t>CN16765</t>
  </si>
  <si>
    <t>Tongou</t>
  </si>
  <si>
    <t>Автоматичні вимикачі</t>
  </si>
  <si>
    <t>Розумний WiFi автоматичний вимикач з моніторингом електроенергії реле однофазний TO-Q-SY1-JWT 63А</t>
  </si>
  <si>
    <t>CN16543</t>
  </si>
  <si>
    <t>Розумний WiFi автоматичний вимикач з моніторингом електроенергії реле однофазний TO-Q-SY2-JWT 63А</t>
  </si>
  <si>
    <t>CN16923</t>
  </si>
  <si>
    <t>Toocki</t>
  </si>
  <si>
    <t>Зарядні пристрої</t>
  </si>
  <si>
    <t>Автомобільний зарядний пристрій в прикурювач 60W (1 Type-C 30w + 1 USB 30w)</t>
  </si>
  <si>
    <t>Black Transparent</t>
  </si>
  <si>
    <t>CN17041</t>
  </si>
  <si>
    <t>Автомобільний зарядний пристрій в прикурювач 60W (1 Type-C 30w + 1 USB 30w) + КАБЕЛЬ</t>
  </si>
  <si>
    <t>CN14620</t>
  </si>
  <si>
    <t>Зарядний пристрій 67W Desktop Charger 2xType-C, 1хUSB + розетка</t>
  </si>
  <si>
    <t>1.5 м</t>
  </si>
  <si>
    <t>CN14215</t>
  </si>
  <si>
    <t>Кабель подвійний зі швидкою зарядкою PD100W, Type C - Type C/Lightning</t>
  </si>
  <si>
    <t>1.2 м</t>
  </si>
  <si>
    <t>CN14216</t>
  </si>
  <si>
    <t>Кабель подвійний зі швидкою зарядкою PD100W, Type C - Type C/Type C</t>
  </si>
  <si>
    <t>Colloidal Silver 30 PPM</t>
  </si>
  <si>
    <t>CN15292</t>
  </si>
  <si>
    <t>ConcenTrace Trace Mineral</t>
  </si>
  <si>
    <t>Coral Calcium</t>
  </si>
  <si>
    <t>Elderberry Immunity Powder</t>
  </si>
  <si>
    <t>190 грам</t>
  </si>
  <si>
    <t>лимон-ягоди</t>
  </si>
  <si>
    <t>Ionic Chromium 550 mcg</t>
  </si>
  <si>
    <t>Ionic Fulvic Acid 250 mg</t>
  </si>
  <si>
    <t>Ionic Manganese 10 mg</t>
  </si>
  <si>
    <t>Ionic Potassium 99 mg</t>
  </si>
  <si>
    <t>Magnesium 300 mg</t>
  </si>
  <si>
    <t>Magnesium Chewable</t>
  </si>
  <si>
    <t>Stress-X</t>
  </si>
  <si>
    <t>Stress-X Magnesium</t>
  </si>
  <si>
    <t>460 грам</t>
  </si>
  <si>
    <t>Vitamin D3 5000 IU Liquid</t>
  </si>
  <si>
    <t>NaturalRest Plus+</t>
  </si>
  <si>
    <t>CN16635</t>
  </si>
  <si>
    <t>True Health</t>
  </si>
  <si>
    <t>CN16978</t>
  </si>
  <si>
    <t>Collagen + Hyaluronic</t>
  </si>
  <si>
    <t>CN16979</t>
  </si>
  <si>
    <t>CN16627</t>
  </si>
  <si>
    <t>CN16630</t>
  </si>
  <si>
    <t>Omega 3 Forte 500/250</t>
  </si>
  <si>
    <t>CN16631</t>
  </si>
  <si>
    <t>Omega 3-6-9 Essential</t>
  </si>
  <si>
    <t>CN16632</t>
  </si>
  <si>
    <t>Omega Fish Oil</t>
  </si>
  <si>
    <t>CN16608</t>
  </si>
  <si>
    <t>Ashwadandha Forte 666 mg</t>
  </si>
  <si>
    <t>CN16610</t>
  </si>
  <si>
    <t>Ashwagandha KSM-66 + Black Piperine</t>
  </si>
  <si>
    <t>CN16609</t>
  </si>
  <si>
    <t>Astaxanthin Natural 4 mg</t>
  </si>
  <si>
    <t>CN16611</t>
  </si>
  <si>
    <t>Coenzym Q10 100 mg</t>
  </si>
  <si>
    <t>CN16628</t>
  </si>
  <si>
    <t>Kudzu Root 500 mg</t>
  </si>
  <si>
    <t>CN16634</t>
  </si>
  <si>
    <t>Tribulus Max 200 mg</t>
  </si>
  <si>
    <t>CN15864</t>
  </si>
  <si>
    <t>Tuya</t>
  </si>
  <si>
    <t>Wifi датчик відкриття дверей/вікон Front Door Sensor Detects, з оповіщенням на смартфон</t>
  </si>
  <si>
    <t>CN15865</t>
  </si>
  <si>
    <t>CN14467</t>
  </si>
  <si>
    <t>Wifi датчик диму Wifi Smoke Detector, з сиреною та оповіщенням на смартфон</t>
  </si>
  <si>
    <t>CN15739</t>
  </si>
  <si>
    <t>CN16528</t>
  </si>
  <si>
    <t>Wifi датчик диму Wifi Smoke Detector, з сиреною та оповіщенням на смартфон БЕЗ УПАКОВКИ</t>
  </si>
  <si>
    <t>CN15140</t>
  </si>
  <si>
    <t>CN15976</t>
  </si>
  <si>
    <t>Термометри та Гігрометри</t>
  </si>
  <si>
    <t>Розумний Wi-Fi датчик температури та вологості повітря Model №3, wifi термометр, гігрометр+IR Remote</t>
  </si>
  <si>
    <t>CN16542</t>
  </si>
  <si>
    <t>Розумний Wi-Fi датчик температури та вологості повітря Model №4, wifi термометр, гігрометр+IR Remote</t>
  </si>
  <si>
    <t>CN15141</t>
  </si>
  <si>
    <t>Розумний Wi-Fi датчик температури та вологості повітря з підсвічуванням, Model №2</t>
  </si>
  <si>
    <t>CN14472</t>
  </si>
  <si>
    <t>Розумний Wi-Fi датчик температури та вологості повітря з підсвічуванням, wifi термометр, гігрометр</t>
  </si>
  <si>
    <t>CN16637</t>
  </si>
  <si>
    <t>Центральні контролери</t>
  </si>
  <si>
    <t>Шлюз Zigbee 3.0 Gateway Hub Smart Home Wireless</t>
  </si>
  <si>
    <t>CN14321</t>
  </si>
  <si>
    <t>Ultimate Nutrition</t>
  </si>
  <si>
    <t>BCAA 12 000 Powder</t>
  </si>
  <si>
    <t>CN1653-1</t>
  </si>
  <si>
    <t>457 грам</t>
  </si>
  <si>
    <t>CN1653-3</t>
  </si>
  <si>
    <t>CN1653-4</t>
  </si>
  <si>
    <t>CN1653-2</t>
  </si>
  <si>
    <t>CN1653-6</t>
  </si>
  <si>
    <t>CN1653-5</t>
  </si>
  <si>
    <t>CN1653-7</t>
  </si>
  <si>
    <t>CN1653-8</t>
  </si>
  <si>
    <t>CN1653-10</t>
  </si>
  <si>
    <t>червона цукерка</t>
  </si>
  <si>
    <t>CN14324-1</t>
  </si>
  <si>
    <t>Muscle Juice 2544</t>
  </si>
  <si>
    <t>4.75 кг</t>
  </si>
  <si>
    <t>CN14324-4</t>
  </si>
  <si>
    <t>CN14324-2</t>
  </si>
  <si>
    <t>CN14324-5</t>
  </si>
  <si>
    <t>CN14324-3</t>
  </si>
  <si>
    <t>CN3732-1</t>
  </si>
  <si>
    <t>Muscle Juice Revolution 2600</t>
  </si>
  <si>
    <t>CN3732-2</t>
  </si>
  <si>
    <t>CN3732-4</t>
  </si>
  <si>
    <t>CN3732-3</t>
  </si>
  <si>
    <t>CN3732-5</t>
  </si>
  <si>
    <t>CN845</t>
  </si>
  <si>
    <t>CN2908</t>
  </si>
  <si>
    <t>Omega 3 18:12 Softgels</t>
  </si>
  <si>
    <t>CN2907</t>
  </si>
  <si>
    <t>CN3735</t>
  </si>
  <si>
    <t>Ultra Ripped</t>
  </si>
  <si>
    <t>CN841</t>
  </si>
  <si>
    <t>CN9099</t>
  </si>
  <si>
    <t>CN842</t>
  </si>
  <si>
    <t>CN3725-1</t>
  </si>
  <si>
    <t>7.6 грам</t>
  </si>
  <si>
    <t>CN3725-2</t>
  </si>
  <si>
    <t>CN3748-1</t>
  </si>
  <si>
    <t>Clean Whey</t>
  </si>
  <si>
    <t>CN4924-2</t>
  </si>
  <si>
    <t>Pre Gold</t>
  </si>
  <si>
    <t>8 грам</t>
  </si>
  <si>
    <t>CN3741-1</t>
  </si>
  <si>
    <t>Iso Sensation</t>
  </si>
  <si>
    <t>CN3741-2</t>
  </si>
  <si>
    <t>CN3741-4</t>
  </si>
  <si>
    <t>CN3741-5</t>
  </si>
  <si>
    <t>CN3741-3</t>
  </si>
  <si>
    <t>CN3741-6</t>
  </si>
  <si>
    <t>CN3742-1</t>
  </si>
  <si>
    <t>CN3742-3</t>
  </si>
  <si>
    <t>CN3742-5</t>
  </si>
  <si>
    <t>CN3742-2</t>
  </si>
  <si>
    <t>CN3742-4</t>
  </si>
  <si>
    <t>CN2447-1</t>
  </si>
  <si>
    <t>Prostar 100% Whey Protein</t>
  </si>
  <si>
    <t>CN2447-2</t>
  </si>
  <si>
    <t>CN2447-4</t>
  </si>
  <si>
    <t>CN2447-5</t>
  </si>
  <si>
    <t>CN2447-6</t>
  </si>
  <si>
    <t>CN2447-3</t>
  </si>
  <si>
    <t>CN3295</t>
  </si>
  <si>
    <t>Рюкзак мішок Ultimate</t>
  </si>
  <si>
    <t>CN822</t>
  </si>
  <si>
    <t>Universal</t>
  </si>
  <si>
    <t>Daily Formula</t>
  </si>
  <si>
    <t>CN815</t>
  </si>
  <si>
    <t>Animal Flex</t>
  </si>
  <si>
    <t>44 пак</t>
  </si>
  <si>
    <t>CN2553</t>
  </si>
  <si>
    <t>Animal Omega</t>
  </si>
  <si>
    <t>CN2554</t>
  </si>
  <si>
    <t>Animal Cuts</t>
  </si>
  <si>
    <t>42 пак</t>
  </si>
  <si>
    <t>CN13904-1</t>
  </si>
  <si>
    <t>Animal Cuts Powder</t>
  </si>
  <si>
    <t>248 грам</t>
  </si>
  <si>
    <t>CN13904-2</t>
  </si>
  <si>
    <t>блакитне морозиво</t>
  </si>
  <si>
    <t>Animal Meal</t>
  </si>
  <si>
    <t>Animal Creatine</t>
  </si>
  <si>
    <t>4 жувальних таблеток</t>
  </si>
  <si>
    <t>CN14100</t>
  </si>
  <si>
    <t>Animal Micronized Creatine</t>
  </si>
  <si>
    <t>CN15228</t>
  </si>
  <si>
    <t>CN16805</t>
  </si>
  <si>
    <t>Animal Micronized Creatine БРАК ВЗЯВСЯ ГРУДКАМИ</t>
  </si>
  <si>
    <t>CN9588</t>
  </si>
  <si>
    <t>Animal Greens Pak</t>
  </si>
  <si>
    <t>Animal Sleep Recovery</t>
  </si>
  <si>
    <t>CN15769-1</t>
  </si>
  <si>
    <t>Animal Energy</t>
  </si>
  <si>
    <t>CN2610-1</t>
  </si>
  <si>
    <t>Animal Fury</t>
  </si>
  <si>
    <t>328 грам</t>
  </si>
  <si>
    <t>CN2610-2</t>
  </si>
  <si>
    <t>338 грам</t>
  </si>
  <si>
    <t>CN2609-2</t>
  </si>
  <si>
    <t>483 грам</t>
  </si>
  <si>
    <t>CN2609-7</t>
  </si>
  <si>
    <t>фруктовий лід</t>
  </si>
  <si>
    <t>CN2609-1</t>
  </si>
  <si>
    <t>492 грами</t>
  </si>
  <si>
    <t>CN2609-5</t>
  </si>
  <si>
    <t>Animal Primal</t>
  </si>
  <si>
    <t>злий персик</t>
  </si>
  <si>
    <t>драконова ягода</t>
  </si>
  <si>
    <t>505 грам</t>
  </si>
  <si>
    <t>цукерковий вибух</t>
  </si>
  <si>
    <t>507,5 грам</t>
  </si>
  <si>
    <t>CN3758</t>
  </si>
  <si>
    <t>Animal Pump</t>
  </si>
  <si>
    <t>CN3754</t>
  </si>
  <si>
    <t>Animal M.STAK</t>
  </si>
  <si>
    <t>21 пак</t>
  </si>
  <si>
    <t>CN4926</t>
  </si>
  <si>
    <t>Animal STAK</t>
  </si>
  <si>
    <t>CN3755</t>
  </si>
  <si>
    <t>Animal TEST</t>
  </si>
  <si>
    <t>CN15107</t>
  </si>
  <si>
    <t>Animal TNT+</t>
  </si>
  <si>
    <t>CN3757</t>
  </si>
  <si>
    <t>Animal Nitro</t>
  </si>
  <si>
    <t>CN13903</t>
  </si>
  <si>
    <t>Animal PM</t>
  </si>
  <si>
    <t>Animal Recovery</t>
  </si>
  <si>
    <t>CN3761-1</t>
  </si>
  <si>
    <t>Animal Whey</t>
  </si>
  <si>
    <t>CN3761-2</t>
  </si>
  <si>
    <t>тісто для брауні</t>
  </si>
  <si>
    <t>Пляшка Universal Animal Water Bottle</t>
  </si>
  <si>
    <t>CN4160</t>
  </si>
  <si>
    <t>Шейкер Universal</t>
  </si>
  <si>
    <t>жовтий із чорно-червоною кришкою</t>
  </si>
  <si>
    <t>CN16935</t>
  </si>
  <si>
    <t>Universal Animal</t>
  </si>
  <si>
    <t>Universal EU</t>
  </si>
  <si>
    <t>Animal Pak</t>
  </si>
  <si>
    <t>342 грам</t>
  </si>
  <si>
    <t>U-Powex</t>
  </si>
  <si>
    <t>Стрічка-еспандер Fitness Band</t>
  </si>
  <si>
    <t>9.1 кг</t>
  </si>
  <si>
    <t>Трубчастий еспандер з ручками Latex Resistance Tube</t>
  </si>
  <si>
    <t>13.5 кг</t>
  </si>
  <si>
    <t>Килимок для йоги та фітнесу Yoga mat</t>
  </si>
  <si>
    <t>183*61*0.6</t>
  </si>
  <si>
    <t>Orange/Blue</t>
  </si>
  <si>
    <t>Колесо для тренировки пресса Ab Wheel With Mat</t>
  </si>
  <si>
    <t>Масажний м'яч Epp foam ball</t>
  </si>
  <si>
    <t>d 10 см</t>
  </si>
  <si>
    <t>UZspace</t>
  </si>
  <si>
    <t xml:space="preserve">Таблетниця Fitseven TP005AG </t>
  </si>
  <si>
    <t>Yellow/Grey</t>
  </si>
  <si>
    <t xml:space="preserve">Таблетниця Fitseven TP005BB </t>
  </si>
  <si>
    <t>Transparent/Black</t>
  </si>
  <si>
    <t xml:space="preserve">Таблетниця Fitseven TP005BL </t>
  </si>
  <si>
    <t xml:space="preserve">Таблетниця Fitseven TP005WP </t>
  </si>
  <si>
    <t>Mint/Lavandel</t>
  </si>
  <si>
    <t>Uzspace</t>
  </si>
  <si>
    <t>Пляшка Colorful Frosted 3026</t>
  </si>
  <si>
    <t>Blue/Green</t>
  </si>
  <si>
    <t>CN11230</t>
  </si>
  <si>
    <t>CN3772</t>
  </si>
  <si>
    <t>CN11236</t>
  </si>
  <si>
    <t>Пляшка Colorful Frosted 3034</t>
  </si>
  <si>
    <t>CN11253</t>
  </si>
  <si>
    <t>CN3779</t>
  </si>
  <si>
    <t>Pink/Blue</t>
  </si>
  <si>
    <t>Пляшка Colorful Frosted 3038</t>
  </si>
  <si>
    <t>CN11246</t>
  </si>
  <si>
    <t>CN3784</t>
  </si>
  <si>
    <t>Purplish Red</t>
  </si>
  <si>
    <t>Пляшка Colorful Frosted 3056</t>
  </si>
  <si>
    <t>Пляшка Colorful Frosted Gradient 3056</t>
  </si>
  <si>
    <t>Пляшка Iron Gradient 4203</t>
  </si>
  <si>
    <t>Orange/Red</t>
  </si>
  <si>
    <t>Red/Blue</t>
  </si>
  <si>
    <t>Yellow/Green</t>
  </si>
  <si>
    <t>Пляшка LittleBig 3020</t>
  </si>
  <si>
    <t>Yellow/Blue</t>
  </si>
  <si>
    <t>Пляшка Tamish 3053</t>
  </si>
  <si>
    <t>Oak/Gray</t>
  </si>
  <si>
    <t>CN10042</t>
  </si>
  <si>
    <t>Пляшка X4 Gradient 4201</t>
  </si>
  <si>
    <t>Шейкер Tamish 3053</t>
  </si>
  <si>
    <t>CN8747</t>
  </si>
  <si>
    <t>Vansiton</t>
  </si>
  <si>
    <t>CN10452-1</t>
  </si>
  <si>
    <t>CN15108-1</t>
  </si>
  <si>
    <t>CN15108-2</t>
  </si>
  <si>
    <t>груша-яблуко</t>
  </si>
  <si>
    <t>CN13271</t>
  </si>
  <si>
    <t>L-Arginine + L-Citrulline</t>
  </si>
  <si>
    <t>CN10377</t>
  </si>
  <si>
    <t>L-Arginine L-Ornithine</t>
  </si>
  <si>
    <t>CN10376</t>
  </si>
  <si>
    <t>CN10380</t>
  </si>
  <si>
    <t>CN8748</t>
  </si>
  <si>
    <t>CN8749</t>
  </si>
  <si>
    <t>CN10446</t>
  </si>
  <si>
    <t>Max Amino</t>
  </si>
  <si>
    <t>CN10448</t>
  </si>
  <si>
    <t>CN10447</t>
  </si>
  <si>
    <t>CN10449</t>
  </si>
  <si>
    <t>CN10450</t>
  </si>
  <si>
    <t>Methionine</t>
  </si>
  <si>
    <t>CN10461</t>
  </si>
  <si>
    <t>CN10463</t>
  </si>
  <si>
    <t>CN10381</t>
  </si>
  <si>
    <t>W8 Body Control</t>
  </si>
  <si>
    <t>CN10403</t>
  </si>
  <si>
    <t>Whey Amino</t>
  </si>
  <si>
    <t>CN8762</t>
  </si>
  <si>
    <t>CN10434</t>
  </si>
  <si>
    <t>CN10435</t>
  </si>
  <si>
    <t>CN10373</t>
  </si>
  <si>
    <t>Inosine +</t>
  </si>
  <si>
    <t>CN10374</t>
  </si>
  <si>
    <t>CN10451</t>
  </si>
  <si>
    <t>Mg + B6</t>
  </si>
  <si>
    <t>CN10405</t>
  </si>
  <si>
    <t>Vitamin C +</t>
  </si>
  <si>
    <t>CN10404</t>
  </si>
  <si>
    <t>CN10465</t>
  </si>
  <si>
    <t>Zinc Citrate Plus</t>
  </si>
  <si>
    <t>CN10412</t>
  </si>
  <si>
    <t>CN10408</t>
  </si>
  <si>
    <t>CN10411-1</t>
  </si>
  <si>
    <t>CN10411-2</t>
  </si>
  <si>
    <t>CN10411-3</t>
  </si>
  <si>
    <t>CN10413</t>
  </si>
  <si>
    <t>CN10410</t>
  </si>
  <si>
    <t>CN10439-1</t>
  </si>
  <si>
    <t>Crea Mass</t>
  </si>
  <si>
    <t>CN10439-2</t>
  </si>
  <si>
    <t>CN10439-3</t>
  </si>
  <si>
    <t>CN10391-1</t>
  </si>
  <si>
    <t>Multi Gainer</t>
  </si>
  <si>
    <t>CN10391-2</t>
  </si>
  <si>
    <t>CN10391-3</t>
  </si>
  <si>
    <t>CN10391-4</t>
  </si>
  <si>
    <t>CN10391-5</t>
  </si>
  <si>
    <t>CN10392-4</t>
  </si>
  <si>
    <t>CN10392-3</t>
  </si>
  <si>
    <t>CN10392-2</t>
  </si>
  <si>
    <t>CN10392-1</t>
  </si>
  <si>
    <t>CN10392-5</t>
  </si>
  <si>
    <t>CN10393-1</t>
  </si>
  <si>
    <t>CN10393-2</t>
  </si>
  <si>
    <t>CN10393-3</t>
  </si>
  <si>
    <t>CN10393-4</t>
  </si>
  <si>
    <t>CN10393-5</t>
  </si>
  <si>
    <t>CN10454-1</t>
  </si>
  <si>
    <t>Pre Start Crea Energy</t>
  </si>
  <si>
    <t>CN10455</t>
  </si>
  <si>
    <t>Start Gainer</t>
  </si>
  <si>
    <t>CN10378</t>
  </si>
  <si>
    <t>CN10443</t>
  </si>
  <si>
    <t>CN10382</t>
  </si>
  <si>
    <t>CN10442</t>
  </si>
  <si>
    <t>CN10401</t>
  </si>
  <si>
    <t>Anti Stress</t>
  </si>
  <si>
    <t>CN10432</t>
  </si>
  <si>
    <t>CN10431</t>
  </si>
  <si>
    <t>CN10424-1</t>
  </si>
  <si>
    <t>CN10427</t>
  </si>
  <si>
    <t>CN13272-1</t>
  </si>
  <si>
    <t>CN13272-2</t>
  </si>
  <si>
    <t>CN10428</t>
  </si>
  <si>
    <t>CN10415</t>
  </si>
  <si>
    <t>CN10416</t>
  </si>
  <si>
    <t>CN10457</t>
  </si>
  <si>
    <t>Super Omega 3</t>
  </si>
  <si>
    <t>CN10458</t>
  </si>
  <si>
    <t>CN10437</t>
  </si>
  <si>
    <t>CN10436</t>
  </si>
  <si>
    <t>Curcumin Bioperine Vitamin D3</t>
  </si>
  <si>
    <t>CN10438</t>
  </si>
  <si>
    <t>CN10459</t>
  </si>
  <si>
    <t>CN13267</t>
  </si>
  <si>
    <t>Reabilakt Support</t>
  </si>
  <si>
    <t>CN10420-1</t>
  </si>
  <si>
    <t>Carbo 400</t>
  </si>
  <si>
    <t>CN10420-2</t>
  </si>
  <si>
    <t>CN10418-2</t>
  </si>
  <si>
    <t>Iso Power+</t>
  </si>
  <si>
    <t>CN10418-1</t>
  </si>
  <si>
    <t>CN10456</t>
  </si>
  <si>
    <t>Reabilakt Complete</t>
  </si>
  <si>
    <t>CN10421</t>
  </si>
  <si>
    <t>Co Q10 +</t>
  </si>
  <si>
    <t>CN10375</t>
  </si>
  <si>
    <t>CN10379</t>
  </si>
  <si>
    <t>CN10444</t>
  </si>
  <si>
    <t>L-Carnitine + Coenzyme Q10</t>
  </si>
  <si>
    <t>CN10399-1</t>
  </si>
  <si>
    <t>Extra Complex Protein</t>
  </si>
  <si>
    <t>CN10399-2</t>
  </si>
  <si>
    <t>CN10399-3</t>
  </si>
  <si>
    <t>CN10399-5</t>
  </si>
  <si>
    <t>CN10397-1</t>
  </si>
  <si>
    <t>3.4 кг</t>
  </si>
  <si>
    <t>CN10397-2</t>
  </si>
  <si>
    <t>CN10397-3</t>
  </si>
  <si>
    <t>CN10397-4</t>
  </si>
  <si>
    <t>CN10402-1</t>
  </si>
  <si>
    <t>CN10402-2</t>
  </si>
  <si>
    <t>CN10402-3</t>
  </si>
  <si>
    <t>CN10402-5</t>
  </si>
  <si>
    <t>CN10400-1</t>
  </si>
  <si>
    <t>CN10400-2</t>
  </si>
  <si>
    <t>CN10400-3</t>
  </si>
  <si>
    <t>CN10400-5</t>
  </si>
  <si>
    <t>CN10406-1</t>
  </si>
  <si>
    <t>Pro-70 Mix</t>
  </si>
  <si>
    <t>CN10406-2</t>
  </si>
  <si>
    <t>CN10406-3</t>
  </si>
  <si>
    <t>CN10406-6</t>
  </si>
  <si>
    <t>CN10406-7</t>
  </si>
  <si>
    <t>CN10406-4</t>
  </si>
  <si>
    <t>CN10406-5</t>
  </si>
  <si>
    <t>CN10406-8</t>
  </si>
  <si>
    <t>CN10407-2</t>
  </si>
  <si>
    <t>CN10407-3</t>
  </si>
  <si>
    <t>CN10407-6</t>
  </si>
  <si>
    <t>CN10407-8</t>
  </si>
  <si>
    <t>CN10407-4</t>
  </si>
  <si>
    <t>CN10407-7</t>
  </si>
  <si>
    <t>CN10445</t>
  </si>
  <si>
    <t>HCL Creatin</t>
  </si>
  <si>
    <t>CN10429</t>
  </si>
  <si>
    <t>CN10422</t>
  </si>
  <si>
    <t>CN10426-2</t>
  </si>
  <si>
    <t>CN10426-1</t>
  </si>
  <si>
    <t>CN10430</t>
  </si>
  <si>
    <t>CN10423</t>
  </si>
  <si>
    <t>CN10425-1</t>
  </si>
  <si>
    <t>CN10425-2</t>
  </si>
  <si>
    <t>CN10419</t>
  </si>
  <si>
    <t>CN13270</t>
  </si>
  <si>
    <t>CN10433</t>
  </si>
  <si>
    <t>Caffeine Blast</t>
  </si>
  <si>
    <t>CN15109-1</t>
  </si>
  <si>
    <t>Game Master</t>
  </si>
  <si>
    <t>ківі-чорна смородина</t>
  </si>
  <si>
    <t>CN10414</t>
  </si>
  <si>
    <t>CN15110-1</t>
  </si>
  <si>
    <t>Over Pump</t>
  </si>
  <si>
    <t>CN15110-2</t>
  </si>
  <si>
    <t>нектарин</t>
  </si>
  <si>
    <t>CN15111-1</t>
  </si>
  <si>
    <t>RevUp</t>
  </si>
  <si>
    <t>CN15111-2</t>
  </si>
  <si>
    <t>CN10462</t>
  </si>
  <si>
    <t>Tribulus 90</t>
  </si>
  <si>
    <t>CN10464</t>
  </si>
  <si>
    <t>Yohimbe</t>
  </si>
  <si>
    <t>CN10398</t>
  </si>
  <si>
    <t>CN13273</t>
  </si>
  <si>
    <t>CN13274-1</t>
  </si>
  <si>
    <t>Regen+</t>
  </si>
  <si>
    <t>CN14536</t>
  </si>
  <si>
    <t>Reabilakt</t>
  </si>
  <si>
    <t>42 грам</t>
  </si>
  <si>
    <t>CN10460</t>
  </si>
  <si>
    <t>Reabilakt D</t>
  </si>
  <si>
    <t>41 грам</t>
  </si>
  <si>
    <t>CN13268-3</t>
  </si>
  <si>
    <t>Full Plant Protein</t>
  </si>
  <si>
    <t>CN13268-1</t>
  </si>
  <si>
    <t>CN13268-2</t>
  </si>
  <si>
    <t>CN13269</t>
  </si>
  <si>
    <t>Blood Milk &amp; Protein</t>
  </si>
  <si>
    <t>CN10383-1</t>
  </si>
  <si>
    <t>Ultra Protein</t>
  </si>
  <si>
    <t>1.3 кг</t>
  </si>
  <si>
    <t>CN10383-2</t>
  </si>
  <si>
    <t>CN10383-3</t>
  </si>
  <si>
    <t>CN10383-6</t>
  </si>
  <si>
    <t>CN10383-7</t>
  </si>
  <si>
    <t>CN10383-4</t>
  </si>
  <si>
    <t>CN10383-5</t>
  </si>
  <si>
    <t>CN10383-8</t>
  </si>
  <si>
    <t>CN10384-5</t>
  </si>
  <si>
    <t>3.2 кг</t>
  </si>
  <si>
    <t>CN10384-4</t>
  </si>
  <si>
    <t>CN10384-1</t>
  </si>
  <si>
    <t>CN10384-8</t>
  </si>
  <si>
    <t>CN10384-6</t>
  </si>
  <si>
    <t>CN10384-2</t>
  </si>
  <si>
    <t>CN10384-3</t>
  </si>
  <si>
    <t>CN10384-7</t>
  </si>
  <si>
    <t>CN10389-1</t>
  </si>
  <si>
    <t>CN10389-2</t>
  </si>
  <si>
    <t>CN10388-5</t>
  </si>
  <si>
    <t>CN10388-1</t>
  </si>
  <si>
    <t>CN10388-4</t>
  </si>
  <si>
    <t>CN10388-6</t>
  </si>
  <si>
    <t>CN10388-7</t>
  </si>
  <si>
    <t>CN10388-3</t>
  </si>
  <si>
    <t>CN10388-2</t>
  </si>
  <si>
    <t>CN10388-8</t>
  </si>
  <si>
    <t>CN10387-5</t>
  </si>
  <si>
    <t>CN10387-1</t>
  </si>
  <si>
    <t>CN10387-4</t>
  </si>
  <si>
    <t>CN10387-6</t>
  </si>
  <si>
    <t>CN10387-7</t>
  </si>
  <si>
    <t>CN10387-3</t>
  </si>
  <si>
    <t>CN10387-2</t>
  </si>
  <si>
    <t>CN10395-1</t>
  </si>
  <si>
    <t>Whey For Cocktail</t>
  </si>
  <si>
    <t>CN10395-2</t>
  </si>
  <si>
    <t>CN10395-3</t>
  </si>
  <si>
    <t>CN10395-4</t>
  </si>
  <si>
    <t>CN10395-5</t>
  </si>
  <si>
    <t>CN10394-1</t>
  </si>
  <si>
    <t>3.6 кг</t>
  </si>
  <si>
    <t>CN10394-3</t>
  </si>
  <si>
    <t>CN10394-5</t>
  </si>
  <si>
    <t>CN10394-2</t>
  </si>
  <si>
    <t>CN10394-4</t>
  </si>
  <si>
    <t>CN10396-2</t>
  </si>
  <si>
    <t>CN10396-1</t>
  </si>
  <si>
    <t>CN10396-3</t>
  </si>
  <si>
    <t>CN10396-4</t>
  </si>
  <si>
    <t>CN10396-5</t>
  </si>
  <si>
    <t>CN10417-1</t>
  </si>
  <si>
    <t>Whey Protein 80</t>
  </si>
  <si>
    <t>Пляшка Water Bottle</t>
  </si>
  <si>
    <t>Шейкер 3in1 (закрутка/сітка)</t>
  </si>
  <si>
    <t>500 мл (+200 мл +150 мл)</t>
  </si>
  <si>
    <t>Шейкер Steel</t>
  </si>
  <si>
    <t>Vital Proteins</t>
  </si>
  <si>
    <t>313 грам</t>
  </si>
  <si>
    <t>383 грам</t>
  </si>
  <si>
    <t>221 грам</t>
  </si>
  <si>
    <t>CN16693</t>
  </si>
  <si>
    <t>VitalHarmony</t>
  </si>
  <si>
    <t>Gaba 700 mg</t>
  </si>
  <si>
    <t>CN16697</t>
  </si>
  <si>
    <t>CN16916</t>
  </si>
  <si>
    <t>CN16702</t>
  </si>
  <si>
    <t>Tryptophan 300 mg</t>
  </si>
  <si>
    <t>CN16686</t>
  </si>
  <si>
    <t>CN16688</t>
  </si>
  <si>
    <t>B Complex</t>
  </si>
  <si>
    <t>CN16690</t>
  </si>
  <si>
    <t>CN16908</t>
  </si>
  <si>
    <t>CN16691</t>
  </si>
  <si>
    <t>Chromium</t>
  </si>
  <si>
    <t>CN16696</t>
  </si>
  <si>
    <t>Iron 49 mg</t>
  </si>
  <si>
    <t>CN16698</t>
  </si>
  <si>
    <t>CN16699</t>
  </si>
  <si>
    <t>CN16700</t>
  </si>
  <si>
    <t>Multi Pro Premium Multivitamins</t>
  </si>
  <si>
    <t>CN16909</t>
  </si>
  <si>
    <t>CN16920</t>
  </si>
  <si>
    <t>CN16703</t>
  </si>
  <si>
    <t>Vitamin D3 4000 UI</t>
  </si>
  <si>
    <t>CN16705</t>
  </si>
  <si>
    <t>Zinc Bisglycinate</t>
  </si>
  <si>
    <t>CN16921</t>
  </si>
  <si>
    <t>Melorest</t>
  </si>
  <si>
    <t>CN16922</t>
  </si>
  <si>
    <t>Sleep Complex</t>
  </si>
  <si>
    <t>CN16694</t>
  </si>
  <si>
    <t>Glucosamine + MSM + Chondroitin</t>
  </si>
  <si>
    <t>CN16695</t>
  </si>
  <si>
    <t>Hyaluronic Acid 70 mg</t>
  </si>
  <si>
    <t>CN16919</t>
  </si>
  <si>
    <t>Beauty Complex Super Strength</t>
  </si>
  <si>
    <t>CN16910</t>
  </si>
  <si>
    <t>CN16692</t>
  </si>
  <si>
    <t>Fat Burner Plus</t>
  </si>
  <si>
    <t>CN16704</t>
  </si>
  <si>
    <t>CN16914</t>
  </si>
  <si>
    <t>CN16915-1</t>
  </si>
  <si>
    <t>CN16687</t>
  </si>
  <si>
    <t>CN16912</t>
  </si>
  <si>
    <t>CN16689</t>
  </si>
  <si>
    <t>Berberine 500 mg</t>
  </si>
  <si>
    <t>CN16911</t>
  </si>
  <si>
    <t>Lion’s Mane 500 mg</t>
  </si>
  <si>
    <t>CN16913</t>
  </si>
  <si>
    <t>CN16701</t>
  </si>
  <si>
    <t>CN16918-2</t>
  </si>
  <si>
    <t>CN16918-3</t>
  </si>
  <si>
    <t>VPLab</t>
  </si>
  <si>
    <t>EAA Plus</t>
  </si>
  <si>
    <t>CN1426</t>
  </si>
  <si>
    <t>Daily 1 Multivitamin</t>
  </si>
  <si>
    <t>CN14188</t>
  </si>
  <si>
    <t>Ultra Men's Multivitamin Formula</t>
  </si>
  <si>
    <t>CN5456</t>
  </si>
  <si>
    <t>Ultra Men's Sport Multivitamin Formula</t>
  </si>
  <si>
    <t>180 каплет</t>
  </si>
  <si>
    <t>CN1428</t>
  </si>
  <si>
    <t>CN14189</t>
  </si>
  <si>
    <t>Ultra Women's Hair, Skin &amp; Nails</t>
  </si>
  <si>
    <t>CN5457</t>
  </si>
  <si>
    <t>Ultra Women's Multivitamin Formula</t>
  </si>
  <si>
    <t>CN1429</t>
  </si>
  <si>
    <t>CN14287</t>
  </si>
  <si>
    <t>UltraVit Gummies D3</t>
  </si>
  <si>
    <t>CN5460</t>
  </si>
  <si>
    <t>UltraVit Gummies Kid's Multivitamin</t>
  </si>
  <si>
    <t>асорти смаків</t>
  </si>
  <si>
    <t>UltraVit Men's Multivitamin Formula</t>
  </si>
  <si>
    <t>CN16980</t>
  </si>
  <si>
    <t>UltraVit Vitamin D 2000 IU</t>
  </si>
  <si>
    <t>UltraVit Women's Multivitamin Formula</t>
  </si>
  <si>
    <t>CN11171</t>
  </si>
  <si>
    <t>UltraVit Zinc</t>
  </si>
  <si>
    <t>CN14191</t>
  </si>
  <si>
    <t>Ultra Sleep</t>
  </si>
  <si>
    <t>CN1435</t>
  </si>
  <si>
    <t>Absolute Joint</t>
  </si>
  <si>
    <t>CN11176-1</t>
  </si>
  <si>
    <t>CN11176-2</t>
  </si>
  <si>
    <t>CN5458</t>
  </si>
  <si>
    <t>CN6567</t>
  </si>
  <si>
    <t>Ultra Women's Beauty Collagen Peptides</t>
  </si>
  <si>
    <t>UltraVit Glucosamine Chondroitin MSM</t>
  </si>
  <si>
    <t>UltraVit Beauty Hair, Skin &amp; Nails</t>
  </si>
  <si>
    <t>CN11170</t>
  </si>
  <si>
    <t>UltraVit Skin, Nails &amp; Hair</t>
  </si>
  <si>
    <t>CN11184</t>
  </si>
  <si>
    <t>Strong Omega 3</t>
  </si>
  <si>
    <t>CN6564</t>
  </si>
  <si>
    <t>UltraVit Omega + DHA</t>
  </si>
  <si>
    <t>UltraVit Premium Omega 3</t>
  </si>
  <si>
    <t>CN1430</t>
  </si>
  <si>
    <t>L-Carnitine 1500 mg</t>
  </si>
  <si>
    <t>CN2737-3</t>
  </si>
  <si>
    <t>L-Carnitine Concentrate</t>
  </si>
  <si>
    <t>вишня-чорниця</t>
  </si>
  <si>
    <t>CN2737-1</t>
  </si>
  <si>
    <t>тропічний фрукт</t>
  </si>
  <si>
    <t>CN6569</t>
  </si>
  <si>
    <t>Pure Creatine</t>
  </si>
  <si>
    <t>Curcumin + Vitamin D3</t>
  </si>
  <si>
    <t>CN15052</t>
  </si>
  <si>
    <t>UltraVit Apple Cider Vinegar</t>
  </si>
  <si>
    <t>CN14608</t>
  </si>
  <si>
    <t>UltraVit Echinacea Plus</t>
  </si>
  <si>
    <t>Ultimate Recovery</t>
  </si>
  <si>
    <t>CN2839</t>
  </si>
  <si>
    <t>CN14032-2</t>
  </si>
  <si>
    <t>Ultra Women's Protein</t>
  </si>
  <si>
    <t>CN11190-1</t>
  </si>
  <si>
    <t>Shaker with blender ball</t>
  </si>
  <si>
    <t>Пляшка Bottle ERGO</t>
  </si>
  <si>
    <t>Пляшка Drinking Bottle Gripper</t>
  </si>
  <si>
    <t>CN11192</t>
  </si>
  <si>
    <t>Пляшка Metal Water Bottle</t>
  </si>
  <si>
    <t>Leopard</t>
  </si>
  <si>
    <t>CN11195</t>
  </si>
  <si>
    <t>CN11196</t>
  </si>
  <si>
    <t>Wood</t>
  </si>
  <si>
    <t>Пляшка Plastic Bottle</t>
  </si>
  <si>
    <t>580 мл</t>
  </si>
  <si>
    <t>Шейкер Shaker (кліпса/віночок)</t>
  </si>
  <si>
    <t>CN8750</t>
  </si>
  <si>
    <t>Weider</t>
  </si>
  <si>
    <t>Amino Blast Mega Forte (ampule)</t>
  </si>
  <si>
    <t>яблуко-вишня</t>
  </si>
  <si>
    <t>CN2740</t>
  </si>
  <si>
    <t>Premium Amino Powder</t>
  </si>
  <si>
    <t>CN8751</t>
  </si>
  <si>
    <t>CN2741-3</t>
  </si>
  <si>
    <t>Premium EAA</t>
  </si>
  <si>
    <t>CN2741-1</t>
  </si>
  <si>
    <t>CN2741-2</t>
  </si>
  <si>
    <t>CN2744</t>
  </si>
  <si>
    <t>Whey Aminos</t>
  </si>
  <si>
    <t>32% Whey Wafer</t>
  </si>
  <si>
    <t>12*35 грам</t>
  </si>
  <si>
    <t>страчателла</t>
  </si>
  <si>
    <t>20 ампул/уп</t>
  </si>
  <si>
    <t>Strong Zinc</t>
  </si>
  <si>
    <t>BCAA + L-Glutamine</t>
  </si>
  <si>
    <t>CN8911-1</t>
  </si>
  <si>
    <t>BCAA Drink</t>
  </si>
  <si>
    <t>Mega Mass 2000 (банка)</t>
  </si>
  <si>
    <t>2.7 кг</t>
  </si>
  <si>
    <t>CN2749-1</t>
  </si>
  <si>
    <t>Mega Mass 4000 New Formula</t>
  </si>
  <si>
    <t>CN2749-2</t>
  </si>
  <si>
    <t>CN2750-1</t>
  </si>
  <si>
    <t>CN2750-2</t>
  </si>
  <si>
    <t>CN2752</t>
  </si>
  <si>
    <t>CN2753</t>
  </si>
  <si>
    <t>Glucosamin-Chondroitin plus MSM</t>
  </si>
  <si>
    <t>Premium Collagen</t>
  </si>
  <si>
    <t>CN3296</t>
  </si>
  <si>
    <t>Thermo Caps</t>
  </si>
  <si>
    <t>CN2758</t>
  </si>
  <si>
    <t>Pure Creatine Capsules</t>
  </si>
  <si>
    <t>CN16981</t>
  </si>
  <si>
    <t>Premium Tribulus 90% Saponins 1800 mg</t>
  </si>
  <si>
    <t>CN1115-4</t>
  </si>
  <si>
    <t>CN1117-3</t>
  </si>
  <si>
    <t>CN1117-8</t>
  </si>
  <si>
    <t>CN1126-1</t>
  </si>
  <si>
    <t>Premium Whey</t>
  </si>
  <si>
    <t>ваніль-карамель</t>
  </si>
  <si>
    <t>CN1126-2</t>
  </si>
  <si>
    <t>полуниця-ваніль</t>
  </si>
  <si>
    <t>CN1126-5</t>
  </si>
  <si>
    <t>шоколад-нуга</t>
  </si>
  <si>
    <t>CN1131-11</t>
  </si>
  <si>
    <t>Protein 80 Plus</t>
  </si>
  <si>
    <t>Тоффі-карамель</t>
  </si>
  <si>
    <t>CN15112</t>
  </si>
  <si>
    <t>Willmax</t>
  </si>
  <si>
    <t>CN8644-1</t>
  </si>
  <si>
    <t>CN8644-2</t>
  </si>
  <si>
    <t>CN8644-3</t>
  </si>
  <si>
    <t>CN8644-4</t>
  </si>
  <si>
    <t>CN8644-10</t>
  </si>
  <si>
    <t>CN8644-6</t>
  </si>
  <si>
    <t>CN8644-7</t>
  </si>
  <si>
    <t>CN8644-8</t>
  </si>
  <si>
    <t>CN8644-9</t>
  </si>
  <si>
    <t>CN8644-11</t>
  </si>
  <si>
    <t>CN8639-1</t>
  </si>
  <si>
    <t>CN8639-19</t>
  </si>
  <si>
    <t>бананове морозиво</t>
  </si>
  <si>
    <t>CN8639-3</t>
  </si>
  <si>
    <t>CN8639-4</t>
  </si>
  <si>
    <t>CN8639-5</t>
  </si>
  <si>
    <t>CN8639-7</t>
  </si>
  <si>
    <t>CN8639-8</t>
  </si>
  <si>
    <t>латте макіато</t>
  </si>
  <si>
    <t>CN8639-9</t>
  </si>
  <si>
    <t>CN8639-10</t>
  </si>
  <si>
    <t>манго-сорбет</t>
  </si>
  <si>
    <t>CN8639-12</t>
  </si>
  <si>
    <t>персиковий йогурт</t>
  </si>
  <si>
    <t>CN8639-6</t>
  </si>
  <si>
    <t>CN8639-15</t>
  </si>
  <si>
    <t>CN8639-16</t>
  </si>
  <si>
    <t>полуничний джем</t>
  </si>
  <si>
    <t>CN8639-13</t>
  </si>
  <si>
    <t>CN8639-17</t>
  </si>
  <si>
    <t>CN8639-18</t>
  </si>
  <si>
    <t>шоколадне морозиво</t>
  </si>
  <si>
    <t>CN15113</t>
  </si>
  <si>
    <t>CN16994</t>
  </si>
  <si>
    <t>Omega-3 350 mg</t>
  </si>
  <si>
    <t>CN8533-1</t>
  </si>
  <si>
    <t>CN8533-2</t>
  </si>
  <si>
    <t>CN8533-3</t>
  </si>
  <si>
    <t>CN8533-5</t>
  </si>
  <si>
    <t>CN8533-4</t>
  </si>
  <si>
    <t>полуничне варення</t>
  </si>
  <si>
    <t>CN8533-7</t>
  </si>
  <si>
    <t>CN8643-2</t>
  </si>
  <si>
    <t>CN8643-3</t>
  </si>
  <si>
    <t>CN8643-5</t>
  </si>
  <si>
    <t>CN8643-7</t>
  </si>
  <si>
    <t>CN8643-8</t>
  </si>
  <si>
    <t>CN8643-9</t>
  </si>
  <si>
    <t>CN8643-11</t>
  </si>
  <si>
    <t>CN15115-2</t>
  </si>
  <si>
    <t>CN15115-4</t>
  </si>
  <si>
    <t>CN8642-5</t>
  </si>
  <si>
    <t>Whey Protein 65</t>
  </si>
  <si>
    <t>CN8642-6</t>
  </si>
  <si>
    <t>CN8642-7</t>
  </si>
  <si>
    <t>CN8642-10</t>
  </si>
  <si>
    <t>CN8642-11</t>
  </si>
  <si>
    <t>лаймовий чізкейк</t>
  </si>
  <si>
    <t>CN8642-12</t>
  </si>
  <si>
    <t>CN8642-13</t>
  </si>
  <si>
    <t>CN8642-14</t>
  </si>
  <si>
    <t>манговий сорбет</t>
  </si>
  <si>
    <t>CN8642-8</t>
  </si>
  <si>
    <t>CN8642-18</t>
  </si>
  <si>
    <t>CN8642-19</t>
  </si>
  <si>
    <t>X TECH</t>
  </si>
  <si>
    <t>Термокофта Maglia Race 3 Munica Lunga Giroc Nero</t>
  </si>
  <si>
    <t>2XL/3XL</t>
  </si>
  <si>
    <t>Термокофта з коміром Maglia Race 3 Munica Lunga lupetto Nero</t>
  </si>
  <si>
    <t>X-Balog</t>
  </si>
  <si>
    <t>Ліхтар BL-A72-P50</t>
  </si>
  <si>
    <t>Ліхтар BL-P512-P50</t>
  </si>
  <si>
    <t>CN11572</t>
  </si>
  <si>
    <t>Ліхтар BL-T8626C-2</t>
  </si>
  <si>
    <t>Ліхтар BL-X31-P90</t>
  </si>
  <si>
    <t>CN16613</t>
  </si>
  <si>
    <t>Xiaomi</t>
  </si>
  <si>
    <t>Бічна щітка для робота-пилососа Robot Vacuum S10 Plus / S10+ 3 лопасти</t>
  </si>
  <si>
    <t>2 шт</t>
  </si>
  <si>
    <t>CN14993</t>
  </si>
  <si>
    <t>Бічні щіточки для пилососів Mi Robot Vacuum Cleaner Mi RoboRock Xiaowa 3 лопаті</t>
  </si>
  <si>
    <t>CN14994</t>
  </si>
  <si>
    <t>CN15873</t>
  </si>
  <si>
    <t>Ганчірки (серветки) для робота-пилососа S50 S51 S55 S5Max S6 S6 Pure S6MaxV Q7 Q8</t>
  </si>
  <si>
    <t>CN15635</t>
  </si>
  <si>
    <t>Двигун моторчик модуля навігації (LDS, Лідара) для робота пилососа Xiaomi / Roborock</t>
  </si>
  <si>
    <t>CN16614</t>
  </si>
  <si>
    <t>Комплект водних (прецизійних) фільтрів для Mi Robot, Roborock, Xiaowa (12 шт.)</t>
  </si>
  <si>
    <t>CN15884</t>
  </si>
  <si>
    <t>Кришка для відсіку основної щітки робота-пилососа S50 S51 S55 S5 Max S6 E4 Xiaowa</t>
  </si>
  <si>
    <t>CN16618</t>
  </si>
  <si>
    <t>Мікрофіброва ганчірка (накладка) для робот-пилососа S10+ / X10+ / B101 / B105, Dreame L10s Ultra Pro</t>
  </si>
  <si>
    <t>CN17039</t>
  </si>
  <si>
    <t>Мішки для сміття для бази самоочищення</t>
  </si>
  <si>
    <t>CN16616</t>
  </si>
  <si>
    <t>Набір HEPA фільтрів для робота-пилососу Mop P / Mop2Pro / Viomi SE / V2 / V2 Pro / V3</t>
  </si>
  <si>
    <t>CN16193</t>
  </si>
  <si>
    <t>Набір HEPA фільтрів для робота-пилососу Roborock S8 S8+ S8 Pro Ultra</t>
  </si>
  <si>
    <t>CN16617</t>
  </si>
  <si>
    <t>Набір HEPA фільтрів для робота-пилососу S10+ / S10 Plus / B105</t>
  </si>
  <si>
    <t>CN16194</t>
  </si>
  <si>
    <t>Набір розхідників для робота-пилососа Vacuum Cleaner Roborock S50, S51, S55, S5, S5 Max, S6, S6 Max</t>
  </si>
  <si>
    <t>SET 3</t>
  </si>
  <si>
    <t>CN14995</t>
  </si>
  <si>
    <t>Основна щітка для Mi Robot Roborock</t>
  </si>
  <si>
    <t>CN17037</t>
  </si>
  <si>
    <t>Основна щітка для Mi Robot Vacuum S10+ X10+ X20+ X20 Plus</t>
  </si>
  <si>
    <t>CN15885</t>
  </si>
  <si>
    <t>Переднє колесо для робота-пилососа S50 S51 S55 S5 Max S6 E20 C10 1С Xiaowa</t>
  </si>
  <si>
    <t>CN15742</t>
  </si>
  <si>
    <t>Резервуар, контейнер, бак для води для робота-пилососа Roborock S5 S6 S50 S51 S52</t>
  </si>
  <si>
    <t>CN16767</t>
  </si>
  <si>
    <t>Резервуар, контейнер, бак для води для робота-пилососа Roborock S7 S7+</t>
  </si>
  <si>
    <t>CN2732-12</t>
  </si>
  <si>
    <t>Xtend (Scivation)</t>
  </si>
  <si>
    <t>Original Bcaa</t>
  </si>
  <si>
    <t>1.26 кг</t>
  </si>
  <si>
    <t>CN2732-5</t>
  </si>
  <si>
    <t>CN2732-11</t>
  </si>
  <si>
    <t>CN2732-13</t>
  </si>
  <si>
    <t>CN2732-3</t>
  </si>
  <si>
    <t>CN2732-2</t>
  </si>
  <si>
    <t>CN3700-1</t>
  </si>
  <si>
    <t>CN3700-7</t>
  </si>
  <si>
    <t>лід</t>
  </si>
  <si>
    <t>CN3700-4</t>
  </si>
  <si>
    <t>CN3700-6</t>
  </si>
  <si>
    <t>CN3700-3</t>
  </si>
  <si>
    <t>CN3700-8</t>
  </si>
  <si>
    <t>Zenwise</t>
  </si>
  <si>
    <t>Liposomal Vitamin C 500 mg</t>
  </si>
  <si>
    <t>Women's Probiotics</t>
  </si>
  <si>
    <t>Digestive Enzymes Plus Fast-Acting Probiotics</t>
  </si>
  <si>
    <t>CN10360-1</t>
  </si>
  <si>
    <t>Zoomad Labs</t>
  </si>
  <si>
    <t>Raw One Beta Alanine</t>
  </si>
  <si>
    <t>CN10360-2</t>
  </si>
  <si>
    <t>Raw One L-Citrulline Malate</t>
  </si>
  <si>
    <t>CN12830-2</t>
  </si>
  <si>
    <t>Raw One AAKG</t>
  </si>
  <si>
    <t>CN12830-1</t>
  </si>
  <si>
    <t>CN14289-1</t>
  </si>
  <si>
    <t>Caretaker BCAA</t>
  </si>
  <si>
    <t>CN14289-2</t>
  </si>
  <si>
    <t>CN14289-4</t>
  </si>
  <si>
    <t>CN14289-5</t>
  </si>
  <si>
    <t>CN14289-3</t>
  </si>
  <si>
    <t>CN14289-6</t>
  </si>
  <si>
    <t>CN14289-7</t>
  </si>
  <si>
    <t>Zoo Mass</t>
  </si>
  <si>
    <t>5.4 кг</t>
  </si>
  <si>
    <t>ванільний торт</t>
  </si>
  <si>
    <t>CN10364-1</t>
  </si>
  <si>
    <t>Raw One Glutamine</t>
  </si>
  <si>
    <t>CN10364-2</t>
  </si>
  <si>
    <t>CN12833-4</t>
  </si>
  <si>
    <t>Moonstruck II Pre-workout</t>
  </si>
  <si>
    <t>510 грам</t>
  </si>
  <si>
    <t>CN12833-5</t>
  </si>
  <si>
    <t>цукерка з колою</t>
  </si>
  <si>
    <t>Tribulus Terrestris + Zinc</t>
  </si>
  <si>
    <t>Coenzyme Q10</t>
  </si>
  <si>
    <t>CN15882</t>
  </si>
  <si>
    <t>Без бренду</t>
  </si>
  <si>
    <t>Кур'єрські пакети</t>
  </si>
  <si>
    <t>Кур'єрські пакети нова пошта 2 кг</t>
  </si>
  <si>
    <t>44см х 34см - 250 шт</t>
  </si>
  <si>
    <t>CN15883</t>
  </si>
  <si>
    <t>Самоклеючий папір</t>
  </si>
  <si>
    <t>Папір А-4 самоклеючий на 6 етикеток</t>
  </si>
  <si>
    <t>105*99 мм - 100 шт</t>
  </si>
  <si>
    <t>Лісовик</t>
  </si>
  <si>
    <t>Ашваганда</t>
  </si>
  <si>
    <t>Золотий Мікс</t>
  </si>
  <si>
    <t>Їжовик Гребінчастий</t>
  </si>
  <si>
    <t>Лисичка</t>
  </si>
  <si>
    <t>Міцелій Їжовика Гребінчастого</t>
  </si>
  <si>
    <t>Мухомор Королівський</t>
  </si>
  <si>
    <t>Мухомор Червоний</t>
  </si>
  <si>
    <t>Трійчатка та Лисичка</t>
  </si>
  <si>
    <t>Чага</t>
  </si>
  <si>
    <t>Очікувати 2 дні при замовленні до 13:30</t>
  </si>
  <si>
    <t>Очікувати 2 дні при замовленні до 10:30</t>
  </si>
  <si>
    <t>Очікувати 2 дні при замовленні до 14:00</t>
  </si>
  <si>
    <t>Очікувати 1 день при замовленні до 13:00</t>
  </si>
  <si>
    <t>Є на складі</t>
  </si>
  <si>
    <t>Очікувати 2 дні при замовленні до 15:00</t>
  </si>
  <si>
    <t>Очікувати 2 дні при замовленні до 12:30</t>
  </si>
  <si>
    <t>Очікувати 2 дні при замовленні до 14:30</t>
  </si>
  <si>
    <t>Очікувати 1-2 дні при замовленні до 13:30</t>
  </si>
  <si>
    <t>Очікувати 1 день при замовленні до 11:30</t>
  </si>
  <si>
    <t>Очікувати 1 день при замовленні до 13:30</t>
  </si>
  <si>
    <t>31.08.2025
1$ - 41,5 грн
1€ - 48,5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</si>
</sst>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22"/>
      <color theme="1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22"/>
      <color rgb="FF7030A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5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3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u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2" fillId="0" borderId="0"/>
    <xf numFmtId="0" fontId="26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1" xfId="0" applyFont="1" applyBorder="1" applyAlignment="1" applyProtection="1"/>
    <xf numFmtId="0" fontId="5" fillId="5" borderId="1" xfId="0" applyFont="1" applyFill="1" applyBorder="1" applyAlignment="1" applyProtection="1">
      <alignment horizontal="center"/>
      <protection locked="0"/>
    </xf>
    <xf numFmtId="2" fontId="0" fillId="0" borderId="0" xfId="0" applyNumberFormat="1" applyAlignment="1"/>
    <xf numFmtId="49" fontId="9" fillId="0" borderId="0" xfId="0" applyNumberFormat="1" applyFont="1" applyAlignment="1"/>
    <xf numFmtId="0" fontId="9" fillId="4" borderId="0" xfId="0" applyFont="1" applyFill="1" applyAlignment="1"/>
    <xf numFmtId="0" fontId="11" fillId="4" borderId="0" xfId="0" applyFont="1" applyFill="1" applyAlignment="1">
      <alignment horizontal="center" vertical="top" wrapText="1"/>
    </xf>
    <xf numFmtId="0" fontId="0" fillId="4" borderId="0" xfId="0" applyFill="1" applyAlignment="1"/>
    <xf numFmtId="0" fontId="4" fillId="4" borderId="0" xfId="0" applyFont="1" applyFill="1" applyAlignment="1"/>
    <xf numFmtId="164" fontId="13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10" fillId="4" borderId="0" xfId="0" applyFont="1" applyFill="1" applyAlignment="1"/>
    <xf numFmtId="2" fontId="4" fillId="5" borderId="1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>
      <alignment vertical="center"/>
    </xf>
    <xf numFmtId="0" fontId="0" fillId="0" borderId="0" xfId="0" applyFill="1" applyAlignment="1"/>
    <xf numFmtId="164" fontId="13" fillId="6" borderId="2" xfId="0" applyNumberFormat="1" applyFont="1" applyFill="1" applyBorder="1" applyAlignment="1" applyProtection="1">
      <alignment horizontal="left"/>
    </xf>
    <xf numFmtId="0" fontId="0" fillId="0" borderId="0" xfId="0" applyAlignment="1" applyProtection="1"/>
    <xf numFmtId="0" fontId="21" fillId="5" borderId="4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10" fillId="0" borderId="0" xfId="0" applyFont="1" applyAlignment="1"/>
    <xf numFmtId="2" fontId="22" fillId="4" borderId="0" xfId="0" applyNumberFormat="1" applyFont="1" applyFill="1" applyAlignment="1"/>
    <xf numFmtId="0" fontId="10" fillId="0" borderId="0" xfId="0" applyFont="1" applyFill="1" applyAlignment="1"/>
    <xf numFmtId="0" fontId="10" fillId="4" borderId="0" xfId="0" applyFont="1" applyFill="1" applyAlignment="1" applyProtection="1">
      <protection hidden="1"/>
    </xf>
    <xf numFmtId="4" fontId="9" fillId="0" borderId="1" xfId="0" applyNumberFormat="1" applyFont="1" applyBorder="1" applyAlignment="1" applyProtection="1">
      <alignment horizontal="center" vertical="center"/>
    </xf>
    <xf numFmtId="2" fontId="22" fillId="0" borderId="0" xfId="0" applyNumberFormat="1" applyFont="1" applyFill="1" applyAlignment="1"/>
    <xf numFmtId="0" fontId="23" fillId="0" borderId="0" xfId="0" applyFont="1" applyFill="1"/>
    <xf numFmtId="0" fontId="21" fillId="5" borderId="4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wrapText="1"/>
    </xf>
    <xf numFmtId="0" fontId="29" fillId="4" borderId="0" xfId="0" applyFont="1" applyFill="1" applyAlignment="1"/>
    <xf numFmtId="0" fontId="29" fillId="0" borderId="0" xfId="0" applyFont="1" applyAlignment="1"/>
    <xf numFmtId="4" fontId="29" fillId="4" borderId="0" xfId="0" applyNumberFormat="1" applyFont="1" applyFill="1" applyAlignment="1">
      <alignment horizontal="center"/>
    </xf>
    <xf numFmtId="0" fontId="25" fillId="5" borderId="4" xfId="0" applyFont="1" applyFill="1" applyBorder="1" applyAlignment="1" applyProtection="1">
      <alignment horizontal="center" vertical="center"/>
    </xf>
    <xf numFmtId="2" fontId="25" fillId="5" borderId="4" xfId="0" applyNumberFormat="1" applyFont="1" applyFill="1" applyBorder="1" applyAlignment="1" applyProtection="1">
      <alignment horizontal="center" vertical="center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/>
    </xf>
    <xf numFmtId="0" fontId="32" fillId="4" borderId="0" xfId="0" applyFont="1" applyFill="1" applyAlignment="1">
      <alignment vertical="top" wrapText="1"/>
    </xf>
    <xf numFmtId="0" fontId="24" fillId="4" borderId="11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1" fontId="19" fillId="7" borderId="2" xfId="1" applyNumberFormat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vertical="center"/>
      <protection locked="0" hidden="1"/>
    </xf>
    <xf numFmtId="0" fontId="11" fillId="4" borderId="2" xfId="1" applyFont="1" applyFill="1" applyBorder="1" applyAlignment="1" applyProtection="1">
      <alignment horizontal="center" vertical="center"/>
      <protection locked="0" hidden="1"/>
    </xf>
    <xf numFmtId="0" fontId="3" fillId="4" borderId="2" xfId="1" applyFont="1" applyFill="1" applyBorder="1" applyAlignment="1" applyProtection="1">
      <alignment horizontal="center" vertical="center"/>
      <protection locked="0" hidden="1"/>
    </xf>
    <xf numFmtId="0" fontId="11" fillId="4" borderId="2" xfId="1" applyFont="1" applyFill="1" applyBorder="1" applyAlignment="1" applyProtection="1">
      <alignment horizontal="center" vertical="center" wrapText="1"/>
      <protection locked="0" hidden="1"/>
    </xf>
    <xf numFmtId="0" fontId="33" fillId="5" borderId="4" xfId="0" applyFont="1" applyFill="1" applyBorder="1" applyAlignment="1" applyProtection="1">
      <alignment horizontal="center" vertical="center"/>
    </xf>
    <xf numFmtId="164" fontId="13" fillId="6" borderId="2" xfId="0" applyNumberFormat="1" applyFont="1" applyFill="1" applyBorder="1" applyAlignment="1">
      <alignment horizontal="left" vertical="center"/>
    </xf>
    <xf numFmtId="0" fontId="9" fillId="0" borderId="0" xfId="0" applyFont="1" applyAlignment="1"/>
    <xf numFmtId="49" fontId="16" fillId="9" borderId="3" xfId="0" applyNumberFormat="1" applyFont="1" applyFill="1" applyBorder="1" applyAlignment="1" applyProtection="1">
      <alignment horizontal="left" indent="2"/>
      <protection hidden="1"/>
    </xf>
    <xf numFmtId="49" fontId="16" fillId="9" borderId="3" xfId="0" applyNumberFormat="1" applyFont="1" applyFill="1" applyBorder="1" applyAlignment="1" applyProtection="1">
      <protection hidden="1"/>
    </xf>
    <xf numFmtId="49" fontId="16" fillId="9" borderId="0" xfId="0" applyNumberFormat="1" applyFont="1" applyFill="1" applyBorder="1" applyAlignment="1" applyProtection="1">
      <protection hidden="1"/>
    </xf>
    <xf numFmtId="49" fontId="6" fillId="9" borderId="0" xfId="2" applyNumberFormat="1" applyFont="1" applyFill="1" applyBorder="1" applyAlignment="1" applyProtection="1">
      <alignment horizontal="left" indent="2"/>
      <protection hidden="1"/>
    </xf>
    <xf numFmtId="49" fontId="6" fillId="9" borderId="0" xfId="2" applyNumberFormat="1" applyFont="1" applyFill="1" applyBorder="1" applyAlignment="1" applyProtection="1">
      <protection hidden="1"/>
    </xf>
    <xf numFmtId="49" fontId="7" fillId="9" borderId="0" xfId="0" applyNumberFormat="1" applyFont="1" applyFill="1" applyBorder="1" applyAlignment="1" applyProtection="1">
      <alignment horizontal="left" indent="2"/>
      <protection hidden="1"/>
    </xf>
    <xf numFmtId="49" fontId="7" fillId="9" borderId="0" xfId="0" applyNumberFormat="1" applyFont="1" applyFill="1" applyBorder="1" applyAlignment="1" applyProtection="1">
      <protection hidden="1"/>
    </xf>
    <xf numFmtId="0" fontId="35" fillId="0" borderId="0" xfId="0" applyFont="1" applyAlignment="1" applyProtection="1"/>
    <xf numFmtId="0" fontId="36" fillId="4" borderId="0" xfId="0" applyFont="1" applyFill="1" applyAlignment="1"/>
    <xf numFmtId="9" fontId="8" fillId="7" borderId="2" xfId="1" applyNumberFormat="1" applyFont="1" applyFill="1" applyBorder="1" applyAlignment="1" applyProtection="1">
      <alignment horizontal="center"/>
      <protection hidden="1"/>
    </xf>
    <xf numFmtId="0" fontId="40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/>
    <xf numFmtId="0" fontId="29" fillId="0" borderId="0" xfId="0" applyFont="1" applyFill="1" applyBorder="1" applyAlignment="1"/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 wrapText="1"/>
    </xf>
    <xf numFmtId="0" fontId="2" fillId="0" borderId="0" xfId="2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10" xfId="1" applyFont="1" applyFill="1" applyBorder="1" applyAlignment="1" applyProtection="1">
      <alignment horizontal="center" vertical="center" wrapText="1"/>
      <protection hidden="1"/>
    </xf>
    <xf numFmtId="0" fontId="8" fillId="2" borderId="12" xfId="1" applyFont="1" applyFill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0" fontId="8" fillId="2" borderId="6" xfId="1" applyFont="1" applyFill="1" applyBorder="1" applyAlignment="1" applyProtection="1">
      <alignment horizontal="center" vertical="center" wrapText="1"/>
      <protection hidden="1"/>
    </xf>
    <xf numFmtId="0" fontId="8" fillId="2" borderId="7" xfId="1" applyFont="1" applyFill="1" applyBorder="1" applyAlignment="1" applyProtection="1">
      <alignment horizontal="center" vertical="center" wrapText="1"/>
      <protection hidden="1"/>
    </xf>
    <xf numFmtId="0" fontId="8" fillId="2" borderId="9" xfId="1" applyFont="1" applyFill="1" applyBorder="1" applyAlignment="1" applyProtection="1">
      <alignment horizontal="center" vertical="center" wrapText="1"/>
      <protection hidden="1"/>
    </xf>
    <xf numFmtId="0" fontId="11" fillId="0" borderId="18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19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1" xfId="1" applyNumberFormat="1" applyFont="1" applyFill="1" applyBorder="1" applyAlignment="1" applyProtection="1">
      <alignment horizontal="center" vertical="center"/>
      <protection locked="0" hidden="1"/>
    </xf>
    <xf numFmtId="0" fontId="30" fillId="4" borderId="5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31" fillId="8" borderId="2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8" fillId="7" borderId="2" xfId="1" applyFont="1" applyFill="1" applyBorder="1" applyAlignment="1" applyProtection="1">
      <alignment horizontal="center" vertical="center"/>
      <protection hidden="1"/>
    </xf>
    <xf numFmtId="0" fontId="18" fillId="7" borderId="2" xfId="1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49" fontId="39" fillId="0" borderId="14" xfId="0" applyNumberFormat="1" applyFont="1" applyFill="1" applyBorder="1" applyAlignment="1">
      <alignment horizontal="center" vertical="center"/>
    </xf>
    <xf numFmtId="49" fontId="38" fillId="0" borderId="15" xfId="0" applyNumberFormat="1" applyFont="1" applyFill="1" applyBorder="1" applyAlignment="1">
      <alignment horizontal="center" vertical="center"/>
    </xf>
    <xf numFmtId="49" fontId="38" fillId="0" borderId="16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49" fontId="34" fillId="4" borderId="10" xfId="0" applyNumberFormat="1" applyFont="1" applyFill="1" applyBorder="1" applyAlignment="1">
      <alignment horizontal="center" vertical="center" wrapText="1"/>
    </xf>
    <xf numFmtId="49" fontId="34" fillId="4" borderId="12" xfId="0" applyNumberFormat="1" applyFont="1" applyFill="1" applyBorder="1" applyAlignment="1">
      <alignment horizontal="center" vertical="center" wrapText="1"/>
    </xf>
    <xf numFmtId="49" fontId="34" fillId="4" borderId="5" xfId="0" applyNumberFormat="1" applyFont="1" applyFill="1" applyBorder="1" applyAlignment="1">
      <alignment horizontal="center" vertical="center" wrapText="1"/>
    </xf>
    <xf numFmtId="49" fontId="34" fillId="4" borderId="6" xfId="0" applyNumberFormat="1" applyFont="1" applyFill="1" applyBorder="1" applyAlignment="1">
      <alignment horizontal="center" vertical="center" wrapText="1"/>
    </xf>
    <xf numFmtId="49" fontId="34" fillId="4" borderId="7" xfId="0" applyNumberFormat="1" applyFont="1" applyFill="1" applyBorder="1" applyAlignment="1">
      <alignment horizontal="center" vertical="center" wrapText="1"/>
    </xf>
    <xf numFmtId="49" fontId="34" fillId="4" borderId="9" xfId="0" applyNumberFormat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Light16"/>
  <colors>
    <mruColors>
      <color rgb="FF0099FF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1386417</xdr:colOff>
      <xdr:row>0</xdr:row>
      <xdr:rowOff>201083</xdr:rowOff>
    </xdr:from>
    <xdr:to>
      <xdr:col>6</xdr:col>
      <xdr:colOff>1312334</xdr:colOff>
      <xdr:row>2</xdr:row>
      <xdr:rowOff>270561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34" y="201083"/>
          <a:ext cx="4339167" cy="683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ort-meals.ua/" TargetMode="External"/><Relationship Id="rId1" Type="http://schemas.openxmlformats.org/officeDocument/2006/relationships/hyperlink" Target="mailto:manager@sport-meals.com.u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50"/>
  <sheetViews>
    <sheetView tabSelected="1" zoomScale="85" zoomScaleNormal="85" workbookViewId="0">
      <pane ySplit="6" topLeftCell="A7" activePane="bottomLeft" state="frozen"/>
      <selection pane="bottomLeft" activeCell="A7" sqref="A7:XFD7"/>
    </sheetView>
  </sheetViews>
  <sheetFormatPr defaultRowHeight="15" x14ac:dyDescent="0.25"/>
  <cols>
    <col min="1" max="1" width="14.140625" style="6" customWidth="1"/>
    <col min="2" max="2" width="11.85546875" style="6" customWidth="1"/>
    <col min="3" max="3" width="19.5703125" style="2" customWidth="1"/>
    <col min="4" max="4" width="26.7109375" style="2" customWidth="1"/>
    <col min="5" max="5" width="46.5703125" style="2" customWidth="1"/>
    <col min="6" max="6" width="19.7109375" style="2" customWidth="1"/>
    <col min="7" max="7" width="26" style="2" customWidth="1"/>
    <col min="8" max="8" width="9.85546875" style="2" customWidth="1"/>
    <col min="9" max="9" width="10.7109375" style="2" customWidth="1"/>
    <col min="10" max="10" width="13.28515625" style="33" customWidth="1"/>
    <col min="11" max="11" width="12.5703125" style="2" customWidth="1"/>
    <col min="12" max="12" width="21.140625" style="5" bestFit="1" customWidth="1"/>
    <col min="13" max="13" width="35.140625" style="2" customWidth="1"/>
    <col min="14" max="14" width="16.42578125" style="2" bestFit="1" customWidth="1"/>
    <col min="15" max="16384" width="9.140625" style="2"/>
  </cols>
  <sheetData>
    <row r="1" spans="1:16" ht="24" customHeight="1" x14ac:dyDescent="0.35">
      <c r="A1" s="49" t="s">
        <v>14</v>
      </c>
      <c r="B1" s="50"/>
      <c r="C1" s="50"/>
      <c r="D1" s="50"/>
      <c r="E1" s="51"/>
      <c r="F1" s="51"/>
      <c r="G1" s="51"/>
      <c r="H1" s="115" t="s">
        <v>15162</v>
      </c>
      <c r="I1" s="116"/>
      <c r="J1" s="112" t="s">
        <v>9</v>
      </c>
      <c r="K1" s="113"/>
      <c r="L1" s="114"/>
      <c r="M1" s="16"/>
      <c r="N1" s="16"/>
      <c r="O1" s="16"/>
      <c r="P1" s="16"/>
    </row>
    <row r="2" spans="1:16" ht="24" customHeight="1" x14ac:dyDescent="0.4">
      <c r="A2" s="52" t="s">
        <v>7</v>
      </c>
      <c r="B2" s="53"/>
      <c r="C2" s="53"/>
      <c r="D2" s="53"/>
      <c r="E2" s="53"/>
      <c r="F2" s="53"/>
      <c r="G2" s="53"/>
      <c r="H2" s="117"/>
      <c r="I2" s="118"/>
      <c r="J2" s="109" t="s">
        <v>10</v>
      </c>
      <c r="K2" s="110"/>
      <c r="L2" s="111"/>
      <c r="M2" s="16"/>
      <c r="N2" s="16"/>
      <c r="O2" s="16"/>
      <c r="P2" s="16"/>
    </row>
    <row r="3" spans="1:16" ht="24" customHeight="1" x14ac:dyDescent="0.4">
      <c r="A3" s="52" t="s">
        <v>60</v>
      </c>
      <c r="B3" s="53"/>
      <c r="C3" s="53"/>
      <c r="D3" s="53"/>
      <c r="E3" s="53"/>
      <c r="F3" s="53"/>
      <c r="G3" s="53"/>
      <c r="H3" s="117"/>
      <c r="I3" s="118"/>
      <c r="J3" s="109" t="s">
        <v>11</v>
      </c>
      <c r="K3" s="110"/>
      <c r="L3" s="111"/>
      <c r="M3" s="16"/>
      <c r="N3" s="16"/>
      <c r="O3" s="16"/>
      <c r="P3" s="16"/>
    </row>
    <row r="4" spans="1:16" ht="24" customHeight="1" x14ac:dyDescent="0.35">
      <c r="A4" s="54" t="s">
        <v>8</v>
      </c>
      <c r="B4" s="55"/>
      <c r="C4" s="55"/>
      <c r="D4" s="55"/>
      <c r="E4" s="55"/>
      <c r="F4" s="55"/>
      <c r="G4" s="55"/>
      <c r="H4" s="119"/>
      <c r="I4" s="120"/>
      <c r="J4" s="106" t="s">
        <v>12</v>
      </c>
      <c r="K4" s="107"/>
      <c r="L4" s="108"/>
      <c r="M4" s="16"/>
      <c r="N4" s="16"/>
      <c r="O4" s="16"/>
      <c r="P4" s="16"/>
    </row>
    <row r="5" spans="1:16" ht="24" customHeight="1" thickBot="1" x14ac:dyDescent="0.3">
      <c r="A5" s="103" t="s">
        <v>61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16"/>
      <c r="N5" s="16"/>
      <c r="O5" s="16"/>
      <c r="P5" s="16"/>
    </row>
    <row r="6" spans="1:16" s="1" customFormat="1" ht="46.5" customHeight="1" thickBot="1" x14ac:dyDescent="0.3">
      <c r="A6" s="46" t="s">
        <v>3</v>
      </c>
      <c r="B6" s="29" t="s">
        <v>2</v>
      </c>
      <c r="C6" s="20" t="s">
        <v>15</v>
      </c>
      <c r="D6" s="20" t="s">
        <v>16</v>
      </c>
      <c r="E6" s="21" t="s">
        <v>17</v>
      </c>
      <c r="F6" s="66" t="s">
        <v>18</v>
      </c>
      <c r="G6" s="34" t="s">
        <v>19</v>
      </c>
      <c r="H6" s="20" t="s">
        <v>4</v>
      </c>
      <c r="I6" s="35" t="s">
        <v>20</v>
      </c>
      <c r="J6" s="36" t="s">
        <v>21</v>
      </c>
      <c r="K6" s="37" t="s">
        <v>22</v>
      </c>
      <c r="L6" s="37" t="s">
        <v>23</v>
      </c>
      <c r="M6" s="67" t="s">
        <v>63</v>
      </c>
      <c r="N6" s="16"/>
      <c r="O6" s="16"/>
      <c r="P6" s="16"/>
    </row>
    <row r="7" spans="1:16" s="19" customFormat="1" ht="15" customHeight="1" x14ac:dyDescent="0.25">
      <c r="A7" s="47">
        <v>9049</v>
      </c>
      <c r="B7" s="18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/>
      <c r="H7" s="26">
        <v>555</v>
      </c>
      <c r="I7" s="26">
        <f t="array" ref="I7">J7-J7*3%</f>
        <v>407.4</v>
      </c>
      <c r="J7" s="30">
        <v>420</v>
      </c>
      <c r="K7" s="4"/>
      <c r="L7" s="15">
        <f t="shared" ref="L7" si="0">J7*K7</f>
        <v>0</v>
      </c>
      <c r="M7" s="56" t="s">
        <v>15151</v>
      </c>
    </row>
    <row r="8" spans="1:16" s="19" customFormat="1" ht="15" customHeight="1" x14ac:dyDescent="0.25">
      <c r="A8" s="47">
        <v>9296</v>
      </c>
      <c r="B8" s="18" t="s">
        <v>69</v>
      </c>
      <c r="C8" s="3" t="s">
        <v>65</v>
      </c>
      <c r="D8" s="3" t="s">
        <v>70</v>
      </c>
      <c r="E8" s="3" t="s">
        <v>71</v>
      </c>
      <c r="F8" s="3" t="s">
        <v>72</v>
      </c>
      <c r="G8" s="3"/>
      <c r="H8" s="26">
        <v>725</v>
      </c>
      <c r="I8" s="26">
        <f t="array" ref="I8">J8-J8*3%</f>
        <v>549.02</v>
      </c>
      <c r="J8" s="30">
        <v>566</v>
      </c>
      <c r="K8" s="4"/>
      <c r="L8" s="15">
        <f t="shared" ref="L8:L71" si="1">J8*K8</f>
        <v>0</v>
      </c>
      <c r="M8" s="56" t="s">
        <v>15151</v>
      </c>
    </row>
    <row r="9" spans="1:16" s="19" customFormat="1" ht="15" customHeight="1" x14ac:dyDescent="0.25">
      <c r="A9" s="47">
        <v>15467</v>
      </c>
      <c r="B9" s="18" t="s">
        <v>73</v>
      </c>
      <c r="C9" s="3" t="s">
        <v>65</v>
      </c>
      <c r="D9" s="3" t="s">
        <v>74</v>
      </c>
      <c r="E9" s="3" t="s">
        <v>75</v>
      </c>
      <c r="F9" s="3" t="s">
        <v>68</v>
      </c>
      <c r="G9" s="3"/>
      <c r="H9" s="26">
        <v>640</v>
      </c>
      <c r="I9" s="26">
        <f t="array" ref="I9">J9-J9*3%</f>
        <v>487.74509999999998</v>
      </c>
      <c r="J9" s="30">
        <v>502.83</v>
      </c>
      <c r="K9" s="4"/>
      <c r="L9" s="15">
        <f t="shared" si="1"/>
        <v>0</v>
      </c>
      <c r="M9" s="56" t="s">
        <v>15152</v>
      </c>
    </row>
    <row r="10" spans="1:16" s="19" customFormat="1" ht="15" customHeight="1" x14ac:dyDescent="0.25">
      <c r="A10" s="47">
        <v>15468</v>
      </c>
      <c r="B10" s="18" t="s">
        <v>76</v>
      </c>
      <c r="C10" s="3" t="s">
        <v>65</v>
      </c>
      <c r="D10" s="3" t="s">
        <v>74</v>
      </c>
      <c r="E10" s="3" t="s">
        <v>77</v>
      </c>
      <c r="F10" s="3" t="s">
        <v>78</v>
      </c>
      <c r="G10" s="3"/>
      <c r="H10" s="26">
        <v>420</v>
      </c>
      <c r="I10" s="26">
        <f t="array" ref="I10">J10-J10*3%</f>
        <v>306.0641</v>
      </c>
      <c r="J10" s="30">
        <v>315.52999999999997</v>
      </c>
      <c r="K10" s="4"/>
      <c r="L10" s="15">
        <f t="shared" si="1"/>
        <v>0</v>
      </c>
      <c r="M10" s="56" t="s">
        <v>15153</v>
      </c>
    </row>
    <row r="11" spans="1:16" s="19" customFormat="1" ht="15" customHeight="1" x14ac:dyDescent="0.25">
      <c r="A11" s="47">
        <v>9068</v>
      </c>
      <c r="B11" s="18" t="s">
        <v>79</v>
      </c>
      <c r="C11" s="3" t="s">
        <v>65</v>
      </c>
      <c r="D11" s="3" t="s">
        <v>74</v>
      </c>
      <c r="E11" s="3" t="s">
        <v>80</v>
      </c>
      <c r="F11" s="3" t="s">
        <v>78</v>
      </c>
      <c r="G11" s="3"/>
      <c r="H11" s="26">
        <v>265</v>
      </c>
      <c r="I11" s="26">
        <f t="array" ref="I11">J11-J11*3%</f>
        <v>188.18</v>
      </c>
      <c r="J11" s="30">
        <v>194</v>
      </c>
      <c r="K11" s="4"/>
      <c r="L11" s="15">
        <f t="shared" si="1"/>
        <v>0</v>
      </c>
      <c r="M11" s="56" t="s">
        <v>15151</v>
      </c>
    </row>
    <row r="12" spans="1:16" s="19" customFormat="1" ht="15" customHeight="1" x14ac:dyDescent="0.25">
      <c r="A12" s="47">
        <v>9250</v>
      </c>
      <c r="B12" s="18" t="s">
        <v>81</v>
      </c>
      <c r="C12" s="3" t="s">
        <v>65</v>
      </c>
      <c r="D12" s="3" t="s">
        <v>74</v>
      </c>
      <c r="E12" s="3" t="s">
        <v>82</v>
      </c>
      <c r="F12" s="3" t="s">
        <v>83</v>
      </c>
      <c r="G12" s="3"/>
      <c r="H12" s="26">
        <v>275</v>
      </c>
      <c r="I12" s="26">
        <f t="array" ref="I12">J12-J12*3%</f>
        <v>197.0361</v>
      </c>
      <c r="J12" s="30">
        <v>203.13</v>
      </c>
      <c r="K12" s="4"/>
      <c r="L12" s="15">
        <f t="shared" si="1"/>
        <v>0</v>
      </c>
      <c r="M12" s="56" t="s">
        <v>15154</v>
      </c>
    </row>
    <row r="13" spans="1:16" s="19" customFormat="1" ht="15" customHeight="1" x14ac:dyDescent="0.25">
      <c r="A13" s="47">
        <v>42524</v>
      </c>
      <c r="B13" s="18" t="s">
        <v>84</v>
      </c>
      <c r="C13" s="3" t="s">
        <v>65</v>
      </c>
      <c r="D13" s="3" t="s">
        <v>74</v>
      </c>
      <c r="E13" s="3" t="s">
        <v>85</v>
      </c>
      <c r="F13" s="3" t="s">
        <v>86</v>
      </c>
      <c r="G13" s="3"/>
      <c r="H13" s="26">
        <v>335</v>
      </c>
      <c r="I13" s="26">
        <f t="array" ref="I13">J13-J13*3%</f>
        <v>240.56</v>
      </c>
      <c r="J13" s="30">
        <v>248</v>
      </c>
      <c r="K13" s="4"/>
      <c r="L13" s="15">
        <f t="shared" si="1"/>
        <v>0</v>
      </c>
      <c r="M13" s="56" t="s">
        <v>15151</v>
      </c>
    </row>
    <row r="14" spans="1:16" s="19" customFormat="1" ht="15" customHeight="1" x14ac:dyDescent="0.25">
      <c r="A14" s="47">
        <v>41517</v>
      </c>
      <c r="B14" s="18" t="s">
        <v>87</v>
      </c>
      <c r="C14" s="3" t="s">
        <v>65</v>
      </c>
      <c r="D14" s="3" t="s">
        <v>74</v>
      </c>
      <c r="E14" s="3" t="s">
        <v>88</v>
      </c>
      <c r="F14" s="3" t="s">
        <v>89</v>
      </c>
      <c r="G14" s="3"/>
      <c r="H14" s="26">
        <v>375</v>
      </c>
      <c r="I14" s="26">
        <f t="array" ref="I14">J14-J14*3%</f>
        <v>276.45</v>
      </c>
      <c r="J14" s="30">
        <v>285</v>
      </c>
      <c r="K14" s="4"/>
      <c r="L14" s="15">
        <f t="shared" si="1"/>
        <v>0</v>
      </c>
      <c r="M14" s="56" t="s">
        <v>15151</v>
      </c>
    </row>
    <row r="15" spans="1:16" s="19" customFormat="1" ht="15" customHeight="1" x14ac:dyDescent="0.25">
      <c r="A15" s="47">
        <v>12964</v>
      </c>
      <c r="B15" s="18" t="s">
        <v>90</v>
      </c>
      <c r="C15" s="3" t="s">
        <v>65</v>
      </c>
      <c r="D15" s="3" t="s">
        <v>74</v>
      </c>
      <c r="E15" s="3" t="s">
        <v>91</v>
      </c>
      <c r="F15" s="3" t="s">
        <v>86</v>
      </c>
      <c r="G15" s="3"/>
      <c r="H15" s="26">
        <v>250</v>
      </c>
      <c r="I15" s="26">
        <f t="array" ref="I15">J15-J15*3%</f>
        <v>179.32390000000001</v>
      </c>
      <c r="J15" s="30">
        <v>184.87</v>
      </c>
      <c r="K15" s="4"/>
      <c r="L15" s="15">
        <f t="shared" si="1"/>
        <v>0</v>
      </c>
      <c r="M15" s="56" t="s">
        <v>15152</v>
      </c>
    </row>
    <row r="16" spans="1:16" s="19" customFormat="1" ht="15" customHeight="1" x14ac:dyDescent="0.25">
      <c r="A16" s="47">
        <v>9283</v>
      </c>
      <c r="B16" s="18" t="s">
        <v>92</v>
      </c>
      <c r="C16" s="3" t="s">
        <v>65</v>
      </c>
      <c r="D16" s="3" t="s">
        <v>74</v>
      </c>
      <c r="E16" s="3" t="s">
        <v>93</v>
      </c>
      <c r="F16" s="3" t="s">
        <v>94</v>
      </c>
      <c r="G16" s="3"/>
      <c r="H16" s="26">
        <v>380</v>
      </c>
      <c r="I16" s="26">
        <f t="array" ref="I16">J16-J16*3%</f>
        <v>279.09810000000004</v>
      </c>
      <c r="J16" s="30">
        <v>287.73</v>
      </c>
      <c r="K16" s="4"/>
      <c r="L16" s="15">
        <f t="shared" si="1"/>
        <v>0</v>
      </c>
      <c r="M16" s="56" t="s">
        <v>15153</v>
      </c>
    </row>
    <row r="17" spans="1:13" s="19" customFormat="1" ht="15" customHeight="1" x14ac:dyDescent="0.25">
      <c r="A17" s="47">
        <v>9289</v>
      </c>
      <c r="B17" s="18" t="s">
        <v>95</v>
      </c>
      <c r="C17" s="3" t="s">
        <v>65</v>
      </c>
      <c r="D17" s="3" t="s">
        <v>74</v>
      </c>
      <c r="E17" s="3" t="s">
        <v>96</v>
      </c>
      <c r="F17" s="3" t="s">
        <v>97</v>
      </c>
      <c r="G17" s="3"/>
      <c r="H17" s="26">
        <v>295</v>
      </c>
      <c r="I17" s="26">
        <f t="array" ref="I17">J17-J17*3%</f>
        <v>209.52</v>
      </c>
      <c r="J17" s="30">
        <v>216</v>
      </c>
      <c r="K17" s="4"/>
      <c r="L17" s="15">
        <f t="shared" si="1"/>
        <v>0</v>
      </c>
      <c r="M17" s="56" t="s">
        <v>15151</v>
      </c>
    </row>
    <row r="18" spans="1:13" s="19" customFormat="1" ht="15" customHeight="1" x14ac:dyDescent="0.25">
      <c r="A18" s="47">
        <v>31989</v>
      </c>
      <c r="B18" s="18" t="s">
        <v>98</v>
      </c>
      <c r="C18" s="3" t="s">
        <v>65</v>
      </c>
      <c r="D18" s="3" t="s">
        <v>74</v>
      </c>
      <c r="E18" s="3" t="s">
        <v>99</v>
      </c>
      <c r="F18" s="3" t="s">
        <v>78</v>
      </c>
      <c r="G18" s="3"/>
      <c r="H18" s="26">
        <v>215</v>
      </c>
      <c r="I18" s="26">
        <f t="array" ref="I18">J18-J18*3%</f>
        <v>155.19999999999999</v>
      </c>
      <c r="J18" s="30">
        <v>160</v>
      </c>
      <c r="K18" s="4"/>
      <c r="L18" s="15">
        <f t="shared" si="1"/>
        <v>0</v>
      </c>
      <c r="M18" s="56" t="s">
        <v>15151</v>
      </c>
    </row>
    <row r="19" spans="1:13" s="19" customFormat="1" ht="15" customHeight="1" x14ac:dyDescent="0.25">
      <c r="A19" s="47">
        <v>29009</v>
      </c>
      <c r="B19" s="18" t="s">
        <v>100</v>
      </c>
      <c r="C19" s="3" t="s">
        <v>65</v>
      </c>
      <c r="D19" s="3" t="s">
        <v>74</v>
      </c>
      <c r="E19" s="3" t="s">
        <v>101</v>
      </c>
      <c r="F19" s="3" t="s">
        <v>89</v>
      </c>
      <c r="G19" s="3"/>
      <c r="H19" s="26">
        <v>780</v>
      </c>
      <c r="I19" s="26">
        <f t="array" ref="I19">J19-J19*3%</f>
        <v>588.79</v>
      </c>
      <c r="J19" s="30">
        <v>607</v>
      </c>
      <c r="K19" s="4"/>
      <c r="L19" s="15">
        <f t="shared" si="1"/>
        <v>0</v>
      </c>
      <c r="M19" s="56" t="s">
        <v>15151</v>
      </c>
    </row>
    <row r="20" spans="1:13" s="19" customFormat="1" ht="15" customHeight="1" x14ac:dyDescent="0.25">
      <c r="A20" s="47">
        <v>35741</v>
      </c>
      <c r="B20" s="18" t="s">
        <v>102</v>
      </c>
      <c r="C20" s="3" t="s">
        <v>65</v>
      </c>
      <c r="D20" s="3" t="s">
        <v>74</v>
      </c>
      <c r="E20" s="3" t="s">
        <v>103</v>
      </c>
      <c r="F20" s="3" t="s">
        <v>89</v>
      </c>
      <c r="G20" s="3"/>
      <c r="H20" s="26">
        <v>685</v>
      </c>
      <c r="I20" s="26">
        <f t="array" ref="I20">J20-J20*3%</f>
        <v>519.91999999999996</v>
      </c>
      <c r="J20" s="30">
        <v>536</v>
      </c>
      <c r="K20" s="4"/>
      <c r="L20" s="15">
        <f t="shared" si="1"/>
        <v>0</v>
      </c>
      <c r="M20" s="56" t="s">
        <v>15151</v>
      </c>
    </row>
    <row r="21" spans="1:13" s="19" customFormat="1" ht="15" customHeight="1" x14ac:dyDescent="0.25">
      <c r="A21" s="47">
        <v>29006</v>
      </c>
      <c r="B21" s="18" t="s">
        <v>104</v>
      </c>
      <c r="C21" s="3" t="s">
        <v>65</v>
      </c>
      <c r="D21" s="3" t="s">
        <v>74</v>
      </c>
      <c r="E21" s="3" t="s">
        <v>105</v>
      </c>
      <c r="F21" s="3" t="s">
        <v>89</v>
      </c>
      <c r="G21" s="3"/>
      <c r="H21" s="26">
        <v>375</v>
      </c>
      <c r="I21" s="26">
        <f t="array" ref="I21">J21-J21*3%</f>
        <v>276.45</v>
      </c>
      <c r="J21" s="30">
        <v>285</v>
      </c>
      <c r="K21" s="4"/>
      <c r="L21" s="15">
        <f t="shared" si="1"/>
        <v>0</v>
      </c>
      <c r="M21" s="56" t="s">
        <v>15151</v>
      </c>
    </row>
    <row r="22" spans="1:13" s="19" customFormat="1" ht="15" customHeight="1" x14ac:dyDescent="0.25">
      <c r="A22" s="47">
        <v>9303</v>
      </c>
      <c r="B22" s="18" t="s">
        <v>106</v>
      </c>
      <c r="C22" s="3" t="s">
        <v>65</v>
      </c>
      <c r="D22" s="3" t="s">
        <v>74</v>
      </c>
      <c r="E22" s="3" t="s">
        <v>107</v>
      </c>
      <c r="F22" s="3" t="s">
        <v>78</v>
      </c>
      <c r="G22" s="3"/>
      <c r="H22" s="26">
        <v>315</v>
      </c>
      <c r="I22" s="26">
        <f t="array" ref="I22">J22-J22*3%</f>
        <v>224.07</v>
      </c>
      <c r="J22" s="30">
        <v>231</v>
      </c>
      <c r="K22" s="4"/>
      <c r="L22" s="15">
        <f t="shared" si="1"/>
        <v>0</v>
      </c>
      <c r="M22" s="56" t="s">
        <v>15151</v>
      </c>
    </row>
    <row r="23" spans="1:13" s="19" customFormat="1" ht="15" customHeight="1" x14ac:dyDescent="0.25">
      <c r="A23" s="47">
        <v>9304</v>
      </c>
      <c r="B23" s="18" t="s">
        <v>108</v>
      </c>
      <c r="C23" s="3" t="s">
        <v>65</v>
      </c>
      <c r="D23" s="3" t="s">
        <v>74</v>
      </c>
      <c r="E23" s="3" t="s">
        <v>109</v>
      </c>
      <c r="F23" s="3" t="s">
        <v>78</v>
      </c>
      <c r="G23" s="3"/>
      <c r="H23" s="26">
        <v>295</v>
      </c>
      <c r="I23" s="26">
        <f t="array" ref="I23">J23-J23*3%</f>
        <v>209.52</v>
      </c>
      <c r="J23" s="30">
        <v>216</v>
      </c>
      <c r="K23" s="4"/>
      <c r="L23" s="15">
        <f t="shared" si="1"/>
        <v>0</v>
      </c>
      <c r="M23" s="56" t="s">
        <v>15151</v>
      </c>
    </row>
    <row r="24" spans="1:13" s="19" customFormat="1" ht="15" customHeight="1" x14ac:dyDescent="0.25">
      <c r="A24" s="47">
        <v>9309</v>
      </c>
      <c r="B24" s="18" t="s">
        <v>110</v>
      </c>
      <c r="C24" s="3" t="s">
        <v>65</v>
      </c>
      <c r="D24" s="3" t="s">
        <v>74</v>
      </c>
      <c r="E24" s="3" t="s">
        <v>111</v>
      </c>
      <c r="F24" s="3" t="s">
        <v>72</v>
      </c>
      <c r="G24" s="3"/>
      <c r="H24" s="26">
        <v>320</v>
      </c>
      <c r="I24" s="26">
        <f t="array" ref="I24">J24-J24*3%</f>
        <v>229.89</v>
      </c>
      <c r="J24" s="30">
        <v>237</v>
      </c>
      <c r="K24" s="4"/>
      <c r="L24" s="15">
        <f t="shared" si="1"/>
        <v>0</v>
      </c>
      <c r="M24" s="56" t="s">
        <v>15151</v>
      </c>
    </row>
    <row r="25" spans="1:13" s="19" customFormat="1" ht="15" customHeight="1" x14ac:dyDescent="0.25">
      <c r="A25" s="47">
        <v>9310</v>
      </c>
      <c r="B25" s="18" t="s">
        <v>112</v>
      </c>
      <c r="C25" s="3" t="s">
        <v>65</v>
      </c>
      <c r="D25" s="3" t="s">
        <v>74</v>
      </c>
      <c r="E25" s="3" t="s">
        <v>113</v>
      </c>
      <c r="F25" s="3" t="s">
        <v>72</v>
      </c>
      <c r="G25" s="3"/>
      <c r="H25" s="26">
        <v>535</v>
      </c>
      <c r="I25" s="26">
        <f t="array" ref="I25">J25-J25*3%</f>
        <v>394.79</v>
      </c>
      <c r="J25" s="30">
        <v>407</v>
      </c>
      <c r="K25" s="4"/>
      <c r="L25" s="15">
        <f t="shared" si="1"/>
        <v>0</v>
      </c>
      <c r="M25" s="56" t="s">
        <v>15151</v>
      </c>
    </row>
    <row r="26" spans="1:13" s="19" customFormat="1" ht="15" customHeight="1" x14ac:dyDescent="0.25">
      <c r="A26" s="47">
        <v>9311</v>
      </c>
      <c r="B26" s="18" t="s">
        <v>114</v>
      </c>
      <c r="C26" s="3" t="s">
        <v>65</v>
      </c>
      <c r="D26" s="3" t="s">
        <v>74</v>
      </c>
      <c r="E26" s="3" t="s">
        <v>115</v>
      </c>
      <c r="F26" s="3" t="s">
        <v>72</v>
      </c>
      <c r="G26" s="3"/>
      <c r="H26" s="26">
        <v>375</v>
      </c>
      <c r="I26" s="26">
        <f t="array" ref="I26">J26-J26*3%</f>
        <v>276.45</v>
      </c>
      <c r="J26" s="30">
        <v>285</v>
      </c>
      <c r="K26" s="4"/>
      <c r="L26" s="15">
        <f t="shared" si="1"/>
        <v>0</v>
      </c>
      <c r="M26" s="56" t="s">
        <v>15151</v>
      </c>
    </row>
    <row r="27" spans="1:13" s="19" customFormat="1" ht="15" customHeight="1" x14ac:dyDescent="0.25">
      <c r="A27" s="47">
        <v>9312</v>
      </c>
      <c r="B27" s="18" t="s">
        <v>116</v>
      </c>
      <c r="C27" s="3" t="s">
        <v>65</v>
      </c>
      <c r="D27" s="3" t="s">
        <v>74</v>
      </c>
      <c r="E27" s="3" t="s">
        <v>117</v>
      </c>
      <c r="F27" s="3" t="s">
        <v>72</v>
      </c>
      <c r="G27" s="3"/>
      <c r="H27" s="26">
        <v>375</v>
      </c>
      <c r="I27" s="26">
        <f t="array" ref="I27">J27-J27*3%</f>
        <v>276.45</v>
      </c>
      <c r="J27" s="30">
        <v>285</v>
      </c>
      <c r="K27" s="4"/>
      <c r="L27" s="15">
        <f t="shared" si="1"/>
        <v>0</v>
      </c>
      <c r="M27" s="56" t="s">
        <v>15151</v>
      </c>
    </row>
    <row r="28" spans="1:13" s="19" customFormat="1" ht="15" customHeight="1" x14ac:dyDescent="0.25">
      <c r="A28" s="47">
        <v>12970</v>
      </c>
      <c r="B28" s="18" t="s">
        <v>118</v>
      </c>
      <c r="C28" s="3" t="s">
        <v>65</v>
      </c>
      <c r="D28" s="3" t="s">
        <v>74</v>
      </c>
      <c r="E28" s="3" t="s">
        <v>119</v>
      </c>
      <c r="F28" s="3" t="s">
        <v>72</v>
      </c>
      <c r="G28" s="3"/>
      <c r="H28" s="26">
        <v>535</v>
      </c>
      <c r="I28" s="26">
        <f t="array" ref="I28">J28-J28*3%</f>
        <v>395.76</v>
      </c>
      <c r="J28" s="30">
        <v>408</v>
      </c>
      <c r="K28" s="4"/>
      <c r="L28" s="15">
        <f t="shared" si="1"/>
        <v>0</v>
      </c>
      <c r="M28" s="56" t="s">
        <v>15151</v>
      </c>
    </row>
    <row r="29" spans="1:13" s="19" customFormat="1" ht="15" customHeight="1" x14ac:dyDescent="0.25">
      <c r="A29" s="47">
        <v>32413</v>
      </c>
      <c r="B29" s="18" t="s">
        <v>120</v>
      </c>
      <c r="C29" s="3" t="s">
        <v>65</v>
      </c>
      <c r="D29" s="3" t="s">
        <v>74</v>
      </c>
      <c r="E29" s="3" t="s">
        <v>121</v>
      </c>
      <c r="F29" s="3" t="s">
        <v>78</v>
      </c>
      <c r="G29" s="3"/>
      <c r="H29" s="26">
        <v>205</v>
      </c>
      <c r="I29" s="26">
        <f t="array" ref="I29">J29-J29*3%</f>
        <v>149.38</v>
      </c>
      <c r="J29" s="30">
        <v>154</v>
      </c>
      <c r="K29" s="4"/>
      <c r="L29" s="15">
        <f t="shared" si="1"/>
        <v>0</v>
      </c>
      <c r="M29" s="56" t="s">
        <v>15151</v>
      </c>
    </row>
    <row r="30" spans="1:13" s="19" customFormat="1" ht="15" customHeight="1" x14ac:dyDescent="0.25">
      <c r="A30" s="47">
        <v>32415</v>
      </c>
      <c r="B30" s="18" t="s">
        <v>122</v>
      </c>
      <c r="C30" s="3" t="s">
        <v>65</v>
      </c>
      <c r="D30" s="3" t="s">
        <v>74</v>
      </c>
      <c r="E30" s="3" t="s">
        <v>123</v>
      </c>
      <c r="F30" s="3" t="s">
        <v>124</v>
      </c>
      <c r="G30" s="3"/>
      <c r="H30" s="26">
        <v>435</v>
      </c>
      <c r="I30" s="26">
        <f t="array" ref="I30">J30-J30*3%</f>
        <v>317.19</v>
      </c>
      <c r="J30" s="30">
        <v>327</v>
      </c>
      <c r="K30" s="4"/>
      <c r="L30" s="15">
        <f t="shared" si="1"/>
        <v>0</v>
      </c>
      <c r="M30" s="56" t="s">
        <v>15151</v>
      </c>
    </row>
    <row r="31" spans="1:13" s="19" customFormat="1" ht="15" customHeight="1" x14ac:dyDescent="0.25">
      <c r="A31" s="47">
        <v>12971</v>
      </c>
      <c r="B31" s="18" t="s">
        <v>125</v>
      </c>
      <c r="C31" s="3" t="s">
        <v>65</v>
      </c>
      <c r="D31" s="3" t="s">
        <v>74</v>
      </c>
      <c r="E31" s="3" t="s">
        <v>126</v>
      </c>
      <c r="F31" s="3" t="s">
        <v>127</v>
      </c>
      <c r="G31" s="3"/>
      <c r="H31" s="26">
        <v>685</v>
      </c>
      <c r="I31" s="26">
        <f t="array" ref="I31">J31-J31*3%</f>
        <v>519.91999999999996</v>
      </c>
      <c r="J31" s="30">
        <v>536</v>
      </c>
      <c r="K31" s="4"/>
      <c r="L31" s="15">
        <f t="shared" si="1"/>
        <v>0</v>
      </c>
      <c r="M31" s="56" t="s">
        <v>15151</v>
      </c>
    </row>
    <row r="32" spans="1:13" s="19" customFormat="1" ht="15" customHeight="1" x14ac:dyDescent="0.25">
      <c r="A32" s="47">
        <v>40725</v>
      </c>
      <c r="B32" s="18" t="s">
        <v>128</v>
      </c>
      <c r="C32" s="3" t="s">
        <v>65</v>
      </c>
      <c r="D32" s="3" t="s">
        <v>74</v>
      </c>
      <c r="E32" s="3" t="s">
        <v>126</v>
      </c>
      <c r="F32" s="3" t="s">
        <v>129</v>
      </c>
      <c r="G32" s="3"/>
      <c r="H32" s="26">
        <v>915</v>
      </c>
      <c r="I32" s="26">
        <f t="array" ref="I32">J32-J32*3%</f>
        <v>692.2405</v>
      </c>
      <c r="J32" s="30">
        <v>713.65</v>
      </c>
      <c r="K32" s="4"/>
      <c r="L32" s="15">
        <f t="shared" si="1"/>
        <v>0</v>
      </c>
      <c r="M32" s="56" t="s">
        <v>15154</v>
      </c>
    </row>
    <row r="33" spans="1:13" s="19" customFormat="1" ht="15" customHeight="1" x14ac:dyDescent="0.25">
      <c r="A33" s="47">
        <v>12972</v>
      </c>
      <c r="B33" s="18" t="s">
        <v>130</v>
      </c>
      <c r="C33" s="3" t="s">
        <v>65</v>
      </c>
      <c r="D33" s="3" t="s">
        <v>74</v>
      </c>
      <c r="E33" s="3" t="s">
        <v>131</v>
      </c>
      <c r="F33" s="3" t="s">
        <v>72</v>
      </c>
      <c r="G33" s="3"/>
      <c r="H33" s="26">
        <v>555</v>
      </c>
      <c r="I33" s="26">
        <f t="array" ref="I33">J33-J33*3%</f>
        <v>407.4</v>
      </c>
      <c r="J33" s="30">
        <v>420</v>
      </c>
      <c r="K33" s="4"/>
      <c r="L33" s="15">
        <f t="shared" si="1"/>
        <v>0</v>
      </c>
      <c r="M33" s="56" t="s">
        <v>15151</v>
      </c>
    </row>
    <row r="34" spans="1:13" s="19" customFormat="1" ht="15" customHeight="1" x14ac:dyDescent="0.25">
      <c r="A34" s="47">
        <v>9318</v>
      </c>
      <c r="B34" s="18" t="s">
        <v>132</v>
      </c>
      <c r="C34" s="3" t="s">
        <v>65</v>
      </c>
      <c r="D34" s="3" t="s">
        <v>74</v>
      </c>
      <c r="E34" s="3" t="s">
        <v>133</v>
      </c>
      <c r="F34" s="3" t="s">
        <v>72</v>
      </c>
      <c r="G34" s="3"/>
      <c r="H34" s="26">
        <v>555</v>
      </c>
      <c r="I34" s="26">
        <f t="array" ref="I34">J34-J34*3%</f>
        <v>407.4</v>
      </c>
      <c r="J34" s="30">
        <v>420</v>
      </c>
      <c r="K34" s="4"/>
      <c r="L34" s="15">
        <f t="shared" si="1"/>
        <v>0</v>
      </c>
      <c r="M34" s="56" t="s">
        <v>15151</v>
      </c>
    </row>
    <row r="35" spans="1:13" s="19" customFormat="1" ht="15" customHeight="1" x14ac:dyDescent="0.25">
      <c r="A35" s="47">
        <v>9319</v>
      </c>
      <c r="B35" s="18" t="s">
        <v>134</v>
      </c>
      <c r="C35" s="3" t="s">
        <v>65</v>
      </c>
      <c r="D35" s="3" t="s">
        <v>74</v>
      </c>
      <c r="E35" s="3" t="s">
        <v>135</v>
      </c>
      <c r="F35" s="3" t="s">
        <v>124</v>
      </c>
      <c r="G35" s="3"/>
      <c r="H35" s="26">
        <v>250</v>
      </c>
      <c r="I35" s="26">
        <f t="array" ref="I35">J35-J35*3%</f>
        <v>178.48</v>
      </c>
      <c r="J35" s="30">
        <v>184</v>
      </c>
      <c r="K35" s="4"/>
      <c r="L35" s="15">
        <f t="shared" si="1"/>
        <v>0</v>
      </c>
      <c r="M35" s="56" t="s">
        <v>15151</v>
      </c>
    </row>
    <row r="36" spans="1:13" s="19" customFormat="1" ht="15" customHeight="1" x14ac:dyDescent="0.25">
      <c r="A36" s="47">
        <v>12973</v>
      </c>
      <c r="B36" s="18" t="s">
        <v>136</v>
      </c>
      <c r="C36" s="3" t="s">
        <v>65</v>
      </c>
      <c r="D36" s="3" t="s">
        <v>74</v>
      </c>
      <c r="E36" s="3" t="s">
        <v>137</v>
      </c>
      <c r="F36" s="3" t="s">
        <v>138</v>
      </c>
      <c r="G36" s="3"/>
      <c r="H36" s="26">
        <v>335</v>
      </c>
      <c r="I36" s="26">
        <f t="array" ref="I36">J36-J36*3%</f>
        <v>240.56</v>
      </c>
      <c r="J36" s="30">
        <v>248</v>
      </c>
      <c r="K36" s="4"/>
      <c r="L36" s="15">
        <f t="shared" si="1"/>
        <v>0</v>
      </c>
      <c r="M36" s="56" t="s">
        <v>15151</v>
      </c>
    </row>
    <row r="37" spans="1:13" s="19" customFormat="1" ht="15" customHeight="1" x14ac:dyDescent="0.25">
      <c r="A37" s="47">
        <v>9299</v>
      </c>
      <c r="B37" s="18" t="s">
        <v>139</v>
      </c>
      <c r="C37" s="3" t="s">
        <v>65</v>
      </c>
      <c r="D37" s="3" t="s">
        <v>74</v>
      </c>
      <c r="E37" s="3" t="s">
        <v>140</v>
      </c>
      <c r="F37" s="3" t="s">
        <v>127</v>
      </c>
      <c r="G37" s="3"/>
      <c r="H37" s="26">
        <v>555</v>
      </c>
      <c r="I37" s="26">
        <f t="array" ref="I37">J37-J37*3%</f>
        <v>407.4</v>
      </c>
      <c r="J37" s="30">
        <v>420</v>
      </c>
      <c r="K37" s="4"/>
      <c r="L37" s="15">
        <f t="shared" si="1"/>
        <v>0</v>
      </c>
      <c r="M37" s="56" t="s">
        <v>15151</v>
      </c>
    </row>
    <row r="38" spans="1:13" s="19" customFormat="1" ht="15" customHeight="1" x14ac:dyDescent="0.25">
      <c r="A38" s="47">
        <v>31990</v>
      </c>
      <c r="B38" s="18" t="s">
        <v>141</v>
      </c>
      <c r="C38" s="3" t="s">
        <v>65</v>
      </c>
      <c r="D38" s="3" t="s">
        <v>74</v>
      </c>
      <c r="E38" s="3" t="s">
        <v>142</v>
      </c>
      <c r="F38" s="3" t="s">
        <v>94</v>
      </c>
      <c r="G38" s="3"/>
      <c r="H38" s="26">
        <v>335</v>
      </c>
      <c r="I38" s="26">
        <f t="array" ref="I38">J38-J38*3%</f>
        <v>240.56</v>
      </c>
      <c r="J38" s="30">
        <v>248</v>
      </c>
      <c r="K38" s="4"/>
      <c r="L38" s="15">
        <f t="shared" si="1"/>
        <v>0</v>
      </c>
      <c r="M38" s="56" t="s">
        <v>15151</v>
      </c>
    </row>
    <row r="39" spans="1:13" s="19" customFormat="1" ht="15" customHeight="1" x14ac:dyDescent="0.25">
      <c r="A39" s="47">
        <v>14691</v>
      </c>
      <c r="B39" s="18" t="s">
        <v>143</v>
      </c>
      <c r="C39" s="3" t="s">
        <v>65</v>
      </c>
      <c r="D39" s="3" t="s">
        <v>74</v>
      </c>
      <c r="E39" s="3" t="s">
        <v>144</v>
      </c>
      <c r="F39" s="3" t="s">
        <v>78</v>
      </c>
      <c r="G39" s="3"/>
      <c r="H39" s="26">
        <v>290</v>
      </c>
      <c r="I39" s="26">
        <f t="array" ref="I39">J39-J39*3%</f>
        <v>206.61</v>
      </c>
      <c r="J39" s="30">
        <v>213</v>
      </c>
      <c r="K39" s="4"/>
      <c r="L39" s="15">
        <f t="shared" si="1"/>
        <v>0</v>
      </c>
      <c r="M39" s="56" t="s">
        <v>15151</v>
      </c>
    </row>
    <row r="40" spans="1:13" s="19" customFormat="1" ht="15" customHeight="1" x14ac:dyDescent="0.25">
      <c r="A40" s="47">
        <v>12962</v>
      </c>
      <c r="B40" s="18" t="s">
        <v>145</v>
      </c>
      <c r="C40" s="3" t="s">
        <v>65</v>
      </c>
      <c r="D40" s="3" t="s">
        <v>74</v>
      </c>
      <c r="E40" s="3" t="s">
        <v>146</v>
      </c>
      <c r="F40" s="3" t="s">
        <v>78</v>
      </c>
      <c r="G40" s="3"/>
      <c r="H40" s="26">
        <v>295</v>
      </c>
      <c r="I40" s="26">
        <f t="array" ref="I40">J40-J40*3%</f>
        <v>209.52</v>
      </c>
      <c r="J40" s="30">
        <v>216</v>
      </c>
      <c r="K40" s="4"/>
      <c r="L40" s="15">
        <f t="shared" si="1"/>
        <v>0</v>
      </c>
      <c r="M40" s="56" t="s">
        <v>15151</v>
      </c>
    </row>
    <row r="41" spans="1:13" s="19" customFormat="1" ht="15" customHeight="1" x14ac:dyDescent="0.25">
      <c r="A41" s="47">
        <v>40687</v>
      </c>
      <c r="B41" s="18" t="s">
        <v>147</v>
      </c>
      <c r="C41" s="3" t="s">
        <v>65</v>
      </c>
      <c r="D41" s="3" t="s">
        <v>74</v>
      </c>
      <c r="E41" s="3" t="s">
        <v>148</v>
      </c>
      <c r="F41" s="3" t="s">
        <v>78</v>
      </c>
      <c r="G41" s="3" t="s">
        <v>149</v>
      </c>
      <c r="H41" s="26">
        <v>520</v>
      </c>
      <c r="I41" s="26">
        <f t="array" ref="I41">J41-J41*3%</f>
        <v>386.22489999999999</v>
      </c>
      <c r="J41" s="30">
        <v>398.17</v>
      </c>
      <c r="K41" s="4"/>
      <c r="L41" s="15">
        <f t="shared" si="1"/>
        <v>0</v>
      </c>
      <c r="M41" s="56" t="s">
        <v>15152</v>
      </c>
    </row>
    <row r="42" spans="1:13" s="19" customFormat="1" ht="15" customHeight="1" x14ac:dyDescent="0.25">
      <c r="A42" s="47">
        <v>29126</v>
      </c>
      <c r="B42" s="18" t="s">
        <v>150</v>
      </c>
      <c r="C42" s="3" t="s">
        <v>65</v>
      </c>
      <c r="D42" s="3" t="s">
        <v>74</v>
      </c>
      <c r="E42" s="3" t="s">
        <v>151</v>
      </c>
      <c r="F42" s="3" t="s">
        <v>78</v>
      </c>
      <c r="G42" s="3"/>
      <c r="H42" s="26">
        <v>450</v>
      </c>
      <c r="I42" s="26">
        <f t="array" ref="I42">J42-J42*3%</f>
        <v>325.80360000000002</v>
      </c>
      <c r="J42" s="30">
        <v>335.88</v>
      </c>
      <c r="K42" s="4"/>
      <c r="L42" s="15">
        <f t="shared" si="1"/>
        <v>0</v>
      </c>
      <c r="M42" s="56" t="s">
        <v>15152</v>
      </c>
    </row>
    <row r="43" spans="1:13" s="19" customFormat="1" ht="15" customHeight="1" x14ac:dyDescent="0.25">
      <c r="A43" s="47">
        <v>29008</v>
      </c>
      <c r="B43" s="18" t="s">
        <v>152</v>
      </c>
      <c r="C43" s="3" t="s">
        <v>65</v>
      </c>
      <c r="D43" s="3" t="s">
        <v>74</v>
      </c>
      <c r="E43" s="3" t="s">
        <v>153</v>
      </c>
      <c r="F43" s="3" t="s">
        <v>154</v>
      </c>
      <c r="G43" s="3"/>
      <c r="H43" s="26">
        <v>615</v>
      </c>
      <c r="I43" s="26">
        <f t="array" ref="I43">J43-J43*3%</f>
        <v>468.51</v>
      </c>
      <c r="J43" s="30">
        <v>483</v>
      </c>
      <c r="K43" s="4"/>
      <c r="L43" s="15">
        <f t="shared" si="1"/>
        <v>0</v>
      </c>
      <c r="M43" s="56" t="s">
        <v>15151</v>
      </c>
    </row>
    <row r="44" spans="1:13" s="19" customFormat="1" ht="15" customHeight="1" x14ac:dyDescent="0.25">
      <c r="A44" s="47">
        <v>28104</v>
      </c>
      <c r="B44" s="18" t="s">
        <v>155</v>
      </c>
      <c r="C44" s="3" t="s">
        <v>65</v>
      </c>
      <c r="D44" s="3" t="s">
        <v>74</v>
      </c>
      <c r="E44" s="3" t="s">
        <v>156</v>
      </c>
      <c r="F44" s="3" t="s">
        <v>157</v>
      </c>
      <c r="G44" s="3"/>
      <c r="H44" s="26">
        <v>495</v>
      </c>
      <c r="I44" s="26">
        <f t="array" ref="I44">J44-J44*3%</f>
        <v>368.6</v>
      </c>
      <c r="J44" s="30">
        <v>380</v>
      </c>
      <c r="K44" s="4"/>
      <c r="L44" s="15">
        <f t="shared" si="1"/>
        <v>0</v>
      </c>
      <c r="M44" s="56" t="s">
        <v>15151</v>
      </c>
    </row>
    <row r="45" spans="1:13" s="19" customFormat="1" ht="15" customHeight="1" x14ac:dyDescent="0.25">
      <c r="A45" s="47">
        <v>12976</v>
      </c>
      <c r="B45" s="18" t="s">
        <v>158</v>
      </c>
      <c r="C45" s="3" t="s">
        <v>65</v>
      </c>
      <c r="D45" s="3" t="s">
        <v>74</v>
      </c>
      <c r="E45" s="3" t="s">
        <v>159</v>
      </c>
      <c r="F45" s="3" t="s">
        <v>160</v>
      </c>
      <c r="G45" s="3"/>
      <c r="H45" s="26">
        <v>320</v>
      </c>
      <c r="I45" s="26">
        <f t="array" ref="I45">J45-J45*3%</f>
        <v>229.89</v>
      </c>
      <c r="J45" s="30">
        <v>237</v>
      </c>
      <c r="K45" s="4"/>
      <c r="L45" s="15">
        <f t="shared" si="1"/>
        <v>0</v>
      </c>
      <c r="M45" s="56" t="s">
        <v>15151</v>
      </c>
    </row>
    <row r="46" spans="1:13" s="19" customFormat="1" ht="15" customHeight="1" x14ac:dyDescent="0.25">
      <c r="A46" s="47">
        <v>9071</v>
      </c>
      <c r="B46" s="18" t="s">
        <v>161</v>
      </c>
      <c r="C46" s="3" t="s">
        <v>65</v>
      </c>
      <c r="D46" s="3" t="s">
        <v>162</v>
      </c>
      <c r="E46" s="3" t="s">
        <v>163</v>
      </c>
      <c r="F46" s="3" t="s">
        <v>164</v>
      </c>
      <c r="G46" s="3"/>
      <c r="H46" s="26">
        <v>510</v>
      </c>
      <c r="I46" s="26">
        <f t="array" ref="I46">J46-J46*3%</f>
        <v>378.3</v>
      </c>
      <c r="J46" s="30">
        <v>390</v>
      </c>
      <c r="K46" s="4"/>
      <c r="L46" s="15">
        <f t="shared" si="1"/>
        <v>0</v>
      </c>
      <c r="M46" s="56" t="s">
        <v>15151</v>
      </c>
    </row>
    <row r="47" spans="1:13" s="19" customFormat="1" ht="15" customHeight="1" x14ac:dyDescent="0.25">
      <c r="A47" s="47">
        <v>12966</v>
      </c>
      <c r="B47" s="18" t="s">
        <v>165</v>
      </c>
      <c r="C47" s="3" t="s">
        <v>65</v>
      </c>
      <c r="D47" s="3" t="s">
        <v>162</v>
      </c>
      <c r="E47" s="3" t="s">
        <v>166</v>
      </c>
      <c r="F47" s="3" t="s">
        <v>167</v>
      </c>
      <c r="G47" s="3"/>
      <c r="H47" s="26">
        <v>720</v>
      </c>
      <c r="I47" s="26">
        <f t="array" ref="I47">J47-J47*3%</f>
        <v>543.29700000000003</v>
      </c>
      <c r="J47" s="30">
        <v>560.1</v>
      </c>
      <c r="K47" s="4"/>
      <c r="L47" s="15">
        <f t="shared" si="1"/>
        <v>0</v>
      </c>
      <c r="M47" s="56" t="s">
        <v>15152</v>
      </c>
    </row>
    <row r="48" spans="1:13" s="19" customFormat="1" ht="15" customHeight="1" x14ac:dyDescent="0.25">
      <c r="A48" s="47">
        <v>9300</v>
      </c>
      <c r="B48" s="18" t="s">
        <v>168</v>
      </c>
      <c r="C48" s="3" t="s">
        <v>65</v>
      </c>
      <c r="D48" s="3" t="s">
        <v>162</v>
      </c>
      <c r="E48" s="3" t="s">
        <v>169</v>
      </c>
      <c r="F48" s="3" t="s">
        <v>124</v>
      </c>
      <c r="G48" s="3"/>
      <c r="H48" s="26">
        <v>320</v>
      </c>
      <c r="I48" s="26">
        <f t="array" ref="I48">J48-J48*3%</f>
        <v>229.89</v>
      </c>
      <c r="J48" s="30">
        <v>237</v>
      </c>
      <c r="K48" s="4"/>
      <c r="L48" s="15">
        <f t="shared" si="1"/>
        <v>0</v>
      </c>
      <c r="M48" s="56" t="s">
        <v>15151</v>
      </c>
    </row>
    <row r="49" spans="1:13" s="19" customFormat="1" ht="15" customHeight="1" x14ac:dyDescent="0.25">
      <c r="A49" s="47">
        <v>9297</v>
      </c>
      <c r="B49" s="18" t="s">
        <v>170</v>
      </c>
      <c r="C49" s="3" t="s">
        <v>65</v>
      </c>
      <c r="D49" s="3" t="s">
        <v>171</v>
      </c>
      <c r="E49" s="3" t="s">
        <v>172</v>
      </c>
      <c r="F49" s="3" t="s">
        <v>173</v>
      </c>
      <c r="G49" s="3"/>
      <c r="H49" s="26">
        <v>600</v>
      </c>
      <c r="I49" s="26">
        <f t="array" ref="I49">J49-J49*3%</f>
        <v>459.78</v>
      </c>
      <c r="J49" s="30">
        <v>474</v>
      </c>
      <c r="K49" s="4"/>
      <c r="L49" s="15">
        <f t="shared" si="1"/>
        <v>0</v>
      </c>
      <c r="M49" s="56" t="s">
        <v>15151</v>
      </c>
    </row>
    <row r="50" spans="1:13" s="19" customFormat="1" ht="15" customHeight="1" x14ac:dyDescent="0.25">
      <c r="A50" s="47">
        <v>29007</v>
      </c>
      <c r="B50" s="18" t="s">
        <v>174</v>
      </c>
      <c r="C50" s="3" t="s">
        <v>65</v>
      </c>
      <c r="D50" s="3" t="s">
        <v>171</v>
      </c>
      <c r="E50" s="3" t="s">
        <v>175</v>
      </c>
      <c r="F50" s="3" t="s">
        <v>89</v>
      </c>
      <c r="G50" s="3"/>
      <c r="H50" s="26">
        <v>320</v>
      </c>
      <c r="I50" s="26">
        <f t="array" ref="I50">J50-J50*3%</f>
        <v>229.89</v>
      </c>
      <c r="J50" s="30">
        <v>237</v>
      </c>
      <c r="K50" s="4"/>
      <c r="L50" s="15">
        <f t="shared" si="1"/>
        <v>0</v>
      </c>
      <c r="M50" s="56" t="s">
        <v>15151</v>
      </c>
    </row>
    <row r="51" spans="1:13" s="19" customFormat="1" ht="15" customHeight="1" x14ac:dyDescent="0.25">
      <c r="A51" s="47">
        <v>12965</v>
      </c>
      <c r="B51" s="18" t="s">
        <v>176</v>
      </c>
      <c r="C51" s="3" t="s">
        <v>65</v>
      </c>
      <c r="D51" s="3" t="s">
        <v>177</v>
      </c>
      <c r="E51" s="3" t="s">
        <v>178</v>
      </c>
      <c r="F51" s="3" t="s">
        <v>179</v>
      </c>
      <c r="G51" s="3"/>
      <c r="H51" s="26">
        <v>375</v>
      </c>
      <c r="I51" s="26">
        <f t="array" ref="I51">J51-J51*3%</f>
        <v>276.45</v>
      </c>
      <c r="J51" s="30">
        <v>285</v>
      </c>
      <c r="K51" s="4"/>
      <c r="L51" s="15">
        <f t="shared" si="1"/>
        <v>0</v>
      </c>
      <c r="M51" s="56" t="s">
        <v>15151</v>
      </c>
    </row>
    <row r="52" spans="1:13" s="19" customFormat="1" ht="15" customHeight="1" x14ac:dyDescent="0.25">
      <c r="A52" s="47">
        <v>9292</v>
      </c>
      <c r="B52" s="18" t="s">
        <v>180</v>
      </c>
      <c r="C52" s="3" t="s">
        <v>65</v>
      </c>
      <c r="D52" s="3" t="s">
        <v>177</v>
      </c>
      <c r="E52" s="3" t="s">
        <v>181</v>
      </c>
      <c r="F52" s="3" t="s">
        <v>182</v>
      </c>
      <c r="G52" s="3"/>
      <c r="H52" s="26">
        <v>770</v>
      </c>
      <c r="I52" s="26">
        <f t="array" ref="I52">J52-J52*3%</f>
        <v>580.05999999999995</v>
      </c>
      <c r="J52" s="30">
        <v>598</v>
      </c>
      <c r="K52" s="4"/>
      <c r="L52" s="15">
        <f t="shared" si="1"/>
        <v>0</v>
      </c>
      <c r="M52" s="56" t="s">
        <v>15151</v>
      </c>
    </row>
    <row r="53" spans="1:13" s="19" customFormat="1" ht="15" customHeight="1" x14ac:dyDescent="0.25">
      <c r="A53" s="47">
        <v>9293</v>
      </c>
      <c r="B53" s="18" t="s">
        <v>183</v>
      </c>
      <c r="C53" s="3" t="s">
        <v>65</v>
      </c>
      <c r="D53" s="3" t="s">
        <v>177</v>
      </c>
      <c r="E53" s="3" t="s">
        <v>184</v>
      </c>
      <c r="F53" s="3" t="s">
        <v>68</v>
      </c>
      <c r="G53" s="3"/>
      <c r="H53" s="26">
        <v>650</v>
      </c>
      <c r="I53" s="26">
        <f t="array" ref="I53">J53-J53*3%</f>
        <v>495.67</v>
      </c>
      <c r="J53" s="30">
        <v>511</v>
      </c>
      <c r="K53" s="4"/>
      <c r="L53" s="15">
        <f t="shared" si="1"/>
        <v>0</v>
      </c>
      <c r="M53" s="56" t="s">
        <v>15151</v>
      </c>
    </row>
    <row r="54" spans="1:13" s="19" customFormat="1" ht="15" customHeight="1" x14ac:dyDescent="0.25">
      <c r="A54" s="47">
        <v>12974</v>
      </c>
      <c r="B54" s="18" t="s">
        <v>185</v>
      </c>
      <c r="C54" s="3" t="s">
        <v>65</v>
      </c>
      <c r="D54" s="3" t="s">
        <v>177</v>
      </c>
      <c r="E54" s="3" t="s">
        <v>186</v>
      </c>
      <c r="F54" s="3" t="s">
        <v>97</v>
      </c>
      <c r="G54" s="3"/>
      <c r="H54" s="26">
        <v>885</v>
      </c>
      <c r="I54" s="26">
        <f t="array" ref="I54">J54-J54*3%</f>
        <v>669.3</v>
      </c>
      <c r="J54" s="30">
        <v>690</v>
      </c>
      <c r="K54" s="4"/>
      <c r="L54" s="15">
        <f t="shared" si="1"/>
        <v>0</v>
      </c>
      <c r="M54" s="56" t="s">
        <v>15151</v>
      </c>
    </row>
    <row r="55" spans="1:13" s="19" customFormat="1" ht="15" customHeight="1" x14ac:dyDescent="0.25">
      <c r="A55" s="47">
        <v>9294</v>
      </c>
      <c r="B55" s="18" t="s">
        <v>187</v>
      </c>
      <c r="C55" s="3" t="s">
        <v>65</v>
      </c>
      <c r="D55" s="3" t="s">
        <v>188</v>
      </c>
      <c r="E55" s="3" t="s">
        <v>189</v>
      </c>
      <c r="F55" s="3" t="s">
        <v>190</v>
      </c>
      <c r="G55" s="3"/>
      <c r="H55" s="26">
        <v>435</v>
      </c>
      <c r="I55" s="26">
        <f t="array" ref="I55">J55-J55*3%</f>
        <v>317.19</v>
      </c>
      <c r="J55" s="30">
        <v>327</v>
      </c>
      <c r="K55" s="4"/>
      <c r="L55" s="15">
        <f t="shared" si="1"/>
        <v>0</v>
      </c>
      <c r="M55" s="56" t="s">
        <v>15151</v>
      </c>
    </row>
    <row r="56" spans="1:13" s="19" customFormat="1" ht="15" customHeight="1" x14ac:dyDescent="0.25">
      <c r="A56" s="47">
        <v>9295</v>
      </c>
      <c r="B56" s="18" t="s">
        <v>191</v>
      </c>
      <c r="C56" s="3" t="s">
        <v>65</v>
      </c>
      <c r="D56" s="3" t="s">
        <v>188</v>
      </c>
      <c r="E56" s="3" t="s">
        <v>192</v>
      </c>
      <c r="F56" s="3" t="s">
        <v>89</v>
      </c>
      <c r="G56" s="3"/>
      <c r="H56" s="26">
        <v>615</v>
      </c>
      <c r="I56" s="26">
        <f t="array" ref="I56">J56-J56*3%</f>
        <v>468.51</v>
      </c>
      <c r="J56" s="30">
        <v>483</v>
      </c>
      <c r="K56" s="4"/>
      <c r="L56" s="15">
        <f t="shared" si="1"/>
        <v>0</v>
      </c>
      <c r="M56" s="56" t="s">
        <v>15151</v>
      </c>
    </row>
    <row r="57" spans="1:13" s="19" customFormat="1" ht="15" customHeight="1" x14ac:dyDescent="0.25">
      <c r="A57" s="47">
        <v>9284</v>
      </c>
      <c r="B57" s="18" t="s">
        <v>193</v>
      </c>
      <c r="C57" s="3" t="s">
        <v>65</v>
      </c>
      <c r="D57" s="3" t="s">
        <v>194</v>
      </c>
      <c r="E57" s="3" t="s">
        <v>195</v>
      </c>
      <c r="F57" s="3" t="s">
        <v>167</v>
      </c>
      <c r="G57" s="3"/>
      <c r="H57" s="26">
        <v>425</v>
      </c>
      <c r="I57" s="26">
        <f t="array" ref="I57">J57-J57*3%</f>
        <v>308.45999999999998</v>
      </c>
      <c r="J57" s="30">
        <v>318</v>
      </c>
      <c r="K57" s="4"/>
      <c r="L57" s="15">
        <f t="shared" si="1"/>
        <v>0</v>
      </c>
      <c r="M57" s="56" t="s">
        <v>15151</v>
      </c>
    </row>
    <row r="58" spans="1:13" s="19" customFormat="1" ht="15" customHeight="1" x14ac:dyDescent="0.25">
      <c r="A58" s="47">
        <v>15470</v>
      </c>
      <c r="B58" s="18" t="s">
        <v>196</v>
      </c>
      <c r="C58" s="3" t="s">
        <v>65</v>
      </c>
      <c r="D58" s="3" t="s">
        <v>194</v>
      </c>
      <c r="E58" s="3" t="s">
        <v>197</v>
      </c>
      <c r="F58" s="3" t="s">
        <v>167</v>
      </c>
      <c r="G58" s="3"/>
      <c r="H58" s="26">
        <v>375</v>
      </c>
      <c r="I58" s="26">
        <f t="array" ref="I58">J58-J58*3%</f>
        <v>276.45</v>
      </c>
      <c r="J58" s="30">
        <v>285</v>
      </c>
      <c r="K58" s="4"/>
      <c r="L58" s="15">
        <f t="shared" si="1"/>
        <v>0</v>
      </c>
      <c r="M58" s="56" t="s">
        <v>15151</v>
      </c>
    </row>
    <row r="59" spans="1:13" s="19" customFormat="1" ht="15" customHeight="1" x14ac:dyDescent="0.25">
      <c r="A59" s="47">
        <v>15471</v>
      </c>
      <c r="B59" s="18" t="s">
        <v>198</v>
      </c>
      <c r="C59" s="3" t="s">
        <v>65</v>
      </c>
      <c r="D59" s="3" t="s">
        <v>194</v>
      </c>
      <c r="E59" s="3" t="s">
        <v>199</v>
      </c>
      <c r="F59" s="3" t="s">
        <v>200</v>
      </c>
      <c r="G59" s="3"/>
      <c r="H59" s="26">
        <v>575</v>
      </c>
      <c r="I59" s="26">
        <f t="array" ref="I59">J59-J59*3%</f>
        <v>423.89</v>
      </c>
      <c r="J59" s="30">
        <v>437</v>
      </c>
      <c r="K59" s="4"/>
      <c r="L59" s="15">
        <f t="shared" si="1"/>
        <v>0</v>
      </c>
      <c r="M59" s="56" t="s">
        <v>15151</v>
      </c>
    </row>
    <row r="60" spans="1:13" s="19" customFormat="1" ht="15" customHeight="1" x14ac:dyDescent="0.25">
      <c r="A60" s="47">
        <v>35739</v>
      </c>
      <c r="B60" s="18" t="s">
        <v>201</v>
      </c>
      <c r="C60" s="3" t="s">
        <v>65</v>
      </c>
      <c r="D60" s="3" t="s">
        <v>194</v>
      </c>
      <c r="E60" s="3" t="s">
        <v>202</v>
      </c>
      <c r="F60" s="3" t="s">
        <v>203</v>
      </c>
      <c r="G60" s="3"/>
      <c r="H60" s="26">
        <v>555</v>
      </c>
      <c r="I60" s="26">
        <f t="array" ref="I60">J60-J60*3%</f>
        <v>409.34</v>
      </c>
      <c r="J60" s="30">
        <v>422</v>
      </c>
      <c r="K60" s="4"/>
      <c r="L60" s="15">
        <f t="shared" si="1"/>
        <v>0</v>
      </c>
      <c r="M60" s="56" t="s">
        <v>15151</v>
      </c>
    </row>
    <row r="61" spans="1:13" s="19" customFormat="1" ht="15" customHeight="1" x14ac:dyDescent="0.25">
      <c r="A61" s="47">
        <v>9321</v>
      </c>
      <c r="B61" s="18" t="s">
        <v>204</v>
      </c>
      <c r="C61" s="3" t="s">
        <v>65</v>
      </c>
      <c r="D61" s="3" t="s">
        <v>194</v>
      </c>
      <c r="E61" s="3" t="s">
        <v>205</v>
      </c>
      <c r="F61" s="3" t="s">
        <v>200</v>
      </c>
      <c r="G61" s="3"/>
      <c r="H61" s="26">
        <v>725</v>
      </c>
      <c r="I61" s="26">
        <f t="array" ref="I61">J61-J61*3%</f>
        <v>549.02</v>
      </c>
      <c r="J61" s="30">
        <v>566</v>
      </c>
      <c r="K61" s="4"/>
      <c r="L61" s="15">
        <f t="shared" si="1"/>
        <v>0</v>
      </c>
      <c r="M61" s="56" t="s">
        <v>15151</v>
      </c>
    </row>
    <row r="62" spans="1:13" s="19" customFormat="1" ht="15" customHeight="1" x14ac:dyDescent="0.25">
      <c r="A62" s="47">
        <v>9070</v>
      </c>
      <c r="B62" s="18" t="s">
        <v>206</v>
      </c>
      <c r="C62" s="3" t="s">
        <v>65</v>
      </c>
      <c r="D62" s="3" t="s">
        <v>207</v>
      </c>
      <c r="E62" s="3" t="s">
        <v>208</v>
      </c>
      <c r="F62" s="3" t="s">
        <v>164</v>
      </c>
      <c r="G62" s="3"/>
      <c r="H62" s="26">
        <v>615</v>
      </c>
      <c r="I62" s="26">
        <f t="array" ref="I62">J62-J62*3%</f>
        <v>468.51</v>
      </c>
      <c r="J62" s="30">
        <v>483</v>
      </c>
      <c r="K62" s="4"/>
      <c r="L62" s="15">
        <f t="shared" si="1"/>
        <v>0</v>
      </c>
      <c r="M62" s="56" t="s">
        <v>15151</v>
      </c>
    </row>
    <row r="63" spans="1:13" s="19" customFormat="1" ht="15" customHeight="1" x14ac:dyDescent="0.25">
      <c r="A63" s="47">
        <v>40735</v>
      </c>
      <c r="B63" s="18" t="s">
        <v>209</v>
      </c>
      <c r="C63" s="3" t="s">
        <v>65</v>
      </c>
      <c r="D63" s="3" t="s">
        <v>207</v>
      </c>
      <c r="E63" s="3" t="s">
        <v>210</v>
      </c>
      <c r="F63" s="3" t="s">
        <v>211</v>
      </c>
      <c r="G63" s="3"/>
      <c r="H63" s="26">
        <v>575</v>
      </c>
      <c r="I63" s="26">
        <f t="array" ref="I63">J63-J63*3%</f>
        <v>421.64929999999998</v>
      </c>
      <c r="J63" s="30">
        <v>434.69</v>
      </c>
      <c r="K63" s="4"/>
      <c r="L63" s="15">
        <f t="shared" si="1"/>
        <v>0</v>
      </c>
      <c r="M63" s="56" t="s">
        <v>15152</v>
      </c>
    </row>
    <row r="64" spans="1:13" s="19" customFormat="1" ht="15" customHeight="1" x14ac:dyDescent="0.25">
      <c r="A64" s="47">
        <v>32414</v>
      </c>
      <c r="B64" s="18" t="s">
        <v>212</v>
      </c>
      <c r="C64" s="3" t="s">
        <v>65</v>
      </c>
      <c r="D64" s="3" t="s">
        <v>207</v>
      </c>
      <c r="E64" s="3" t="s">
        <v>213</v>
      </c>
      <c r="F64" s="3" t="s">
        <v>124</v>
      </c>
      <c r="G64" s="3"/>
      <c r="H64" s="26">
        <v>555</v>
      </c>
      <c r="I64" s="26">
        <f t="array" ref="I64">J64-J64*3%</f>
        <v>407.4</v>
      </c>
      <c r="J64" s="30">
        <v>420</v>
      </c>
      <c r="K64" s="4"/>
      <c r="L64" s="15">
        <f t="shared" si="1"/>
        <v>0</v>
      </c>
      <c r="M64" s="56" t="s">
        <v>15151</v>
      </c>
    </row>
    <row r="65" spans="1:13" s="19" customFormat="1" ht="15" customHeight="1" x14ac:dyDescent="0.25">
      <c r="A65" s="47">
        <v>29005</v>
      </c>
      <c r="B65" s="18" t="s">
        <v>214</v>
      </c>
      <c r="C65" s="3" t="s">
        <v>65</v>
      </c>
      <c r="D65" s="3" t="s">
        <v>207</v>
      </c>
      <c r="E65" s="3" t="s">
        <v>215</v>
      </c>
      <c r="F65" s="3" t="s">
        <v>216</v>
      </c>
      <c r="G65" s="3"/>
      <c r="H65" s="26">
        <v>930</v>
      </c>
      <c r="I65" s="26">
        <f t="array" ref="I65">J65-J65*3%</f>
        <v>702.70680000000004</v>
      </c>
      <c r="J65" s="30">
        <v>724.44</v>
      </c>
      <c r="K65" s="4"/>
      <c r="L65" s="15">
        <f t="shared" si="1"/>
        <v>0</v>
      </c>
      <c r="M65" s="56" t="s">
        <v>15154</v>
      </c>
    </row>
    <row r="66" spans="1:13" s="19" customFormat="1" ht="15" customHeight="1" x14ac:dyDescent="0.25">
      <c r="A66" s="47">
        <v>9290</v>
      </c>
      <c r="B66" s="18" t="s">
        <v>217</v>
      </c>
      <c r="C66" s="3" t="s">
        <v>65</v>
      </c>
      <c r="D66" s="3" t="s">
        <v>207</v>
      </c>
      <c r="E66" s="3" t="s">
        <v>218</v>
      </c>
      <c r="F66" s="3" t="s">
        <v>211</v>
      </c>
      <c r="G66" s="3"/>
      <c r="H66" s="26">
        <v>465</v>
      </c>
      <c r="I66" s="26">
        <f t="array" ref="I66">J66-J66*3%</f>
        <v>338.53</v>
      </c>
      <c r="J66" s="30">
        <v>349</v>
      </c>
      <c r="K66" s="4"/>
      <c r="L66" s="15">
        <f t="shared" si="1"/>
        <v>0</v>
      </c>
      <c r="M66" s="56" t="s">
        <v>15151</v>
      </c>
    </row>
    <row r="67" spans="1:13" s="19" customFormat="1" ht="15" customHeight="1" x14ac:dyDescent="0.25">
      <c r="A67" s="47">
        <v>9301</v>
      </c>
      <c r="B67" s="18" t="s">
        <v>219</v>
      </c>
      <c r="C67" s="3" t="s">
        <v>65</v>
      </c>
      <c r="D67" s="3" t="s">
        <v>207</v>
      </c>
      <c r="E67" s="3" t="s">
        <v>220</v>
      </c>
      <c r="F67" s="3" t="s">
        <v>211</v>
      </c>
      <c r="G67" s="3"/>
      <c r="H67" s="26">
        <v>575</v>
      </c>
      <c r="I67" s="26">
        <f t="array" ref="I67">J67-J67*3%</f>
        <v>421.64929999999998</v>
      </c>
      <c r="J67" s="30">
        <v>434.69</v>
      </c>
      <c r="K67" s="4"/>
      <c r="L67" s="15">
        <f t="shared" si="1"/>
        <v>0</v>
      </c>
      <c r="M67" s="56" t="s">
        <v>15152</v>
      </c>
    </row>
    <row r="68" spans="1:13" s="19" customFormat="1" ht="15" customHeight="1" x14ac:dyDescent="0.25">
      <c r="A68" s="47">
        <v>40478</v>
      </c>
      <c r="B68" s="18" t="s">
        <v>221</v>
      </c>
      <c r="C68" s="3" t="s">
        <v>65</v>
      </c>
      <c r="D68" s="3" t="s">
        <v>207</v>
      </c>
      <c r="E68" s="3" t="s">
        <v>222</v>
      </c>
      <c r="F68" s="3" t="s">
        <v>124</v>
      </c>
      <c r="G68" s="3"/>
      <c r="H68" s="26">
        <v>670</v>
      </c>
      <c r="I68" s="26">
        <f t="array" ref="I68">J68-J68*3%</f>
        <v>509.25</v>
      </c>
      <c r="J68" s="30">
        <v>525</v>
      </c>
      <c r="K68" s="4"/>
      <c r="L68" s="15">
        <f t="shared" si="1"/>
        <v>0</v>
      </c>
      <c r="M68" s="56" t="s">
        <v>15151</v>
      </c>
    </row>
    <row r="69" spans="1:13" s="19" customFormat="1" ht="15" customHeight="1" x14ac:dyDescent="0.25">
      <c r="A69" s="47">
        <v>32417</v>
      </c>
      <c r="B69" s="18" t="s">
        <v>223</v>
      </c>
      <c r="C69" s="3" t="s">
        <v>65</v>
      </c>
      <c r="D69" s="3" t="s">
        <v>207</v>
      </c>
      <c r="E69" s="3" t="s">
        <v>224</v>
      </c>
      <c r="F69" s="3" t="s">
        <v>225</v>
      </c>
      <c r="G69" s="3"/>
      <c r="H69" s="26">
        <v>810</v>
      </c>
      <c r="I69" s="26">
        <f t="array" ref="I69">J69-J69*3%</f>
        <v>611.1</v>
      </c>
      <c r="J69" s="30">
        <v>630</v>
      </c>
      <c r="K69" s="4"/>
      <c r="L69" s="15">
        <f t="shared" si="1"/>
        <v>0</v>
      </c>
      <c r="M69" s="56" t="s">
        <v>15151</v>
      </c>
    </row>
    <row r="70" spans="1:13" s="19" customFormat="1" ht="15" customHeight="1" x14ac:dyDescent="0.25">
      <c r="A70" s="47">
        <v>35740</v>
      </c>
      <c r="B70" s="18" t="s">
        <v>226</v>
      </c>
      <c r="C70" s="3" t="s">
        <v>65</v>
      </c>
      <c r="D70" s="3" t="s">
        <v>207</v>
      </c>
      <c r="E70" s="3" t="s">
        <v>227</v>
      </c>
      <c r="F70" s="3" t="s">
        <v>228</v>
      </c>
      <c r="G70" s="3"/>
      <c r="H70" s="26">
        <v>495</v>
      </c>
      <c r="I70" s="26">
        <f t="array" ref="I70">J70-J70*3%</f>
        <v>366.66</v>
      </c>
      <c r="J70" s="30">
        <v>378</v>
      </c>
      <c r="K70" s="4"/>
      <c r="L70" s="15">
        <f t="shared" si="1"/>
        <v>0</v>
      </c>
      <c r="M70" s="56" t="s">
        <v>15151</v>
      </c>
    </row>
    <row r="71" spans="1:13" s="19" customFormat="1" ht="15" customHeight="1" x14ac:dyDescent="0.25">
      <c r="A71" s="47">
        <v>29004</v>
      </c>
      <c r="B71" s="18" t="s">
        <v>229</v>
      </c>
      <c r="C71" s="3" t="s">
        <v>65</v>
      </c>
      <c r="D71" s="3" t="s">
        <v>207</v>
      </c>
      <c r="E71" s="3" t="s">
        <v>230</v>
      </c>
      <c r="F71" s="3" t="s">
        <v>231</v>
      </c>
      <c r="G71" s="3"/>
      <c r="H71" s="26">
        <v>975</v>
      </c>
      <c r="I71" s="26">
        <f t="array" ref="I71">J71-J71*3%</f>
        <v>736.23</v>
      </c>
      <c r="J71" s="30">
        <v>759</v>
      </c>
      <c r="K71" s="4"/>
      <c r="L71" s="15">
        <f t="shared" si="1"/>
        <v>0</v>
      </c>
      <c r="M71" s="56" t="s">
        <v>15151</v>
      </c>
    </row>
    <row r="72" spans="1:13" s="19" customFormat="1" ht="15" customHeight="1" x14ac:dyDescent="0.25">
      <c r="A72" s="47">
        <v>35742</v>
      </c>
      <c r="B72" s="18" t="s">
        <v>232</v>
      </c>
      <c r="C72" s="3" t="s">
        <v>65</v>
      </c>
      <c r="D72" s="3" t="s">
        <v>233</v>
      </c>
      <c r="E72" s="3" t="s">
        <v>234</v>
      </c>
      <c r="F72" s="3" t="s">
        <v>179</v>
      </c>
      <c r="G72" s="3"/>
      <c r="H72" s="26">
        <v>555</v>
      </c>
      <c r="I72" s="26">
        <f t="array" ref="I72">J72-J72*3%</f>
        <v>407.4</v>
      </c>
      <c r="J72" s="30">
        <v>420</v>
      </c>
      <c r="K72" s="4"/>
      <c r="L72" s="15">
        <f t="shared" ref="L72:L135" si="2">J72*K72</f>
        <v>0</v>
      </c>
      <c r="M72" s="56" t="s">
        <v>15151</v>
      </c>
    </row>
    <row r="73" spans="1:13" s="19" customFormat="1" ht="15" customHeight="1" x14ac:dyDescent="0.25">
      <c r="A73" s="47">
        <v>12960</v>
      </c>
      <c r="B73" s="18" t="s">
        <v>235</v>
      </c>
      <c r="C73" s="3" t="s">
        <v>65</v>
      </c>
      <c r="D73" s="3" t="s">
        <v>233</v>
      </c>
      <c r="E73" s="3" t="s">
        <v>234</v>
      </c>
      <c r="F73" s="3" t="s">
        <v>236</v>
      </c>
      <c r="G73" s="3"/>
      <c r="H73" s="26">
        <v>670</v>
      </c>
      <c r="I73" s="26">
        <f t="array" ref="I73">J73-J73*3%</f>
        <v>509.25</v>
      </c>
      <c r="J73" s="30">
        <v>525</v>
      </c>
      <c r="K73" s="4"/>
      <c r="L73" s="15">
        <f t="shared" si="2"/>
        <v>0</v>
      </c>
      <c r="M73" s="56" t="s">
        <v>15151</v>
      </c>
    </row>
    <row r="74" spans="1:13" s="19" customFormat="1" ht="15" customHeight="1" x14ac:dyDescent="0.25">
      <c r="A74" s="47">
        <v>40479</v>
      </c>
      <c r="B74" s="18" t="s">
        <v>237</v>
      </c>
      <c r="C74" s="3" t="s">
        <v>65</v>
      </c>
      <c r="D74" s="3" t="s">
        <v>238</v>
      </c>
      <c r="E74" s="3" t="s">
        <v>239</v>
      </c>
      <c r="F74" s="3" t="s">
        <v>167</v>
      </c>
      <c r="G74" s="3"/>
      <c r="H74" s="26">
        <v>435</v>
      </c>
      <c r="I74" s="26">
        <f t="array" ref="I74">J74-J74*3%</f>
        <v>317.19</v>
      </c>
      <c r="J74" s="30">
        <v>327</v>
      </c>
      <c r="K74" s="4"/>
      <c r="L74" s="15">
        <f t="shared" si="2"/>
        <v>0</v>
      </c>
      <c r="M74" s="56" t="s">
        <v>15151</v>
      </c>
    </row>
    <row r="75" spans="1:13" s="19" customFormat="1" ht="15" customHeight="1" x14ac:dyDescent="0.25">
      <c r="A75" s="47">
        <v>9313</v>
      </c>
      <c r="B75" s="18" t="s">
        <v>240</v>
      </c>
      <c r="C75" s="3" t="s">
        <v>65</v>
      </c>
      <c r="D75" s="3" t="s">
        <v>238</v>
      </c>
      <c r="E75" s="3" t="s">
        <v>241</v>
      </c>
      <c r="F75" s="3" t="s">
        <v>242</v>
      </c>
      <c r="G75" s="3"/>
      <c r="H75" s="26">
        <v>320</v>
      </c>
      <c r="I75" s="26">
        <f t="array" ref="I75">J75-J75*3%</f>
        <v>229.89</v>
      </c>
      <c r="J75" s="30">
        <v>237</v>
      </c>
      <c r="K75" s="4"/>
      <c r="L75" s="15">
        <f t="shared" si="2"/>
        <v>0</v>
      </c>
      <c r="M75" s="56" t="s">
        <v>15151</v>
      </c>
    </row>
    <row r="76" spans="1:13" s="19" customFormat="1" ht="15" customHeight="1" x14ac:dyDescent="0.25">
      <c r="A76" s="47">
        <v>35019</v>
      </c>
      <c r="B76" s="18" t="s">
        <v>243</v>
      </c>
      <c r="C76" s="3" t="s">
        <v>244</v>
      </c>
      <c r="D76" s="3" t="s">
        <v>245</v>
      </c>
      <c r="E76" s="3" t="s">
        <v>246</v>
      </c>
      <c r="F76" s="3" t="s">
        <v>247</v>
      </c>
      <c r="G76" s="3" t="s">
        <v>248</v>
      </c>
      <c r="H76" s="26">
        <v>45</v>
      </c>
      <c r="I76" s="26">
        <f t="array" ref="I76">J76-J76*3%</f>
        <v>35.89</v>
      </c>
      <c r="J76" s="30">
        <v>37</v>
      </c>
      <c r="K76" s="4"/>
      <c r="L76" s="15">
        <f t="shared" si="2"/>
        <v>0</v>
      </c>
      <c r="M76" s="56" t="s">
        <v>15155</v>
      </c>
    </row>
    <row r="77" spans="1:13" s="19" customFormat="1" ht="15" customHeight="1" x14ac:dyDescent="0.25">
      <c r="A77" s="47">
        <v>13506</v>
      </c>
      <c r="B77" s="18" t="s">
        <v>249</v>
      </c>
      <c r="C77" s="3" t="s">
        <v>244</v>
      </c>
      <c r="D77" s="3" t="s">
        <v>245</v>
      </c>
      <c r="E77" s="3" t="s">
        <v>250</v>
      </c>
      <c r="F77" s="3" t="s">
        <v>247</v>
      </c>
      <c r="G77" s="3" t="s">
        <v>251</v>
      </c>
      <c r="H77" s="26">
        <v>45</v>
      </c>
      <c r="I77" s="26">
        <f t="array" ref="I77">J77-J77*3%</f>
        <v>35.89</v>
      </c>
      <c r="J77" s="30">
        <v>37</v>
      </c>
      <c r="K77" s="4"/>
      <c r="L77" s="15">
        <f t="shared" si="2"/>
        <v>0</v>
      </c>
      <c r="M77" s="56" t="s">
        <v>15155</v>
      </c>
    </row>
    <row r="78" spans="1:13" s="19" customFormat="1" ht="15" customHeight="1" x14ac:dyDescent="0.25">
      <c r="A78" s="47">
        <v>39915</v>
      </c>
      <c r="B78" s="18" t="s">
        <v>252</v>
      </c>
      <c r="C78" s="3" t="s">
        <v>253</v>
      </c>
      <c r="D78" s="3" t="s">
        <v>177</v>
      </c>
      <c r="E78" s="3" t="s">
        <v>254</v>
      </c>
      <c r="F78" s="3" t="s">
        <v>255</v>
      </c>
      <c r="G78" s="3" t="s">
        <v>256</v>
      </c>
      <c r="H78" s="26">
        <v>825</v>
      </c>
      <c r="I78" s="26">
        <f t="array" ref="I78">J78-J78*3%</f>
        <v>622.88549999999998</v>
      </c>
      <c r="J78" s="30">
        <v>642.15</v>
      </c>
      <c r="K78" s="4"/>
      <c r="L78" s="15">
        <f t="shared" si="2"/>
        <v>0</v>
      </c>
      <c r="M78" s="56" t="s">
        <v>15155</v>
      </c>
    </row>
    <row r="79" spans="1:13" s="19" customFormat="1" ht="15" customHeight="1" x14ac:dyDescent="0.25">
      <c r="A79" s="47">
        <v>39916</v>
      </c>
      <c r="B79" s="18" t="s">
        <v>257</v>
      </c>
      <c r="C79" s="3" t="s">
        <v>253</v>
      </c>
      <c r="D79" s="3" t="s">
        <v>177</v>
      </c>
      <c r="E79" s="3" t="s">
        <v>254</v>
      </c>
      <c r="F79" s="3" t="s">
        <v>255</v>
      </c>
      <c r="G79" s="3" t="s">
        <v>258</v>
      </c>
      <c r="H79" s="26">
        <v>825</v>
      </c>
      <c r="I79" s="26">
        <f t="array" ref="I79">J79-J79*3%</f>
        <v>622.88549999999998</v>
      </c>
      <c r="J79" s="30">
        <v>642.15</v>
      </c>
      <c r="K79" s="4"/>
      <c r="L79" s="15">
        <f t="shared" si="2"/>
        <v>0</v>
      </c>
      <c r="M79" s="56" t="s">
        <v>15155</v>
      </c>
    </row>
    <row r="80" spans="1:13" s="19" customFormat="1" ht="15" customHeight="1" x14ac:dyDescent="0.25">
      <c r="A80" s="47">
        <v>39914</v>
      </c>
      <c r="B80" s="18" t="s">
        <v>259</v>
      </c>
      <c r="C80" s="3" t="s">
        <v>253</v>
      </c>
      <c r="D80" s="3" t="s">
        <v>177</v>
      </c>
      <c r="E80" s="3" t="s">
        <v>254</v>
      </c>
      <c r="F80" s="3" t="s">
        <v>255</v>
      </c>
      <c r="G80" s="3" t="s">
        <v>260</v>
      </c>
      <c r="H80" s="26">
        <v>825</v>
      </c>
      <c r="I80" s="26">
        <f t="array" ref="I80">J80-J80*3%</f>
        <v>622.88549999999998</v>
      </c>
      <c r="J80" s="30">
        <v>642.15</v>
      </c>
      <c r="K80" s="4"/>
      <c r="L80" s="15">
        <f t="shared" si="2"/>
        <v>0</v>
      </c>
      <c r="M80" s="56" t="s">
        <v>15155</v>
      </c>
    </row>
    <row r="81" spans="1:13" s="19" customFormat="1" ht="15" customHeight="1" x14ac:dyDescent="0.25">
      <c r="A81" s="47">
        <v>34266</v>
      </c>
      <c r="B81" s="18"/>
      <c r="C81" s="3" t="s">
        <v>261</v>
      </c>
      <c r="D81" s="3" t="s">
        <v>262</v>
      </c>
      <c r="E81" s="3" t="s">
        <v>263</v>
      </c>
      <c r="F81" s="3" t="s">
        <v>264</v>
      </c>
      <c r="G81" s="3" t="s">
        <v>265</v>
      </c>
      <c r="H81" s="26">
        <v>845</v>
      </c>
      <c r="I81" s="26">
        <f t="array" ref="I81">J81-J81*3%</f>
        <v>604.4846</v>
      </c>
      <c r="J81" s="30">
        <v>623.17999999999995</v>
      </c>
      <c r="K81" s="4"/>
      <c r="L81" s="15">
        <f t="shared" si="2"/>
        <v>0</v>
      </c>
      <c r="M81" s="56" t="s">
        <v>15154</v>
      </c>
    </row>
    <row r="82" spans="1:13" s="19" customFormat="1" ht="15" customHeight="1" x14ac:dyDescent="0.25">
      <c r="A82" s="47">
        <v>36340</v>
      </c>
      <c r="B82" s="18" t="s">
        <v>266</v>
      </c>
      <c r="C82" s="3" t="s">
        <v>267</v>
      </c>
      <c r="D82" s="3" t="s">
        <v>66</v>
      </c>
      <c r="E82" s="3" t="s">
        <v>268</v>
      </c>
      <c r="F82" s="3" t="s">
        <v>182</v>
      </c>
      <c r="G82" s="3"/>
      <c r="H82" s="26">
        <v>405</v>
      </c>
      <c r="I82" s="26">
        <f t="array" ref="I82">J82-J82*3%</f>
        <v>295.1225</v>
      </c>
      <c r="J82" s="30">
        <v>304.25</v>
      </c>
      <c r="K82" s="4"/>
      <c r="L82" s="15">
        <f t="shared" si="2"/>
        <v>0</v>
      </c>
      <c r="M82" s="56" t="s">
        <v>15156</v>
      </c>
    </row>
    <row r="83" spans="1:13" s="19" customFormat="1" ht="15" customHeight="1" x14ac:dyDescent="0.25">
      <c r="A83" s="47">
        <v>25041</v>
      </c>
      <c r="B83" s="18" t="s">
        <v>269</v>
      </c>
      <c r="C83" s="3" t="s">
        <v>267</v>
      </c>
      <c r="D83" s="3" t="s">
        <v>70</v>
      </c>
      <c r="E83" s="3" t="s">
        <v>270</v>
      </c>
      <c r="F83" s="3" t="s">
        <v>271</v>
      </c>
      <c r="G83" s="3"/>
      <c r="H83" s="26">
        <v>675</v>
      </c>
      <c r="I83" s="26">
        <f t="array" ref="I83">J83-J83*3%</f>
        <v>512.64499999999998</v>
      </c>
      <c r="J83" s="30">
        <v>528.5</v>
      </c>
      <c r="K83" s="4"/>
      <c r="L83" s="15">
        <f t="shared" si="2"/>
        <v>0</v>
      </c>
      <c r="M83" s="56" t="s">
        <v>15156</v>
      </c>
    </row>
    <row r="84" spans="1:13" s="19" customFormat="1" ht="15" customHeight="1" x14ac:dyDescent="0.25">
      <c r="A84" s="47">
        <v>24995</v>
      </c>
      <c r="B84" s="18" t="s">
        <v>272</v>
      </c>
      <c r="C84" s="3" t="s">
        <v>267</v>
      </c>
      <c r="D84" s="3" t="s">
        <v>74</v>
      </c>
      <c r="E84" s="3" t="s">
        <v>273</v>
      </c>
      <c r="F84" s="3" t="s">
        <v>274</v>
      </c>
      <c r="G84" s="3"/>
      <c r="H84" s="26">
        <v>380</v>
      </c>
      <c r="I84" s="26">
        <f t="array" ref="I84">J84-J84*3%</f>
        <v>278.39</v>
      </c>
      <c r="J84" s="30">
        <v>287</v>
      </c>
      <c r="K84" s="4"/>
      <c r="L84" s="15">
        <f t="shared" si="2"/>
        <v>0</v>
      </c>
      <c r="M84" s="56" t="s">
        <v>15156</v>
      </c>
    </row>
    <row r="85" spans="1:13" s="19" customFormat="1" ht="15" customHeight="1" x14ac:dyDescent="0.25">
      <c r="A85" s="47">
        <v>25002</v>
      </c>
      <c r="B85" s="18" t="s">
        <v>275</v>
      </c>
      <c r="C85" s="3" t="s">
        <v>267</v>
      </c>
      <c r="D85" s="3" t="s">
        <v>74</v>
      </c>
      <c r="E85" s="3" t="s">
        <v>276</v>
      </c>
      <c r="F85" s="3" t="s">
        <v>277</v>
      </c>
      <c r="G85" s="3"/>
      <c r="H85" s="26">
        <v>450</v>
      </c>
      <c r="I85" s="26">
        <f t="array" ref="I85">J85-J85*3%</f>
        <v>328.58749999999998</v>
      </c>
      <c r="J85" s="30">
        <v>338.75</v>
      </c>
      <c r="K85" s="4"/>
      <c r="L85" s="15">
        <f t="shared" si="2"/>
        <v>0</v>
      </c>
      <c r="M85" s="56" t="s">
        <v>15156</v>
      </c>
    </row>
    <row r="86" spans="1:13" s="19" customFormat="1" ht="15" customHeight="1" x14ac:dyDescent="0.25">
      <c r="A86" s="47">
        <v>27961</v>
      </c>
      <c r="B86" s="18" t="s">
        <v>278</v>
      </c>
      <c r="C86" s="3" t="s">
        <v>267</v>
      </c>
      <c r="D86" s="3" t="s">
        <v>279</v>
      </c>
      <c r="E86" s="3" t="s">
        <v>280</v>
      </c>
      <c r="F86" s="3" t="s">
        <v>281</v>
      </c>
      <c r="G86" s="3"/>
      <c r="H86" s="26">
        <v>630</v>
      </c>
      <c r="I86" s="26">
        <f t="array" ref="I86">J86-J86*3%</f>
        <v>480.63499999999999</v>
      </c>
      <c r="J86" s="30">
        <v>495.5</v>
      </c>
      <c r="K86" s="4"/>
      <c r="L86" s="15">
        <f t="shared" si="2"/>
        <v>0</v>
      </c>
      <c r="M86" s="56" t="s">
        <v>15156</v>
      </c>
    </row>
    <row r="87" spans="1:13" s="19" customFormat="1" ht="15" customHeight="1" x14ac:dyDescent="0.25">
      <c r="A87" s="47">
        <v>25053</v>
      </c>
      <c r="B87" s="18" t="s">
        <v>282</v>
      </c>
      <c r="C87" s="3" t="s">
        <v>267</v>
      </c>
      <c r="D87" s="3" t="s">
        <v>279</v>
      </c>
      <c r="E87" s="3" t="s">
        <v>283</v>
      </c>
      <c r="F87" s="3" t="s">
        <v>284</v>
      </c>
      <c r="G87" s="3" t="s">
        <v>285</v>
      </c>
      <c r="H87" s="26">
        <v>1415</v>
      </c>
      <c r="I87" s="26">
        <f t="array" ref="I87">J87-J87*3%</f>
        <v>1078.3975</v>
      </c>
      <c r="J87" s="30">
        <v>1111.75</v>
      </c>
      <c r="K87" s="4"/>
      <c r="L87" s="15">
        <f t="shared" si="2"/>
        <v>0</v>
      </c>
      <c r="M87" s="56" t="s">
        <v>15156</v>
      </c>
    </row>
    <row r="88" spans="1:13" s="19" customFormat="1" ht="15" customHeight="1" x14ac:dyDescent="0.25">
      <c r="A88" s="47">
        <v>25052</v>
      </c>
      <c r="B88" s="18" t="s">
        <v>286</v>
      </c>
      <c r="C88" s="3" t="s">
        <v>267</v>
      </c>
      <c r="D88" s="3" t="s">
        <v>279</v>
      </c>
      <c r="E88" s="3" t="s">
        <v>283</v>
      </c>
      <c r="F88" s="3" t="s">
        <v>287</v>
      </c>
      <c r="G88" s="3" t="s">
        <v>285</v>
      </c>
      <c r="H88" s="26">
        <v>570</v>
      </c>
      <c r="I88" s="26">
        <f t="array" ref="I88">J88-J88*3%</f>
        <v>419.76749999999998</v>
      </c>
      <c r="J88" s="30">
        <v>432.75</v>
      </c>
      <c r="K88" s="4"/>
      <c r="L88" s="15">
        <f t="shared" si="2"/>
        <v>0</v>
      </c>
      <c r="M88" s="56" t="s">
        <v>15156</v>
      </c>
    </row>
    <row r="89" spans="1:13" s="19" customFormat="1" ht="15" customHeight="1" x14ac:dyDescent="0.25">
      <c r="A89" s="47">
        <v>25049</v>
      </c>
      <c r="B89" s="18" t="s">
        <v>288</v>
      </c>
      <c r="C89" s="3" t="s">
        <v>267</v>
      </c>
      <c r="D89" s="3" t="s">
        <v>279</v>
      </c>
      <c r="E89" s="3" t="s">
        <v>289</v>
      </c>
      <c r="F89" s="3" t="s">
        <v>290</v>
      </c>
      <c r="G89" s="3" t="s">
        <v>149</v>
      </c>
      <c r="H89" s="26">
        <v>535</v>
      </c>
      <c r="I89" s="26">
        <f t="array" ref="I89">J89-J89*3%</f>
        <v>395.76</v>
      </c>
      <c r="J89" s="30">
        <v>408</v>
      </c>
      <c r="K89" s="4"/>
      <c r="L89" s="15">
        <f t="shared" si="2"/>
        <v>0</v>
      </c>
      <c r="M89" s="56" t="s">
        <v>15156</v>
      </c>
    </row>
    <row r="90" spans="1:13" s="19" customFormat="1" ht="15" customHeight="1" x14ac:dyDescent="0.25">
      <c r="A90" s="47">
        <v>25046</v>
      </c>
      <c r="B90" s="18" t="s">
        <v>291</v>
      </c>
      <c r="C90" s="3" t="s">
        <v>267</v>
      </c>
      <c r="D90" s="3" t="s">
        <v>279</v>
      </c>
      <c r="E90" s="3" t="s">
        <v>292</v>
      </c>
      <c r="F90" s="3" t="s">
        <v>293</v>
      </c>
      <c r="G90" s="3" t="s">
        <v>294</v>
      </c>
      <c r="H90" s="26">
        <v>535</v>
      </c>
      <c r="I90" s="26">
        <f t="array" ref="I90">J90-J90*3%</f>
        <v>395.76</v>
      </c>
      <c r="J90" s="30">
        <v>408</v>
      </c>
      <c r="K90" s="4"/>
      <c r="L90" s="15">
        <f t="shared" si="2"/>
        <v>0</v>
      </c>
      <c r="M90" s="56" t="s">
        <v>15156</v>
      </c>
    </row>
    <row r="91" spans="1:13" s="19" customFormat="1" ht="15" customHeight="1" x14ac:dyDescent="0.25">
      <c r="A91" s="47">
        <v>25069</v>
      </c>
      <c r="B91" s="18" t="s">
        <v>295</v>
      </c>
      <c r="C91" s="3" t="s">
        <v>267</v>
      </c>
      <c r="D91" s="3" t="s">
        <v>296</v>
      </c>
      <c r="E91" s="3" t="s">
        <v>297</v>
      </c>
      <c r="F91" s="3" t="s">
        <v>284</v>
      </c>
      <c r="G91" s="3" t="s">
        <v>285</v>
      </c>
      <c r="H91" s="26">
        <v>650</v>
      </c>
      <c r="I91" s="26">
        <f t="array" ref="I91">J91-J91*3%</f>
        <v>495.91250000000002</v>
      </c>
      <c r="J91" s="30">
        <v>511.25</v>
      </c>
      <c r="K91" s="4"/>
      <c r="L91" s="15">
        <f t="shared" si="2"/>
        <v>0</v>
      </c>
      <c r="M91" s="56" t="s">
        <v>15156</v>
      </c>
    </row>
    <row r="92" spans="1:13" s="19" customFormat="1" ht="15" customHeight="1" x14ac:dyDescent="0.25">
      <c r="A92" s="47">
        <v>25070</v>
      </c>
      <c r="B92" s="18" t="s">
        <v>298</v>
      </c>
      <c r="C92" s="3" t="s">
        <v>267</v>
      </c>
      <c r="D92" s="3" t="s">
        <v>296</v>
      </c>
      <c r="E92" s="3" t="s">
        <v>297</v>
      </c>
      <c r="F92" s="3" t="s">
        <v>284</v>
      </c>
      <c r="G92" s="3" t="s">
        <v>299</v>
      </c>
      <c r="H92" s="26">
        <v>650</v>
      </c>
      <c r="I92" s="26">
        <f t="array" ref="I92">J92-J92*3%</f>
        <v>495.91250000000002</v>
      </c>
      <c r="J92" s="30">
        <v>511.25</v>
      </c>
      <c r="K92" s="4"/>
      <c r="L92" s="15">
        <f t="shared" si="2"/>
        <v>0</v>
      </c>
      <c r="M92" s="56" t="s">
        <v>15156</v>
      </c>
    </row>
    <row r="93" spans="1:13" s="19" customFormat="1" ht="15" customHeight="1" x14ac:dyDescent="0.25">
      <c r="A93" s="47">
        <v>34735</v>
      </c>
      <c r="B93" s="18" t="s">
        <v>300</v>
      </c>
      <c r="C93" s="3" t="s">
        <v>267</v>
      </c>
      <c r="D93" s="3" t="s">
        <v>296</v>
      </c>
      <c r="E93" s="3" t="s">
        <v>301</v>
      </c>
      <c r="F93" s="3" t="s">
        <v>302</v>
      </c>
      <c r="G93" s="3" t="s">
        <v>303</v>
      </c>
      <c r="H93" s="26">
        <v>730</v>
      </c>
      <c r="I93" s="26">
        <f t="array" ref="I93">J93-J93*3%</f>
        <v>553.38499999999999</v>
      </c>
      <c r="J93" s="30">
        <v>570.5</v>
      </c>
      <c r="K93" s="4"/>
      <c r="L93" s="15">
        <f t="shared" si="2"/>
        <v>0</v>
      </c>
      <c r="M93" s="56" t="s">
        <v>15156</v>
      </c>
    </row>
    <row r="94" spans="1:13" s="19" customFormat="1" ht="15" customHeight="1" x14ac:dyDescent="0.25">
      <c r="A94" s="47">
        <v>34734</v>
      </c>
      <c r="B94" s="18" t="s">
        <v>304</v>
      </c>
      <c r="C94" s="3" t="s">
        <v>267</v>
      </c>
      <c r="D94" s="3" t="s">
        <v>296</v>
      </c>
      <c r="E94" s="3" t="s">
        <v>301</v>
      </c>
      <c r="F94" s="3" t="s">
        <v>302</v>
      </c>
      <c r="G94" s="3" t="s">
        <v>285</v>
      </c>
      <c r="H94" s="26">
        <v>730</v>
      </c>
      <c r="I94" s="26">
        <f t="array" ref="I94">J94-J94*3%</f>
        <v>553.38499999999999</v>
      </c>
      <c r="J94" s="30">
        <v>570.5</v>
      </c>
      <c r="K94" s="4"/>
      <c r="L94" s="15">
        <f t="shared" si="2"/>
        <v>0</v>
      </c>
      <c r="M94" s="56" t="s">
        <v>15156</v>
      </c>
    </row>
    <row r="95" spans="1:13" s="19" customFormat="1" ht="15" customHeight="1" x14ac:dyDescent="0.25">
      <c r="A95" s="47">
        <v>34733</v>
      </c>
      <c r="B95" s="18" t="s">
        <v>305</v>
      </c>
      <c r="C95" s="3" t="s">
        <v>267</v>
      </c>
      <c r="D95" s="3" t="s">
        <v>296</v>
      </c>
      <c r="E95" s="3" t="s">
        <v>301</v>
      </c>
      <c r="F95" s="3" t="s">
        <v>302</v>
      </c>
      <c r="G95" s="3" t="s">
        <v>299</v>
      </c>
      <c r="H95" s="26">
        <v>730</v>
      </c>
      <c r="I95" s="26">
        <f t="array" ref="I95">J95-J95*3%</f>
        <v>553.38499999999999</v>
      </c>
      <c r="J95" s="30">
        <v>570.5</v>
      </c>
      <c r="K95" s="4"/>
      <c r="L95" s="15">
        <f t="shared" si="2"/>
        <v>0</v>
      </c>
      <c r="M95" s="56" t="s">
        <v>15156</v>
      </c>
    </row>
    <row r="96" spans="1:13" s="19" customFormat="1" ht="15" customHeight="1" x14ac:dyDescent="0.25">
      <c r="A96" s="47">
        <v>25042</v>
      </c>
      <c r="B96" s="18" t="s">
        <v>306</v>
      </c>
      <c r="C96" s="3" t="s">
        <v>267</v>
      </c>
      <c r="D96" s="3" t="s">
        <v>307</v>
      </c>
      <c r="E96" s="3" t="s">
        <v>308</v>
      </c>
      <c r="F96" s="3" t="s">
        <v>309</v>
      </c>
      <c r="G96" s="3"/>
      <c r="H96" s="26">
        <v>665</v>
      </c>
      <c r="I96" s="26">
        <f t="array" ref="I96">J96-J96*3%</f>
        <v>504.64249999999998</v>
      </c>
      <c r="J96" s="30">
        <v>520.25</v>
      </c>
      <c r="K96" s="4"/>
      <c r="L96" s="15">
        <f t="shared" si="2"/>
        <v>0</v>
      </c>
      <c r="M96" s="56" t="s">
        <v>15156</v>
      </c>
    </row>
    <row r="97" spans="1:13" s="19" customFormat="1" ht="15" customHeight="1" x14ac:dyDescent="0.25">
      <c r="A97" s="47">
        <v>25065</v>
      </c>
      <c r="B97" s="18" t="s">
        <v>310</v>
      </c>
      <c r="C97" s="3" t="s">
        <v>267</v>
      </c>
      <c r="D97" s="3" t="s">
        <v>177</v>
      </c>
      <c r="E97" s="3" t="s">
        <v>311</v>
      </c>
      <c r="F97" s="3" t="s">
        <v>200</v>
      </c>
      <c r="G97" s="3"/>
      <c r="H97" s="26">
        <v>765</v>
      </c>
      <c r="I97" s="26">
        <f t="array" ref="I97">J97-J97*3%</f>
        <v>578.12</v>
      </c>
      <c r="J97" s="30">
        <v>596</v>
      </c>
      <c r="K97" s="4"/>
      <c r="L97" s="15">
        <f t="shared" si="2"/>
        <v>0</v>
      </c>
      <c r="M97" s="56" t="s">
        <v>15156</v>
      </c>
    </row>
    <row r="98" spans="1:13" s="19" customFormat="1" ht="15" customHeight="1" x14ac:dyDescent="0.25">
      <c r="A98" s="47">
        <v>34747</v>
      </c>
      <c r="B98" s="18" t="s">
        <v>312</v>
      </c>
      <c r="C98" s="3" t="s">
        <v>267</v>
      </c>
      <c r="D98" s="3" t="s">
        <v>313</v>
      </c>
      <c r="E98" s="3" t="s">
        <v>314</v>
      </c>
      <c r="F98" s="3" t="s">
        <v>315</v>
      </c>
      <c r="G98" s="3" t="s">
        <v>299</v>
      </c>
      <c r="H98" s="26">
        <v>385</v>
      </c>
      <c r="I98" s="26">
        <f t="array" ref="I98">J98-J98*3%</f>
        <v>223.58500000000001</v>
      </c>
      <c r="J98" s="30">
        <v>230.5</v>
      </c>
      <c r="K98" s="4"/>
      <c r="L98" s="15">
        <f t="shared" si="2"/>
        <v>0</v>
      </c>
      <c r="M98" s="56" t="s">
        <v>15156</v>
      </c>
    </row>
    <row r="99" spans="1:13" s="19" customFormat="1" ht="15" customHeight="1" x14ac:dyDescent="0.25">
      <c r="A99" s="47">
        <v>25101</v>
      </c>
      <c r="B99" s="18" t="s">
        <v>316</v>
      </c>
      <c r="C99" s="3" t="s">
        <v>267</v>
      </c>
      <c r="D99" s="3" t="s">
        <v>245</v>
      </c>
      <c r="E99" s="3" t="s">
        <v>317</v>
      </c>
      <c r="F99" s="3" t="s">
        <v>318</v>
      </c>
      <c r="G99" s="3" t="s">
        <v>319</v>
      </c>
      <c r="H99" s="26">
        <v>275</v>
      </c>
      <c r="I99" s="26">
        <f t="array" ref="I99">J99-J99*3%</f>
        <v>195.21250000000001</v>
      </c>
      <c r="J99" s="30">
        <v>201.25</v>
      </c>
      <c r="K99" s="4"/>
      <c r="L99" s="15">
        <f t="shared" si="2"/>
        <v>0</v>
      </c>
      <c r="M99" s="56" t="s">
        <v>15156</v>
      </c>
    </row>
    <row r="100" spans="1:13" s="19" customFormat="1" ht="15" customHeight="1" x14ac:dyDescent="0.25">
      <c r="A100" s="47">
        <v>25102</v>
      </c>
      <c r="B100" s="18" t="s">
        <v>320</v>
      </c>
      <c r="C100" s="3" t="s">
        <v>267</v>
      </c>
      <c r="D100" s="3" t="s">
        <v>245</v>
      </c>
      <c r="E100" s="3" t="s">
        <v>317</v>
      </c>
      <c r="F100" s="3" t="s">
        <v>318</v>
      </c>
      <c r="G100" s="3" t="s">
        <v>294</v>
      </c>
      <c r="H100" s="26">
        <v>275</v>
      </c>
      <c r="I100" s="26">
        <f t="array" ref="I100">J100-J100*3%</f>
        <v>195.21250000000001</v>
      </c>
      <c r="J100" s="30">
        <v>201.25</v>
      </c>
      <c r="K100" s="4"/>
      <c r="L100" s="15">
        <f t="shared" si="2"/>
        <v>0</v>
      </c>
      <c r="M100" s="56" t="s">
        <v>15156</v>
      </c>
    </row>
    <row r="101" spans="1:13" s="19" customFormat="1" ht="15" customHeight="1" x14ac:dyDescent="0.25">
      <c r="A101" s="47">
        <v>25103</v>
      </c>
      <c r="B101" s="18" t="s">
        <v>321</v>
      </c>
      <c r="C101" s="3" t="s">
        <v>267</v>
      </c>
      <c r="D101" s="3" t="s">
        <v>245</v>
      </c>
      <c r="E101" s="3" t="s">
        <v>317</v>
      </c>
      <c r="F101" s="3" t="s">
        <v>318</v>
      </c>
      <c r="G101" s="3" t="s">
        <v>258</v>
      </c>
      <c r="H101" s="26">
        <v>275</v>
      </c>
      <c r="I101" s="26">
        <f t="array" ref="I101">J101-J101*3%</f>
        <v>195.21250000000001</v>
      </c>
      <c r="J101" s="30">
        <v>201.25</v>
      </c>
      <c r="K101" s="4"/>
      <c r="L101" s="15">
        <f t="shared" si="2"/>
        <v>0</v>
      </c>
      <c r="M101" s="56" t="s">
        <v>15156</v>
      </c>
    </row>
    <row r="102" spans="1:13" s="19" customFormat="1" ht="15" customHeight="1" x14ac:dyDescent="0.25">
      <c r="A102" s="47">
        <v>25104</v>
      </c>
      <c r="B102" s="18" t="s">
        <v>322</v>
      </c>
      <c r="C102" s="3" t="s">
        <v>267</v>
      </c>
      <c r="D102" s="3" t="s">
        <v>245</v>
      </c>
      <c r="E102" s="3" t="s">
        <v>323</v>
      </c>
      <c r="F102" s="3" t="s">
        <v>324</v>
      </c>
      <c r="G102" s="3" t="s">
        <v>325</v>
      </c>
      <c r="H102" s="26">
        <v>305</v>
      </c>
      <c r="I102" s="26">
        <f t="array" ref="I102">J102-J102*3%</f>
        <v>217.76499999999999</v>
      </c>
      <c r="J102" s="30">
        <v>224.5</v>
      </c>
      <c r="K102" s="4"/>
      <c r="L102" s="15">
        <f t="shared" si="2"/>
        <v>0</v>
      </c>
      <c r="M102" s="56" t="s">
        <v>15156</v>
      </c>
    </row>
    <row r="103" spans="1:13" s="19" customFormat="1" ht="15" customHeight="1" x14ac:dyDescent="0.25">
      <c r="A103" s="47">
        <v>25035</v>
      </c>
      <c r="B103" s="18" t="s">
        <v>326</v>
      </c>
      <c r="C103" s="3" t="s">
        <v>267</v>
      </c>
      <c r="D103" s="3" t="s">
        <v>327</v>
      </c>
      <c r="E103" s="3" t="s">
        <v>328</v>
      </c>
      <c r="F103" s="3" t="s">
        <v>329</v>
      </c>
      <c r="G103" s="3" t="s">
        <v>319</v>
      </c>
      <c r="H103" s="26">
        <v>460</v>
      </c>
      <c r="I103" s="26">
        <f t="array" ref="I103">J103-J103*3%</f>
        <v>333.68</v>
      </c>
      <c r="J103" s="30">
        <v>344</v>
      </c>
      <c r="K103" s="4"/>
      <c r="L103" s="15">
        <f t="shared" si="2"/>
        <v>0</v>
      </c>
      <c r="M103" s="56" t="s">
        <v>15156</v>
      </c>
    </row>
    <row r="104" spans="1:13" s="19" customFormat="1" ht="15" customHeight="1" x14ac:dyDescent="0.25">
      <c r="A104" s="47">
        <v>34741</v>
      </c>
      <c r="B104" s="18" t="s">
        <v>330</v>
      </c>
      <c r="C104" s="3" t="s">
        <v>267</v>
      </c>
      <c r="D104" s="3" t="s">
        <v>331</v>
      </c>
      <c r="E104" s="3" t="s">
        <v>332</v>
      </c>
      <c r="F104" s="3" t="s">
        <v>284</v>
      </c>
      <c r="G104" s="3" t="s">
        <v>333</v>
      </c>
      <c r="H104" s="26">
        <v>730</v>
      </c>
      <c r="I104" s="26">
        <f t="array" ref="I104">J104-J104*3%</f>
        <v>553.38499999999999</v>
      </c>
      <c r="J104" s="30">
        <v>570.5</v>
      </c>
      <c r="K104" s="4"/>
      <c r="L104" s="15">
        <f t="shared" si="2"/>
        <v>0</v>
      </c>
      <c r="M104" s="56" t="s">
        <v>15156</v>
      </c>
    </row>
    <row r="105" spans="1:13" s="19" customFormat="1" ht="15" customHeight="1" x14ac:dyDescent="0.25">
      <c r="A105" s="47">
        <v>34742</v>
      </c>
      <c r="B105" s="18" t="s">
        <v>334</v>
      </c>
      <c r="C105" s="3" t="s">
        <v>267</v>
      </c>
      <c r="D105" s="3" t="s">
        <v>331</v>
      </c>
      <c r="E105" s="3" t="s">
        <v>332</v>
      </c>
      <c r="F105" s="3" t="s">
        <v>284</v>
      </c>
      <c r="G105" s="3" t="s">
        <v>335</v>
      </c>
      <c r="H105" s="26">
        <v>730</v>
      </c>
      <c r="I105" s="26">
        <f t="array" ref="I105">J105-J105*3%</f>
        <v>553.38499999999999</v>
      </c>
      <c r="J105" s="30">
        <v>570.5</v>
      </c>
      <c r="K105" s="4"/>
      <c r="L105" s="15">
        <f t="shared" si="2"/>
        <v>0</v>
      </c>
      <c r="M105" s="56" t="s">
        <v>15156</v>
      </c>
    </row>
    <row r="106" spans="1:13" s="19" customFormat="1" ht="15" customHeight="1" x14ac:dyDescent="0.25">
      <c r="A106" s="47">
        <v>34743</v>
      </c>
      <c r="B106" s="18" t="s">
        <v>336</v>
      </c>
      <c r="C106" s="3" t="s">
        <v>267</v>
      </c>
      <c r="D106" s="3" t="s">
        <v>331</v>
      </c>
      <c r="E106" s="3" t="s">
        <v>332</v>
      </c>
      <c r="F106" s="3" t="s">
        <v>284</v>
      </c>
      <c r="G106" s="3" t="s">
        <v>337</v>
      </c>
      <c r="H106" s="26">
        <v>730</v>
      </c>
      <c r="I106" s="26">
        <f t="array" ref="I106">J106-J106*3%</f>
        <v>553.38499999999999</v>
      </c>
      <c r="J106" s="30">
        <v>570.5</v>
      </c>
      <c r="K106" s="4"/>
      <c r="L106" s="15">
        <f t="shared" si="2"/>
        <v>0</v>
      </c>
      <c r="M106" s="56" t="s">
        <v>15156</v>
      </c>
    </row>
    <row r="107" spans="1:13" s="19" customFormat="1" ht="15" customHeight="1" x14ac:dyDescent="0.25">
      <c r="A107" s="47">
        <v>25057</v>
      </c>
      <c r="B107" s="18" t="s">
        <v>338</v>
      </c>
      <c r="C107" s="3" t="s">
        <v>267</v>
      </c>
      <c r="D107" s="3" t="s">
        <v>339</v>
      </c>
      <c r="E107" s="3" t="s">
        <v>340</v>
      </c>
      <c r="F107" s="3" t="s">
        <v>341</v>
      </c>
      <c r="G107" s="3"/>
      <c r="H107" s="26">
        <v>775</v>
      </c>
      <c r="I107" s="26">
        <f t="array" ref="I107">J107-J107*3%</f>
        <v>583.21249999999998</v>
      </c>
      <c r="J107" s="30">
        <v>601.25</v>
      </c>
      <c r="K107" s="4"/>
      <c r="L107" s="15">
        <f t="shared" si="2"/>
        <v>0</v>
      </c>
      <c r="M107" s="56" t="s">
        <v>15156</v>
      </c>
    </row>
    <row r="108" spans="1:13" s="19" customFormat="1" ht="15" customHeight="1" x14ac:dyDescent="0.25">
      <c r="A108" s="47">
        <v>25055</v>
      </c>
      <c r="B108" s="18" t="s">
        <v>342</v>
      </c>
      <c r="C108" s="3" t="s">
        <v>267</v>
      </c>
      <c r="D108" s="3" t="s">
        <v>339</v>
      </c>
      <c r="E108" s="3" t="s">
        <v>343</v>
      </c>
      <c r="F108" s="3" t="s">
        <v>274</v>
      </c>
      <c r="G108" s="3"/>
      <c r="H108" s="26">
        <v>555</v>
      </c>
      <c r="I108" s="26">
        <f t="array" ref="I108">J108-J108*3%</f>
        <v>408.85500000000002</v>
      </c>
      <c r="J108" s="30">
        <v>421.5</v>
      </c>
      <c r="K108" s="4"/>
      <c r="L108" s="15">
        <f t="shared" si="2"/>
        <v>0</v>
      </c>
      <c r="M108" s="56" t="s">
        <v>15156</v>
      </c>
    </row>
    <row r="109" spans="1:13" s="19" customFormat="1" ht="15" customHeight="1" x14ac:dyDescent="0.25">
      <c r="A109" s="47">
        <v>25058</v>
      </c>
      <c r="B109" s="18" t="s">
        <v>344</v>
      </c>
      <c r="C109" s="3" t="s">
        <v>267</v>
      </c>
      <c r="D109" s="3" t="s">
        <v>339</v>
      </c>
      <c r="E109" s="3" t="s">
        <v>345</v>
      </c>
      <c r="F109" s="3" t="s">
        <v>318</v>
      </c>
      <c r="G109" s="3" t="s">
        <v>260</v>
      </c>
      <c r="H109" s="26">
        <v>550</v>
      </c>
      <c r="I109" s="26">
        <f t="array" ref="I109">J109-J109*3%</f>
        <v>406.67250000000001</v>
      </c>
      <c r="J109" s="30">
        <v>419.25</v>
      </c>
      <c r="K109" s="4"/>
      <c r="L109" s="15">
        <f t="shared" si="2"/>
        <v>0</v>
      </c>
      <c r="M109" s="56" t="s">
        <v>15156</v>
      </c>
    </row>
    <row r="110" spans="1:13" s="19" customFormat="1" ht="15" customHeight="1" x14ac:dyDescent="0.25">
      <c r="A110" s="47">
        <v>25059</v>
      </c>
      <c r="B110" s="18" t="s">
        <v>346</v>
      </c>
      <c r="C110" s="3" t="s">
        <v>267</v>
      </c>
      <c r="D110" s="3" t="s">
        <v>347</v>
      </c>
      <c r="E110" s="3" t="s">
        <v>348</v>
      </c>
      <c r="F110" s="3" t="s">
        <v>324</v>
      </c>
      <c r="G110" s="3" t="s">
        <v>149</v>
      </c>
      <c r="H110" s="26">
        <v>600</v>
      </c>
      <c r="I110" s="26">
        <f t="array" ref="I110">J110-J110*3%</f>
        <v>458.08249999999998</v>
      </c>
      <c r="J110" s="30">
        <v>472.25</v>
      </c>
      <c r="K110" s="4"/>
      <c r="L110" s="15">
        <f t="shared" si="2"/>
        <v>0</v>
      </c>
      <c r="M110" s="56" t="s">
        <v>15156</v>
      </c>
    </row>
    <row r="111" spans="1:13" s="19" customFormat="1" ht="15" customHeight="1" x14ac:dyDescent="0.25">
      <c r="A111" s="47">
        <v>25060</v>
      </c>
      <c r="B111" s="18" t="s">
        <v>349</v>
      </c>
      <c r="C111" s="3" t="s">
        <v>267</v>
      </c>
      <c r="D111" s="3" t="s">
        <v>347</v>
      </c>
      <c r="E111" s="3" t="s">
        <v>348</v>
      </c>
      <c r="F111" s="3" t="s">
        <v>324</v>
      </c>
      <c r="G111" s="3" t="s">
        <v>294</v>
      </c>
      <c r="H111" s="26">
        <v>600</v>
      </c>
      <c r="I111" s="26">
        <f t="array" ref="I111">J111-J111*3%</f>
        <v>458.08249999999998</v>
      </c>
      <c r="J111" s="30">
        <v>472.25</v>
      </c>
      <c r="K111" s="4"/>
      <c r="L111" s="15">
        <f t="shared" si="2"/>
        <v>0</v>
      </c>
      <c r="M111" s="56" t="s">
        <v>15156</v>
      </c>
    </row>
    <row r="112" spans="1:13" s="19" customFormat="1" ht="15" customHeight="1" x14ac:dyDescent="0.25">
      <c r="A112" s="47">
        <v>25062</v>
      </c>
      <c r="B112" s="18" t="s">
        <v>350</v>
      </c>
      <c r="C112" s="3" t="s">
        <v>267</v>
      </c>
      <c r="D112" s="3" t="s">
        <v>351</v>
      </c>
      <c r="E112" s="3" t="s">
        <v>352</v>
      </c>
      <c r="F112" s="3" t="s">
        <v>182</v>
      </c>
      <c r="G112" s="3"/>
      <c r="H112" s="26">
        <v>450</v>
      </c>
      <c r="I112" s="26">
        <f t="array" ref="I112">J112-J112*3%</f>
        <v>328.58749999999998</v>
      </c>
      <c r="J112" s="30">
        <v>338.75</v>
      </c>
      <c r="K112" s="4"/>
      <c r="L112" s="15">
        <f t="shared" si="2"/>
        <v>0</v>
      </c>
      <c r="M112" s="56" t="s">
        <v>15156</v>
      </c>
    </row>
    <row r="113" spans="1:13" s="19" customFormat="1" ht="15" customHeight="1" x14ac:dyDescent="0.25">
      <c r="A113" s="47">
        <v>25064</v>
      </c>
      <c r="B113" s="18" t="s">
        <v>353</v>
      </c>
      <c r="C113" s="3" t="s">
        <v>267</v>
      </c>
      <c r="D113" s="3" t="s">
        <v>351</v>
      </c>
      <c r="E113" s="3" t="s">
        <v>354</v>
      </c>
      <c r="F113" s="3" t="s">
        <v>200</v>
      </c>
      <c r="G113" s="3"/>
      <c r="H113" s="26">
        <v>440</v>
      </c>
      <c r="I113" s="26">
        <f t="array" ref="I113">J113-J113*3%</f>
        <v>319.85750000000002</v>
      </c>
      <c r="J113" s="30">
        <v>329.75</v>
      </c>
      <c r="K113" s="4"/>
      <c r="L113" s="15">
        <f t="shared" si="2"/>
        <v>0</v>
      </c>
      <c r="M113" s="56" t="s">
        <v>15156</v>
      </c>
    </row>
    <row r="114" spans="1:13" s="19" customFormat="1" ht="15" customHeight="1" x14ac:dyDescent="0.25">
      <c r="A114" s="47">
        <v>25088</v>
      </c>
      <c r="B114" s="18" t="s">
        <v>355</v>
      </c>
      <c r="C114" s="3" t="s">
        <v>267</v>
      </c>
      <c r="D114" s="3" t="s">
        <v>356</v>
      </c>
      <c r="E114" s="3" t="s">
        <v>357</v>
      </c>
      <c r="F114" s="3" t="s">
        <v>284</v>
      </c>
      <c r="G114" s="3" t="s">
        <v>285</v>
      </c>
      <c r="H114" s="26">
        <v>1075</v>
      </c>
      <c r="I114" s="26">
        <f t="array" ref="I114">J114-J114*3%</f>
        <v>821.83249999999998</v>
      </c>
      <c r="J114" s="30">
        <v>847.25</v>
      </c>
      <c r="K114" s="4"/>
      <c r="L114" s="15">
        <f t="shared" si="2"/>
        <v>0</v>
      </c>
      <c r="M114" s="56" t="s">
        <v>15156</v>
      </c>
    </row>
    <row r="115" spans="1:13" s="19" customFormat="1" ht="15" customHeight="1" x14ac:dyDescent="0.25">
      <c r="A115" s="47">
        <v>4934</v>
      </c>
      <c r="B115" s="18" t="s">
        <v>358</v>
      </c>
      <c r="C115" s="3" t="s">
        <v>359</v>
      </c>
      <c r="D115" s="3" t="s">
        <v>66</v>
      </c>
      <c r="E115" s="3" t="s">
        <v>360</v>
      </c>
      <c r="F115" s="3" t="s">
        <v>68</v>
      </c>
      <c r="G115" s="3"/>
      <c r="H115" s="26">
        <v>415</v>
      </c>
      <c r="I115" s="26">
        <f t="array" ref="I115">J115-J115*3%</f>
        <v>304.46359999999999</v>
      </c>
      <c r="J115" s="30">
        <v>313.88</v>
      </c>
      <c r="K115" s="4"/>
      <c r="L115" s="15">
        <f t="shared" si="2"/>
        <v>0</v>
      </c>
      <c r="M115" s="56" t="s">
        <v>15155</v>
      </c>
    </row>
    <row r="116" spans="1:13" s="19" customFormat="1" ht="15" customHeight="1" x14ac:dyDescent="0.25">
      <c r="A116" s="47">
        <v>32548</v>
      </c>
      <c r="B116" s="18" t="s">
        <v>361</v>
      </c>
      <c r="C116" s="3" t="s">
        <v>359</v>
      </c>
      <c r="D116" s="3" t="s">
        <v>66</v>
      </c>
      <c r="E116" s="3" t="s">
        <v>362</v>
      </c>
      <c r="F116" s="3" t="s">
        <v>329</v>
      </c>
      <c r="G116" s="3" t="s">
        <v>258</v>
      </c>
      <c r="H116" s="26">
        <v>660</v>
      </c>
      <c r="I116" s="26">
        <f t="array" ref="I116">J116-J116*3%</f>
        <v>500.56849999999997</v>
      </c>
      <c r="J116" s="30">
        <v>516.04999999999995</v>
      </c>
      <c r="K116" s="4"/>
      <c r="L116" s="15">
        <f t="shared" si="2"/>
        <v>0</v>
      </c>
      <c r="M116" s="56" t="s">
        <v>15155</v>
      </c>
    </row>
    <row r="117" spans="1:13" s="19" customFormat="1" ht="15" customHeight="1" x14ac:dyDescent="0.25">
      <c r="A117" s="47">
        <v>35706</v>
      </c>
      <c r="B117" s="18" t="s">
        <v>363</v>
      </c>
      <c r="C117" s="3" t="s">
        <v>359</v>
      </c>
      <c r="D117" s="3" t="s">
        <v>66</v>
      </c>
      <c r="E117" s="3" t="s">
        <v>364</v>
      </c>
      <c r="F117" s="3" t="s">
        <v>167</v>
      </c>
      <c r="G117" s="3"/>
      <c r="H117" s="26">
        <v>455</v>
      </c>
      <c r="I117" s="26">
        <f t="array" ref="I117">J117-J117*3%</f>
        <v>330.33350000000002</v>
      </c>
      <c r="J117" s="30">
        <v>340.55</v>
      </c>
      <c r="K117" s="4"/>
      <c r="L117" s="15">
        <f t="shared" si="2"/>
        <v>0</v>
      </c>
      <c r="M117" s="56" t="s">
        <v>15155</v>
      </c>
    </row>
    <row r="118" spans="1:13" s="19" customFormat="1" ht="15" customHeight="1" x14ac:dyDescent="0.25">
      <c r="A118" s="47">
        <v>41020</v>
      </c>
      <c r="B118" s="18" t="s">
        <v>365</v>
      </c>
      <c r="C118" s="3" t="s">
        <v>359</v>
      </c>
      <c r="D118" s="3" t="s">
        <v>74</v>
      </c>
      <c r="E118" s="3" t="s">
        <v>366</v>
      </c>
      <c r="F118" s="3" t="s">
        <v>124</v>
      </c>
      <c r="G118" s="3"/>
      <c r="H118" s="26">
        <v>185</v>
      </c>
      <c r="I118" s="26">
        <f t="array" ref="I118">J118-J118*3%</f>
        <v>135.36350000000002</v>
      </c>
      <c r="J118" s="30">
        <v>139.55000000000001</v>
      </c>
      <c r="K118" s="4"/>
      <c r="L118" s="15">
        <f t="shared" si="2"/>
        <v>0</v>
      </c>
      <c r="M118" s="56" t="s">
        <v>15155</v>
      </c>
    </row>
    <row r="119" spans="1:13" s="19" customFormat="1" ht="15" customHeight="1" x14ac:dyDescent="0.25">
      <c r="A119" s="47">
        <v>35696</v>
      </c>
      <c r="B119" s="18" t="s">
        <v>367</v>
      </c>
      <c r="C119" s="3" t="s">
        <v>359</v>
      </c>
      <c r="D119" s="3" t="s">
        <v>74</v>
      </c>
      <c r="E119" s="3" t="s">
        <v>368</v>
      </c>
      <c r="F119" s="3" t="s">
        <v>167</v>
      </c>
      <c r="G119" s="3"/>
      <c r="H119" s="26">
        <v>195</v>
      </c>
      <c r="I119" s="26">
        <f t="array" ref="I119">J119-J119*3%</f>
        <v>144.77250000000001</v>
      </c>
      <c r="J119" s="30">
        <v>149.25</v>
      </c>
      <c r="K119" s="4"/>
      <c r="L119" s="15">
        <f t="shared" si="2"/>
        <v>0</v>
      </c>
      <c r="M119" s="56" t="s">
        <v>15155</v>
      </c>
    </row>
    <row r="120" spans="1:13" s="19" customFormat="1" ht="15" customHeight="1" x14ac:dyDescent="0.25">
      <c r="A120" s="47">
        <v>18686</v>
      </c>
      <c r="B120" s="18" t="s">
        <v>369</v>
      </c>
      <c r="C120" s="3" t="s">
        <v>359</v>
      </c>
      <c r="D120" s="3" t="s">
        <v>74</v>
      </c>
      <c r="E120" s="3" t="s">
        <v>370</v>
      </c>
      <c r="F120" s="3" t="s">
        <v>167</v>
      </c>
      <c r="G120" s="3"/>
      <c r="H120" s="26">
        <v>325</v>
      </c>
      <c r="I120" s="26">
        <f t="array" ref="I120">J120-J120*3%</f>
        <v>231.81059999999999</v>
      </c>
      <c r="J120" s="30">
        <v>238.98</v>
      </c>
      <c r="K120" s="4"/>
      <c r="L120" s="15">
        <f t="shared" si="2"/>
        <v>0</v>
      </c>
      <c r="M120" s="56" t="s">
        <v>15155</v>
      </c>
    </row>
    <row r="121" spans="1:13" s="19" customFormat="1" ht="15" customHeight="1" x14ac:dyDescent="0.25">
      <c r="A121" s="47">
        <v>35698</v>
      </c>
      <c r="B121" s="18" t="s">
        <v>371</v>
      </c>
      <c r="C121" s="3" t="s">
        <v>359</v>
      </c>
      <c r="D121" s="3" t="s">
        <v>74</v>
      </c>
      <c r="E121" s="3" t="s">
        <v>372</v>
      </c>
      <c r="F121" s="3" t="s">
        <v>167</v>
      </c>
      <c r="G121" s="3"/>
      <c r="H121" s="26">
        <v>270</v>
      </c>
      <c r="I121" s="26">
        <f t="array" ref="I121">J121-J121*3%</f>
        <v>191.8175</v>
      </c>
      <c r="J121" s="30">
        <v>197.75</v>
      </c>
      <c r="K121" s="4"/>
      <c r="L121" s="15">
        <f t="shared" si="2"/>
        <v>0</v>
      </c>
      <c r="M121" s="56" t="s">
        <v>15155</v>
      </c>
    </row>
    <row r="122" spans="1:13" s="19" customFormat="1" ht="15" customHeight="1" x14ac:dyDescent="0.25">
      <c r="A122" s="47">
        <v>41019</v>
      </c>
      <c r="B122" s="18" t="s">
        <v>373</v>
      </c>
      <c r="C122" s="3" t="s">
        <v>359</v>
      </c>
      <c r="D122" s="3" t="s">
        <v>74</v>
      </c>
      <c r="E122" s="3" t="s">
        <v>374</v>
      </c>
      <c r="F122" s="3" t="s">
        <v>375</v>
      </c>
      <c r="G122" s="3"/>
      <c r="H122" s="26">
        <v>440</v>
      </c>
      <c r="I122" s="26">
        <f t="array" ref="I122">J122-J122*3%</f>
        <v>320.92450000000002</v>
      </c>
      <c r="J122" s="30">
        <v>330.85</v>
      </c>
      <c r="K122" s="4"/>
      <c r="L122" s="15">
        <f t="shared" si="2"/>
        <v>0</v>
      </c>
      <c r="M122" s="56" t="s">
        <v>15155</v>
      </c>
    </row>
    <row r="123" spans="1:13" s="19" customFormat="1" ht="15" customHeight="1" x14ac:dyDescent="0.25">
      <c r="A123" s="47">
        <v>8915</v>
      </c>
      <c r="B123" s="18" t="s">
        <v>376</v>
      </c>
      <c r="C123" s="3" t="s">
        <v>359</v>
      </c>
      <c r="D123" s="3" t="s">
        <v>279</v>
      </c>
      <c r="E123" s="3" t="s">
        <v>377</v>
      </c>
      <c r="F123" s="3" t="s">
        <v>68</v>
      </c>
      <c r="G123" s="3"/>
      <c r="H123" s="26">
        <v>595</v>
      </c>
      <c r="I123" s="26">
        <f t="array" ref="I123">J123-J123*3%</f>
        <v>455.88060000000002</v>
      </c>
      <c r="J123" s="30">
        <v>469.98</v>
      </c>
      <c r="K123" s="4"/>
      <c r="L123" s="15">
        <f t="shared" si="2"/>
        <v>0</v>
      </c>
      <c r="M123" s="56" t="s">
        <v>15155</v>
      </c>
    </row>
    <row r="124" spans="1:13" s="19" customFormat="1" ht="15" customHeight="1" x14ac:dyDescent="0.25">
      <c r="A124" s="47">
        <v>24903</v>
      </c>
      <c r="B124" s="18" t="s">
        <v>378</v>
      </c>
      <c r="C124" s="3" t="s">
        <v>359</v>
      </c>
      <c r="D124" s="3" t="s">
        <v>279</v>
      </c>
      <c r="E124" s="3" t="s">
        <v>379</v>
      </c>
      <c r="F124" s="3" t="s">
        <v>380</v>
      </c>
      <c r="G124" s="3" t="s">
        <v>149</v>
      </c>
      <c r="H124" s="26">
        <v>39</v>
      </c>
      <c r="I124" s="26">
        <f t="array" ref="I124">J124-J124*3%</f>
        <v>30.555</v>
      </c>
      <c r="J124" s="30">
        <v>31.5</v>
      </c>
      <c r="K124" s="4"/>
      <c r="L124" s="15">
        <f t="shared" si="2"/>
        <v>0</v>
      </c>
      <c r="M124" s="56" t="s">
        <v>15155</v>
      </c>
    </row>
    <row r="125" spans="1:13" s="19" customFormat="1" ht="15" customHeight="1" x14ac:dyDescent="0.25">
      <c r="A125" s="47">
        <v>24929</v>
      </c>
      <c r="B125" s="18" t="s">
        <v>381</v>
      </c>
      <c r="C125" s="3" t="s">
        <v>359</v>
      </c>
      <c r="D125" s="3" t="s">
        <v>279</v>
      </c>
      <c r="E125" s="3" t="s">
        <v>379</v>
      </c>
      <c r="F125" s="3" t="s">
        <v>380</v>
      </c>
      <c r="G125" s="3" t="s">
        <v>258</v>
      </c>
      <c r="H125" s="26">
        <v>39</v>
      </c>
      <c r="I125" s="26">
        <f t="array" ref="I125">J125-J125*3%</f>
        <v>30.555</v>
      </c>
      <c r="J125" s="30">
        <v>31.5</v>
      </c>
      <c r="K125" s="4"/>
      <c r="L125" s="15">
        <f t="shared" si="2"/>
        <v>0</v>
      </c>
      <c r="M125" s="56" t="s">
        <v>15155</v>
      </c>
    </row>
    <row r="126" spans="1:13" s="19" customFormat="1" ht="15" customHeight="1" x14ac:dyDescent="0.25">
      <c r="A126" s="47">
        <v>21000</v>
      </c>
      <c r="B126" s="18" t="s">
        <v>382</v>
      </c>
      <c r="C126" s="3" t="s">
        <v>359</v>
      </c>
      <c r="D126" s="3" t="s">
        <v>279</v>
      </c>
      <c r="E126" s="3" t="s">
        <v>383</v>
      </c>
      <c r="F126" s="3" t="s">
        <v>375</v>
      </c>
      <c r="G126" s="3" t="s">
        <v>149</v>
      </c>
      <c r="H126" s="26">
        <v>815</v>
      </c>
      <c r="I126" s="26">
        <f t="array" ref="I126">J126-J126*3%</f>
        <v>615.83360000000005</v>
      </c>
      <c r="J126" s="30">
        <v>634.88</v>
      </c>
      <c r="K126" s="4"/>
      <c r="L126" s="15">
        <f t="shared" si="2"/>
        <v>0</v>
      </c>
      <c r="M126" s="56" t="s">
        <v>15155</v>
      </c>
    </row>
    <row r="127" spans="1:13" s="19" customFormat="1" ht="15" customHeight="1" x14ac:dyDescent="0.25">
      <c r="A127" s="47">
        <v>8042</v>
      </c>
      <c r="B127" s="18" t="s">
        <v>384</v>
      </c>
      <c r="C127" s="3" t="s">
        <v>359</v>
      </c>
      <c r="D127" s="3" t="s">
        <v>279</v>
      </c>
      <c r="E127" s="3" t="s">
        <v>383</v>
      </c>
      <c r="F127" s="3" t="s">
        <v>375</v>
      </c>
      <c r="G127" s="3" t="s">
        <v>385</v>
      </c>
      <c r="H127" s="26">
        <v>805</v>
      </c>
      <c r="I127" s="26">
        <f t="array" ref="I127">J127-J127*3%</f>
        <v>608.77200000000005</v>
      </c>
      <c r="J127" s="30">
        <v>627.6</v>
      </c>
      <c r="K127" s="4"/>
      <c r="L127" s="15">
        <f t="shared" si="2"/>
        <v>0</v>
      </c>
      <c r="M127" s="56" t="s">
        <v>15155</v>
      </c>
    </row>
    <row r="128" spans="1:13" s="19" customFormat="1" ht="15" customHeight="1" x14ac:dyDescent="0.25">
      <c r="A128" s="47">
        <v>32510</v>
      </c>
      <c r="B128" s="18" t="s">
        <v>386</v>
      </c>
      <c r="C128" s="3" t="s">
        <v>359</v>
      </c>
      <c r="D128" s="3" t="s">
        <v>279</v>
      </c>
      <c r="E128" s="3" t="s">
        <v>383</v>
      </c>
      <c r="F128" s="3" t="s">
        <v>375</v>
      </c>
      <c r="G128" s="3" t="s">
        <v>258</v>
      </c>
      <c r="H128" s="26">
        <v>805</v>
      </c>
      <c r="I128" s="26">
        <f t="array" ref="I128">J128-J128*3%</f>
        <v>608.77200000000005</v>
      </c>
      <c r="J128" s="30">
        <v>627.6</v>
      </c>
      <c r="K128" s="4"/>
      <c r="L128" s="15">
        <f t="shared" si="2"/>
        <v>0</v>
      </c>
      <c r="M128" s="56" t="s">
        <v>15155</v>
      </c>
    </row>
    <row r="129" spans="1:13" s="19" customFormat="1" ht="15" customHeight="1" x14ac:dyDescent="0.25">
      <c r="A129" s="47">
        <v>8823</v>
      </c>
      <c r="B129" s="18" t="s">
        <v>387</v>
      </c>
      <c r="C129" s="3" t="s">
        <v>359</v>
      </c>
      <c r="D129" s="3" t="s">
        <v>279</v>
      </c>
      <c r="E129" s="3" t="s">
        <v>383</v>
      </c>
      <c r="F129" s="3" t="s">
        <v>388</v>
      </c>
      <c r="G129" s="3" t="s">
        <v>149</v>
      </c>
      <c r="H129" s="26">
        <v>1095</v>
      </c>
      <c r="I129" s="26">
        <f t="array" ref="I129">J129-J129*3%</f>
        <v>837.38159999999993</v>
      </c>
      <c r="J129" s="30">
        <v>863.28</v>
      </c>
      <c r="K129" s="4"/>
      <c r="L129" s="15">
        <f t="shared" si="2"/>
        <v>0</v>
      </c>
      <c r="M129" s="56" t="s">
        <v>15155</v>
      </c>
    </row>
    <row r="130" spans="1:13" s="19" customFormat="1" ht="15" customHeight="1" x14ac:dyDescent="0.25">
      <c r="A130" s="47">
        <v>8825</v>
      </c>
      <c r="B130" s="18" t="s">
        <v>389</v>
      </c>
      <c r="C130" s="3" t="s">
        <v>359</v>
      </c>
      <c r="D130" s="3" t="s">
        <v>279</v>
      </c>
      <c r="E130" s="3" t="s">
        <v>383</v>
      </c>
      <c r="F130" s="3" t="s">
        <v>388</v>
      </c>
      <c r="G130" s="3" t="s">
        <v>390</v>
      </c>
      <c r="H130" s="26">
        <v>1095</v>
      </c>
      <c r="I130" s="26">
        <f t="array" ref="I130">J130-J130*3%</f>
        <v>837.38159999999993</v>
      </c>
      <c r="J130" s="30">
        <v>863.28</v>
      </c>
      <c r="K130" s="4"/>
      <c r="L130" s="15">
        <f t="shared" si="2"/>
        <v>0</v>
      </c>
      <c r="M130" s="56" t="s">
        <v>15155</v>
      </c>
    </row>
    <row r="131" spans="1:13" s="19" customFormat="1" ht="15" customHeight="1" x14ac:dyDescent="0.25">
      <c r="A131" s="47">
        <v>8824</v>
      </c>
      <c r="B131" s="18" t="s">
        <v>391</v>
      </c>
      <c r="C131" s="3" t="s">
        <v>359</v>
      </c>
      <c r="D131" s="3" t="s">
        <v>279</v>
      </c>
      <c r="E131" s="3" t="s">
        <v>383</v>
      </c>
      <c r="F131" s="3" t="s">
        <v>388</v>
      </c>
      <c r="G131" s="3" t="s">
        <v>385</v>
      </c>
      <c r="H131" s="26">
        <v>1095</v>
      </c>
      <c r="I131" s="26">
        <f t="array" ref="I131">J131-J131*3%</f>
        <v>837.38159999999993</v>
      </c>
      <c r="J131" s="30">
        <v>863.28</v>
      </c>
      <c r="K131" s="4"/>
      <c r="L131" s="15">
        <f t="shared" si="2"/>
        <v>0</v>
      </c>
      <c r="M131" s="56" t="s">
        <v>15155</v>
      </c>
    </row>
    <row r="132" spans="1:13" s="19" customFormat="1" ht="15" customHeight="1" x14ac:dyDescent="0.25">
      <c r="A132" s="47">
        <v>8826</v>
      </c>
      <c r="B132" s="18" t="s">
        <v>392</v>
      </c>
      <c r="C132" s="3" t="s">
        <v>359</v>
      </c>
      <c r="D132" s="3" t="s">
        <v>279</v>
      </c>
      <c r="E132" s="3" t="s">
        <v>383</v>
      </c>
      <c r="F132" s="3" t="s">
        <v>388</v>
      </c>
      <c r="G132" s="3" t="s">
        <v>258</v>
      </c>
      <c r="H132" s="26">
        <v>1095</v>
      </c>
      <c r="I132" s="26">
        <f t="array" ref="I132">J132-J132*3%</f>
        <v>837.38159999999993</v>
      </c>
      <c r="J132" s="30">
        <v>863.28</v>
      </c>
      <c r="K132" s="4"/>
      <c r="L132" s="15">
        <f t="shared" si="2"/>
        <v>0</v>
      </c>
      <c r="M132" s="56" t="s">
        <v>15155</v>
      </c>
    </row>
    <row r="133" spans="1:13" s="19" customFormat="1" ht="15" customHeight="1" x14ac:dyDescent="0.25">
      <c r="A133" s="47">
        <v>607</v>
      </c>
      <c r="B133" s="18" t="s">
        <v>393</v>
      </c>
      <c r="C133" s="3" t="s">
        <v>359</v>
      </c>
      <c r="D133" s="3" t="s">
        <v>296</v>
      </c>
      <c r="E133" s="3" t="s">
        <v>394</v>
      </c>
      <c r="F133" s="3" t="s">
        <v>395</v>
      </c>
      <c r="G133" s="3" t="s">
        <v>303</v>
      </c>
      <c r="H133" s="26">
        <v>485</v>
      </c>
      <c r="I133" s="26">
        <f t="array" ref="I133">J133-J133*3%</f>
        <v>358.85149999999999</v>
      </c>
      <c r="J133" s="30">
        <v>369.95</v>
      </c>
      <c r="K133" s="4"/>
      <c r="L133" s="15">
        <f t="shared" si="2"/>
        <v>0</v>
      </c>
      <c r="M133" s="56" t="s">
        <v>15155</v>
      </c>
    </row>
    <row r="134" spans="1:13" s="19" customFormat="1" ht="15" customHeight="1" x14ac:dyDescent="0.25">
      <c r="A134" s="47">
        <v>23051</v>
      </c>
      <c r="B134" s="18" t="s">
        <v>396</v>
      </c>
      <c r="C134" s="3" t="s">
        <v>359</v>
      </c>
      <c r="D134" s="3" t="s">
        <v>296</v>
      </c>
      <c r="E134" s="3" t="s">
        <v>394</v>
      </c>
      <c r="F134" s="3" t="s">
        <v>395</v>
      </c>
      <c r="G134" s="3" t="s">
        <v>397</v>
      </c>
      <c r="H134" s="26">
        <v>485</v>
      </c>
      <c r="I134" s="26">
        <f t="array" ref="I134">J134-J134*3%</f>
        <v>358.85149999999999</v>
      </c>
      <c r="J134" s="30">
        <v>369.95</v>
      </c>
      <c r="K134" s="4"/>
      <c r="L134" s="15">
        <f t="shared" si="2"/>
        <v>0</v>
      </c>
      <c r="M134" s="56" t="s">
        <v>15155</v>
      </c>
    </row>
    <row r="135" spans="1:13" s="19" customFormat="1" ht="15" customHeight="1" x14ac:dyDescent="0.25">
      <c r="A135" s="47">
        <v>609</v>
      </c>
      <c r="B135" s="18" t="s">
        <v>398</v>
      </c>
      <c r="C135" s="3" t="s">
        <v>359</v>
      </c>
      <c r="D135" s="3" t="s">
        <v>296</v>
      </c>
      <c r="E135" s="3" t="s">
        <v>394</v>
      </c>
      <c r="F135" s="3" t="s">
        <v>395</v>
      </c>
      <c r="G135" s="3" t="s">
        <v>299</v>
      </c>
      <c r="H135" s="26">
        <v>485</v>
      </c>
      <c r="I135" s="26">
        <f t="array" ref="I135">J135-J135*3%</f>
        <v>358.85149999999999</v>
      </c>
      <c r="J135" s="30">
        <v>369.95</v>
      </c>
      <c r="K135" s="4"/>
      <c r="L135" s="15">
        <f t="shared" si="2"/>
        <v>0</v>
      </c>
      <c r="M135" s="56" t="s">
        <v>15155</v>
      </c>
    </row>
    <row r="136" spans="1:13" s="19" customFormat="1" ht="15" customHeight="1" x14ac:dyDescent="0.25">
      <c r="A136" s="47">
        <v>40037</v>
      </c>
      <c r="B136" s="18" t="s">
        <v>399</v>
      </c>
      <c r="C136" s="3" t="s">
        <v>359</v>
      </c>
      <c r="D136" s="3" t="s">
        <v>296</v>
      </c>
      <c r="E136" s="3" t="s">
        <v>394</v>
      </c>
      <c r="F136" s="3" t="s">
        <v>400</v>
      </c>
      <c r="G136" s="3" t="s">
        <v>303</v>
      </c>
      <c r="H136" s="26">
        <v>1085</v>
      </c>
      <c r="I136" s="26">
        <f t="array" ref="I136">J136-J136*3%</f>
        <v>830.32</v>
      </c>
      <c r="J136" s="30">
        <v>856</v>
      </c>
      <c r="K136" s="4"/>
      <c r="L136" s="15">
        <f t="shared" ref="L136:L199" si="3">J136*K136</f>
        <v>0</v>
      </c>
      <c r="M136" s="56" t="s">
        <v>15155</v>
      </c>
    </row>
    <row r="137" spans="1:13" s="19" customFormat="1" ht="15" customHeight="1" x14ac:dyDescent="0.25">
      <c r="A137" s="47">
        <v>40038</v>
      </c>
      <c r="B137" s="18" t="s">
        <v>401</v>
      </c>
      <c r="C137" s="3" t="s">
        <v>359</v>
      </c>
      <c r="D137" s="3" t="s">
        <v>296</v>
      </c>
      <c r="E137" s="3" t="s">
        <v>394</v>
      </c>
      <c r="F137" s="3" t="s">
        <v>400</v>
      </c>
      <c r="G137" s="3" t="s">
        <v>285</v>
      </c>
      <c r="H137" s="26">
        <v>1105</v>
      </c>
      <c r="I137" s="26">
        <f t="array" ref="I137">J137-J137*3%</f>
        <v>844.43349999999998</v>
      </c>
      <c r="J137" s="30">
        <v>870.55</v>
      </c>
      <c r="K137" s="4"/>
      <c r="L137" s="15">
        <f t="shared" si="3"/>
        <v>0</v>
      </c>
      <c r="M137" s="56" t="s">
        <v>15155</v>
      </c>
    </row>
    <row r="138" spans="1:13" s="19" customFormat="1" ht="15" customHeight="1" x14ac:dyDescent="0.25">
      <c r="A138" s="47">
        <v>40034</v>
      </c>
      <c r="B138" s="18" t="s">
        <v>402</v>
      </c>
      <c r="C138" s="3" t="s">
        <v>359</v>
      </c>
      <c r="D138" s="3" t="s">
        <v>296</v>
      </c>
      <c r="E138" s="3" t="s">
        <v>394</v>
      </c>
      <c r="F138" s="3" t="s">
        <v>400</v>
      </c>
      <c r="G138" s="3" t="s">
        <v>299</v>
      </c>
      <c r="H138" s="26">
        <v>1105</v>
      </c>
      <c r="I138" s="26">
        <f t="array" ref="I138">J138-J138*3%</f>
        <v>844.43349999999998</v>
      </c>
      <c r="J138" s="30">
        <v>870.55</v>
      </c>
      <c r="K138" s="4"/>
      <c r="L138" s="15">
        <f t="shared" si="3"/>
        <v>0</v>
      </c>
      <c r="M138" s="56" t="s">
        <v>15155</v>
      </c>
    </row>
    <row r="139" spans="1:13" s="19" customFormat="1" ht="15" customHeight="1" x14ac:dyDescent="0.25">
      <c r="A139" s="47">
        <v>1015</v>
      </c>
      <c r="B139" s="18" t="s">
        <v>403</v>
      </c>
      <c r="C139" s="3" t="s">
        <v>359</v>
      </c>
      <c r="D139" s="3" t="s">
        <v>296</v>
      </c>
      <c r="E139" s="3" t="s">
        <v>394</v>
      </c>
      <c r="F139" s="3" t="s">
        <v>404</v>
      </c>
      <c r="G139" s="3" t="s">
        <v>405</v>
      </c>
      <c r="H139" s="26">
        <v>1530</v>
      </c>
      <c r="I139" s="26">
        <f t="array" ref="I139">J139-J139*3%</f>
        <v>1155.5125</v>
      </c>
      <c r="J139" s="30">
        <v>1191.25</v>
      </c>
      <c r="K139" s="4"/>
      <c r="L139" s="15">
        <f t="shared" si="3"/>
        <v>0</v>
      </c>
      <c r="M139" s="56" t="s">
        <v>15155</v>
      </c>
    </row>
    <row r="140" spans="1:13" s="19" customFormat="1" ht="15" customHeight="1" x14ac:dyDescent="0.25">
      <c r="A140" s="47">
        <v>614</v>
      </c>
      <c r="B140" s="18" t="s">
        <v>406</v>
      </c>
      <c r="C140" s="3" t="s">
        <v>359</v>
      </c>
      <c r="D140" s="3" t="s">
        <v>296</v>
      </c>
      <c r="E140" s="3" t="s">
        <v>394</v>
      </c>
      <c r="F140" s="3" t="s">
        <v>404</v>
      </c>
      <c r="G140" s="3" t="s">
        <v>303</v>
      </c>
      <c r="H140" s="26">
        <v>1515</v>
      </c>
      <c r="I140" s="26">
        <f t="array" ref="I140">J140-J140*3%</f>
        <v>1146.1034999999999</v>
      </c>
      <c r="J140" s="30">
        <v>1181.55</v>
      </c>
      <c r="K140" s="4"/>
      <c r="L140" s="15">
        <f t="shared" si="3"/>
        <v>0</v>
      </c>
      <c r="M140" s="56" t="s">
        <v>15155</v>
      </c>
    </row>
    <row r="141" spans="1:13" s="19" customFormat="1" ht="15" customHeight="1" x14ac:dyDescent="0.25">
      <c r="A141" s="47">
        <v>13713</v>
      </c>
      <c r="B141" s="18" t="s">
        <v>407</v>
      </c>
      <c r="C141" s="3" t="s">
        <v>359</v>
      </c>
      <c r="D141" s="3" t="s">
        <v>296</v>
      </c>
      <c r="E141" s="3" t="s">
        <v>394</v>
      </c>
      <c r="F141" s="3" t="s">
        <v>404</v>
      </c>
      <c r="G141" s="3" t="s">
        <v>408</v>
      </c>
      <c r="H141" s="26">
        <v>1515</v>
      </c>
      <c r="I141" s="26">
        <f t="array" ref="I141">J141-J141*3%</f>
        <v>1146.1034999999999</v>
      </c>
      <c r="J141" s="30">
        <v>1181.55</v>
      </c>
      <c r="K141" s="4"/>
      <c r="L141" s="15">
        <f t="shared" si="3"/>
        <v>0</v>
      </c>
      <c r="M141" s="56" t="s">
        <v>15155</v>
      </c>
    </row>
    <row r="142" spans="1:13" s="19" customFormat="1" ht="15" customHeight="1" x14ac:dyDescent="0.25">
      <c r="A142" s="47">
        <v>1080</v>
      </c>
      <c r="B142" s="18" t="s">
        <v>409</v>
      </c>
      <c r="C142" s="3" t="s">
        <v>359</v>
      </c>
      <c r="D142" s="3" t="s">
        <v>296</v>
      </c>
      <c r="E142" s="3" t="s">
        <v>394</v>
      </c>
      <c r="F142" s="3" t="s">
        <v>404</v>
      </c>
      <c r="G142" s="3" t="s">
        <v>285</v>
      </c>
      <c r="H142" s="26">
        <v>1530</v>
      </c>
      <c r="I142" s="26">
        <f t="array" ref="I142">J142-J142*3%</f>
        <v>1155.5125</v>
      </c>
      <c r="J142" s="30">
        <v>1191.25</v>
      </c>
      <c r="K142" s="4"/>
      <c r="L142" s="15">
        <f t="shared" si="3"/>
        <v>0</v>
      </c>
      <c r="M142" s="56" t="s">
        <v>15155</v>
      </c>
    </row>
    <row r="143" spans="1:13" s="19" customFormat="1" ht="15" customHeight="1" x14ac:dyDescent="0.25">
      <c r="A143" s="47">
        <v>1016</v>
      </c>
      <c r="B143" s="18" t="s">
        <v>410</v>
      </c>
      <c r="C143" s="3" t="s">
        <v>359</v>
      </c>
      <c r="D143" s="3" t="s">
        <v>296</v>
      </c>
      <c r="E143" s="3" t="s">
        <v>394</v>
      </c>
      <c r="F143" s="3" t="s">
        <v>404</v>
      </c>
      <c r="G143" s="3" t="s">
        <v>299</v>
      </c>
      <c r="H143" s="26">
        <v>1515</v>
      </c>
      <c r="I143" s="26">
        <f t="array" ref="I143">J143-J143*3%</f>
        <v>1146.1034999999999</v>
      </c>
      <c r="J143" s="30">
        <v>1181.55</v>
      </c>
      <c r="K143" s="4"/>
      <c r="L143" s="15">
        <f t="shared" si="3"/>
        <v>0</v>
      </c>
      <c r="M143" s="56" t="s">
        <v>15155</v>
      </c>
    </row>
    <row r="144" spans="1:13" s="19" customFormat="1" ht="15" customHeight="1" x14ac:dyDescent="0.25">
      <c r="A144" s="47">
        <v>42525</v>
      </c>
      <c r="B144" s="18" t="s">
        <v>411</v>
      </c>
      <c r="C144" s="3" t="s">
        <v>359</v>
      </c>
      <c r="D144" s="3" t="s">
        <v>296</v>
      </c>
      <c r="E144" s="3" t="s">
        <v>412</v>
      </c>
      <c r="F144" s="3" t="s">
        <v>400</v>
      </c>
      <c r="G144" s="3" t="s">
        <v>303</v>
      </c>
      <c r="H144" s="26">
        <v>995</v>
      </c>
      <c r="I144" s="26">
        <f t="array" ref="I144">J144-J144*3%</f>
        <v>771.15</v>
      </c>
      <c r="J144" s="30">
        <v>795</v>
      </c>
      <c r="K144" s="4"/>
      <c r="L144" s="15">
        <f t="shared" si="3"/>
        <v>0</v>
      </c>
      <c r="M144" s="56" t="s">
        <v>15155</v>
      </c>
    </row>
    <row r="145" spans="1:13" s="19" customFormat="1" ht="15" customHeight="1" x14ac:dyDescent="0.25">
      <c r="A145" s="47">
        <v>31508</v>
      </c>
      <c r="B145" s="18" t="s">
        <v>413</v>
      </c>
      <c r="C145" s="3" t="s">
        <v>359</v>
      </c>
      <c r="D145" s="3" t="s">
        <v>177</v>
      </c>
      <c r="E145" s="3" t="s">
        <v>414</v>
      </c>
      <c r="F145" s="3" t="s">
        <v>290</v>
      </c>
      <c r="G145" s="3" t="s">
        <v>260</v>
      </c>
      <c r="H145" s="26">
        <v>885</v>
      </c>
      <c r="I145" s="26">
        <f t="array" ref="I145">J145-J145*3%</f>
        <v>667.58310000000006</v>
      </c>
      <c r="J145" s="30">
        <v>688.23</v>
      </c>
      <c r="K145" s="4"/>
      <c r="L145" s="15">
        <f t="shared" si="3"/>
        <v>0</v>
      </c>
      <c r="M145" s="56" t="s">
        <v>15155</v>
      </c>
    </row>
    <row r="146" spans="1:13" s="19" customFormat="1" ht="15" customHeight="1" x14ac:dyDescent="0.25">
      <c r="A146" s="47">
        <v>31509</v>
      </c>
      <c r="B146" s="18" t="s">
        <v>415</v>
      </c>
      <c r="C146" s="3" t="s">
        <v>359</v>
      </c>
      <c r="D146" s="3" t="s">
        <v>177</v>
      </c>
      <c r="E146" s="3" t="s">
        <v>414</v>
      </c>
      <c r="F146" s="3" t="s">
        <v>290</v>
      </c>
      <c r="G146" s="3" t="s">
        <v>416</v>
      </c>
      <c r="H146" s="26">
        <v>885</v>
      </c>
      <c r="I146" s="26">
        <f t="array" ref="I146">J146-J146*3%</f>
        <v>667.58310000000006</v>
      </c>
      <c r="J146" s="30">
        <v>688.23</v>
      </c>
      <c r="K146" s="4"/>
      <c r="L146" s="15">
        <f t="shared" si="3"/>
        <v>0</v>
      </c>
      <c r="M146" s="56" t="s">
        <v>15155</v>
      </c>
    </row>
    <row r="147" spans="1:13" s="19" customFormat="1" ht="15" customHeight="1" x14ac:dyDescent="0.25">
      <c r="A147" s="47">
        <v>31505</v>
      </c>
      <c r="B147" s="18" t="s">
        <v>417</v>
      </c>
      <c r="C147" s="3" t="s">
        <v>359</v>
      </c>
      <c r="D147" s="3" t="s">
        <v>177</v>
      </c>
      <c r="E147" s="3" t="s">
        <v>418</v>
      </c>
      <c r="F147" s="3" t="s">
        <v>329</v>
      </c>
      <c r="G147" s="3" t="s">
        <v>419</v>
      </c>
      <c r="H147" s="26">
        <v>565</v>
      </c>
      <c r="I147" s="26">
        <f t="array" ref="I147">J147-J147*3%</f>
        <v>415.30549999999999</v>
      </c>
      <c r="J147" s="30">
        <v>428.15</v>
      </c>
      <c r="K147" s="4"/>
      <c r="L147" s="15">
        <f t="shared" si="3"/>
        <v>0</v>
      </c>
      <c r="M147" s="56" t="s">
        <v>15155</v>
      </c>
    </row>
    <row r="148" spans="1:13" s="19" customFormat="1" ht="15" customHeight="1" x14ac:dyDescent="0.25">
      <c r="A148" s="47">
        <v>31504</v>
      </c>
      <c r="B148" s="18" t="s">
        <v>420</v>
      </c>
      <c r="C148" s="3" t="s">
        <v>359</v>
      </c>
      <c r="D148" s="3" t="s">
        <v>177</v>
      </c>
      <c r="E148" s="3" t="s">
        <v>421</v>
      </c>
      <c r="F148" s="3" t="s">
        <v>318</v>
      </c>
      <c r="G148" s="3" t="s">
        <v>422</v>
      </c>
      <c r="H148" s="26">
        <v>735</v>
      </c>
      <c r="I148" s="26">
        <f t="array" ref="I148">J148-J148*3%</f>
        <v>557.02250000000004</v>
      </c>
      <c r="J148" s="30">
        <v>574.25</v>
      </c>
      <c r="K148" s="4"/>
      <c r="L148" s="15">
        <f t="shared" si="3"/>
        <v>0</v>
      </c>
      <c r="M148" s="56" t="s">
        <v>15155</v>
      </c>
    </row>
    <row r="149" spans="1:13" s="19" customFormat="1" ht="15" customHeight="1" x14ac:dyDescent="0.25">
      <c r="A149" s="47">
        <v>31503</v>
      </c>
      <c r="B149" s="18" t="s">
        <v>423</v>
      </c>
      <c r="C149" s="3" t="s">
        <v>359</v>
      </c>
      <c r="D149" s="3" t="s">
        <v>177</v>
      </c>
      <c r="E149" s="3" t="s">
        <v>421</v>
      </c>
      <c r="F149" s="3" t="s">
        <v>318</v>
      </c>
      <c r="G149" s="3" t="s">
        <v>424</v>
      </c>
      <c r="H149" s="26">
        <v>735</v>
      </c>
      <c r="I149" s="26">
        <f t="array" ref="I149">J149-J149*3%</f>
        <v>557.02250000000004</v>
      </c>
      <c r="J149" s="30">
        <v>574.25</v>
      </c>
      <c r="K149" s="4"/>
      <c r="L149" s="15">
        <f t="shared" si="3"/>
        <v>0</v>
      </c>
      <c r="M149" s="56" t="s">
        <v>15155</v>
      </c>
    </row>
    <row r="150" spans="1:13" s="19" customFormat="1" ht="15" customHeight="1" x14ac:dyDescent="0.25">
      <c r="A150" s="47">
        <v>33988</v>
      </c>
      <c r="B150" s="18" t="s">
        <v>425</v>
      </c>
      <c r="C150" s="3" t="s">
        <v>359</v>
      </c>
      <c r="D150" s="3" t="s">
        <v>194</v>
      </c>
      <c r="E150" s="3" t="s">
        <v>426</v>
      </c>
      <c r="F150" s="3" t="s">
        <v>200</v>
      </c>
      <c r="G150" s="3"/>
      <c r="H150" s="26">
        <v>475</v>
      </c>
      <c r="I150" s="26">
        <f t="array" ref="I150">J150-J150*3%</f>
        <v>354.14700000000005</v>
      </c>
      <c r="J150" s="30">
        <v>365.1</v>
      </c>
      <c r="K150" s="4"/>
      <c r="L150" s="15">
        <f t="shared" si="3"/>
        <v>0</v>
      </c>
      <c r="M150" s="56" t="s">
        <v>15155</v>
      </c>
    </row>
    <row r="151" spans="1:13" s="19" customFormat="1" ht="15" customHeight="1" x14ac:dyDescent="0.25">
      <c r="A151" s="47">
        <v>4953</v>
      </c>
      <c r="B151" s="18" t="s">
        <v>427</v>
      </c>
      <c r="C151" s="3" t="s">
        <v>359</v>
      </c>
      <c r="D151" s="3" t="s">
        <v>428</v>
      </c>
      <c r="E151" s="3" t="s">
        <v>429</v>
      </c>
      <c r="F151" s="3" t="s">
        <v>277</v>
      </c>
      <c r="G151" s="3"/>
      <c r="H151" s="26">
        <v>600</v>
      </c>
      <c r="I151" s="26">
        <f t="array" ref="I151">J151-J151*3%</f>
        <v>458.22799999999995</v>
      </c>
      <c r="J151" s="30">
        <v>472.4</v>
      </c>
      <c r="K151" s="4"/>
      <c r="L151" s="15">
        <f t="shared" si="3"/>
        <v>0</v>
      </c>
      <c r="M151" s="56" t="s">
        <v>15155</v>
      </c>
    </row>
    <row r="152" spans="1:13" s="19" customFormat="1" ht="15" customHeight="1" x14ac:dyDescent="0.25">
      <c r="A152" s="47">
        <v>4954</v>
      </c>
      <c r="B152" s="18" t="s">
        <v>430</v>
      </c>
      <c r="C152" s="3" t="s">
        <v>359</v>
      </c>
      <c r="D152" s="3" t="s">
        <v>428</v>
      </c>
      <c r="E152" s="3" t="s">
        <v>429</v>
      </c>
      <c r="F152" s="3" t="s">
        <v>200</v>
      </c>
      <c r="G152" s="3"/>
      <c r="H152" s="26">
        <v>365</v>
      </c>
      <c r="I152" s="26">
        <f t="array" ref="I152">J152-J152*3%</f>
        <v>262.38499999999999</v>
      </c>
      <c r="J152" s="30">
        <v>270.5</v>
      </c>
      <c r="K152" s="4"/>
      <c r="L152" s="15">
        <f t="shared" si="3"/>
        <v>0</v>
      </c>
      <c r="M152" s="56" t="s">
        <v>15155</v>
      </c>
    </row>
    <row r="153" spans="1:13" s="19" customFormat="1" ht="15" customHeight="1" x14ac:dyDescent="0.25">
      <c r="A153" s="47">
        <v>26925</v>
      </c>
      <c r="B153" s="18" t="s">
        <v>431</v>
      </c>
      <c r="C153" s="3" t="s">
        <v>359</v>
      </c>
      <c r="D153" s="3" t="s">
        <v>428</v>
      </c>
      <c r="E153" s="3" t="s">
        <v>432</v>
      </c>
      <c r="F153" s="3" t="s">
        <v>167</v>
      </c>
      <c r="G153" s="3"/>
      <c r="H153" s="26">
        <v>530</v>
      </c>
      <c r="I153" s="26">
        <f t="array" ref="I153">J153-J153*3%</f>
        <v>391.78299999999996</v>
      </c>
      <c r="J153" s="30">
        <v>403.9</v>
      </c>
      <c r="K153" s="4"/>
      <c r="L153" s="15">
        <f t="shared" si="3"/>
        <v>0</v>
      </c>
      <c r="M153" s="56" t="s">
        <v>15155</v>
      </c>
    </row>
    <row r="154" spans="1:13" s="19" customFormat="1" ht="15" customHeight="1" x14ac:dyDescent="0.25">
      <c r="A154" s="47">
        <v>33983</v>
      </c>
      <c r="B154" s="18" t="s">
        <v>433</v>
      </c>
      <c r="C154" s="3" t="s">
        <v>359</v>
      </c>
      <c r="D154" s="3" t="s">
        <v>428</v>
      </c>
      <c r="E154" s="3" t="s">
        <v>434</v>
      </c>
      <c r="F154" s="3" t="s">
        <v>167</v>
      </c>
      <c r="G154" s="3"/>
      <c r="H154" s="26">
        <v>550</v>
      </c>
      <c r="I154" s="26">
        <f t="array" ref="I154">J154-J154*3%</f>
        <v>403.54909999999995</v>
      </c>
      <c r="J154" s="30">
        <v>416.03</v>
      </c>
      <c r="K154" s="4"/>
      <c r="L154" s="15">
        <f t="shared" si="3"/>
        <v>0</v>
      </c>
      <c r="M154" s="56" t="s">
        <v>15155</v>
      </c>
    </row>
    <row r="155" spans="1:13" s="19" customFormat="1" ht="15" customHeight="1" x14ac:dyDescent="0.25">
      <c r="A155" s="47">
        <v>41103</v>
      </c>
      <c r="B155" s="18" t="s">
        <v>435</v>
      </c>
      <c r="C155" s="3" t="s">
        <v>359</v>
      </c>
      <c r="D155" s="3" t="s">
        <v>313</v>
      </c>
      <c r="E155" s="3" t="s">
        <v>436</v>
      </c>
      <c r="F155" s="3" t="s">
        <v>284</v>
      </c>
      <c r="G155" s="3" t="s">
        <v>437</v>
      </c>
      <c r="H155" s="26">
        <v>795</v>
      </c>
      <c r="I155" s="26">
        <f t="array" ref="I155">J155-J155*3%</f>
        <v>498.22109999999998</v>
      </c>
      <c r="J155" s="30">
        <v>513.63</v>
      </c>
      <c r="K155" s="4"/>
      <c r="L155" s="15">
        <f t="shared" si="3"/>
        <v>0</v>
      </c>
      <c r="M155" s="56" t="s">
        <v>15155</v>
      </c>
    </row>
    <row r="156" spans="1:13" s="19" customFormat="1" ht="15" customHeight="1" x14ac:dyDescent="0.25">
      <c r="A156" s="47">
        <v>41097</v>
      </c>
      <c r="B156" s="18" t="s">
        <v>438</v>
      </c>
      <c r="C156" s="3" t="s">
        <v>359</v>
      </c>
      <c r="D156" s="3" t="s">
        <v>313</v>
      </c>
      <c r="E156" s="3" t="s">
        <v>439</v>
      </c>
      <c r="F156" s="3" t="s">
        <v>284</v>
      </c>
      <c r="G156" s="3" t="s">
        <v>285</v>
      </c>
      <c r="H156" s="26">
        <v>525</v>
      </c>
      <c r="I156" s="26">
        <f t="array" ref="I156">J156-J156*3%</f>
        <v>306.81100000000004</v>
      </c>
      <c r="J156" s="30">
        <v>316.3</v>
      </c>
      <c r="K156" s="4"/>
      <c r="L156" s="15">
        <f t="shared" si="3"/>
        <v>0</v>
      </c>
      <c r="M156" s="56" t="s">
        <v>15155</v>
      </c>
    </row>
    <row r="157" spans="1:13" s="19" customFormat="1" ht="15" customHeight="1" x14ac:dyDescent="0.25">
      <c r="A157" s="47">
        <v>37387</v>
      </c>
      <c r="B157" s="18" t="s">
        <v>440</v>
      </c>
      <c r="C157" s="3" t="s">
        <v>359</v>
      </c>
      <c r="D157" s="3" t="s">
        <v>245</v>
      </c>
      <c r="E157" s="3" t="s">
        <v>441</v>
      </c>
      <c r="F157" s="3" t="s">
        <v>284</v>
      </c>
      <c r="G157" s="3" t="s">
        <v>294</v>
      </c>
      <c r="H157" s="26">
        <v>320</v>
      </c>
      <c r="I157" s="26">
        <f t="array" ref="I157">J157-J157*3%</f>
        <v>227.1061</v>
      </c>
      <c r="J157" s="30">
        <v>234.13</v>
      </c>
      <c r="K157" s="4"/>
      <c r="L157" s="15">
        <f t="shared" si="3"/>
        <v>0</v>
      </c>
      <c r="M157" s="56" t="s">
        <v>15155</v>
      </c>
    </row>
    <row r="158" spans="1:13" s="19" customFormat="1" ht="15" customHeight="1" x14ac:dyDescent="0.25">
      <c r="A158" s="47">
        <v>26919</v>
      </c>
      <c r="B158" s="18" t="s">
        <v>442</v>
      </c>
      <c r="C158" s="3" t="s">
        <v>359</v>
      </c>
      <c r="D158" s="3" t="s">
        <v>245</v>
      </c>
      <c r="E158" s="3" t="s">
        <v>443</v>
      </c>
      <c r="F158" s="3" t="s">
        <v>444</v>
      </c>
      <c r="G158" s="3" t="s">
        <v>149</v>
      </c>
      <c r="H158" s="26">
        <v>335</v>
      </c>
      <c r="I158" s="26">
        <f t="array" ref="I158">J158-J158*3%</f>
        <v>238.86250000000001</v>
      </c>
      <c r="J158" s="30">
        <v>246.25</v>
      </c>
      <c r="K158" s="4"/>
      <c r="L158" s="15">
        <f t="shared" si="3"/>
        <v>0</v>
      </c>
      <c r="M158" s="56" t="s">
        <v>15155</v>
      </c>
    </row>
    <row r="159" spans="1:13" s="19" customFormat="1" ht="15" customHeight="1" x14ac:dyDescent="0.25">
      <c r="A159" s="47">
        <v>18682</v>
      </c>
      <c r="B159" s="18" t="s">
        <v>445</v>
      </c>
      <c r="C159" s="3" t="s">
        <v>359</v>
      </c>
      <c r="D159" s="3" t="s">
        <v>245</v>
      </c>
      <c r="E159" s="3" t="s">
        <v>443</v>
      </c>
      <c r="F159" s="3" t="s">
        <v>444</v>
      </c>
      <c r="G159" s="3" t="s">
        <v>256</v>
      </c>
      <c r="H159" s="26">
        <v>335</v>
      </c>
      <c r="I159" s="26">
        <f t="array" ref="I159">J159-J159*3%</f>
        <v>238.86250000000001</v>
      </c>
      <c r="J159" s="30">
        <v>246.25</v>
      </c>
      <c r="K159" s="4"/>
      <c r="L159" s="15">
        <f t="shared" si="3"/>
        <v>0</v>
      </c>
      <c r="M159" s="56" t="s">
        <v>15155</v>
      </c>
    </row>
    <row r="160" spans="1:13" s="19" customFormat="1" ht="15" customHeight="1" x14ac:dyDescent="0.25">
      <c r="A160" s="47">
        <v>26917</v>
      </c>
      <c r="B160" s="18" t="s">
        <v>446</v>
      </c>
      <c r="C160" s="3" t="s">
        <v>359</v>
      </c>
      <c r="D160" s="3" t="s">
        <v>245</v>
      </c>
      <c r="E160" s="3" t="s">
        <v>443</v>
      </c>
      <c r="F160" s="3" t="s">
        <v>444</v>
      </c>
      <c r="G160" s="3" t="s">
        <v>294</v>
      </c>
      <c r="H160" s="26">
        <v>335</v>
      </c>
      <c r="I160" s="26">
        <f t="array" ref="I160">J160-J160*3%</f>
        <v>238.86250000000001</v>
      </c>
      <c r="J160" s="30">
        <v>246.25</v>
      </c>
      <c r="K160" s="4"/>
      <c r="L160" s="15">
        <f t="shared" si="3"/>
        <v>0</v>
      </c>
      <c r="M160" s="56" t="s">
        <v>15155</v>
      </c>
    </row>
    <row r="161" spans="1:13" s="19" customFormat="1" ht="15" customHeight="1" x14ac:dyDescent="0.25">
      <c r="A161" s="47">
        <v>26920</v>
      </c>
      <c r="B161" s="18" t="s">
        <v>447</v>
      </c>
      <c r="C161" s="3" t="s">
        <v>359</v>
      </c>
      <c r="D161" s="3" t="s">
        <v>245</v>
      </c>
      <c r="E161" s="3" t="s">
        <v>443</v>
      </c>
      <c r="F161" s="3" t="s">
        <v>444</v>
      </c>
      <c r="G161" s="3" t="s">
        <v>258</v>
      </c>
      <c r="H161" s="26">
        <v>335</v>
      </c>
      <c r="I161" s="26">
        <f t="array" ref="I161">J161-J161*3%</f>
        <v>238.86250000000001</v>
      </c>
      <c r="J161" s="30">
        <v>246.25</v>
      </c>
      <c r="K161" s="4"/>
      <c r="L161" s="15">
        <f t="shared" si="3"/>
        <v>0</v>
      </c>
      <c r="M161" s="56" t="s">
        <v>15155</v>
      </c>
    </row>
    <row r="162" spans="1:13" s="19" customFormat="1" ht="15" customHeight="1" x14ac:dyDescent="0.25">
      <c r="A162" s="47">
        <v>5319</v>
      </c>
      <c r="B162" s="18" t="s">
        <v>448</v>
      </c>
      <c r="C162" s="3" t="s">
        <v>359</v>
      </c>
      <c r="D162" s="3" t="s">
        <v>327</v>
      </c>
      <c r="E162" s="3" t="s">
        <v>449</v>
      </c>
      <c r="F162" s="3" t="s">
        <v>203</v>
      </c>
      <c r="G162" s="3"/>
      <c r="H162" s="26">
        <v>395</v>
      </c>
      <c r="I162" s="26">
        <f t="array" ref="I162">J162-J162*3%</f>
        <v>290.3501</v>
      </c>
      <c r="J162" s="30">
        <v>299.33</v>
      </c>
      <c r="K162" s="4"/>
      <c r="L162" s="15">
        <f t="shared" si="3"/>
        <v>0</v>
      </c>
      <c r="M162" s="56" t="s">
        <v>15155</v>
      </c>
    </row>
    <row r="163" spans="1:13" s="19" customFormat="1" ht="15" customHeight="1" x14ac:dyDescent="0.25">
      <c r="A163" s="47">
        <v>3808</v>
      </c>
      <c r="B163" s="18" t="s">
        <v>450</v>
      </c>
      <c r="C163" s="3" t="s">
        <v>359</v>
      </c>
      <c r="D163" s="3" t="s">
        <v>327</v>
      </c>
      <c r="E163" s="3" t="s">
        <v>451</v>
      </c>
      <c r="F163" s="3" t="s">
        <v>167</v>
      </c>
      <c r="G163" s="3"/>
      <c r="H163" s="26">
        <v>440</v>
      </c>
      <c r="I163" s="26">
        <f t="array" ref="I163">J163-J163*3%</f>
        <v>320.92450000000002</v>
      </c>
      <c r="J163" s="30">
        <v>330.85</v>
      </c>
      <c r="K163" s="4"/>
      <c r="L163" s="15">
        <f t="shared" si="3"/>
        <v>0</v>
      </c>
      <c r="M163" s="56" t="s">
        <v>15155</v>
      </c>
    </row>
    <row r="164" spans="1:13" s="19" customFormat="1" ht="15" customHeight="1" x14ac:dyDescent="0.25">
      <c r="A164" s="47">
        <v>43073</v>
      </c>
      <c r="B164" s="18"/>
      <c r="C164" s="3" t="s">
        <v>359</v>
      </c>
      <c r="D164" s="3" t="s">
        <v>327</v>
      </c>
      <c r="E164" s="3" t="s">
        <v>452</v>
      </c>
      <c r="F164" s="3" t="s">
        <v>453</v>
      </c>
      <c r="G164" s="3" t="s">
        <v>251</v>
      </c>
      <c r="H164" s="26">
        <v>70</v>
      </c>
      <c r="I164" s="26">
        <f t="array" ref="I164">J164-J164*3%</f>
        <v>42.078600000000002</v>
      </c>
      <c r="J164" s="30">
        <v>43.38</v>
      </c>
      <c r="K164" s="4"/>
      <c r="L164" s="15">
        <f t="shared" si="3"/>
        <v>0</v>
      </c>
      <c r="M164" s="56" t="s">
        <v>15155</v>
      </c>
    </row>
    <row r="165" spans="1:13" s="19" customFormat="1" ht="15" customHeight="1" x14ac:dyDescent="0.25">
      <c r="A165" s="47">
        <v>35676</v>
      </c>
      <c r="B165" s="18" t="s">
        <v>454</v>
      </c>
      <c r="C165" s="3" t="s">
        <v>359</v>
      </c>
      <c r="D165" s="3" t="s">
        <v>339</v>
      </c>
      <c r="E165" s="3" t="s">
        <v>455</v>
      </c>
      <c r="F165" s="3" t="s">
        <v>318</v>
      </c>
      <c r="G165" s="3" t="s">
        <v>258</v>
      </c>
      <c r="H165" s="26">
        <v>505</v>
      </c>
      <c r="I165" s="26">
        <f t="array" ref="I165">J165-J165*3%</f>
        <v>372.96499999999997</v>
      </c>
      <c r="J165" s="30">
        <v>384.5</v>
      </c>
      <c r="K165" s="4"/>
      <c r="L165" s="15">
        <f t="shared" si="3"/>
        <v>0</v>
      </c>
      <c r="M165" s="56" t="s">
        <v>15155</v>
      </c>
    </row>
    <row r="166" spans="1:13" s="19" customFormat="1" ht="15" customHeight="1" x14ac:dyDescent="0.25">
      <c r="A166" s="47">
        <v>35678</v>
      </c>
      <c r="B166" s="18" t="s">
        <v>456</v>
      </c>
      <c r="C166" s="3" t="s">
        <v>359</v>
      </c>
      <c r="D166" s="3" t="s">
        <v>339</v>
      </c>
      <c r="E166" s="3" t="s">
        <v>455</v>
      </c>
      <c r="F166" s="3" t="s">
        <v>318</v>
      </c>
      <c r="G166" s="3" t="s">
        <v>457</v>
      </c>
      <c r="H166" s="26">
        <v>505</v>
      </c>
      <c r="I166" s="26">
        <f t="array" ref="I166">J166-J166*3%</f>
        <v>372.96499999999997</v>
      </c>
      <c r="J166" s="30">
        <v>384.5</v>
      </c>
      <c r="K166" s="4"/>
      <c r="L166" s="15">
        <f t="shared" si="3"/>
        <v>0</v>
      </c>
      <c r="M166" s="56" t="s">
        <v>15155</v>
      </c>
    </row>
    <row r="167" spans="1:13" s="19" customFormat="1" ht="15" customHeight="1" x14ac:dyDescent="0.25">
      <c r="A167" s="47">
        <v>35675</v>
      </c>
      <c r="B167" s="18" t="s">
        <v>458</v>
      </c>
      <c r="C167" s="3" t="s">
        <v>359</v>
      </c>
      <c r="D167" s="3" t="s">
        <v>339</v>
      </c>
      <c r="E167" s="3" t="s">
        <v>455</v>
      </c>
      <c r="F167" s="3" t="s">
        <v>318</v>
      </c>
      <c r="G167" s="3" t="s">
        <v>459</v>
      </c>
      <c r="H167" s="26">
        <v>505</v>
      </c>
      <c r="I167" s="26">
        <f t="array" ref="I167">J167-J167*3%</f>
        <v>372.96499999999997</v>
      </c>
      <c r="J167" s="30">
        <v>384.5</v>
      </c>
      <c r="K167" s="4"/>
      <c r="L167" s="15">
        <f t="shared" si="3"/>
        <v>0</v>
      </c>
      <c r="M167" s="56" t="s">
        <v>15155</v>
      </c>
    </row>
    <row r="168" spans="1:13" s="19" customFormat="1" ht="15" customHeight="1" x14ac:dyDescent="0.25">
      <c r="A168" s="47">
        <v>3807</v>
      </c>
      <c r="B168" s="18" t="s">
        <v>460</v>
      </c>
      <c r="C168" s="3" t="s">
        <v>359</v>
      </c>
      <c r="D168" s="3" t="s">
        <v>339</v>
      </c>
      <c r="E168" s="3" t="s">
        <v>461</v>
      </c>
      <c r="F168" s="3" t="s">
        <v>462</v>
      </c>
      <c r="G168" s="3"/>
      <c r="H168" s="26">
        <v>935</v>
      </c>
      <c r="I168" s="26">
        <f t="array" ref="I168">J168-J168*3%</f>
        <v>707.56650000000002</v>
      </c>
      <c r="J168" s="30">
        <v>729.45</v>
      </c>
      <c r="K168" s="4"/>
      <c r="L168" s="15">
        <f t="shared" si="3"/>
        <v>0</v>
      </c>
      <c r="M168" s="56" t="s">
        <v>15155</v>
      </c>
    </row>
    <row r="169" spans="1:13" s="19" customFormat="1" ht="15" customHeight="1" x14ac:dyDescent="0.25">
      <c r="A169" s="47">
        <v>13714</v>
      </c>
      <c r="B169" s="18" t="s">
        <v>463</v>
      </c>
      <c r="C169" s="3" t="s">
        <v>359</v>
      </c>
      <c r="D169" s="3" t="s">
        <v>339</v>
      </c>
      <c r="E169" s="3" t="s">
        <v>464</v>
      </c>
      <c r="F169" s="3" t="s">
        <v>375</v>
      </c>
      <c r="G169" s="3" t="s">
        <v>465</v>
      </c>
      <c r="H169" s="26">
        <v>830</v>
      </c>
      <c r="I169" s="26">
        <f t="array" ref="I169">J169-J169*3%</f>
        <v>627.59</v>
      </c>
      <c r="J169" s="30">
        <v>647</v>
      </c>
      <c r="K169" s="4"/>
      <c r="L169" s="15">
        <f t="shared" si="3"/>
        <v>0</v>
      </c>
      <c r="M169" s="56" t="s">
        <v>15155</v>
      </c>
    </row>
    <row r="170" spans="1:13" s="19" customFormat="1" ht="15" customHeight="1" x14ac:dyDescent="0.25">
      <c r="A170" s="47">
        <v>13715</v>
      </c>
      <c r="B170" s="18" t="s">
        <v>466</v>
      </c>
      <c r="C170" s="3" t="s">
        <v>359</v>
      </c>
      <c r="D170" s="3" t="s">
        <v>339</v>
      </c>
      <c r="E170" s="3" t="s">
        <v>464</v>
      </c>
      <c r="F170" s="3" t="s">
        <v>375</v>
      </c>
      <c r="G170" s="3" t="s">
        <v>385</v>
      </c>
      <c r="H170" s="26">
        <v>830</v>
      </c>
      <c r="I170" s="26">
        <f t="array" ref="I170">J170-J170*3%</f>
        <v>627.59</v>
      </c>
      <c r="J170" s="30">
        <v>647</v>
      </c>
      <c r="K170" s="4"/>
      <c r="L170" s="15">
        <f t="shared" si="3"/>
        <v>0</v>
      </c>
      <c r="M170" s="56" t="s">
        <v>15155</v>
      </c>
    </row>
    <row r="171" spans="1:13" s="19" customFormat="1" ht="15" customHeight="1" x14ac:dyDescent="0.25">
      <c r="A171" s="47">
        <v>3801</v>
      </c>
      <c r="B171" s="18" t="s">
        <v>467</v>
      </c>
      <c r="C171" s="3" t="s">
        <v>359</v>
      </c>
      <c r="D171" s="3" t="s">
        <v>339</v>
      </c>
      <c r="E171" s="3" t="s">
        <v>464</v>
      </c>
      <c r="F171" s="3" t="s">
        <v>375</v>
      </c>
      <c r="G171" s="3" t="s">
        <v>258</v>
      </c>
      <c r="H171" s="26">
        <v>845</v>
      </c>
      <c r="I171" s="26">
        <f t="array" ref="I171">J171-J171*3%</f>
        <v>636.99900000000002</v>
      </c>
      <c r="J171" s="30">
        <v>656.7</v>
      </c>
      <c r="K171" s="4"/>
      <c r="L171" s="15">
        <f t="shared" si="3"/>
        <v>0</v>
      </c>
      <c r="M171" s="56" t="s">
        <v>15155</v>
      </c>
    </row>
    <row r="172" spans="1:13" s="19" customFormat="1" ht="15" customHeight="1" x14ac:dyDescent="0.25">
      <c r="A172" s="47">
        <v>4479</v>
      </c>
      <c r="B172" s="18" t="s">
        <v>468</v>
      </c>
      <c r="C172" s="3" t="s">
        <v>359</v>
      </c>
      <c r="D172" s="3" t="s">
        <v>339</v>
      </c>
      <c r="E172" s="3" t="s">
        <v>464</v>
      </c>
      <c r="F172" s="3" t="s">
        <v>375</v>
      </c>
      <c r="G172" s="3" t="s">
        <v>457</v>
      </c>
      <c r="H172" s="26">
        <v>865</v>
      </c>
      <c r="I172" s="26">
        <f t="array" ref="I172">J172-J172*3%</f>
        <v>651.11249999999995</v>
      </c>
      <c r="J172" s="30">
        <v>671.25</v>
      </c>
      <c r="K172" s="4"/>
      <c r="L172" s="15">
        <f t="shared" si="3"/>
        <v>0</v>
      </c>
      <c r="M172" s="56" t="s">
        <v>15155</v>
      </c>
    </row>
    <row r="173" spans="1:13" s="19" customFormat="1" ht="15" customHeight="1" x14ac:dyDescent="0.25">
      <c r="A173" s="47">
        <v>3805</v>
      </c>
      <c r="B173" s="18" t="s">
        <v>469</v>
      </c>
      <c r="C173" s="3" t="s">
        <v>359</v>
      </c>
      <c r="D173" s="3" t="s">
        <v>339</v>
      </c>
      <c r="E173" s="3" t="s">
        <v>470</v>
      </c>
      <c r="F173" s="3" t="s">
        <v>129</v>
      </c>
      <c r="G173" s="3"/>
      <c r="H173" s="26">
        <v>895</v>
      </c>
      <c r="I173" s="26">
        <f t="array" ref="I173">J173-J173*3%</f>
        <v>674.63499999999999</v>
      </c>
      <c r="J173" s="30">
        <v>695.5</v>
      </c>
      <c r="K173" s="4"/>
      <c r="L173" s="15">
        <f t="shared" si="3"/>
        <v>0</v>
      </c>
      <c r="M173" s="56" t="s">
        <v>15155</v>
      </c>
    </row>
    <row r="174" spans="1:13" s="19" customFormat="1" ht="15" customHeight="1" x14ac:dyDescent="0.25">
      <c r="A174" s="47">
        <v>32545</v>
      </c>
      <c r="B174" s="18" t="s">
        <v>471</v>
      </c>
      <c r="C174" s="3" t="s">
        <v>359</v>
      </c>
      <c r="D174" s="3" t="s">
        <v>207</v>
      </c>
      <c r="E174" s="3" t="s">
        <v>472</v>
      </c>
      <c r="F174" s="3" t="s">
        <v>167</v>
      </c>
      <c r="G174" s="3"/>
      <c r="H174" s="26">
        <v>415</v>
      </c>
      <c r="I174" s="26">
        <f t="array" ref="I174">J174-J174*3%</f>
        <v>304.46359999999999</v>
      </c>
      <c r="J174" s="30">
        <v>313.88</v>
      </c>
      <c r="K174" s="4"/>
      <c r="L174" s="15">
        <f t="shared" si="3"/>
        <v>0</v>
      </c>
      <c r="M174" s="56" t="s">
        <v>15155</v>
      </c>
    </row>
    <row r="175" spans="1:13" s="19" customFormat="1" ht="15" customHeight="1" x14ac:dyDescent="0.25">
      <c r="A175" s="47">
        <v>41022</v>
      </c>
      <c r="B175" s="18" t="s">
        <v>473</v>
      </c>
      <c r="C175" s="3" t="s">
        <v>359</v>
      </c>
      <c r="D175" s="3" t="s">
        <v>207</v>
      </c>
      <c r="E175" s="3" t="s">
        <v>474</v>
      </c>
      <c r="F175" s="3" t="s">
        <v>167</v>
      </c>
      <c r="G175" s="3"/>
      <c r="H175" s="26">
        <v>400</v>
      </c>
      <c r="I175" s="26">
        <f t="array" ref="I175">J175-J175*3%</f>
        <v>292.69749999999999</v>
      </c>
      <c r="J175" s="30">
        <v>301.75</v>
      </c>
      <c r="K175" s="4"/>
      <c r="L175" s="15">
        <f t="shared" si="3"/>
        <v>0</v>
      </c>
      <c r="M175" s="56" t="s">
        <v>15155</v>
      </c>
    </row>
    <row r="176" spans="1:13" s="19" customFormat="1" ht="15" customHeight="1" x14ac:dyDescent="0.25">
      <c r="A176" s="47">
        <v>35693</v>
      </c>
      <c r="B176" s="18" t="s">
        <v>475</v>
      </c>
      <c r="C176" s="3" t="s">
        <v>359</v>
      </c>
      <c r="D176" s="3" t="s">
        <v>207</v>
      </c>
      <c r="E176" s="3" t="s">
        <v>476</v>
      </c>
      <c r="F176" s="3" t="s">
        <v>203</v>
      </c>
      <c r="G176" s="3"/>
      <c r="H176" s="26">
        <v>310</v>
      </c>
      <c r="I176" s="26">
        <f t="array" ref="I176">J176-J176*3%</f>
        <v>220.0445</v>
      </c>
      <c r="J176" s="30">
        <v>226.85</v>
      </c>
      <c r="K176" s="4"/>
      <c r="L176" s="15">
        <f t="shared" si="3"/>
        <v>0</v>
      </c>
      <c r="M176" s="56" t="s">
        <v>15155</v>
      </c>
    </row>
    <row r="177" spans="1:13" s="19" customFormat="1" ht="15" customHeight="1" x14ac:dyDescent="0.25">
      <c r="A177" s="47">
        <v>41018</v>
      </c>
      <c r="B177" s="18" t="s">
        <v>477</v>
      </c>
      <c r="C177" s="3" t="s">
        <v>359</v>
      </c>
      <c r="D177" s="3" t="s">
        <v>207</v>
      </c>
      <c r="E177" s="3" t="s">
        <v>478</v>
      </c>
      <c r="F177" s="3" t="s">
        <v>167</v>
      </c>
      <c r="G177" s="3"/>
      <c r="H177" s="26">
        <v>415</v>
      </c>
      <c r="I177" s="26">
        <f t="array" ref="I177">J177-J177*3%</f>
        <v>302.10649999999998</v>
      </c>
      <c r="J177" s="30">
        <v>311.45</v>
      </c>
      <c r="K177" s="4"/>
      <c r="L177" s="15">
        <f t="shared" si="3"/>
        <v>0</v>
      </c>
      <c r="M177" s="56" t="s">
        <v>15155</v>
      </c>
    </row>
    <row r="178" spans="1:13" s="19" customFormat="1" ht="15" customHeight="1" x14ac:dyDescent="0.25">
      <c r="A178" s="47">
        <v>20122</v>
      </c>
      <c r="B178" s="18" t="s">
        <v>479</v>
      </c>
      <c r="C178" s="3" t="s">
        <v>359</v>
      </c>
      <c r="D178" s="3" t="s">
        <v>347</v>
      </c>
      <c r="E178" s="3" t="s">
        <v>480</v>
      </c>
      <c r="F178" s="3" t="s">
        <v>318</v>
      </c>
      <c r="G178" s="3" t="s">
        <v>481</v>
      </c>
      <c r="H178" s="26">
        <v>510</v>
      </c>
      <c r="I178" s="26">
        <f t="array" ref="I178">J178-J178*3%</f>
        <v>377.66950000000003</v>
      </c>
      <c r="J178" s="30">
        <v>389.35</v>
      </c>
      <c r="K178" s="4"/>
      <c r="L178" s="15">
        <f t="shared" si="3"/>
        <v>0</v>
      </c>
      <c r="M178" s="56" t="s">
        <v>15155</v>
      </c>
    </row>
    <row r="179" spans="1:13" s="19" customFormat="1" ht="15" customHeight="1" x14ac:dyDescent="0.25">
      <c r="A179" s="47">
        <v>36844</v>
      </c>
      <c r="B179" s="18" t="s">
        <v>482</v>
      </c>
      <c r="C179" s="3" t="s">
        <v>359</v>
      </c>
      <c r="D179" s="3" t="s">
        <v>347</v>
      </c>
      <c r="E179" s="3" t="s">
        <v>483</v>
      </c>
      <c r="F179" s="3" t="s">
        <v>318</v>
      </c>
      <c r="G179" s="3" t="s">
        <v>484</v>
      </c>
      <c r="H179" s="26">
        <v>695</v>
      </c>
      <c r="I179" s="26">
        <f t="array" ref="I179">J179-J179*3%</f>
        <v>526.44810000000007</v>
      </c>
      <c r="J179" s="30">
        <v>542.73</v>
      </c>
      <c r="K179" s="4"/>
      <c r="L179" s="15">
        <f t="shared" si="3"/>
        <v>0</v>
      </c>
      <c r="M179" s="56" t="s">
        <v>15155</v>
      </c>
    </row>
    <row r="180" spans="1:13" s="19" customFormat="1" ht="15" customHeight="1" x14ac:dyDescent="0.25">
      <c r="A180" s="47">
        <v>36845</v>
      </c>
      <c r="B180" s="18" t="s">
        <v>485</v>
      </c>
      <c r="C180" s="3" t="s">
        <v>359</v>
      </c>
      <c r="D180" s="3" t="s">
        <v>347</v>
      </c>
      <c r="E180" s="3" t="s">
        <v>483</v>
      </c>
      <c r="F180" s="3" t="s">
        <v>318</v>
      </c>
      <c r="G180" s="3" t="s">
        <v>486</v>
      </c>
      <c r="H180" s="26">
        <v>695</v>
      </c>
      <c r="I180" s="26">
        <f t="array" ref="I180">J180-J180*3%</f>
        <v>526.44810000000007</v>
      </c>
      <c r="J180" s="30">
        <v>542.73</v>
      </c>
      <c r="K180" s="4"/>
      <c r="L180" s="15">
        <f t="shared" si="3"/>
        <v>0</v>
      </c>
      <c r="M180" s="56" t="s">
        <v>15155</v>
      </c>
    </row>
    <row r="181" spans="1:13" s="19" customFormat="1" ht="15" customHeight="1" x14ac:dyDescent="0.25">
      <c r="A181" s="47">
        <v>36846</v>
      </c>
      <c r="B181" s="18" t="s">
        <v>487</v>
      </c>
      <c r="C181" s="3" t="s">
        <v>359</v>
      </c>
      <c r="D181" s="3" t="s">
        <v>347</v>
      </c>
      <c r="E181" s="3" t="s">
        <v>488</v>
      </c>
      <c r="F181" s="3" t="s">
        <v>453</v>
      </c>
      <c r="G181" s="3" t="s">
        <v>489</v>
      </c>
      <c r="H181" s="26">
        <v>60</v>
      </c>
      <c r="I181" s="26">
        <f t="array" ref="I181">J181-J181*3%</f>
        <v>48.5</v>
      </c>
      <c r="J181" s="30">
        <v>50</v>
      </c>
      <c r="K181" s="4"/>
      <c r="L181" s="15">
        <f t="shared" si="3"/>
        <v>0</v>
      </c>
      <c r="M181" s="56" t="s">
        <v>15155</v>
      </c>
    </row>
    <row r="182" spans="1:13" s="19" customFormat="1" ht="15" customHeight="1" x14ac:dyDescent="0.25">
      <c r="A182" s="47">
        <v>33986</v>
      </c>
      <c r="B182" s="18" t="s">
        <v>490</v>
      </c>
      <c r="C182" s="3" t="s">
        <v>359</v>
      </c>
      <c r="D182" s="3" t="s">
        <v>347</v>
      </c>
      <c r="E182" s="3" t="s">
        <v>491</v>
      </c>
      <c r="F182" s="3" t="s">
        <v>318</v>
      </c>
      <c r="G182" s="3" t="s">
        <v>149</v>
      </c>
      <c r="H182" s="26">
        <v>710</v>
      </c>
      <c r="I182" s="26">
        <f t="array" ref="I182">J182-J182*3%</f>
        <v>538.20450000000005</v>
      </c>
      <c r="J182" s="30">
        <v>554.85</v>
      </c>
      <c r="K182" s="4"/>
      <c r="L182" s="15">
        <f t="shared" si="3"/>
        <v>0</v>
      </c>
      <c r="M182" s="56" t="s">
        <v>15155</v>
      </c>
    </row>
    <row r="183" spans="1:13" s="19" customFormat="1" ht="15" customHeight="1" x14ac:dyDescent="0.25">
      <c r="A183" s="47">
        <v>33985</v>
      </c>
      <c r="B183" s="18" t="s">
        <v>492</v>
      </c>
      <c r="C183" s="3" t="s">
        <v>359</v>
      </c>
      <c r="D183" s="3" t="s">
        <v>347</v>
      </c>
      <c r="E183" s="3" t="s">
        <v>491</v>
      </c>
      <c r="F183" s="3" t="s">
        <v>318</v>
      </c>
      <c r="G183" s="3" t="s">
        <v>251</v>
      </c>
      <c r="H183" s="26">
        <v>710</v>
      </c>
      <c r="I183" s="26">
        <f t="array" ref="I183">J183-J183*3%</f>
        <v>538.20450000000005</v>
      </c>
      <c r="J183" s="30">
        <v>554.85</v>
      </c>
      <c r="K183" s="4"/>
      <c r="L183" s="15">
        <f t="shared" si="3"/>
        <v>0</v>
      </c>
      <c r="M183" s="56" t="s">
        <v>15155</v>
      </c>
    </row>
    <row r="184" spans="1:13" s="19" customFormat="1" ht="15" customHeight="1" x14ac:dyDescent="0.25">
      <c r="A184" s="47">
        <v>33984</v>
      </c>
      <c r="B184" s="18" t="s">
        <v>493</v>
      </c>
      <c r="C184" s="3" t="s">
        <v>359</v>
      </c>
      <c r="D184" s="3" t="s">
        <v>347</v>
      </c>
      <c r="E184" s="3" t="s">
        <v>491</v>
      </c>
      <c r="F184" s="3" t="s">
        <v>318</v>
      </c>
      <c r="G184" s="3" t="s">
        <v>459</v>
      </c>
      <c r="H184" s="26">
        <v>710</v>
      </c>
      <c r="I184" s="26">
        <f t="array" ref="I184">J184-J184*3%</f>
        <v>538.20450000000005</v>
      </c>
      <c r="J184" s="30">
        <v>554.85</v>
      </c>
      <c r="K184" s="4"/>
      <c r="L184" s="15">
        <f t="shared" si="3"/>
        <v>0</v>
      </c>
      <c r="M184" s="56" t="s">
        <v>15155</v>
      </c>
    </row>
    <row r="185" spans="1:13" s="19" customFormat="1" ht="15" customHeight="1" x14ac:dyDescent="0.25">
      <c r="A185" s="47">
        <v>33987</v>
      </c>
      <c r="B185" s="18" t="s">
        <v>494</v>
      </c>
      <c r="C185" s="3" t="s">
        <v>359</v>
      </c>
      <c r="D185" s="3" t="s">
        <v>347</v>
      </c>
      <c r="E185" s="3" t="s">
        <v>495</v>
      </c>
      <c r="F185" s="3" t="s">
        <v>453</v>
      </c>
      <c r="G185" s="3" t="s">
        <v>496</v>
      </c>
      <c r="H185" s="26">
        <v>70</v>
      </c>
      <c r="I185" s="26">
        <f t="array" ref="I185">J185-J185*3%</f>
        <v>41.137699999999995</v>
      </c>
      <c r="J185" s="30">
        <v>42.41</v>
      </c>
      <c r="K185" s="4"/>
      <c r="L185" s="15">
        <f t="shared" si="3"/>
        <v>0</v>
      </c>
      <c r="M185" s="56" t="s">
        <v>15155</v>
      </c>
    </row>
    <row r="186" spans="1:13" s="19" customFormat="1" ht="15" customHeight="1" x14ac:dyDescent="0.25">
      <c r="A186" s="47">
        <v>6650</v>
      </c>
      <c r="B186" s="18" t="s">
        <v>497</v>
      </c>
      <c r="C186" s="3" t="s">
        <v>359</v>
      </c>
      <c r="D186" s="3" t="s">
        <v>347</v>
      </c>
      <c r="E186" s="3" t="s">
        <v>498</v>
      </c>
      <c r="F186" s="3" t="s">
        <v>318</v>
      </c>
      <c r="G186" s="3" t="s">
        <v>258</v>
      </c>
      <c r="H186" s="26">
        <v>720</v>
      </c>
      <c r="I186" s="26">
        <f t="array" ref="I186">J186-J186*3%</f>
        <v>545.26610000000005</v>
      </c>
      <c r="J186" s="30">
        <v>562.13</v>
      </c>
      <c r="K186" s="4"/>
      <c r="L186" s="15">
        <f t="shared" si="3"/>
        <v>0</v>
      </c>
      <c r="M186" s="56" t="s">
        <v>15155</v>
      </c>
    </row>
    <row r="187" spans="1:13" s="19" customFormat="1" ht="15" customHeight="1" x14ac:dyDescent="0.25">
      <c r="A187" s="47">
        <v>8812</v>
      </c>
      <c r="B187" s="18" t="s">
        <v>499</v>
      </c>
      <c r="C187" s="3" t="s">
        <v>359</v>
      </c>
      <c r="D187" s="3" t="s">
        <v>347</v>
      </c>
      <c r="E187" s="3" t="s">
        <v>498</v>
      </c>
      <c r="F187" s="3" t="s">
        <v>318</v>
      </c>
      <c r="G187" s="3" t="s">
        <v>251</v>
      </c>
      <c r="H187" s="26">
        <v>725</v>
      </c>
      <c r="I187" s="26">
        <f t="array" ref="I187">J187-J187*3%</f>
        <v>549.24310000000003</v>
      </c>
      <c r="J187" s="30">
        <v>566.23</v>
      </c>
      <c r="K187" s="4"/>
      <c r="L187" s="15">
        <f t="shared" si="3"/>
        <v>0</v>
      </c>
      <c r="M187" s="56" t="s">
        <v>15155</v>
      </c>
    </row>
    <row r="188" spans="1:13" s="19" customFormat="1" ht="15" customHeight="1" x14ac:dyDescent="0.25">
      <c r="A188" s="47">
        <v>6651</v>
      </c>
      <c r="B188" s="18" t="s">
        <v>500</v>
      </c>
      <c r="C188" s="3" t="s">
        <v>359</v>
      </c>
      <c r="D188" s="3" t="s">
        <v>347</v>
      </c>
      <c r="E188" s="3" t="s">
        <v>498</v>
      </c>
      <c r="F188" s="3" t="s">
        <v>318</v>
      </c>
      <c r="G188" s="3" t="s">
        <v>416</v>
      </c>
      <c r="H188" s="26">
        <v>725</v>
      </c>
      <c r="I188" s="26">
        <f t="array" ref="I188">J188-J188*3%</f>
        <v>549.24310000000003</v>
      </c>
      <c r="J188" s="30">
        <v>566.23</v>
      </c>
      <c r="K188" s="4"/>
      <c r="L188" s="15">
        <f t="shared" si="3"/>
        <v>0</v>
      </c>
      <c r="M188" s="56" t="s">
        <v>15155</v>
      </c>
    </row>
    <row r="189" spans="1:13" s="19" customFormat="1" ht="15" customHeight="1" x14ac:dyDescent="0.25">
      <c r="A189" s="47">
        <v>4959</v>
      </c>
      <c r="B189" s="18" t="s">
        <v>501</v>
      </c>
      <c r="C189" s="3" t="s">
        <v>359</v>
      </c>
      <c r="D189" s="3" t="s">
        <v>351</v>
      </c>
      <c r="E189" s="3" t="s">
        <v>502</v>
      </c>
      <c r="F189" s="3" t="s">
        <v>200</v>
      </c>
      <c r="G189" s="3"/>
      <c r="H189" s="26">
        <v>525</v>
      </c>
      <c r="I189" s="26">
        <f t="array" ref="I189">J189-J189*3%</f>
        <v>389.43560000000002</v>
      </c>
      <c r="J189" s="30">
        <v>401.48</v>
      </c>
      <c r="K189" s="4"/>
      <c r="L189" s="15">
        <f t="shared" si="3"/>
        <v>0</v>
      </c>
      <c r="M189" s="56" t="s">
        <v>15155</v>
      </c>
    </row>
    <row r="190" spans="1:13" s="19" customFormat="1" ht="15" customHeight="1" x14ac:dyDescent="0.25">
      <c r="A190" s="47">
        <v>32507</v>
      </c>
      <c r="B190" s="18" t="s">
        <v>503</v>
      </c>
      <c r="C190" s="3" t="s">
        <v>359</v>
      </c>
      <c r="D190" s="3" t="s">
        <v>504</v>
      </c>
      <c r="E190" s="3" t="s">
        <v>443</v>
      </c>
      <c r="F190" s="3" t="s">
        <v>505</v>
      </c>
      <c r="G190" s="3" t="s">
        <v>319</v>
      </c>
      <c r="H190" s="26">
        <v>23</v>
      </c>
      <c r="I190" s="26">
        <f t="array" ref="I190">J190-J190*3%</f>
        <v>15.035</v>
      </c>
      <c r="J190" s="30">
        <v>15.5</v>
      </c>
      <c r="K190" s="4"/>
      <c r="L190" s="15">
        <f t="shared" si="3"/>
        <v>0</v>
      </c>
      <c r="M190" s="56" t="s">
        <v>15155</v>
      </c>
    </row>
    <row r="191" spans="1:13" s="19" customFormat="1" ht="15" customHeight="1" x14ac:dyDescent="0.25">
      <c r="A191" s="47">
        <v>26931</v>
      </c>
      <c r="B191" s="18" t="s">
        <v>506</v>
      </c>
      <c r="C191" s="3" t="s">
        <v>359</v>
      </c>
      <c r="D191" s="3" t="s">
        <v>504</v>
      </c>
      <c r="E191" s="3" t="s">
        <v>443</v>
      </c>
      <c r="F191" s="3" t="s">
        <v>505</v>
      </c>
      <c r="G191" s="3" t="s">
        <v>149</v>
      </c>
      <c r="H191" s="26">
        <v>23</v>
      </c>
      <c r="I191" s="26">
        <f t="array" ref="I191">J191-J191*3%</f>
        <v>15.035</v>
      </c>
      <c r="J191" s="30">
        <v>15.5</v>
      </c>
      <c r="K191" s="4"/>
      <c r="L191" s="15">
        <f t="shared" si="3"/>
        <v>0</v>
      </c>
      <c r="M191" s="56" t="s">
        <v>15155</v>
      </c>
    </row>
    <row r="192" spans="1:13" s="19" customFormat="1" ht="15" customHeight="1" x14ac:dyDescent="0.25">
      <c r="A192" s="47">
        <v>26924</v>
      </c>
      <c r="B192" s="18" t="s">
        <v>507</v>
      </c>
      <c r="C192" s="3" t="s">
        <v>359</v>
      </c>
      <c r="D192" s="3" t="s">
        <v>504</v>
      </c>
      <c r="E192" s="3" t="s">
        <v>443</v>
      </c>
      <c r="F192" s="3" t="s">
        <v>505</v>
      </c>
      <c r="G192" s="3" t="s">
        <v>294</v>
      </c>
      <c r="H192" s="26">
        <v>23</v>
      </c>
      <c r="I192" s="26">
        <f t="array" ref="I192">J192-J192*3%</f>
        <v>15.035</v>
      </c>
      <c r="J192" s="30">
        <v>15.5</v>
      </c>
      <c r="K192" s="4"/>
      <c r="L192" s="15">
        <f t="shared" si="3"/>
        <v>0</v>
      </c>
      <c r="M192" s="56" t="s">
        <v>15155</v>
      </c>
    </row>
    <row r="193" spans="1:13" s="19" customFormat="1" ht="15" customHeight="1" x14ac:dyDescent="0.25">
      <c r="A193" s="47">
        <v>26932</v>
      </c>
      <c r="B193" s="18" t="s">
        <v>508</v>
      </c>
      <c r="C193" s="3" t="s">
        <v>359</v>
      </c>
      <c r="D193" s="3" t="s">
        <v>504</v>
      </c>
      <c r="E193" s="3" t="s">
        <v>443</v>
      </c>
      <c r="F193" s="3" t="s">
        <v>505</v>
      </c>
      <c r="G193" s="3" t="s">
        <v>390</v>
      </c>
      <c r="H193" s="26">
        <v>23</v>
      </c>
      <c r="I193" s="26">
        <f t="array" ref="I193">J193-J193*3%</f>
        <v>15.035</v>
      </c>
      <c r="J193" s="30">
        <v>15.5</v>
      </c>
      <c r="K193" s="4"/>
      <c r="L193" s="15">
        <f t="shared" si="3"/>
        <v>0</v>
      </c>
      <c r="M193" s="56" t="s">
        <v>15155</v>
      </c>
    </row>
    <row r="194" spans="1:13" s="19" customFormat="1" ht="15" customHeight="1" x14ac:dyDescent="0.25">
      <c r="A194" s="47">
        <v>26933</v>
      </c>
      <c r="B194" s="18" t="s">
        <v>509</v>
      </c>
      <c r="C194" s="3" t="s">
        <v>359</v>
      </c>
      <c r="D194" s="3" t="s">
        <v>504</v>
      </c>
      <c r="E194" s="3" t="s">
        <v>443</v>
      </c>
      <c r="F194" s="3" t="s">
        <v>505</v>
      </c>
      <c r="G194" s="3" t="s">
        <v>510</v>
      </c>
      <c r="H194" s="26">
        <v>23</v>
      </c>
      <c r="I194" s="26">
        <f t="array" ref="I194">J194-J194*3%</f>
        <v>15.035</v>
      </c>
      <c r="J194" s="30">
        <v>15.5</v>
      </c>
      <c r="K194" s="4"/>
      <c r="L194" s="15">
        <f t="shared" si="3"/>
        <v>0</v>
      </c>
      <c r="M194" s="56" t="s">
        <v>15155</v>
      </c>
    </row>
    <row r="195" spans="1:13" s="19" customFormat="1" ht="15" customHeight="1" x14ac:dyDescent="0.25">
      <c r="A195" s="47">
        <v>26927</v>
      </c>
      <c r="B195" s="18" t="s">
        <v>511</v>
      </c>
      <c r="C195" s="3" t="s">
        <v>359</v>
      </c>
      <c r="D195" s="3" t="s">
        <v>504</v>
      </c>
      <c r="E195" s="3" t="s">
        <v>443</v>
      </c>
      <c r="F195" s="3" t="s">
        <v>505</v>
      </c>
      <c r="G195" s="3" t="s">
        <v>258</v>
      </c>
      <c r="H195" s="26">
        <v>23</v>
      </c>
      <c r="I195" s="26">
        <f t="array" ref="I195">J195-J195*3%</f>
        <v>15.035</v>
      </c>
      <c r="J195" s="30">
        <v>15.5</v>
      </c>
      <c r="K195" s="4"/>
      <c r="L195" s="15">
        <f t="shared" si="3"/>
        <v>0</v>
      </c>
      <c r="M195" s="56" t="s">
        <v>15155</v>
      </c>
    </row>
    <row r="196" spans="1:13" s="19" customFormat="1" ht="15" customHeight="1" x14ac:dyDescent="0.25">
      <c r="A196" s="47">
        <v>26934</v>
      </c>
      <c r="B196" s="18" t="s">
        <v>512</v>
      </c>
      <c r="C196" s="3" t="s">
        <v>359</v>
      </c>
      <c r="D196" s="3" t="s">
        <v>504</v>
      </c>
      <c r="E196" s="3" t="s">
        <v>443</v>
      </c>
      <c r="F196" s="3" t="s">
        <v>505</v>
      </c>
      <c r="G196" s="3" t="s">
        <v>513</v>
      </c>
      <c r="H196" s="26">
        <v>23</v>
      </c>
      <c r="I196" s="26">
        <f t="array" ref="I196">J196-J196*3%</f>
        <v>15.035</v>
      </c>
      <c r="J196" s="30">
        <v>15.5</v>
      </c>
      <c r="K196" s="4"/>
      <c r="L196" s="15">
        <f t="shared" si="3"/>
        <v>0</v>
      </c>
      <c r="M196" s="56" t="s">
        <v>15155</v>
      </c>
    </row>
    <row r="197" spans="1:13" s="19" customFormat="1" ht="15" customHeight="1" x14ac:dyDescent="0.25">
      <c r="A197" s="47">
        <v>26930</v>
      </c>
      <c r="B197" s="18" t="s">
        <v>514</v>
      </c>
      <c r="C197" s="3" t="s">
        <v>359</v>
      </c>
      <c r="D197" s="3" t="s">
        <v>504</v>
      </c>
      <c r="E197" s="3" t="s">
        <v>443</v>
      </c>
      <c r="F197" s="3" t="s">
        <v>505</v>
      </c>
      <c r="G197" s="3" t="s">
        <v>515</v>
      </c>
      <c r="H197" s="26">
        <v>23</v>
      </c>
      <c r="I197" s="26">
        <f t="array" ref="I197">J197-J197*3%</f>
        <v>15.035</v>
      </c>
      <c r="J197" s="30">
        <v>15.5</v>
      </c>
      <c r="K197" s="4"/>
      <c r="L197" s="15">
        <f t="shared" si="3"/>
        <v>0</v>
      </c>
      <c r="M197" s="56" t="s">
        <v>15155</v>
      </c>
    </row>
    <row r="198" spans="1:13" s="19" customFormat="1" ht="15" customHeight="1" x14ac:dyDescent="0.25">
      <c r="A198" s="47">
        <v>34800</v>
      </c>
      <c r="B198" s="18" t="s">
        <v>516</v>
      </c>
      <c r="C198" s="3" t="s">
        <v>359</v>
      </c>
      <c r="D198" s="3" t="s">
        <v>356</v>
      </c>
      <c r="E198" s="3" t="s">
        <v>517</v>
      </c>
      <c r="F198" s="3" t="s">
        <v>375</v>
      </c>
      <c r="G198" s="3" t="s">
        <v>303</v>
      </c>
      <c r="H198" s="26">
        <v>765</v>
      </c>
      <c r="I198" s="26">
        <f t="array" ref="I198">J198-J198*3%</f>
        <v>575.84050000000002</v>
      </c>
      <c r="J198" s="30">
        <v>593.65</v>
      </c>
      <c r="K198" s="4"/>
      <c r="L198" s="15">
        <f t="shared" si="3"/>
        <v>0</v>
      </c>
      <c r="M198" s="56" t="s">
        <v>15155</v>
      </c>
    </row>
    <row r="199" spans="1:13" s="19" customFormat="1" ht="15" customHeight="1" x14ac:dyDescent="0.25">
      <c r="A199" s="47">
        <v>33980</v>
      </c>
      <c r="B199" s="18" t="s">
        <v>518</v>
      </c>
      <c r="C199" s="3" t="s">
        <v>359</v>
      </c>
      <c r="D199" s="3" t="s">
        <v>356</v>
      </c>
      <c r="E199" s="3" t="s">
        <v>517</v>
      </c>
      <c r="F199" s="3" t="s">
        <v>375</v>
      </c>
      <c r="G199" s="3" t="s">
        <v>519</v>
      </c>
      <c r="H199" s="26">
        <v>765</v>
      </c>
      <c r="I199" s="26">
        <f t="array" ref="I199">J199-J199*3%</f>
        <v>575.84050000000002</v>
      </c>
      <c r="J199" s="30">
        <v>593.65</v>
      </c>
      <c r="K199" s="4"/>
      <c r="L199" s="15">
        <f t="shared" si="3"/>
        <v>0</v>
      </c>
      <c r="M199" s="56" t="s">
        <v>15155</v>
      </c>
    </row>
    <row r="200" spans="1:13" s="19" customFormat="1" ht="15" customHeight="1" x14ac:dyDescent="0.25">
      <c r="A200" s="47">
        <v>33979</v>
      </c>
      <c r="B200" s="18" t="s">
        <v>520</v>
      </c>
      <c r="C200" s="3" t="s">
        <v>359</v>
      </c>
      <c r="D200" s="3" t="s">
        <v>356</v>
      </c>
      <c r="E200" s="3" t="s">
        <v>517</v>
      </c>
      <c r="F200" s="3" t="s">
        <v>375</v>
      </c>
      <c r="G200" s="3" t="s">
        <v>521</v>
      </c>
      <c r="H200" s="26">
        <v>710</v>
      </c>
      <c r="I200" s="26">
        <f t="array" ref="I200">J200-J200*3%</f>
        <v>535.85709999999995</v>
      </c>
      <c r="J200" s="30">
        <v>552.42999999999995</v>
      </c>
      <c r="K200" s="4"/>
      <c r="L200" s="15">
        <f t="shared" ref="L200:L263" si="4">J200*K200</f>
        <v>0</v>
      </c>
      <c r="M200" s="56" t="s">
        <v>15155</v>
      </c>
    </row>
    <row r="201" spans="1:13" s="19" customFormat="1" ht="15" customHeight="1" x14ac:dyDescent="0.25">
      <c r="A201" s="47">
        <v>33975</v>
      </c>
      <c r="B201" s="18" t="s">
        <v>522</v>
      </c>
      <c r="C201" s="3" t="s">
        <v>359</v>
      </c>
      <c r="D201" s="3" t="s">
        <v>356</v>
      </c>
      <c r="E201" s="3" t="s">
        <v>517</v>
      </c>
      <c r="F201" s="3" t="s">
        <v>375</v>
      </c>
      <c r="G201" s="3" t="s">
        <v>299</v>
      </c>
      <c r="H201" s="26">
        <v>765</v>
      </c>
      <c r="I201" s="26">
        <f t="array" ref="I201">J201-J201*3%</f>
        <v>575.84050000000002</v>
      </c>
      <c r="J201" s="30">
        <v>593.65</v>
      </c>
      <c r="K201" s="4"/>
      <c r="L201" s="15">
        <f t="shared" si="4"/>
        <v>0</v>
      </c>
      <c r="M201" s="56" t="s">
        <v>15155</v>
      </c>
    </row>
    <row r="202" spans="1:13" s="19" customFormat="1" ht="15" customHeight="1" x14ac:dyDescent="0.25">
      <c r="A202" s="47">
        <v>33977</v>
      </c>
      <c r="B202" s="18" t="s">
        <v>523</v>
      </c>
      <c r="C202" s="3" t="s">
        <v>359</v>
      </c>
      <c r="D202" s="3" t="s">
        <v>356</v>
      </c>
      <c r="E202" s="3" t="s">
        <v>517</v>
      </c>
      <c r="F202" s="3" t="s">
        <v>375</v>
      </c>
      <c r="G202" s="3" t="s">
        <v>524</v>
      </c>
      <c r="H202" s="26">
        <v>710</v>
      </c>
      <c r="I202" s="26">
        <f t="array" ref="I202">J202-J202*3%</f>
        <v>535.85709999999995</v>
      </c>
      <c r="J202" s="30">
        <v>552.42999999999995</v>
      </c>
      <c r="K202" s="4"/>
      <c r="L202" s="15">
        <f t="shared" si="4"/>
        <v>0</v>
      </c>
      <c r="M202" s="56" t="s">
        <v>15155</v>
      </c>
    </row>
    <row r="203" spans="1:13" s="19" customFormat="1" ht="15" customHeight="1" x14ac:dyDescent="0.25">
      <c r="A203" s="47">
        <v>33098</v>
      </c>
      <c r="B203" s="18" t="s">
        <v>525</v>
      </c>
      <c r="C203" s="3" t="s">
        <v>359</v>
      </c>
      <c r="D203" s="3" t="s">
        <v>356</v>
      </c>
      <c r="E203" s="3" t="s">
        <v>526</v>
      </c>
      <c r="F203" s="3" t="s">
        <v>527</v>
      </c>
      <c r="G203" s="3" t="s">
        <v>397</v>
      </c>
      <c r="H203" s="26">
        <v>775</v>
      </c>
      <c r="I203" s="26">
        <f t="array" ref="I203">J203-J203*3%</f>
        <v>585.24950000000001</v>
      </c>
      <c r="J203" s="30">
        <v>603.35</v>
      </c>
      <c r="K203" s="4"/>
      <c r="L203" s="15">
        <f t="shared" si="4"/>
        <v>0</v>
      </c>
      <c r="M203" s="56" t="s">
        <v>15155</v>
      </c>
    </row>
    <row r="204" spans="1:13" s="19" customFormat="1" ht="15" customHeight="1" x14ac:dyDescent="0.25">
      <c r="A204" s="47">
        <v>30031</v>
      </c>
      <c r="B204" s="18" t="s">
        <v>528</v>
      </c>
      <c r="C204" s="3" t="s">
        <v>359</v>
      </c>
      <c r="D204" s="3" t="s">
        <v>356</v>
      </c>
      <c r="E204" s="3" t="s">
        <v>526</v>
      </c>
      <c r="F204" s="3" t="s">
        <v>527</v>
      </c>
      <c r="G204" s="3" t="s">
        <v>529</v>
      </c>
      <c r="H204" s="26">
        <v>710</v>
      </c>
      <c r="I204" s="26">
        <f t="array" ref="I204">J204-J204*3%</f>
        <v>538.20450000000005</v>
      </c>
      <c r="J204" s="30">
        <v>554.85</v>
      </c>
      <c r="K204" s="4"/>
      <c r="L204" s="15">
        <f t="shared" si="4"/>
        <v>0</v>
      </c>
      <c r="M204" s="56" t="s">
        <v>15155</v>
      </c>
    </row>
    <row r="205" spans="1:13" s="19" customFormat="1" ht="15" customHeight="1" x14ac:dyDescent="0.25">
      <c r="A205" s="47">
        <v>1544</v>
      </c>
      <c r="B205" s="18" t="s">
        <v>530</v>
      </c>
      <c r="C205" s="3" t="s">
        <v>359</v>
      </c>
      <c r="D205" s="3" t="s">
        <v>356</v>
      </c>
      <c r="E205" s="3" t="s">
        <v>531</v>
      </c>
      <c r="F205" s="3" t="s">
        <v>527</v>
      </c>
      <c r="G205" s="3" t="s">
        <v>285</v>
      </c>
      <c r="H205" s="26">
        <v>790</v>
      </c>
      <c r="I205" s="26">
        <f t="array" ref="I205">J205-J205*3%</f>
        <v>597.01560000000006</v>
      </c>
      <c r="J205" s="30">
        <v>615.48</v>
      </c>
      <c r="K205" s="4"/>
      <c r="L205" s="15">
        <f t="shared" si="4"/>
        <v>0</v>
      </c>
      <c r="M205" s="56" t="s">
        <v>15155</v>
      </c>
    </row>
    <row r="206" spans="1:13" s="19" customFormat="1" ht="15" customHeight="1" x14ac:dyDescent="0.25">
      <c r="A206" s="47">
        <v>21415</v>
      </c>
      <c r="B206" s="18" t="s">
        <v>532</v>
      </c>
      <c r="C206" s="3" t="s">
        <v>359</v>
      </c>
      <c r="D206" s="3" t="s">
        <v>356</v>
      </c>
      <c r="E206" s="3" t="s">
        <v>533</v>
      </c>
      <c r="F206" s="3" t="s">
        <v>527</v>
      </c>
      <c r="G206" s="3" t="s">
        <v>405</v>
      </c>
      <c r="H206" s="26">
        <v>885</v>
      </c>
      <c r="I206" s="26">
        <f t="array" ref="I206">J206-J206*3%</f>
        <v>667.58310000000006</v>
      </c>
      <c r="J206" s="30">
        <v>688.23</v>
      </c>
      <c r="K206" s="4"/>
      <c r="L206" s="15">
        <f t="shared" si="4"/>
        <v>0</v>
      </c>
      <c r="M206" s="56" t="s">
        <v>15155</v>
      </c>
    </row>
    <row r="207" spans="1:13" s="19" customFormat="1" ht="15" customHeight="1" x14ac:dyDescent="0.25">
      <c r="A207" s="47">
        <v>28814</v>
      </c>
      <c r="B207" s="18" t="s">
        <v>534</v>
      </c>
      <c r="C207" s="3" t="s">
        <v>359</v>
      </c>
      <c r="D207" s="3" t="s">
        <v>356</v>
      </c>
      <c r="E207" s="3" t="s">
        <v>533</v>
      </c>
      <c r="F207" s="3" t="s">
        <v>527</v>
      </c>
      <c r="G207" s="3" t="s">
        <v>303</v>
      </c>
      <c r="H207" s="26">
        <v>885</v>
      </c>
      <c r="I207" s="26">
        <f t="array" ref="I207">J207-J207*3%</f>
        <v>667.58310000000006</v>
      </c>
      <c r="J207" s="30">
        <v>688.23</v>
      </c>
      <c r="K207" s="4"/>
      <c r="L207" s="15">
        <f t="shared" si="4"/>
        <v>0</v>
      </c>
      <c r="M207" s="56" t="s">
        <v>15155</v>
      </c>
    </row>
    <row r="208" spans="1:13" s="19" customFormat="1" ht="15" customHeight="1" x14ac:dyDescent="0.25">
      <c r="A208" s="47">
        <v>21416</v>
      </c>
      <c r="B208" s="18" t="s">
        <v>535</v>
      </c>
      <c r="C208" s="3" t="s">
        <v>359</v>
      </c>
      <c r="D208" s="3" t="s">
        <v>356</v>
      </c>
      <c r="E208" s="3" t="s">
        <v>533</v>
      </c>
      <c r="F208" s="3" t="s">
        <v>527</v>
      </c>
      <c r="G208" s="3" t="s">
        <v>536</v>
      </c>
      <c r="H208" s="26">
        <v>805</v>
      </c>
      <c r="I208" s="26">
        <f t="array" ref="I208">J208-J208*3%</f>
        <v>608.77200000000005</v>
      </c>
      <c r="J208" s="30">
        <v>627.6</v>
      </c>
      <c r="K208" s="4"/>
      <c r="L208" s="15">
        <f t="shared" si="4"/>
        <v>0</v>
      </c>
      <c r="M208" s="56" t="s">
        <v>15155</v>
      </c>
    </row>
    <row r="209" spans="1:13" s="19" customFormat="1" ht="15" customHeight="1" x14ac:dyDescent="0.25">
      <c r="A209" s="47">
        <v>37817</v>
      </c>
      <c r="B209" s="18" t="s">
        <v>537</v>
      </c>
      <c r="C209" s="3" t="s">
        <v>538</v>
      </c>
      <c r="D209" s="3" t="s">
        <v>74</v>
      </c>
      <c r="E209" s="3" t="s">
        <v>539</v>
      </c>
      <c r="F209" s="3" t="s">
        <v>124</v>
      </c>
      <c r="G209" s="3"/>
      <c r="H209" s="26">
        <v>250</v>
      </c>
      <c r="I209" s="26">
        <f t="array" ref="I209">J209-J209*3%</f>
        <v>177.70399999999998</v>
      </c>
      <c r="J209" s="30">
        <v>183.2</v>
      </c>
      <c r="K209" s="4"/>
      <c r="L209" s="15">
        <f t="shared" si="4"/>
        <v>0</v>
      </c>
      <c r="M209" s="56" t="s">
        <v>15155</v>
      </c>
    </row>
    <row r="210" spans="1:13" s="19" customFormat="1" ht="15" customHeight="1" x14ac:dyDescent="0.25">
      <c r="A210" s="47">
        <v>40536</v>
      </c>
      <c r="B210" s="18" t="s">
        <v>540</v>
      </c>
      <c r="C210" s="3" t="s">
        <v>538</v>
      </c>
      <c r="D210" s="3" t="s">
        <v>74</v>
      </c>
      <c r="E210" s="3" t="s">
        <v>541</v>
      </c>
      <c r="F210" s="3" t="s">
        <v>167</v>
      </c>
      <c r="G210" s="3"/>
      <c r="H210" s="26">
        <v>350</v>
      </c>
      <c r="I210" s="26">
        <f t="array" ref="I210">J210-J210*3%</f>
        <v>250.09509999999997</v>
      </c>
      <c r="J210" s="30">
        <v>257.83</v>
      </c>
      <c r="K210" s="4"/>
      <c r="L210" s="15">
        <f t="shared" si="4"/>
        <v>0</v>
      </c>
      <c r="M210" s="56" t="s">
        <v>15155</v>
      </c>
    </row>
    <row r="211" spans="1:13" s="19" customFormat="1" ht="15" customHeight="1" x14ac:dyDescent="0.25">
      <c r="A211" s="47">
        <v>37819</v>
      </c>
      <c r="B211" s="18" t="s">
        <v>542</v>
      </c>
      <c r="C211" s="3" t="s">
        <v>538</v>
      </c>
      <c r="D211" s="3" t="s">
        <v>74</v>
      </c>
      <c r="E211" s="3" t="s">
        <v>543</v>
      </c>
      <c r="F211" s="3" t="s">
        <v>167</v>
      </c>
      <c r="G211" s="3"/>
      <c r="H211" s="26">
        <v>340</v>
      </c>
      <c r="I211" s="26">
        <f t="array" ref="I211">J211-J211*3%</f>
        <v>243.56700000000001</v>
      </c>
      <c r="J211" s="30">
        <v>251.1</v>
      </c>
      <c r="K211" s="4"/>
      <c r="L211" s="15">
        <f t="shared" si="4"/>
        <v>0</v>
      </c>
      <c r="M211" s="56" t="s">
        <v>15155</v>
      </c>
    </row>
    <row r="212" spans="1:13" s="19" customFormat="1" ht="15" customHeight="1" x14ac:dyDescent="0.25">
      <c r="A212" s="47">
        <v>25012</v>
      </c>
      <c r="B212" s="18" t="s">
        <v>544</v>
      </c>
      <c r="C212" s="3" t="s">
        <v>538</v>
      </c>
      <c r="D212" s="3" t="s">
        <v>74</v>
      </c>
      <c r="E212" s="3" t="s">
        <v>545</v>
      </c>
      <c r="F212" s="3" t="s">
        <v>167</v>
      </c>
      <c r="G212" s="3"/>
      <c r="H212" s="26">
        <v>290</v>
      </c>
      <c r="I212" s="26">
        <f t="array" ref="I212">J212-J212*3%</f>
        <v>208.28809999999999</v>
      </c>
      <c r="J212" s="30">
        <v>214.73</v>
      </c>
      <c r="K212" s="4"/>
      <c r="L212" s="15">
        <f t="shared" si="4"/>
        <v>0</v>
      </c>
      <c r="M212" s="56" t="s">
        <v>15155</v>
      </c>
    </row>
    <row r="213" spans="1:13" s="19" customFormat="1" ht="15" customHeight="1" x14ac:dyDescent="0.25">
      <c r="A213" s="47">
        <v>25011</v>
      </c>
      <c r="B213" s="18" t="s">
        <v>546</v>
      </c>
      <c r="C213" s="3" t="s">
        <v>538</v>
      </c>
      <c r="D213" s="3" t="s">
        <v>74</v>
      </c>
      <c r="E213" s="3" t="s">
        <v>547</v>
      </c>
      <c r="F213" s="3" t="s">
        <v>167</v>
      </c>
      <c r="G213" s="3"/>
      <c r="H213" s="26">
        <v>290</v>
      </c>
      <c r="I213" s="26">
        <f t="array" ref="I213">J213-J213*3%</f>
        <v>208.28809999999999</v>
      </c>
      <c r="J213" s="30">
        <v>214.73</v>
      </c>
      <c r="K213" s="4"/>
      <c r="L213" s="15">
        <f t="shared" si="4"/>
        <v>0</v>
      </c>
      <c r="M213" s="56" t="s">
        <v>15155</v>
      </c>
    </row>
    <row r="214" spans="1:13" s="19" customFormat="1" ht="15" customHeight="1" x14ac:dyDescent="0.25">
      <c r="A214" s="47">
        <v>41021</v>
      </c>
      <c r="B214" s="18" t="s">
        <v>548</v>
      </c>
      <c r="C214" s="3" t="s">
        <v>538</v>
      </c>
      <c r="D214" s="3" t="s">
        <v>74</v>
      </c>
      <c r="E214" s="3" t="s">
        <v>549</v>
      </c>
      <c r="F214" s="3" t="s">
        <v>167</v>
      </c>
      <c r="G214" s="3"/>
      <c r="H214" s="26">
        <v>170</v>
      </c>
      <c r="I214" s="26">
        <f t="array" ref="I214">J214-J214*3%</f>
        <v>125.9545</v>
      </c>
      <c r="J214" s="30">
        <v>129.85</v>
      </c>
      <c r="K214" s="4"/>
      <c r="L214" s="15">
        <f t="shared" si="4"/>
        <v>0</v>
      </c>
      <c r="M214" s="56" t="s">
        <v>15155</v>
      </c>
    </row>
    <row r="215" spans="1:13" s="19" customFormat="1" ht="15" customHeight="1" x14ac:dyDescent="0.25">
      <c r="A215" s="47">
        <v>25007</v>
      </c>
      <c r="B215" s="18" t="s">
        <v>550</v>
      </c>
      <c r="C215" s="3" t="s">
        <v>538</v>
      </c>
      <c r="D215" s="3" t="s">
        <v>177</v>
      </c>
      <c r="E215" s="3" t="s">
        <v>551</v>
      </c>
      <c r="F215" s="3" t="s">
        <v>552</v>
      </c>
      <c r="G215" s="3" t="s">
        <v>553</v>
      </c>
      <c r="H215" s="26">
        <v>495</v>
      </c>
      <c r="I215" s="26">
        <f t="array" ref="I215">J215-J215*3%</f>
        <v>378.3</v>
      </c>
      <c r="J215" s="30">
        <v>390</v>
      </c>
      <c r="K215" s="4"/>
      <c r="L215" s="15">
        <f t="shared" si="4"/>
        <v>0</v>
      </c>
      <c r="M215" s="56" t="s">
        <v>15155</v>
      </c>
    </row>
    <row r="216" spans="1:13" s="19" customFormat="1" ht="15" customHeight="1" x14ac:dyDescent="0.25">
      <c r="A216" s="47">
        <v>25010</v>
      </c>
      <c r="B216" s="18" t="s">
        <v>554</v>
      </c>
      <c r="C216" s="3" t="s">
        <v>538</v>
      </c>
      <c r="D216" s="3" t="s">
        <v>188</v>
      </c>
      <c r="E216" s="3" t="s">
        <v>555</v>
      </c>
      <c r="F216" s="3" t="s">
        <v>329</v>
      </c>
      <c r="G216" s="3"/>
      <c r="H216" s="26">
        <v>805</v>
      </c>
      <c r="I216" s="26">
        <f t="array" ref="I216">J216-J216*3%</f>
        <v>606.42459999999994</v>
      </c>
      <c r="J216" s="30">
        <v>625.17999999999995</v>
      </c>
      <c r="K216" s="4"/>
      <c r="L216" s="15">
        <f t="shared" si="4"/>
        <v>0</v>
      </c>
      <c r="M216" s="56" t="s">
        <v>15155</v>
      </c>
    </row>
    <row r="217" spans="1:13" s="19" customFormat="1" ht="15" customHeight="1" x14ac:dyDescent="0.25">
      <c r="A217" s="47">
        <v>41114</v>
      </c>
      <c r="B217" s="18" t="s">
        <v>556</v>
      </c>
      <c r="C217" s="3" t="s">
        <v>538</v>
      </c>
      <c r="D217" s="3" t="s">
        <v>188</v>
      </c>
      <c r="E217" s="3" t="s">
        <v>557</v>
      </c>
      <c r="F217" s="3" t="s">
        <v>167</v>
      </c>
      <c r="G217" s="3"/>
      <c r="H217" s="26">
        <v>380</v>
      </c>
      <c r="I217" s="26">
        <f t="array" ref="I217">J217-J217*3%</f>
        <v>280.94110000000001</v>
      </c>
      <c r="J217" s="30">
        <v>289.63</v>
      </c>
      <c r="K217" s="4"/>
      <c r="L217" s="15">
        <f t="shared" si="4"/>
        <v>0</v>
      </c>
      <c r="M217" s="56" t="s">
        <v>15155</v>
      </c>
    </row>
    <row r="218" spans="1:13" s="19" customFormat="1" ht="15" customHeight="1" x14ac:dyDescent="0.25">
      <c r="A218" s="47">
        <v>39806</v>
      </c>
      <c r="B218" s="18" t="s">
        <v>558</v>
      </c>
      <c r="C218" s="3" t="s">
        <v>538</v>
      </c>
      <c r="D218" s="3" t="s">
        <v>207</v>
      </c>
      <c r="E218" s="3" t="s">
        <v>559</v>
      </c>
      <c r="F218" s="3" t="s">
        <v>167</v>
      </c>
      <c r="G218" s="3"/>
      <c r="H218" s="26">
        <v>345</v>
      </c>
      <c r="I218" s="26">
        <f t="array" ref="I218">J218-J218*3%</f>
        <v>248.2715</v>
      </c>
      <c r="J218" s="30">
        <v>255.95</v>
      </c>
      <c r="K218" s="4"/>
      <c r="L218" s="15">
        <f t="shared" si="4"/>
        <v>0</v>
      </c>
      <c r="M218" s="56" t="s">
        <v>15155</v>
      </c>
    </row>
    <row r="219" spans="1:13" s="19" customFormat="1" ht="15" customHeight="1" x14ac:dyDescent="0.25">
      <c r="A219" s="47">
        <v>40039</v>
      </c>
      <c r="B219" s="18" t="s">
        <v>560</v>
      </c>
      <c r="C219" s="3" t="s">
        <v>538</v>
      </c>
      <c r="D219" s="3" t="s">
        <v>207</v>
      </c>
      <c r="E219" s="3" t="s">
        <v>561</v>
      </c>
      <c r="F219" s="3" t="s">
        <v>203</v>
      </c>
      <c r="G219" s="3"/>
      <c r="H219" s="26">
        <v>280</v>
      </c>
      <c r="I219" s="26">
        <f t="array" ref="I219">J219-J219*3%</f>
        <v>198.87909999999999</v>
      </c>
      <c r="J219" s="30">
        <v>205.03</v>
      </c>
      <c r="K219" s="4"/>
      <c r="L219" s="15">
        <f t="shared" si="4"/>
        <v>0</v>
      </c>
      <c r="M219" s="56" t="s">
        <v>15155</v>
      </c>
    </row>
    <row r="220" spans="1:13" s="19" customFormat="1" ht="15" customHeight="1" x14ac:dyDescent="0.25">
      <c r="A220" s="47">
        <v>42338</v>
      </c>
      <c r="B220" s="18" t="s">
        <v>562</v>
      </c>
      <c r="C220" s="3" t="s">
        <v>538</v>
      </c>
      <c r="D220" s="3" t="s">
        <v>207</v>
      </c>
      <c r="E220" s="3" t="s">
        <v>563</v>
      </c>
      <c r="F220" s="3" t="s">
        <v>167</v>
      </c>
      <c r="G220" s="3"/>
      <c r="H220" s="26">
        <v>395</v>
      </c>
      <c r="I220" s="26">
        <f t="array" ref="I220">J220-J220*3%</f>
        <v>290.3501</v>
      </c>
      <c r="J220" s="30">
        <v>299.33</v>
      </c>
      <c r="K220" s="4"/>
      <c r="L220" s="15">
        <f t="shared" si="4"/>
        <v>0</v>
      </c>
      <c r="M220" s="56" t="s">
        <v>15155</v>
      </c>
    </row>
    <row r="221" spans="1:13" s="19" customFormat="1" ht="15" customHeight="1" x14ac:dyDescent="0.25">
      <c r="A221" s="47">
        <v>9325</v>
      </c>
      <c r="B221" s="18" t="s">
        <v>564</v>
      </c>
      <c r="C221" s="3" t="s">
        <v>565</v>
      </c>
      <c r="D221" s="3" t="s">
        <v>74</v>
      </c>
      <c r="E221" s="3" t="s">
        <v>566</v>
      </c>
      <c r="F221" s="3" t="s">
        <v>164</v>
      </c>
      <c r="G221" s="3"/>
      <c r="H221" s="26">
        <v>915</v>
      </c>
      <c r="I221" s="26">
        <f t="array" ref="I221">J221-J221*3%</f>
        <v>692.63819999999998</v>
      </c>
      <c r="J221" s="30">
        <v>714.06</v>
      </c>
      <c r="K221" s="4"/>
      <c r="L221" s="15">
        <f t="shared" si="4"/>
        <v>0</v>
      </c>
      <c r="M221" s="56" t="s">
        <v>15152</v>
      </c>
    </row>
    <row r="222" spans="1:13" s="19" customFormat="1" ht="15" customHeight="1" x14ac:dyDescent="0.25">
      <c r="A222" s="47">
        <v>12980</v>
      </c>
      <c r="B222" s="18" t="s">
        <v>567</v>
      </c>
      <c r="C222" s="3" t="s">
        <v>565</v>
      </c>
      <c r="D222" s="3" t="s">
        <v>74</v>
      </c>
      <c r="E222" s="3" t="s">
        <v>568</v>
      </c>
      <c r="F222" s="3" t="s">
        <v>182</v>
      </c>
      <c r="G222" s="3"/>
      <c r="H222" s="26">
        <v>1225</v>
      </c>
      <c r="I222" s="26">
        <f t="array" ref="I222">J222-J222*3%</f>
        <v>926.17540000000008</v>
      </c>
      <c r="J222" s="30">
        <v>954.82</v>
      </c>
      <c r="K222" s="4"/>
      <c r="L222" s="15">
        <f t="shared" si="4"/>
        <v>0</v>
      </c>
      <c r="M222" s="56" t="s">
        <v>15152</v>
      </c>
    </row>
    <row r="223" spans="1:13" s="19" customFormat="1" ht="15" customHeight="1" x14ac:dyDescent="0.25">
      <c r="A223" s="47">
        <v>36643</v>
      </c>
      <c r="B223" s="18"/>
      <c r="C223" s="3" t="s">
        <v>565</v>
      </c>
      <c r="D223" s="3" t="s">
        <v>207</v>
      </c>
      <c r="E223" s="3" t="s">
        <v>569</v>
      </c>
      <c r="F223" s="3" t="s">
        <v>167</v>
      </c>
      <c r="G223" s="3"/>
      <c r="H223" s="26">
        <v>1705</v>
      </c>
      <c r="I223" s="26">
        <f t="array" ref="I223">J223-J223*3%</f>
        <v>1306.3766000000001</v>
      </c>
      <c r="J223" s="30">
        <v>1346.78</v>
      </c>
      <c r="K223" s="4"/>
      <c r="L223" s="15">
        <f t="shared" si="4"/>
        <v>0</v>
      </c>
      <c r="M223" s="56" t="s">
        <v>15152</v>
      </c>
    </row>
    <row r="224" spans="1:13" s="19" customFormat="1" ht="15" customHeight="1" x14ac:dyDescent="0.25">
      <c r="A224" s="47">
        <v>12977</v>
      </c>
      <c r="B224" s="18" t="s">
        <v>570</v>
      </c>
      <c r="C224" s="3" t="s">
        <v>565</v>
      </c>
      <c r="D224" s="3" t="s">
        <v>233</v>
      </c>
      <c r="E224" s="3" t="s">
        <v>571</v>
      </c>
      <c r="F224" s="3" t="s">
        <v>179</v>
      </c>
      <c r="G224" s="3"/>
      <c r="H224" s="26">
        <v>2135</v>
      </c>
      <c r="I224" s="26">
        <f t="array" ref="I224">J224-J224*3%</f>
        <v>1651.134</v>
      </c>
      <c r="J224" s="30">
        <v>1702.2</v>
      </c>
      <c r="K224" s="4"/>
      <c r="L224" s="15">
        <f t="shared" si="4"/>
        <v>0</v>
      </c>
      <c r="M224" s="56" t="s">
        <v>15152</v>
      </c>
    </row>
    <row r="225" spans="1:13" s="19" customFormat="1" ht="15" customHeight="1" x14ac:dyDescent="0.25">
      <c r="A225" s="47">
        <v>2684</v>
      </c>
      <c r="B225" s="18" t="s">
        <v>572</v>
      </c>
      <c r="C225" s="3" t="s">
        <v>573</v>
      </c>
      <c r="D225" s="3" t="s">
        <v>74</v>
      </c>
      <c r="E225" s="3" t="s">
        <v>574</v>
      </c>
      <c r="F225" s="3" t="s">
        <v>203</v>
      </c>
      <c r="G225" s="3"/>
      <c r="H225" s="26">
        <v>205</v>
      </c>
      <c r="I225" s="26">
        <f t="array" ref="I225">J225-J225*3%</f>
        <v>149.5352</v>
      </c>
      <c r="J225" s="30">
        <v>154.16</v>
      </c>
      <c r="K225" s="4"/>
      <c r="L225" s="15">
        <f t="shared" si="4"/>
        <v>0</v>
      </c>
      <c r="M225" s="56" t="s">
        <v>15155</v>
      </c>
    </row>
    <row r="226" spans="1:13" s="19" customFormat="1" ht="15" customHeight="1" x14ac:dyDescent="0.25">
      <c r="A226" s="47">
        <v>43129</v>
      </c>
      <c r="B226" s="18"/>
      <c r="C226" s="3" t="s">
        <v>573</v>
      </c>
      <c r="D226" s="3" t="s">
        <v>177</v>
      </c>
      <c r="E226" s="3" t="s">
        <v>575</v>
      </c>
      <c r="F226" s="3" t="s">
        <v>290</v>
      </c>
      <c r="G226" s="3" t="s">
        <v>385</v>
      </c>
      <c r="H226" s="26">
        <v>745</v>
      </c>
      <c r="I226" s="26">
        <f t="array" ref="I226">J226-J226*3%</f>
        <v>564.346</v>
      </c>
      <c r="J226" s="30">
        <v>581.79999999999995</v>
      </c>
      <c r="K226" s="4"/>
      <c r="L226" s="15">
        <f t="shared" si="4"/>
        <v>0</v>
      </c>
      <c r="M226" s="56" t="s">
        <v>15157</v>
      </c>
    </row>
    <row r="227" spans="1:13" s="19" customFormat="1" ht="15" customHeight="1" x14ac:dyDescent="0.25">
      <c r="A227" s="47">
        <v>25435</v>
      </c>
      <c r="B227" s="18" t="s">
        <v>576</v>
      </c>
      <c r="C227" s="3" t="s">
        <v>573</v>
      </c>
      <c r="D227" s="3" t="s">
        <v>177</v>
      </c>
      <c r="E227" s="3" t="s">
        <v>577</v>
      </c>
      <c r="F227" s="3" t="s">
        <v>290</v>
      </c>
      <c r="G227" s="3" t="s">
        <v>319</v>
      </c>
      <c r="H227" s="26">
        <v>850</v>
      </c>
      <c r="I227" s="26">
        <f t="array" ref="I227">J227-J227*3%</f>
        <v>641.75200000000007</v>
      </c>
      <c r="J227" s="30">
        <v>661.6</v>
      </c>
      <c r="K227" s="4"/>
      <c r="L227" s="15">
        <f t="shared" si="4"/>
        <v>0</v>
      </c>
      <c r="M227" s="56" t="s">
        <v>15157</v>
      </c>
    </row>
    <row r="228" spans="1:13" s="19" customFormat="1" ht="15" customHeight="1" x14ac:dyDescent="0.25">
      <c r="A228" s="47">
        <v>31147</v>
      </c>
      <c r="B228" s="18" t="s">
        <v>578</v>
      </c>
      <c r="C228" s="3" t="s">
        <v>573</v>
      </c>
      <c r="D228" s="3" t="s">
        <v>177</v>
      </c>
      <c r="E228" s="3" t="s">
        <v>577</v>
      </c>
      <c r="F228" s="3" t="s">
        <v>290</v>
      </c>
      <c r="G228" s="3" t="s">
        <v>149</v>
      </c>
      <c r="H228" s="26">
        <v>850</v>
      </c>
      <c r="I228" s="26">
        <f t="array" ref="I228">J228-J228*3%</f>
        <v>641.75200000000007</v>
      </c>
      <c r="J228" s="30">
        <v>661.6</v>
      </c>
      <c r="K228" s="4"/>
      <c r="L228" s="15">
        <f t="shared" si="4"/>
        <v>0</v>
      </c>
      <c r="M228" s="56" t="s">
        <v>15157</v>
      </c>
    </row>
    <row r="229" spans="1:13" s="19" customFormat="1" ht="15" customHeight="1" x14ac:dyDescent="0.25">
      <c r="A229" s="47">
        <v>25432</v>
      </c>
      <c r="B229" s="18" t="s">
        <v>579</v>
      </c>
      <c r="C229" s="3" t="s">
        <v>573</v>
      </c>
      <c r="D229" s="3" t="s">
        <v>177</v>
      </c>
      <c r="E229" s="3" t="s">
        <v>577</v>
      </c>
      <c r="F229" s="3" t="s">
        <v>290</v>
      </c>
      <c r="G229" s="3" t="s">
        <v>256</v>
      </c>
      <c r="H229" s="26">
        <v>850</v>
      </c>
      <c r="I229" s="26">
        <f t="array" ref="I229">J229-J229*3%</f>
        <v>641.75200000000007</v>
      </c>
      <c r="J229" s="30">
        <v>661.6</v>
      </c>
      <c r="K229" s="4"/>
      <c r="L229" s="15">
        <f t="shared" si="4"/>
        <v>0</v>
      </c>
      <c r="M229" s="56" t="s">
        <v>15157</v>
      </c>
    </row>
    <row r="230" spans="1:13" s="19" customFormat="1" ht="15" customHeight="1" x14ac:dyDescent="0.25">
      <c r="A230" s="47">
        <v>25433</v>
      </c>
      <c r="B230" s="18" t="s">
        <v>580</v>
      </c>
      <c r="C230" s="3" t="s">
        <v>573</v>
      </c>
      <c r="D230" s="3" t="s">
        <v>177</v>
      </c>
      <c r="E230" s="3" t="s">
        <v>577</v>
      </c>
      <c r="F230" s="3" t="s">
        <v>290</v>
      </c>
      <c r="G230" s="3" t="s">
        <v>294</v>
      </c>
      <c r="H230" s="26">
        <v>850</v>
      </c>
      <c r="I230" s="26">
        <f t="array" ref="I230">J230-J230*3%</f>
        <v>641.75200000000007</v>
      </c>
      <c r="J230" s="30">
        <v>661.6</v>
      </c>
      <c r="K230" s="4"/>
      <c r="L230" s="15">
        <f t="shared" si="4"/>
        <v>0</v>
      </c>
      <c r="M230" s="56" t="s">
        <v>15157</v>
      </c>
    </row>
    <row r="231" spans="1:13" s="19" customFormat="1" ht="15" customHeight="1" x14ac:dyDescent="0.25">
      <c r="A231" s="47">
        <v>25434</v>
      </c>
      <c r="B231" s="18" t="s">
        <v>581</v>
      </c>
      <c r="C231" s="3" t="s">
        <v>573</v>
      </c>
      <c r="D231" s="3" t="s">
        <v>177</v>
      </c>
      <c r="E231" s="3" t="s">
        <v>577</v>
      </c>
      <c r="F231" s="3" t="s">
        <v>290</v>
      </c>
      <c r="G231" s="3" t="s">
        <v>258</v>
      </c>
      <c r="H231" s="26">
        <v>850</v>
      </c>
      <c r="I231" s="26">
        <f t="array" ref="I231">J231-J231*3%</f>
        <v>641.75200000000007</v>
      </c>
      <c r="J231" s="30">
        <v>661.6</v>
      </c>
      <c r="K231" s="4"/>
      <c r="L231" s="15">
        <f t="shared" si="4"/>
        <v>0</v>
      </c>
      <c r="M231" s="56" t="s">
        <v>15157</v>
      </c>
    </row>
    <row r="232" spans="1:13" s="19" customFormat="1" ht="15" customHeight="1" x14ac:dyDescent="0.25">
      <c r="A232" s="47">
        <v>26053</v>
      </c>
      <c r="B232" s="18" t="s">
        <v>582</v>
      </c>
      <c r="C232" s="3" t="s">
        <v>573</v>
      </c>
      <c r="D232" s="3" t="s">
        <v>177</v>
      </c>
      <c r="E232" s="3" t="s">
        <v>577</v>
      </c>
      <c r="F232" s="3" t="s">
        <v>290</v>
      </c>
      <c r="G232" s="3" t="s">
        <v>285</v>
      </c>
      <c r="H232" s="26">
        <v>850</v>
      </c>
      <c r="I232" s="26">
        <f t="array" ref="I232">J232-J232*3%</f>
        <v>641.75200000000007</v>
      </c>
      <c r="J232" s="30">
        <v>661.6</v>
      </c>
      <c r="K232" s="4"/>
      <c r="L232" s="15">
        <f t="shared" si="4"/>
        <v>0</v>
      </c>
      <c r="M232" s="56" t="s">
        <v>15157</v>
      </c>
    </row>
    <row r="233" spans="1:13" s="19" customFormat="1" ht="15" customHeight="1" x14ac:dyDescent="0.25">
      <c r="A233" s="47">
        <v>25431</v>
      </c>
      <c r="B233" s="18" t="s">
        <v>583</v>
      </c>
      <c r="C233" s="3" t="s">
        <v>573</v>
      </c>
      <c r="D233" s="3" t="s">
        <v>177</v>
      </c>
      <c r="E233" s="3" t="s">
        <v>577</v>
      </c>
      <c r="F233" s="3" t="s">
        <v>290</v>
      </c>
      <c r="G233" s="3" t="s">
        <v>416</v>
      </c>
      <c r="H233" s="26">
        <v>850</v>
      </c>
      <c r="I233" s="26">
        <f t="array" ref="I233">J233-J233*3%</f>
        <v>641.75200000000007</v>
      </c>
      <c r="J233" s="30">
        <v>661.6</v>
      </c>
      <c r="K233" s="4"/>
      <c r="L233" s="15">
        <f t="shared" si="4"/>
        <v>0</v>
      </c>
      <c r="M233" s="56" t="s">
        <v>15157</v>
      </c>
    </row>
    <row r="234" spans="1:13" s="19" customFormat="1" ht="15" customHeight="1" x14ac:dyDescent="0.25">
      <c r="A234" s="47">
        <v>2124</v>
      </c>
      <c r="B234" s="18" t="s">
        <v>584</v>
      </c>
      <c r="C234" s="3" t="s">
        <v>573</v>
      </c>
      <c r="D234" s="3" t="s">
        <v>339</v>
      </c>
      <c r="E234" s="3" t="s">
        <v>585</v>
      </c>
      <c r="F234" s="3" t="s">
        <v>284</v>
      </c>
      <c r="G234" s="3"/>
      <c r="H234" s="26">
        <v>1200</v>
      </c>
      <c r="I234" s="26">
        <f t="array" ref="I234">J234-J234*3%</f>
        <v>909.89879999999994</v>
      </c>
      <c r="J234" s="30">
        <v>938.04</v>
      </c>
      <c r="K234" s="4"/>
      <c r="L234" s="15">
        <f t="shared" si="4"/>
        <v>0</v>
      </c>
      <c r="M234" s="56" t="s">
        <v>15157</v>
      </c>
    </row>
    <row r="235" spans="1:13" s="19" customFormat="1" ht="15" customHeight="1" x14ac:dyDescent="0.25">
      <c r="A235" s="47">
        <v>3890</v>
      </c>
      <c r="B235" s="18" t="s">
        <v>586</v>
      </c>
      <c r="C235" s="3" t="s">
        <v>573</v>
      </c>
      <c r="D235" s="3" t="s">
        <v>207</v>
      </c>
      <c r="E235" s="3" t="s">
        <v>587</v>
      </c>
      <c r="F235" s="3" t="s">
        <v>203</v>
      </c>
      <c r="G235" s="3"/>
      <c r="H235" s="26">
        <v>280</v>
      </c>
      <c r="I235" s="26">
        <f t="array" ref="I235">J235-J235*3%</f>
        <v>198.92760000000001</v>
      </c>
      <c r="J235" s="30">
        <v>205.08</v>
      </c>
      <c r="K235" s="4"/>
      <c r="L235" s="15">
        <f t="shared" si="4"/>
        <v>0</v>
      </c>
      <c r="M235" s="56" t="s">
        <v>15157</v>
      </c>
    </row>
    <row r="236" spans="1:13" s="19" customFormat="1" ht="15" customHeight="1" x14ac:dyDescent="0.25">
      <c r="A236" s="47">
        <v>15837</v>
      </c>
      <c r="B236" s="18" t="s">
        <v>588</v>
      </c>
      <c r="C236" s="3" t="s">
        <v>573</v>
      </c>
      <c r="D236" s="3" t="s">
        <v>356</v>
      </c>
      <c r="E236" s="3" t="s">
        <v>589</v>
      </c>
      <c r="F236" s="3" t="s">
        <v>590</v>
      </c>
      <c r="G236" s="3" t="s">
        <v>591</v>
      </c>
      <c r="H236" s="26">
        <v>3185</v>
      </c>
      <c r="I236" s="26">
        <f t="array" ref="I236">J236-J236*3%</f>
        <v>2449.6768000000002</v>
      </c>
      <c r="J236" s="30">
        <v>2525.44</v>
      </c>
      <c r="K236" s="4"/>
      <c r="L236" s="15">
        <f t="shared" si="4"/>
        <v>0</v>
      </c>
      <c r="M236" s="56" t="s">
        <v>15157</v>
      </c>
    </row>
    <row r="237" spans="1:13" s="19" customFormat="1" ht="15" customHeight="1" x14ac:dyDescent="0.25">
      <c r="A237" s="47">
        <v>28547</v>
      </c>
      <c r="B237" s="18" t="s">
        <v>592</v>
      </c>
      <c r="C237" s="3" t="s">
        <v>573</v>
      </c>
      <c r="D237" s="3" t="s">
        <v>593</v>
      </c>
      <c r="E237" s="3" t="s">
        <v>594</v>
      </c>
      <c r="F237" s="3" t="s">
        <v>595</v>
      </c>
      <c r="G237" s="3" t="s">
        <v>596</v>
      </c>
      <c r="H237" s="26">
        <v>250</v>
      </c>
      <c r="I237" s="26">
        <f t="array" ref="I237">J237-J237*3%</f>
        <v>153.95840000000001</v>
      </c>
      <c r="J237" s="30">
        <v>158.72</v>
      </c>
      <c r="K237" s="4"/>
      <c r="L237" s="15">
        <f t="shared" si="4"/>
        <v>0</v>
      </c>
      <c r="M237" s="56" t="s">
        <v>15157</v>
      </c>
    </row>
    <row r="238" spans="1:13" s="19" customFormat="1" ht="15" customHeight="1" x14ac:dyDescent="0.25">
      <c r="A238" s="47">
        <v>28548</v>
      </c>
      <c r="B238" s="18" t="s">
        <v>597</v>
      </c>
      <c r="C238" s="3" t="s">
        <v>573</v>
      </c>
      <c r="D238" s="3" t="s">
        <v>593</v>
      </c>
      <c r="E238" s="3" t="s">
        <v>594</v>
      </c>
      <c r="F238" s="3" t="s">
        <v>595</v>
      </c>
      <c r="G238" s="3" t="s">
        <v>598</v>
      </c>
      <c r="H238" s="26">
        <v>255</v>
      </c>
      <c r="I238" s="26">
        <f t="array" ref="I238">J238-J238*3%</f>
        <v>156.90719999999999</v>
      </c>
      <c r="J238" s="30">
        <v>161.76</v>
      </c>
      <c r="K238" s="4"/>
      <c r="L238" s="15">
        <f t="shared" si="4"/>
        <v>0</v>
      </c>
      <c r="M238" s="56" t="s">
        <v>15157</v>
      </c>
    </row>
    <row r="239" spans="1:13" s="19" customFormat="1" ht="15" customHeight="1" x14ac:dyDescent="0.25">
      <c r="A239" s="47">
        <v>25436</v>
      </c>
      <c r="B239" s="18" t="s">
        <v>599</v>
      </c>
      <c r="C239" s="3" t="s">
        <v>573</v>
      </c>
      <c r="D239" s="3" t="s">
        <v>593</v>
      </c>
      <c r="E239" s="3" t="s">
        <v>600</v>
      </c>
      <c r="F239" s="3" t="s">
        <v>601</v>
      </c>
      <c r="G239" s="3" t="s">
        <v>602</v>
      </c>
      <c r="H239" s="26">
        <v>210</v>
      </c>
      <c r="I239" s="26">
        <f t="array" ref="I239">J239-J239*3%</f>
        <v>134.054</v>
      </c>
      <c r="J239" s="30">
        <v>138.19999999999999</v>
      </c>
      <c r="K239" s="4"/>
      <c r="L239" s="15">
        <f t="shared" si="4"/>
        <v>0</v>
      </c>
      <c r="M239" s="56" t="s">
        <v>15157</v>
      </c>
    </row>
    <row r="240" spans="1:13" s="19" customFormat="1" ht="15" customHeight="1" x14ac:dyDescent="0.25">
      <c r="A240" s="47">
        <v>26213</v>
      </c>
      <c r="B240" s="18" t="s">
        <v>603</v>
      </c>
      <c r="C240" s="3" t="s">
        <v>573</v>
      </c>
      <c r="D240" s="3" t="s">
        <v>593</v>
      </c>
      <c r="E240" s="3" t="s">
        <v>600</v>
      </c>
      <c r="F240" s="3" t="s">
        <v>601</v>
      </c>
      <c r="G240" s="3" t="s">
        <v>604</v>
      </c>
      <c r="H240" s="26">
        <v>210</v>
      </c>
      <c r="I240" s="26">
        <f t="array" ref="I240">J240-J240*3%</f>
        <v>134.054</v>
      </c>
      <c r="J240" s="30">
        <v>138.19999999999999</v>
      </c>
      <c r="K240" s="4"/>
      <c r="L240" s="15">
        <f t="shared" si="4"/>
        <v>0</v>
      </c>
      <c r="M240" s="56" t="s">
        <v>15157</v>
      </c>
    </row>
    <row r="241" spans="1:13" s="19" customFormat="1" ht="15" customHeight="1" x14ac:dyDescent="0.25">
      <c r="A241" s="47">
        <v>36515</v>
      </c>
      <c r="B241" s="18" t="s">
        <v>605</v>
      </c>
      <c r="C241" s="3" t="s">
        <v>606</v>
      </c>
      <c r="D241" s="3" t="s">
        <v>177</v>
      </c>
      <c r="E241" s="3" t="s">
        <v>607</v>
      </c>
      <c r="F241" s="3" t="s">
        <v>608</v>
      </c>
      <c r="G241" s="3" t="s">
        <v>149</v>
      </c>
      <c r="H241" s="26">
        <v>855</v>
      </c>
      <c r="I241" s="26">
        <f t="array" ref="I241">J241-J241*3%</f>
        <v>646.91239999999993</v>
      </c>
      <c r="J241" s="30">
        <v>666.92</v>
      </c>
      <c r="K241" s="4"/>
      <c r="L241" s="15">
        <f t="shared" si="4"/>
        <v>0</v>
      </c>
      <c r="M241" s="56" t="s">
        <v>15157</v>
      </c>
    </row>
    <row r="242" spans="1:13" s="19" customFormat="1" ht="15" customHeight="1" x14ac:dyDescent="0.25">
      <c r="A242" s="47">
        <v>36988</v>
      </c>
      <c r="B242" s="18" t="s">
        <v>609</v>
      </c>
      <c r="C242" s="3" t="s">
        <v>606</v>
      </c>
      <c r="D242" s="3" t="s">
        <v>177</v>
      </c>
      <c r="E242" s="3" t="s">
        <v>607</v>
      </c>
      <c r="F242" s="3" t="s">
        <v>608</v>
      </c>
      <c r="G242" s="3" t="s">
        <v>610</v>
      </c>
      <c r="H242" s="26">
        <v>735</v>
      </c>
      <c r="I242" s="26">
        <f t="array" ref="I242">J242-J242*3%</f>
        <v>556.23680000000002</v>
      </c>
      <c r="J242" s="30">
        <v>573.44000000000005</v>
      </c>
      <c r="K242" s="4"/>
      <c r="L242" s="15">
        <f t="shared" si="4"/>
        <v>0</v>
      </c>
      <c r="M242" s="56" t="s">
        <v>15157</v>
      </c>
    </row>
    <row r="243" spans="1:13" s="19" customFormat="1" ht="15" customHeight="1" x14ac:dyDescent="0.25">
      <c r="A243" s="47">
        <v>36987</v>
      </c>
      <c r="B243" s="18" t="s">
        <v>611</v>
      </c>
      <c r="C243" s="3" t="s">
        <v>606</v>
      </c>
      <c r="D243" s="3" t="s">
        <v>177</v>
      </c>
      <c r="E243" s="3" t="s">
        <v>607</v>
      </c>
      <c r="F243" s="3" t="s">
        <v>608</v>
      </c>
      <c r="G243" s="3" t="s">
        <v>612</v>
      </c>
      <c r="H243" s="26">
        <v>855</v>
      </c>
      <c r="I243" s="26">
        <f t="array" ref="I243">J243-J243*3%</f>
        <v>646.91239999999993</v>
      </c>
      <c r="J243" s="30">
        <v>666.92</v>
      </c>
      <c r="K243" s="4"/>
      <c r="L243" s="15">
        <f t="shared" si="4"/>
        <v>0</v>
      </c>
      <c r="M243" s="56" t="s">
        <v>15157</v>
      </c>
    </row>
    <row r="244" spans="1:13" s="19" customFormat="1" ht="15" customHeight="1" x14ac:dyDescent="0.25">
      <c r="A244" s="47">
        <v>39575</v>
      </c>
      <c r="B244" s="18" t="s">
        <v>613</v>
      </c>
      <c r="C244" s="3" t="s">
        <v>606</v>
      </c>
      <c r="D244" s="3" t="s">
        <v>177</v>
      </c>
      <c r="E244" s="3" t="s">
        <v>614</v>
      </c>
      <c r="F244" s="3" t="s">
        <v>608</v>
      </c>
      <c r="G244" s="3" t="s">
        <v>149</v>
      </c>
      <c r="H244" s="26">
        <v>1075</v>
      </c>
      <c r="I244" s="26">
        <f t="array" ref="I244">J244-J244*3%</f>
        <v>822.90920000000006</v>
      </c>
      <c r="J244" s="30">
        <v>848.36</v>
      </c>
      <c r="K244" s="4"/>
      <c r="L244" s="15">
        <f t="shared" si="4"/>
        <v>0</v>
      </c>
      <c r="M244" s="56" t="s">
        <v>15157</v>
      </c>
    </row>
    <row r="245" spans="1:13" s="19" customFormat="1" ht="15" customHeight="1" x14ac:dyDescent="0.25">
      <c r="A245" s="47">
        <v>39573</v>
      </c>
      <c r="B245" s="18" t="s">
        <v>615</v>
      </c>
      <c r="C245" s="3" t="s">
        <v>606</v>
      </c>
      <c r="D245" s="3" t="s">
        <v>177</v>
      </c>
      <c r="E245" s="3" t="s">
        <v>614</v>
      </c>
      <c r="F245" s="3" t="s">
        <v>318</v>
      </c>
      <c r="G245" s="3" t="s">
        <v>612</v>
      </c>
      <c r="H245" s="26">
        <v>1835</v>
      </c>
      <c r="I245" s="26">
        <f t="array" ref="I245">J245-J245*3%</f>
        <v>1415.6956</v>
      </c>
      <c r="J245" s="30">
        <v>1459.48</v>
      </c>
      <c r="K245" s="4"/>
      <c r="L245" s="15">
        <f t="shared" si="4"/>
        <v>0</v>
      </c>
      <c r="M245" s="56" t="s">
        <v>15157</v>
      </c>
    </row>
    <row r="246" spans="1:13" s="19" customFormat="1" ht="15" customHeight="1" x14ac:dyDescent="0.25">
      <c r="A246" s="47">
        <v>41068</v>
      </c>
      <c r="B246" s="18" t="s">
        <v>616</v>
      </c>
      <c r="C246" s="3" t="s">
        <v>617</v>
      </c>
      <c r="D246" s="3" t="s">
        <v>66</v>
      </c>
      <c r="E246" s="3" t="s">
        <v>618</v>
      </c>
      <c r="F246" s="3" t="s">
        <v>619</v>
      </c>
      <c r="G246" s="3" t="s">
        <v>258</v>
      </c>
      <c r="H246" s="26">
        <v>1180</v>
      </c>
      <c r="I246" s="26">
        <f t="array" ref="I246">J246-J246*3%</f>
        <v>893.89379999999994</v>
      </c>
      <c r="J246" s="30">
        <v>921.54</v>
      </c>
      <c r="K246" s="4"/>
      <c r="L246" s="15">
        <f t="shared" si="4"/>
        <v>0</v>
      </c>
      <c r="M246" s="56" t="s">
        <v>15158</v>
      </c>
    </row>
    <row r="247" spans="1:13" s="19" customFormat="1" ht="15" customHeight="1" x14ac:dyDescent="0.25">
      <c r="A247" s="47">
        <v>41069</v>
      </c>
      <c r="B247" s="18" t="s">
        <v>620</v>
      </c>
      <c r="C247" s="3" t="s">
        <v>617</v>
      </c>
      <c r="D247" s="3" t="s">
        <v>66</v>
      </c>
      <c r="E247" s="3" t="s">
        <v>618</v>
      </c>
      <c r="F247" s="3" t="s">
        <v>619</v>
      </c>
      <c r="G247" s="3" t="s">
        <v>260</v>
      </c>
      <c r="H247" s="26">
        <v>1180</v>
      </c>
      <c r="I247" s="26">
        <f t="array" ref="I247">J247-J247*3%</f>
        <v>893.89379999999994</v>
      </c>
      <c r="J247" s="30">
        <v>921.54</v>
      </c>
      <c r="K247" s="4"/>
      <c r="L247" s="15">
        <f t="shared" si="4"/>
        <v>0</v>
      </c>
      <c r="M247" s="56" t="s">
        <v>15158</v>
      </c>
    </row>
    <row r="248" spans="1:13" s="19" customFormat="1" ht="15" customHeight="1" x14ac:dyDescent="0.25">
      <c r="A248" s="47">
        <v>41067</v>
      </c>
      <c r="B248" s="18" t="s">
        <v>621</v>
      </c>
      <c r="C248" s="3" t="s">
        <v>617</v>
      </c>
      <c r="D248" s="3" t="s">
        <v>66</v>
      </c>
      <c r="E248" s="3" t="s">
        <v>618</v>
      </c>
      <c r="F248" s="3" t="s">
        <v>619</v>
      </c>
      <c r="G248" s="3" t="s">
        <v>622</v>
      </c>
      <c r="H248" s="26">
        <v>1180</v>
      </c>
      <c r="I248" s="26">
        <f t="array" ref="I248">J248-J248*3%</f>
        <v>893.89379999999994</v>
      </c>
      <c r="J248" s="30">
        <v>921.54</v>
      </c>
      <c r="K248" s="4"/>
      <c r="L248" s="15">
        <f t="shared" si="4"/>
        <v>0</v>
      </c>
      <c r="M248" s="56" t="s">
        <v>15158</v>
      </c>
    </row>
    <row r="249" spans="1:13" s="19" customFormat="1" ht="15" customHeight="1" x14ac:dyDescent="0.25">
      <c r="A249" s="47">
        <v>40273</v>
      </c>
      <c r="B249" s="18" t="s">
        <v>623</v>
      </c>
      <c r="C249" s="3" t="s">
        <v>617</v>
      </c>
      <c r="D249" s="3" t="s">
        <v>66</v>
      </c>
      <c r="E249" s="3" t="s">
        <v>624</v>
      </c>
      <c r="F249" s="3" t="s">
        <v>619</v>
      </c>
      <c r="G249" s="3" t="s">
        <v>625</v>
      </c>
      <c r="H249" s="26">
        <v>995</v>
      </c>
      <c r="I249" s="26">
        <f t="array" ref="I249">J249-J249*3%</f>
        <v>766.28060000000005</v>
      </c>
      <c r="J249" s="30">
        <v>789.98</v>
      </c>
      <c r="K249" s="4"/>
      <c r="L249" s="15">
        <f t="shared" si="4"/>
        <v>0</v>
      </c>
      <c r="M249" s="56" t="s">
        <v>15158</v>
      </c>
    </row>
    <row r="250" spans="1:13" s="19" customFormat="1" ht="15" customHeight="1" x14ac:dyDescent="0.25">
      <c r="A250" s="47">
        <v>40272</v>
      </c>
      <c r="B250" s="18" t="s">
        <v>626</v>
      </c>
      <c r="C250" s="3" t="s">
        <v>617</v>
      </c>
      <c r="D250" s="3" t="s">
        <v>66</v>
      </c>
      <c r="E250" s="3" t="s">
        <v>624</v>
      </c>
      <c r="F250" s="3" t="s">
        <v>619</v>
      </c>
      <c r="G250" s="3" t="s">
        <v>484</v>
      </c>
      <c r="H250" s="26">
        <v>995</v>
      </c>
      <c r="I250" s="26">
        <f t="array" ref="I250">J250-J250*3%</f>
        <v>766.28060000000005</v>
      </c>
      <c r="J250" s="30">
        <v>789.98</v>
      </c>
      <c r="K250" s="4"/>
      <c r="L250" s="15">
        <f t="shared" si="4"/>
        <v>0</v>
      </c>
      <c r="M250" s="56" t="s">
        <v>15158</v>
      </c>
    </row>
    <row r="251" spans="1:13" s="19" customFormat="1" ht="15" customHeight="1" x14ac:dyDescent="0.25">
      <c r="A251" s="47">
        <v>40271</v>
      </c>
      <c r="B251" s="18" t="s">
        <v>627</v>
      </c>
      <c r="C251" s="3" t="s">
        <v>617</v>
      </c>
      <c r="D251" s="3" t="s">
        <v>66</v>
      </c>
      <c r="E251" s="3" t="s">
        <v>624</v>
      </c>
      <c r="F251" s="3" t="s">
        <v>619</v>
      </c>
      <c r="G251" s="3" t="s">
        <v>628</v>
      </c>
      <c r="H251" s="26">
        <v>995</v>
      </c>
      <c r="I251" s="26">
        <f t="array" ref="I251">J251-J251*3%</f>
        <v>766.28060000000005</v>
      </c>
      <c r="J251" s="30">
        <v>789.98</v>
      </c>
      <c r="K251" s="4"/>
      <c r="L251" s="15">
        <f t="shared" si="4"/>
        <v>0</v>
      </c>
      <c r="M251" s="56" t="s">
        <v>15158</v>
      </c>
    </row>
    <row r="252" spans="1:13" s="19" customFormat="1" ht="15" customHeight="1" x14ac:dyDescent="0.25">
      <c r="A252" s="47">
        <v>41078</v>
      </c>
      <c r="B252" s="18" t="s">
        <v>629</v>
      </c>
      <c r="C252" s="3" t="s">
        <v>617</v>
      </c>
      <c r="D252" s="3" t="s">
        <v>66</v>
      </c>
      <c r="E252" s="3" t="s">
        <v>630</v>
      </c>
      <c r="F252" s="3" t="s">
        <v>179</v>
      </c>
      <c r="G252" s="3"/>
      <c r="H252" s="26">
        <v>540</v>
      </c>
      <c r="I252" s="26">
        <f t="array" ref="I252">J252-J252*3%</f>
        <v>397.25380000000001</v>
      </c>
      <c r="J252" s="30">
        <v>409.54</v>
      </c>
      <c r="K252" s="4"/>
      <c r="L252" s="15">
        <f t="shared" si="4"/>
        <v>0</v>
      </c>
      <c r="M252" s="56" t="s">
        <v>15158</v>
      </c>
    </row>
    <row r="253" spans="1:13" s="19" customFormat="1" ht="15" customHeight="1" x14ac:dyDescent="0.25">
      <c r="A253" s="47">
        <v>2889</v>
      </c>
      <c r="B253" s="18" t="s">
        <v>631</v>
      </c>
      <c r="C253" s="3" t="s">
        <v>617</v>
      </c>
      <c r="D253" s="3" t="s">
        <v>74</v>
      </c>
      <c r="E253" s="3" t="s">
        <v>632</v>
      </c>
      <c r="F253" s="3" t="s">
        <v>124</v>
      </c>
      <c r="G253" s="3"/>
      <c r="H253" s="26">
        <v>405</v>
      </c>
      <c r="I253" s="26">
        <f t="array" ref="I253">J253-J253*3%</f>
        <v>295.34559999999999</v>
      </c>
      <c r="J253" s="30">
        <v>304.48</v>
      </c>
      <c r="K253" s="4"/>
      <c r="L253" s="15">
        <f t="shared" si="4"/>
        <v>0</v>
      </c>
      <c r="M253" s="56" t="s">
        <v>15158</v>
      </c>
    </row>
    <row r="254" spans="1:13" s="19" customFormat="1" ht="15" customHeight="1" x14ac:dyDescent="0.25">
      <c r="A254" s="47">
        <v>41071</v>
      </c>
      <c r="B254" s="18" t="s">
        <v>633</v>
      </c>
      <c r="C254" s="3" t="s">
        <v>617</v>
      </c>
      <c r="D254" s="3" t="s">
        <v>279</v>
      </c>
      <c r="E254" s="3" t="s">
        <v>634</v>
      </c>
      <c r="F254" s="3" t="s">
        <v>619</v>
      </c>
      <c r="G254" s="3" t="s">
        <v>319</v>
      </c>
      <c r="H254" s="26">
        <v>1030</v>
      </c>
      <c r="I254" s="26">
        <f t="array" ref="I254">J254-J254*3%</f>
        <v>790.15230000000008</v>
      </c>
      <c r="J254" s="30">
        <v>814.59</v>
      </c>
      <c r="K254" s="4"/>
      <c r="L254" s="15">
        <f t="shared" si="4"/>
        <v>0</v>
      </c>
      <c r="M254" s="56" t="s">
        <v>15158</v>
      </c>
    </row>
    <row r="255" spans="1:13" s="19" customFormat="1" ht="15" customHeight="1" x14ac:dyDescent="0.25">
      <c r="A255" s="47">
        <v>41070</v>
      </c>
      <c r="B255" s="18" t="s">
        <v>635</v>
      </c>
      <c r="C255" s="3" t="s">
        <v>617</v>
      </c>
      <c r="D255" s="3" t="s">
        <v>279</v>
      </c>
      <c r="E255" s="3" t="s">
        <v>634</v>
      </c>
      <c r="F255" s="3" t="s">
        <v>619</v>
      </c>
      <c r="G255" s="3" t="s">
        <v>625</v>
      </c>
      <c r="H255" s="26">
        <v>1030</v>
      </c>
      <c r="I255" s="26">
        <f t="array" ref="I255">J255-J255*3%</f>
        <v>790.15230000000008</v>
      </c>
      <c r="J255" s="30">
        <v>814.59</v>
      </c>
      <c r="K255" s="4"/>
      <c r="L255" s="15">
        <f t="shared" si="4"/>
        <v>0</v>
      </c>
      <c r="M255" s="56" t="s">
        <v>15158</v>
      </c>
    </row>
    <row r="256" spans="1:13" s="19" customFormat="1" ht="15" customHeight="1" x14ac:dyDescent="0.25">
      <c r="A256" s="47">
        <v>41072</v>
      </c>
      <c r="B256" s="18" t="s">
        <v>636</v>
      </c>
      <c r="C256" s="3" t="s">
        <v>617</v>
      </c>
      <c r="D256" s="3" t="s">
        <v>279</v>
      </c>
      <c r="E256" s="3" t="s">
        <v>634</v>
      </c>
      <c r="F256" s="3" t="s">
        <v>619</v>
      </c>
      <c r="G256" s="3" t="s">
        <v>390</v>
      </c>
      <c r="H256" s="26">
        <v>1030</v>
      </c>
      <c r="I256" s="26">
        <f t="array" ref="I256">J256-J256*3%</f>
        <v>790.15230000000008</v>
      </c>
      <c r="J256" s="30">
        <v>814.59</v>
      </c>
      <c r="K256" s="4"/>
      <c r="L256" s="15">
        <f t="shared" si="4"/>
        <v>0</v>
      </c>
      <c r="M256" s="56" t="s">
        <v>15158</v>
      </c>
    </row>
    <row r="257" spans="1:13" s="19" customFormat="1" ht="15" customHeight="1" x14ac:dyDescent="0.25">
      <c r="A257" s="47">
        <v>21027</v>
      </c>
      <c r="B257" s="18" t="s">
        <v>637</v>
      </c>
      <c r="C257" s="3" t="s">
        <v>617</v>
      </c>
      <c r="D257" s="3" t="s">
        <v>279</v>
      </c>
      <c r="E257" s="3" t="s">
        <v>638</v>
      </c>
      <c r="F257" s="3" t="s">
        <v>619</v>
      </c>
      <c r="G257" s="3" t="s">
        <v>260</v>
      </c>
      <c r="H257" s="26">
        <v>1210</v>
      </c>
      <c r="I257" s="26">
        <f t="array" ref="I257">J257-J257*3%</f>
        <v>914.46749999999997</v>
      </c>
      <c r="J257" s="30">
        <v>942.75</v>
      </c>
      <c r="K257" s="4"/>
      <c r="L257" s="15">
        <f t="shared" si="4"/>
        <v>0</v>
      </c>
      <c r="M257" s="56" t="s">
        <v>15158</v>
      </c>
    </row>
    <row r="258" spans="1:13" s="19" customFormat="1" ht="15" customHeight="1" x14ac:dyDescent="0.25">
      <c r="A258" s="47">
        <v>40270</v>
      </c>
      <c r="B258" s="18" t="s">
        <v>639</v>
      </c>
      <c r="C258" s="3" t="s">
        <v>617</v>
      </c>
      <c r="D258" s="3" t="s">
        <v>279</v>
      </c>
      <c r="E258" s="3" t="s">
        <v>638</v>
      </c>
      <c r="F258" s="3" t="s">
        <v>619</v>
      </c>
      <c r="G258" s="3" t="s">
        <v>622</v>
      </c>
      <c r="H258" s="26">
        <v>1210</v>
      </c>
      <c r="I258" s="26">
        <f t="array" ref="I258">J258-J258*3%</f>
        <v>914.46749999999997</v>
      </c>
      <c r="J258" s="30">
        <v>942.75</v>
      </c>
      <c r="K258" s="4"/>
      <c r="L258" s="15">
        <f t="shared" si="4"/>
        <v>0</v>
      </c>
      <c r="M258" s="56" t="s">
        <v>15158</v>
      </c>
    </row>
    <row r="259" spans="1:13" s="19" customFormat="1" ht="15" customHeight="1" x14ac:dyDescent="0.25">
      <c r="A259" s="47">
        <v>2880</v>
      </c>
      <c r="B259" s="18" t="s">
        <v>640</v>
      </c>
      <c r="C259" s="3" t="s">
        <v>617</v>
      </c>
      <c r="D259" s="3" t="s">
        <v>296</v>
      </c>
      <c r="E259" s="3" t="s">
        <v>641</v>
      </c>
      <c r="F259" s="3" t="s">
        <v>404</v>
      </c>
      <c r="G259" s="3" t="s">
        <v>405</v>
      </c>
      <c r="H259" s="26">
        <v>2555</v>
      </c>
      <c r="I259" s="26">
        <f t="array" ref="I259">J259-J259*3%</f>
        <v>1964.0656999999999</v>
      </c>
      <c r="J259" s="30">
        <v>2024.81</v>
      </c>
      <c r="K259" s="4"/>
      <c r="L259" s="15">
        <f t="shared" si="4"/>
        <v>0</v>
      </c>
      <c r="M259" s="56" t="s">
        <v>15158</v>
      </c>
    </row>
    <row r="260" spans="1:13" s="19" customFormat="1" ht="15" customHeight="1" x14ac:dyDescent="0.25">
      <c r="A260" s="47">
        <v>21340</v>
      </c>
      <c r="B260" s="18" t="s">
        <v>642</v>
      </c>
      <c r="C260" s="3" t="s">
        <v>617</v>
      </c>
      <c r="D260" s="3" t="s">
        <v>296</v>
      </c>
      <c r="E260" s="3" t="s">
        <v>641</v>
      </c>
      <c r="F260" s="3" t="s">
        <v>404</v>
      </c>
      <c r="G260" s="3" t="s">
        <v>303</v>
      </c>
      <c r="H260" s="26">
        <v>2555</v>
      </c>
      <c r="I260" s="26">
        <f t="array" ref="I260">J260-J260*3%</f>
        <v>1964.0656999999999</v>
      </c>
      <c r="J260" s="30">
        <v>2024.81</v>
      </c>
      <c r="K260" s="4"/>
      <c r="L260" s="15">
        <f t="shared" si="4"/>
        <v>0</v>
      </c>
      <c r="M260" s="56" t="s">
        <v>15158</v>
      </c>
    </row>
    <row r="261" spans="1:13" s="19" customFormat="1" ht="15" customHeight="1" x14ac:dyDescent="0.25">
      <c r="A261" s="47">
        <v>2881</v>
      </c>
      <c r="B261" s="18" t="s">
        <v>643</v>
      </c>
      <c r="C261" s="3" t="s">
        <v>617</v>
      </c>
      <c r="D261" s="3" t="s">
        <v>296</v>
      </c>
      <c r="E261" s="3" t="s">
        <v>641</v>
      </c>
      <c r="F261" s="3" t="s">
        <v>404</v>
      </c>
      <c r="G261" s="3" t="s">
        <v>299</v>
      </c>
      <c r="H261" s="26">
        <v>2555</v>
      </c>
      <c r="I261" s="26">
        <f t="array" ref="I261">J261-J261*3%</f>
        <v>1964.0656999999999</v>
      </c>
      <c r="J261" s="30">
        <v>2024.81</v>
      </c>
      <c r="K261" s="4"/>
      <c r="L261" s="15">
        <f t="shared" si="4"/>
        <v>0</v>
      </c>
      <c r="M261" s="56" t="s">
        <v>15158</v>
      </c>
    </row>
    <row r="262" spans="1:13" s="19" customFormat="1" ht="15" customHeight="1" x14ac:dyDescent="0.25">
      <c r="A262" s="47">
        <v>40276</v>
      </c>
      <c r="B262" s="18" t="s">
        <v>644</v>
      </c>
      <c r="C262" s="3" t="s">
        <v>617</v>
      </c>
      <c r="D262" s="3" t="s">
        <v>296</v>
      </c>
      <c r="E262" s="3" t="s">
        <v>645</v>
      </c>
      <c r="F262" s="3" t="s">
        <v>400</v>
      </c>
      <c r="G262" s="3" t="s">
        <v>303</v>
      </c>
      <c r="H262" s="26">
        <v>2540</v>
      </c>
      <c r="I262" s="26">
        <f t="array" ref="I262">J262-J262*3%</f>
        <v>1955.8400999999999</v>
      </c>
      <c r="J262" s="30">
        <v>2016.33</v>
      </c>
      <c r="K262" s="4"/>
      <c r="L262" s="15">
        <f t="shared" si="4"/>
        <v>0</v>
      </c>
      <c r="M262" s="56" t="s">
        <v>15158</v>
      </c>
    </row>
    <row r="263" spans="1:13" s="19" customFormat="1" ht="15" customHeight="1" x14ac:dyDescent="0.25">
      <c r="A263" s="47">
        <v>40275</v>
      </c>
      <c r="B263" s="18" t="s">
        <v>646</v>
      </c>
      <c r="C263" s="3" t="s">
        <v>617</v>
      </c>
      <c r="D263" s="3" t="s">
        <v>296</v>
      </c>
      <c r="E263" s="3" t="s">
        <v>645</v>
      </c>
      <c r="F263" s="3" t="s">
        <v>400</v>
      </c>
      <c r="G263" s="3" t="s">
        <v>285</v>
      </c>
      <c r="H263" s="26">
        <v>2540</v>
      </c>
      <c r="I263" s="26">
        <f t="array" ref="I263">J263-J263*3%</f>
        <v>1955.8400999999999</v>
      </c>
      <c r="J263" s="30">
        <v>2016.33</v>
      </c>
      <c r="K263" s="4"/>
      <c r="L263" s="15">
        <f t="shared" si="4"/>
        <v>0</v>
      </c>
      <c r="M263" s="56" t="s">
        <v>15158</v>
      </c>
    </row>
    <row r="264" spans="1:13" s="19" customFormat="1" ht="15" customHeight="1" x14ac:dyDescent="0.25">
      <c r="A264" s="47">
        <v>40274</v>
      </c>
      <c r="B264" s="18" t="s">
        <v>647</v>
      </c>
      <c r="C264" s="3" t="s">
        <v>617</v>
      </c>
      <c r="D264" s="3" t="s">
        <v>296</v>
      </c>
      <c r="E264" s="3" t="s">
        <v>645</v>
      </c>
      <c r="F264" s="3" t="s">
        <v>400</v>
      </c>
      <c r="G264" s="3" t="s">
        <v>299</v>
      </c>
      <c r="H264" s="26">
        <v>2540</v>
      </c>
      <c r="I264" s="26">
        <f t="array" ref="I264">J264-J264*3%</f>
        <v>1955.8400999999999</v>
      </c>
      <c r="J264" s="30">
        <v>2016.33</v>
      </c>
      <c r="K264" s="4"/>
      <c r="L264" s="15">
        <f t="shared" ref="L264:L327" si="5">J264*K264</f>
        <v>0</v>
      </c>
      <c r="M264" s="56" t="s">
        <v>15158</v>
      </c>
    </row>
    <row r="265" spans="1:13" s="19" customFormat="1" ht="15" customHeight="1" x14ac:dyDescent="0.25">
      <c r="A265" s="47">
        <v>2885</v>
      </c>
      <c r="B265" s="18" t="s">
        <v>648</v>
      </c>
      <c r="C265" s="3" t="s">
        <v>617</v>
      </c>
      <c r="D265" s="3" t="s">
        <v>307</v>
      </c>
      <c r="E265" s="3" t="s">
        <v>649</v>
      </c>
      <c r="F265" s="3" t="s">
        <v>375</v>
      </c>
      <c r="G265" s="3"/>
      <c r="H265" s="26">
        <v>965</v>
      </c>
      <c r="I265" s="26">
        <f t="array" ref="I265">J265-J265*3%</f>
        <v>729.4982</v>
      </c>
      <c r="J265" s="30">
        <v>752.06</v>
      </c>
      <c r="K265" s="4"/>
      <c r="L265" s="15">
        <f t="shared" si="5"/>
        <v>0</v>
      </c>
      <c r="M265" s="56" t="s">
        <v>15158</v>
      </c>
    </row>
    <row r="266" spans="1:13" s="19" customFormat="1" ht="15" customHeight="1" x14ac:dyDescent="0.25">
      <c r="A266" s="47">
        <v>41074</v>
      </c>
      <c r="B266" s="18" t="s">
        <v>650</v>
      </c>
      <c r="C266" s="3" t="s">
        <v>617</v>
      </c>
      <c r="D266" s="3" t="s">
        <v>177</v>
      </c>
      <c r="E266" s="3" t="s">
        <v>651</v>
      </c>
      <c r="F266" s="3" t="s">
        <v>619</v>
      </c>
      <c r="G266" s="3" t="s">
        <v>652</v>
      </c>
      <c r="H266" s="26">
        <v>1030</v>
      </c>
      <c r="I266" s="26">
        <f t="array" ref="I266">J266-J266*3%</f>
        <v>792.62580000000003</v>
      </c>
      <c r="J266" s="30">
        <v>817.14</v>
      </c>
      <c r="K266" s="4"/>
      <c r="L266" s="15">
        <f t="shared" si="5"/>
        <v>0</v>
      </c>
      <c r="M266" s="56" t="s">
        <v>15158</v>
      </c>
    </row>
    <row r="267" spans="1:13" s="19" customFormat="1" ht="15" customHeight="1" x14ac:dyDescent="0.25">
      <c r="A267" s="47">
        <v>41073</v>
      </c>
      <c r="B267" s="18" t="s">
        <v>653</v>
      </c>
      <c r="C267" s="3" t="s">
        <v>617</v>
      </c>
      <c r="D267" s="3" t="s">
        <v>177</v>
      </c>
      <c r="E267" s="3" t="s">
        <v>651</v>
      </c>
      <c r="F267" s="3" t="s">
        <v>619</v>
      </c>
      <c r="G267" s="3" t="s">
        <v>654</v>
      </c>
      <c r="H267" s="26">
        <v>1030</v>
      </c>
      <c r="I267" s="26">
        <f t="array" ref="I267">J267-J267*3%</f>
        <v>792.62580000000003</v>
      </c>
      <c r="J267" s="30">
        <v>817.14</v>
      </c>
      <c r="K267" s="4"/>
      <c r="L267" s="15">
        <f t="shared" si="5"/>
        <v>0</v>
      </c>
      <c r="M267" s="56" t="s">
        <v>15158</v>
      </c>
    </row>
    <row r="268" spans="1:13" s="19" customFormat="1" ht="15" customHeight="1" x14ac:dyDescent="0.25">
      <c r="A268" s="47">
        <v>41077</v>
      </c>
      <c r="B268" s="18" t="s">
        <v>655</v>
      </c>
      <c r="C268" s="3" t="s">
        <v>617</v>
      </c>
      <c r="D268" s="3" t="s">
        <v>177</v>
      </c>
      <c r="E268" s="3" t="s">
        <v>656</v>
      </c>
      <c r="F268" s="3" t="s">
        <v>124</v>
      </c>
      <c r="G268" s="3"/>
      <c r="H268" s="26">
        <v>805</v>
      </c>
      <c r="I268" s="26">
        <f t="array" ref="I268">J268-J268*3%</f>
        <v>607.23939999999993</v>
      </c>
      <c r="J268" s="30">
        <v>626.02</v>
      </c>
      <c r="K268" s="4"/>
      <c r="L268" s="15">
        <f t="shared" si="5"/>
        <v>0</v>
      </c>
      <c r="M268" s="56" t="s">
        <v>15158</v>
      </c>
    </row>
    <row r="269" spans="1:13" s="19" customFormat="1" ht="15" customHeight="1" x14ac:dyDescent="0.25">
      <c r="A269" s="47">
        <v>2890</v>
      </c>
      <c r="B269" s="18" t="s">
        <v>657</v>
      </c>
      <c r="C269" s="3" t="s">
        <v>617</v>
      </c>
      <c r="D269" s="3" t="s">
        <v>194</v>
      </c>
      <c r="E269" s="3" t="s">
        <v>658</v>
      </c>
      <c r="F269" s="3" t="s">
        <v>167</v>
      </c>
      <c r="G269" s="3"/>
      <c r="H269" s="26">
        <v>550</v>
      </c>
      <c r="I269" s="26">
        <f t="array" ref="I269">J269-J269*3%</f>
        <v>406.721</v>
      </c>
      <c r="J269" s="30">
        <v>419.3</v>
      </c>
      <c r="K269" s="4"/>
      <c r="L269" s="15">
        <f t="shared" si="5"/>
        <v>0</v>
      </c>
      <c r="M269" s="56" t="s">
        <v>15158</v>
      </c>
    </row>
    <row r="270" spans="1:13" s="19" customFormat="1" ht="15" customHeight="1" x14ac:dyDescent="0.25">
      <c r="A270" s="47">
        <v>41079</v>
      </c>
      <c r="B270" s="18" t="s">
        <v>659</v>
      </c>
      <c r="C270" s="3" t="s">
        <v>617</v>
      </c>
      <c r="D270" s="3" t="s">
        <v>313</v>
      </c>
      <c r="E270" s="3" t="s">
        <v>660</v>
      </c>
      <c r="F270" s="3" t="s">
        <v>375</v>
      </c>
      <c r="G270" s="3" t="s">
        <v>661</v>
      </c>
      <c r="H270" s="26">
        <v>1005</v>
      </c>
      <c r="I270" s="26">
        <f t="array" ref="I270">J270-J270*3%</f>
        <v>633.17719999999997</v>
      </c>
      <c r="J270" s="30">
        <v>652.76</v>
      </c>
      <c r="K270" s="4"/>
      <c r="L270" s="15">
        <f t="shared" si="5"/>
        <v>0</v>
      </c>
      <c r="M270" s="56" t="s">
        <v>15158</v>
      </c>
    </row>
    <row r="271" spans="1:13" s="19" customFormat="1" ht="15" customHeight="1" x14ac:dyDescent="0.25">
      <c r="A271" s="47">
        <v>6635</v>
      </c>
      <c r="B271" s="18" t="s">
        <v>662</v>
      </c>
      <c r="C271" s="3" t="s">
        <v>617</v>
      </c>
      <c r="D271" s="3" t="s">
        <v>327</v>
      </c>
      <c r="E271" s="3" t="s">
        <v>663</v>
      </c>
      <c r="F271" s="3" t="s">
        <v>664</v>
      </c>
      <c r="G271" s="3" t="s">
        <v>260</v>
      </c>
      <c r="H271" s="26">
        <v>665</v>
      </c>
      <c r="I271" s="26">
        <f t="array" ref="I271">J271-J271*3%</f>
        <v>503.50760000000002</v>
      </c>
      <c r="J271" s="30">
        <v>519.08000000000004</v>
      </c>
      <c r="K271" s="4"/>
      <c r="L271" s="15">
        <f t="shared" si="5"/>
        <v>0</v>
      </c>
      <c r="M271" s="56" t="s">
        <v>15158</v>
      </c>
    </row>
    <row r="272" spans="1:13" s="19" customFormat="1" ht="15" customHeight="1" x14ac:dyDescent="0.25">
      <c r="A272" s="47">
        <v>23535</v>
      </c>
      <c r="B272" s="18" t="s">
        <v>665</v>
      </c>
      <c r="C272" s="3" t="s">
        <v>617</v>
      </c>
      <c r="D272" s="3" t="s">
        <v>347</v>
      </c>
      <c r="E272" s="3" t="s">
        <v>666</v>
      </c>
      <c r="F272" s="3" t="s">
        <v>664</v>
      </c>
      <c r="G272" s="3" t="s">
        <v>667</v>
      </c>
      <c r="H272" s="26">
        <v>1130</v>
      </c>
      <c r="I272" s="26">
        <f t="array" ref="I272">J272-J272*3%</f>
        <v>861.7770999999999</v>
      </c>
      <c r="J272" s="30">
        <v>888.43</v>
      </c>
      <c r="K272" s="4"/>
      <c r="L272" s="15">
        <f t="shared" si="5"/>
        <v>0</v>
      </c>
      <c r="M272" s="56" t="s">
        <v>15158</v>
      </c>
    </row>
    <row r="273" spans="1:13" s="19" customFormat="1" ht="15" customHeight="1" x14ac:dyDescent="0.25">
      <c r="A273" s="47">
        <v>2883</v>
      </c>
      <c r="B273" s="18" t="s">
        <v>668</v>
      </c>
      <c r="C273" s="3" t="s">
        <v>617</v>
      </c>
      <c r="D273" s="3" t="s">
        <v>351</v>
      </c>
      <c r="E273" s="3" t="s">
        <v>669</v>
      </c>
      <c r="F273" s="3" t="s">
        <v>89</v>
      </c>
      <c r="G273" s="3"/>
      <c r="H273" s="26">
        <v>985</v>
      </c>
      <c r="I273" s="26">
        <f t="array" ref="I273">J273-J273*3%</f>
        <v>761.75069999999994</v>
      </c>
      <c r="J273" s="30">
        <v>785.31</v>
      </c>
      <c r="K273" s="4"/>
      <c r="L273" s="15">
        <f t="shared" si="5"/>
        <v>0</v>
      </c>
      <c r="M273" s="56" t="s">
        <v>15158</v>
      </c>
    </row>
    <row r="274" spans="1:13" s="19" customFormat="1" ht="15" customHeight="1" x14ac:dyDescent="0.25">
      <c r="A274" s="47">
        <v>2882</v>
      </c>
      <c r="B274" s="18" t="s">
        <v>670</v>
      </c>
      <c r="C274" s="3" t="s">
        <v>617</v>
      </c>
      <c r="D274" s="3" t="s">
        <v>351</v>
      </c>
      <c r="E274" s="3" t="s">
        <v>671</v>
      </c>
      <c r="F274" s="3" t="s">
        <v>124</v>
      </c>
      <c r="G274" s="3"/>
      <c r="H274" s="26">
        <v>550</v>
      </c>
      <c r="I274" s="26">
        <f t="array" ref="I274">J274-J274*3%</f>
        <v>405.8965</v>
      </c>
      <c r="J274" s="30">
        <v>418.45</v>
      </c>
      <c r="K274" s="4"/>
      <c r="L274" s="15">
        <f t="shared" si="5"/>
        <v>0</v>
      </c>
      <c r="M274" s="56" t="s">
        <v>15158</v>
      </c>
    </row>
    <row r="275" spans="1:13" s="19" customFormat="1" ht="15" customHeight="1" x14ac:dyDescent="0.25">
      <c r="A275" s="47">
        <v>34705</v>
      </c>
      <c r="B275" s="18" t="s">
        <v>672</v>
      </c>
      <c r="C275" s="3" t="s">
        <v>617</v>
      </c>
      <c r="D275" s="3" t="s">
        <v>351</v>
      </c>
      <c r="E275" s="3" t="s">
        <v>673</v>
      </c>
      <c r="F275" s="3" t="s">
        <v>167</v>
      </c>
      <c r="G275" s="3"/>
      <c r="H275" s="26">
        <v>735</v>
      </c>
      <c r="I275" s="26">
        <f t="array" ref="I275">J275-J275*3%</f>
        <v>554.96609999999998</v>
      </c>
      <c r="J275" s="30">
        <v>572.13</v>
      </c>
      <c r="K275" s="4"/>
      <c r="L275" s="15">
        <f t="shared" si="5"/>
        <v>0</v>
      </c>
      <c r="M275" s="56" t="s">
        <v>15158</v>
      </c>
    </row>
    <row r="276" spans="1:13" s="19" customFormat="1" ht="15" customHeight="1" x14ac:dyDescent="0.25">
      <c r="A276" s="47">
        <v>2870</v>
      </c>
      <c r="B276" s="18" t="s">
        <v>674</v>
      </c>
      <c r="C276" s="3" t="s">
        <v>617</v>
      </c>
      <c r="D276" s="3" t="s">
        <v>675</v>
      </c>
      <c r="E276" s="3" t="s">
        <v>676</v>
      </c>
      <c r="F276" s="3" t="s">
        <v>302</v>
      </c>
      <c r="G276" s="3" t="s">
        <v>677</v>
      </c>
      <c r="H276" s="26">
        <v>3095</v>
      </c>
      <c r="I276" s="26">
        <f t="array" ref="I276">J276-J276*3%</f>
        <v>2387.1603</v>
      </c>
      <c r="J276" s="30">
        <v>2460.9899999999998</v>
      </c>
      <c r="K276" s="4"/>
      <c r="L276" s="15">
        <f t="shared" si="5"/>
        <v>0</v>
      </c>
      <c r="M276" s="56" t="s">
        <v>15158</v>
      </c>
    </row>
    <row r="277" spans="1:13" s="19" customFormat="1" ht="15" customHeight="1" x14ac:dyDescent="0.25">
      <c r="A277" s="47">
        <v>2869</v>
      </c>
      <c r="B277" s="18" t="s">
        <v>678</v>
      </c>
      <c r="C277" s="3" t="s">
        <v>617</v>
      </c>
      <c r="D277" s="3" t="s">
        <v>675</v>
      </c>
      <c r="E277" s="3" t="s">
        <v>676</v>
      </c>
      <c r="F277" s="3" t="s">
        <v>302</v>
      </c>
      <c r="G277" s="3" t="s">
        <v>679</v>
      </c>
      <c r="H277" s="26">
        <v>3095</v>
      </c>
      <c r="I277" s="26">
        <f t="array" ref="I277">J277-J277*3%</f>
        <v>2387.1603</v>
      </c>
      <c r="J277" s="30">
        <v>2460.9899999999998</v>
      </c>
      <c r="K277" s="4"/>
      <c r="L277" s="15">
        <f t="shared" si="5"/>
        <v>0</v>
      </c>
      <c r="M277" s="56" t="s">
        <v>15158</v>
      </c>
    </row>
    <row r="278" spans="1:13" s="19" customFormat="1" ht="15" customHeight="1" x14ac:dyDescent="0.25">
      <c r="A278" s="47">
        <v>2872</v>
      </c>
      <c r="B278" s="18" t="s">
        <v>680</v>
      </c>
      <c r="C278" s="3" t="s">
        <v>617</v>
      </c>
      <c r="D278" s="3" t="s">
        <v>675</v>
      </c>
      <c r="E278" s="3" t="s">
        <v>676</v>
      </c>
      <c r="F278" s="3" t="s">
        <v>302</v>
      </c>
      <c r="G278" s="3" t="s">
        <v>303</v>
      </c>
      <c r="H278" s="26">
        <v>3095</v>
      </c>
      <c r="I278" s="26">
        <f t="array" ref="I278">J278-J278*3%</f>
        <v>2387.1603</v>
      </c>
      <c r="J278" s="30">
        <v>2460.9899999999998</v>
      </c>
      <c r="K278" s="4"/>
      <c r="L278" s="15">
        <f t="shared" si="5"/>
        <v>0</v>
      </c>
      <c r="M278" s="56" t="s">
        <v>15158</v>
      </c>
    </row>
    <row r="279" spans="1:13" s="19" customFormat="1" ht="15" customHeight="1" x14ac:dyDescent="0.25">
      <c r="A279" s="47">
        <v>6352</v>
      </c>
      <c r="B279" s="18" t="s">
        <v>681</v>
      </c>
      <c r="C279" s="3" t="s">
        <v>617</v>
      </c>
      <c r="D279" s="3" t="s">
        <v>675</v>
      </c>
      <c r="E279" s="3" t="s">
        <v>676</v>
      </c>
      <c r="F279" s="3" t="s">
        <v>302</v>
      </c>
      <c r="G279" s="3" t="s">
        <v>682</v>
      </c>
      <c r="H279" s="26">
        <v>3095</v>
      </c>
      <c r="I279" s="26">
        <f t="array" ref="I279">J279-J279*3%</f>
        <v>2387.1603</v>
      </c>
      <c r="J279" s="30">
        <v>2460.9899999999998</v>
      </c>
      <c r="K279" s="4"/>
      <c r="L279" s="15">
        <f t="shared" si="5"/>
        <v>0</v>
      </c>
      <c r="M279" s="56" t="s">
        <v>15158</v>
      </c>
    </row>
    <row r="280" spans="1:13" s="19" customFormat="1" ht="15" customHeight="1" x14ac:dyDescent="0.25">
      <c r="A280" s="47">
        <v>40567</v>
      </c>
      <c r="B280" s="18" t="s">
        <v>683</v>
      </c>
      <c r="C280" s="3" t="s">
        <v>617</v>
      </c>
      <c r="D280" s="3" t="s">
        <v>675</v>
      </c>
      <c r="E280" s="3" t="s">
        <v>676</v>
      </c>
      <c r="F280" s="3" t="s">
        <v>302</v>
      </c>
      <c r="G280" s="3" t="s">
        <v>684</v>
      </c>
      <c r="H280" s="26">
        <v>3095</v>
      </c>
      <c r="I280" s="26">
        <f t="array" ref="I280">J280-J280*3%</f>
        <v>2387.1603</v>
      </c>
      <c r="J280" s="30">
        <v>2460.9899999999998</v>
      </c>
      <c r="K280" s="4"/>
      <c r="L280" s="15">
        <f t="shared" si="5"/>
        <v>0</v>
      </c>
      <c r="M280" s="56" t="s">
        <v>15158</v>
      </c>
    </row>
    <row r="281" spans="1:13" s="19" customFormat="1" ht="15" customHeight="1" x14ac:dyDescent="0.25">
      <c r="A281" s="47">
        <v>36942</v>
      </c>
      <c r="B281" s="18" t="s">
        <v>685</v>
      </c>
      <c r="C281" s="3" t="s">
        <v>617</v>
      </c>
      <c r="D281" s="3" t="s">
        <v>675</v>
      </c>
      <c r="E281" s="3" t="s">
        <v>676</v>
      </c>
      <c r="F281" s="3" t="s">
        <v>302</v>
      </c>
      <c r="G281" s="3" t="s">
        <v>686</v>
      </c>
      <c r="H281" s="26">
        <v>3095</v>
      </c>
      <c r="I281" s="26">
        <f t="array" ref="I281">J281-J281*3%</f>
        <v>2387.1603</v>
      </c>
      <c r="J281" s="30">
        <v>2460.9899999999998</v>
      </c>
      <c r="K281" s="4"/>
      <c r="L281" s="15">
        <f t="shared" si="5"/>
        <v>0</v>
      </c>
      <c r="M281" s="56" t="s">
        <v>15158</v>
      </c>
    </row>
    <row r="282" spans="1:13" s="19" customFormat="1" ht="15" customHeight="1" x14ac:dyDescent="0.25">
      <c r="A282" s="47">
        <v>6853</v>
      </c>
      <c r="B282" s="18" t="s">
        <v>687</v>
      </c>
      <c r="C282" s="3" t="s">
        <v>617</v>
      </c>
      <c r="D282" s="3" t="s">
        <v>675</v>
      </c>
      <c r="E282" s="3" t="s">
        <v>676</v>
      </c>
      <c r="F282" s="3" t="s">
        <v>302</v>
      </c>
      <c r="G282" s="3" t="s">
        <v>688</v>
      </c>
      <c r="H282" s="26">
        <v>3095</v>
      </c>
      <c r="I282" s="26">
        <f t="array" ref="I282">J282-J282*3%</f>
        <v>2387.1603</v>
      </c>
      <c r="J282" s="30">
        <v>2460.9899999999998</v>
      </c>
      <c r="K282" s="4"/>
      <c r="L282" s="15">
        <f t="shared" si="5"/>
        <v>0</v>
      </c>
      <c r="M282" s="56" t="s">
        <v>15158</v>
      </c>
    </row>
    <row r="283" spans="1:13" s="19" customFormat="1" ht="15" customHeight="1" x14ac:dyDescent="0.25">
      <c r="A283" s="47">
        <v>39895</v>
      </c>
      <c r="B283" s="18" t="s">
        <v>689</v>
      </c>
      <c r="C283" s="3" t="s">
        <v>617</v>
      </c>
      <c r="D283" s="3" t="s">
        <v>675</v>
      </c>
      <c r="E283" s="3" t="s">
        <v>676</v>
      </c>
      <c r="F283" s="3" t="s">
        <v>302</v>
      </c>
      <c r="G283" s="3" t="s">
        <v>437</v>
      </c>
      <c r="H283" s="26">
        <v>3095</v>
      </c>
      <c r="I283" s="26">
        <f t="array" ref="I283">J283-J283*3%</f>
        <v>2387.1603</v>
      </c>
      <c r="J283" s="30">
        <v>2460.9899999999998</v>
      </c>
      <c r="K283" s="4"/>
      <c r="L283" s="15">
        <f t="shared" si="5"/>
        <v>0</v>
      </c>
      <c r="M283" s="56" t="s">
        <v>15158</v>
      </c>
    </row>
    <row r="284" spans="1:13" s="19" customFormat="1" ht="15" customHeight="1" x14ac:dyDescent="0.25">
      <c r="A284" s="47">
        <v>39557</v>
      </c>
      <c r="B284" s="18" t="s">
        <v>690</v>
      </c>
      <c r="C284" s="3" t="s">
        <v>617</v>
      </c>
      <c r="D284" s="3" t="s">
        <v>675</v>
      </c>
      <c r="E284" s="3" t="s">
        <v>676</v>
      </c>
      <c r="F284" s="3" t="s">
        <v>302</v>
      </c>
      <c r="G284" s="3" t="s">
        <v>691</v>
      </c>
      <c r="H284" s="26">
        <v>3095</v>
      </c>
      <c r="I284" s="26">
        <f t="array" ref="I284">J284-J284*3%</f>
        <v>2387.1603</v>
      </c>
      <c r="J284" s="30">
        <v>2460.9899999999998</v>
      </c>
      <c r="K284" s="4"/>
      <c r="L284" s="15">
        <f t="shared" si="5"/>
        <v>0</v>
      </c>
      <c r="M284" s="56" t="s">
        <v>15158</v>
      </c>
    </row>
    <row r="285" spans="1:13" s="19" customFormat="1" ht="15" customHeight="1" x14ac:dyDescent="0.25">
      <c r="A285" s="47">
        <v>36944</v>
      </c>
      <c r="B285" s="18" t="s">
        <v>692</v>
      </c>
      <c r="C285" s="3" t="s">
        <v>617</v>
      </c>
      <c r="D285" s="3" t="s">
        <v>675</v>
      </c>
      <c r="E285" s="3" t="s">
        <v>676</v>
      </c>
      <c r="F285" s="3" t="s">
        <v>302</v>
      </c>
      <c r="G285" s="3" t="s">
        <v>693</v>
      </c>
      <c r="H285" s="26">
        <v>3095</v>
      </c>
      <c r="I285" s="26">
        <f t="array" ref="I285">J285-J285*3%</f>
        <v>2387.1603</v>
      </c>
      <c r="J285" s="30">
        <v>2460.9899999999998</v>
      </c>
      <c r="K285" s="4"/>
      <c r="L285" s="15">
        <f t="shared" si="5"/>
        <v>0</v>
      </c>
      <c r="M285" s="56" t="s">
        <v>15158</v>
      </c>
    </row>
    <row r="286" spans="1:13" s="19" customFormat="1" ht="15" customHeight="1" x14ac:dyDescent="0.25">
      <c r="A286" s="47">
        <v>36945</v>
      </c>
      <c r="B286" s="18" t="s">
        <v>694</v>
      </c>
      <c r="C286" s="3" t="s">
        <v>617</v>
      </c>
      <c r="D286" s="3" t="s">
        <v>675</v>
      </c>
      <c r="E286" s="3" t="s">
        <v>676</v>
      </c>
      <c r="F286" s="3" t="s">
        <v>302</v>
      </c>
      <c r="G286" s="3" t="s">
        <v>695</v>
      </c>
      <c r="H286" s="26">
        <v>3095</v>
      </c>
      <c r="I286" s="26">
        <f t="array" ref="I286">J286-J286*3%</f>
        <v>2387.1603</v>
      </c>
      <c r="J286" s="30">
        <v>2460.9899999999998</v>
      </c>
      <c r="K286" s="4"/>
      <c r="L286" s="15">
        <f t="shared" si="5"/>
        <v>0</v>
      </c>
      <c r="M286" s="56" t="s">
        <v>15158</v>
      </c>
    </row>
    <row r="287" spans="1:13" s="19" customFormat="1" ht="15" customHeight="1" x14ac:dyDescent="0.25">
      <c r="A287" s="47">
        <v>6353</v>
      </c>
      <c r="B287" s="18" t="s">
        <v>696</v>
      </c>
      <c r="C287" s="3" t="s">
        <v>617</v>
      </c>
      <c r="D287" s="3" t="s">
        <v>675</v>
      </c>
      <c r="E287" s="3" t="s">
        <v>676</v>
      </c>
      <c r="F287" s="3" t="s">
        <v>302</v>
      </c>
      <c r="G287" s="3" t="s">
        <v>260</v>
      </c>
      <c r="H287" s="26">
        <v>3095</v>
      </c>
      <c r="I287" s="26">
        <f t="array" ref="I287">J287-J287*3%</f>
        <v>2387.1603</v>
      </c>
      <c r="J287" s="30">
        <v>2460.9899999999998</v>
      </c>
      <c r="K287" s="4"/>
      <c r="L287" s="15">
        <f t="shared" si="5"/>
        <v>0</v>
      </c>
      <c r="M287" s="56" t="s">
        <v>15158</v>
      </c>
    </row>
    <row r="288" spans="1:13" s="19" customFormat="1" ht="15" customHeight="1" x14ac:dyDescent="0.25">
      <c r="A288" s="47">
        <v>2873</v>
      </c>
      <c r="B288" s="18" t="s">
        <v>697</v>
      </c>
      <c r="C288" s="3" t="s">
        <v>617</v>
      </c>
      <c r="D288" s="3" t="s">
        <v>675</v>
      </c>
      <c r="E288" s="3" t="s">
        <v>676</v>
      </c>
      <c r="F288" s="3" t="s">
        <v>302</v>
      </c>
      <c r="G288" s="3" t="s">
        <v>698</v>
      </c>
      <c r="H288" s="26">
        <v>3095</v>
      </c>
      <c r="I288" s="26">
        <f t="array" ref="I288">J288-J288*3%</f>
        <v>2387.1603</v>
      </c>
      <c r="J288" s="30">
        <v>2460.9899999999998</v>
      </c>
      <c r="K288" s="4"/>
      <c r="L288" s="15">
        <f t="shared" si="5"/>
        <v>0</v>
      </c>
      <c r="M288" s="56" t="s">
        <v>15158</v>
      </c>
    </row>
    <row r="289" spans="1:13" s="19" customFormat="1" ht="15" customHeight="1" x14ac:dyDescent="0.25">
      <c r="A289" s="47">
        <v>34149</v>
      </c>
      <c r="B289" s="18" t="s">
        <v>699</v>
      </c>
      <c r="C289" s="3" t="s">
        <v>617</v>
      </c>
      <c r="D289" s="3" t="s">
        <v>675</v>
      </c>
      <c r="E289" s="3" t="s">
        <v>676</v>
      </c>
      <c r="F289" s="3" t="s">
        <v>302</v>
      </c>
      <c r="G289" s="3" t="s">
        <v>285</v>
      </c>
      <c r="H289" s="26">
        <v>3095</v>
      </c>
      <c r="I289" s="26">
        <f t="array" ref="I289">J289-J289*3%</f>
        <v>2387.1603</v>
      </c>
      <c r="J289" s="30">
        <v>2460.9899999999998</v>
      </c>
      <c r="K289" s="4"/>
      <c r="L289" s="15">
        <f t="shared" si="5"/>
        <v>0</v>
      </c>
      <c r="M289" s="56" t="s">
        <v>15158</v>
      </c>
    </row>
    <row r="290" spans="1:13" s="19" customFormat="1" ht="15" customHeight="1" x14ac:dyDescent="0.25">
      <c r="A290" s="47">
        <v>6854</v>
      </c>
      <c r="B290" s="18" t="s">
        <v>700</v>
      </c>
      <c r="C290" s="3" t="s">
        <v>617</v>
      </c>
      <c r="D290" s="3" t="s">
        <v>675</v>
      </c>
      <c r="E290" s="3" t="s">
        <v>676</v>
      </c>
      <c r="F290" s="3" t="s">
        <v>302</v>
      </c>
      <c r="G290" s="3" t="s">
        <v>701</v>
      </c>
      <c r="H290" s="26">
        <v>3095</v>
      </c>
      <c r="I290" s="26">
        <f t="array" ref="I290">J290-J290*3%</f>
        <v>2387.1603</v>
      </c>
      <c r="J290" s="30">
        <v>2460.9899999999998</v>
      </c>
      <c r="K290" s="4"/>
      <c r="L290" s="15">
        <f t="shared" si="5"/>
        <v>0</v>
      </c>
      <c r="M290" s="56" t="s">
        <v>15158</v>
      </c>
    </row>
    <row r="291" spans="1:13" s="19" customFormat="1" ht="15" customHeight="1" x14ac:dyDescent="0.25">
      <c r="A291" s="47">
        <v>6852</v>
      </c>
      <c r="B291" s="18" t="s">
        <v>702</v>
      </c>
      <c r="C291" s="3" t="s">
        <v>617</v>
      </c>
      <c r="D291" s="3" t="s">
        <v>675</v>
      </c>
      <c r="E291" s="3" t="s">
        <v>676</v>
      </c>
      <c r="F291" s="3" t="s">
        <v>302</v>
      </c>
      <c r="G291" s="3" t="s">
        <v>397</v>
      </c>
      <c r="H291" s="26">
        <v>3095</v>
      </c>
      <c r="I291" s="26">
        <f t="array" ref="I291">J291-J291*3%</f>
        <v>2387.1603</v>
      </c>
      <c r="J291" s="30">
        <v>2460.9899999999998</v>
      </c>
      <c r="K291" s="4"/>
      <c r="L291" s="15">
        <f t="shared" si="5"/>
        <v>0</v>
      </c>
      <c r="M291" s="56" t="s">
        <v>15158</v>
      </c>
    </row>
    <row r="292" spans="1:13" s="19" customFormat="1" ht="15" customHeight="1" x14ac:dyDescent="0.25">
      <c r="A292" s="47">
        <v>41877</v>
      </c>
      <c r="B292" s="18"/>
      <c r="C292" s="3" t="s">
        <v>617</v>
      </c>
      <c r="D292" s="3" t="s">
        <v>675</v>
      </c>
      <c r="E292" s="3" t="s">
        <v>676</v>
      </c>
      <c r="F292" s="3" t="s">
        <v>302</v>
      </c>
      <c r="G292" s="3" t="s">
        <v>703</v>
      </c>
      <c r="H292" s="26">
        <v>3095</v>
      </c>
      <c r="I292" s="26">
        <f t="array" ref="I292">J292-J292*3%</f>
        <v>2387.1603</v>
      </c>
      <c r="J292" s="30">
        <v>2460.9899999999998</v>
      </c>
      <c r="K292" s="4"/>
      <c r="L292" s="15">
        <f t="shared" si="5"/>
        <v>0</v>
      </c>
      <c r="M292" s="56" t="s">
        <v>15158</v>
      </c>
    </row>
    <row r="293" spans="1:13" s="19" customFormat="1" ht="15" customHeight="1" x14ac:dyDescent="0.25">
      <c r="A293" s="47">
        <v>6475</v>
      </c>
      <c r="B293" s="18" t="s">
        <v>704</v>
      </c>
      <c r="C293" s="3" t="s">
        <v>617</v>
      </c>
      <c r="D293" s="3" t="s">
        <v>675</v>
      </c>
      <c r="E293" s="3" t="s">
        <v>676</v>
      </c>
      <c r="F293" s="3" t="s">
        <v>302</v>
      </c>
      <c r="G293" s="3" t="s">
        <v>705</v>
      </c>
      <c r="H293" s="26">
        <v>3095</v>
      </c>
      <c r="I293" s="26">
        <f t="array" ref="I293">J293-J293*3%</f>
        <v>2387.1603</v>
      </c>
      <c r="J293" s="30">
        <v>2460.9899999999998</v>
      </c>
      <c r="K293" s="4"/>
      <c r="L293" s="15">
        <f t="shared" si="5"/>
        <v>0</v>
      </c>
      <c r="M293" s="56" t="s">
        <v>15158</v>
      </c>
    </row>
    <row r="294" spans="1:13" s="19" customFormat="1" ht="15" customHeight="1" x14ac:dyDescent="0.25">
      <c r="A294" s="47">
        <v>34148</v>
      </c>
      <c r="B294" s="18" t="s">
        <v>706</v>
      </c>
      <c r="C294" s="3" t="s">
        <v>617</v>
      </c>
      <c r="D294" s="3" t="s">
        <v>675</v>
      </c>
      <c r="E294" s="3" t="s">
        <v>676</v>
      </c>
      <c r="F294" s="3" t="s">
        <v>302</v>
      </c>
      <c r="G294" s="3" t="s">
        <v>707</v>
      </c>
      <c r="H294" s="26">
        <v>3095</v>
      </c>
      <c r="I294" s="26">
        <f t="array" ref="I294">J294-J294*3%</f>
        <v>2387.1603</v>
      </c>
      <c r="J294" s="30">
        <v>2460.9899999999998</v>
      </c>
      <c r="K294" s="4"/>
      <c r="L294" s="15">
        <f t="shared" si="5"/>
        <v>0</v>
      </c>
      <c r="M294" s="56" t="s">
        <v>15158</v>
      </c>
    </row>
    <row r="295" spans="1:13" s="19" customFormat="1" ht="15" customHeight="1" x14ac:dyDescent="0.25">
      <c r="A295" s="47">
        <v>39896</v>
      </c>
      <c r="B295" s="18" t="s">
        <v>708</v>
      </c>
      <c r="C295" s="3" t="s">
        <v>617</v>
      </c>
      <c r="D295" s="3" t="s">
        <v>675</v>
      </c>
      <c r="E295" s="3" t="s">
        <v>676</v>
      </c>
      <c r="F295" s="3" t="s">
        <v>302</v>
      </c>
      <c r="G295" s="3" t="s">
        <v>709</v>
      </c>
      <c r="H295" s="26">
        <v>3095</v>
      </c>
      <c r="I295" s="26">
        <f t="array" ref="I295">J295-J295*3%</f>
        <v>2387.1603</v>
      </c>
      <c r="J295" s="30">
        <v>2460.9899999999998</v>
      </c>
      <c r="K295" s="4"/>
      <c r="L295" s="15">
        <f t="shared" si="5"/>
        <v>0</v>
      </c>
      <c r="M295" s="56" t="s">
        <v>15158</v>
      </c>
    </row>
    <row r="296" spans="1:13" s="19" customFormat="1" ht="15" customHeight="1" x14ac:dyDescent="0.25">
      <c r="A296" s="47">
        <v>36943</v>
      </c>
      <c r="B296" s="18" t="s">
        <v>710</v>
      </c>
      <c r="C296" s="3" t="s">
        <v>617</v>
      </c>
      <c r="D296" s="3" t="s">
        <v>675</v>
      </c>
      <c r="E296" s="3" t="s">
        <v>676</v>
      </c>
      <c r="F296" s="3" t="s">
        <v>302</v>
      </c>
      <c r="G296" s="3" t="s">
        <v>711</v>
      </c>
      <c r="H296" s="26">
        <v>3095</v>
      </c>
      <c r="I296" s="26">
        <f t="array" ref="I296">J296-J296*3%</f>
        <v>2387.1603</v>
      </c>
      <c r="J296" s="30">
        <v>2460.9899999999998</v>
      </c>
      <c r="K296" s="4"/>
      <c r="L296" s="15">
        <f t="shared" si="5"/>
        <v>0</v>
      </c>
      <c r="M296" s="56" t="s">
        <v>15158</v>
      </c>
    </row>
    <row r="297" spans="1:13" s="19" customFormat="1" ht="15" customHeight="1" x14ac:dyDescent="0.25">
      <c r="A297" s="47">
        <v>2868</v>
      </c>
      <c r="B297" s="18" t="s">
        <v>712</v>
      </c>
      <c r="C297" s="3" t="s">
        <v>617</v>
      </c>
      <c r="D297" s="3" t="s">
        <v>675</v>
      </c>
      <c r="E297" s="3" t="s">
        <v>676</v>
      </c>
      <c r="F297" s="3" t="s">
        <v>302</v>
      </c>
      <c r="G297" s="3" t="s">
        <v>713</v>
      </c>
      <c r="H297" s="26">
        <v>3095</v>
      </c>
      <c r="I297" s="26">
        <f t="array" ref="I297">J297-J297*3%</f>
        <v>2387.1603</v>
      </c>
      <c r="J297" s="30">
        <v>2460.9899999999998</v>
      </c>
      <c r="K297" s="4"/>
      <c r="L297" s="15">
        <f t="shared" si="5"/>
        <v>0</v>
      </c>
      <c r="M297" s="56" t="s">
        <v>15158</v>
      </c>
    </row>
    <row r="298" spans="1:13" s="19" customFormat="1" ht="15" customHeight="1" x14ac:dyDescent="0.25">
      <c r="A298" s="47">
        <v>23532</v>
      </c>
      <c r="B298" s="18" t="s">
        <v>714</v>
      </c>
      <c r="C298" s="3" t="s">
        <v>617</v>
      </c>
      <c r="D298" s="3" t="s">
        <v>675</v>
      </c>
      <c r="E298" s="3" t="s">
        <v>676</v>
      </c>
      <c r="F298" s="3" t="s">
        <v>715</v>
      </c>
      <c r="G298" s="3" t="s">
        <v>679</v>
      </c>
      <c r="H298" s="26">
        <v>1600</v>
      </c>
      <c r="I298" s="26">
        <f t="array" ref="I298">J298-J298*3%</f>
        <v>1233.4229</v>
      </c>
      <c r="J298" s="30">
        <v>1271.57</v>
      </c>
      <c r="K298" s="4"/>
      <c r="L298" s="15">
        <f t="shared" si="5"/>
        <v>0</v>
      </c>
      <c r="M298" s="56" t="s">
        <v>15158</v>
      </c>
    </row>
    <row r="299" spans="1:13" s="19" customFormat="1" ht="15" customHeight="1" x14ac:dyDescent="0.25">
      <c r="A299" s="47">
        <v>8015</v>
      </c>
      <c r="B299" s="18" t="s">
        <v>716</v>
      </c>
      <c r="C299" s="3" t="s">
        <v>617</v>
      </c>
      <c r="D299" s="3" t="s">
        <v>675</v>
      </c>
      <c r="E299" s="3" t="s">
        <v>676</v>
      </c>
      <c r="F299" s="3" t="s">
        <v>715</v>
      </c>
      <c r="G299" s="3" t="s">
        <v>303</v>
      </c>
      <c r="H299" s="26">
        <v>1600</v>
      </c>
      <c r="I299" s="26">
        <f t="array" ref="I299">J299-J299*3%</f>
        <v>1233.4229</v>
      </c>
      <c r="J299" s="30">
        <v>1271.57</v>
      </c>
      <c r="K299" s="4"/>
      <c r="L299" s="15">
        <f t="shared" si="5"/>
        <v>0</v>
      </c>
      <c r="M299" s="56" t="s">
        <v>15158</v>
      </c>
    </row>
    <row r="300" spans="1:13" s="19" customFormat="1" ht="15" customHeight="1" x14ac:dyDescent="0.25">
      <c r="A300" s="47">
        <v>8017</v>
      </c>
      <c r="B300" s="18" t="s">
        <v>717</v>
      </c>
      <c r="C300" s="3" t="s">
        <v>617</v>
      </c>
      <c r="D300" s="3" t="s">
        <v>675</v>
      </c>
      <c r="E300" s="3" t="s">
        <v>676</v>
      </c>
      <c r="F300" s="3" t="s">
        <v>715</v>
      </c>
      <c r="G300" s="3" t="s">
        <v>682</v>
      </c>
      <c r="H300" s="26">
        <v>1600</v>
      </c>
      <c r="I300" s="26">
        <f t="array" ref="I300">J300-J300*3%</f>
        <v>1233.4229</v>
      </c>
      <c r="J300" s="30">
        <v>1271.57</v>
      </c>
      <c r="K300" s="4"/>
      <c r="L300" s="15">
        <f t="shared" si="5"/>
        <v>0</v>
      </c>
      <c r="M300" s="56" t="s">
        <v>15158</v>
      </c>
    </row>
    <row r="301" spans="1:13" s="19" customFormat="1" ht="15" customHeight="1" x14ac:dyDescent="0.25">
      <c r="A301" s="47">
        <v>40569</v>
      </c>
      <c r="B301" s="18" t="s">
        <v>718</v>
      </c>
      <c r="C301" s="3" t="s">
        <v>617</v>
      </c>
      <c r="D301" s="3" t="s">
        <v>675</v>
      </c>
      <c r="E301" s="3" t="s">
        <v>676</v>
      </c>
      <c r="F301" s="3" t="s">
        <v>715</v>
      </c>
      <c r="G301" s="3" t="s">
        <v>695</v>
      </c>
      <c r="H301" s="26">
        <v>1600</v>
      </c>
      <c r="I301" s="26">
        <f t="array" ref="I301">J301-J301*3%</f>
        <v>1233.4229</v>
      </c>
      <c r="J301" s="30">
        <v>1271.57</v>
      </c>
      <c r="K301" s="4"/>
      <c r="L301" s="15">
        <f t="shared" si="5"/>
        <v>0</v>
      </c>
      <c r="M301" s="56" t="s">
        <v>15158</v>
      </c>
    </row>
    <row r="302" spans="1:13" s="19" customFormat="1" ht="15" customHeight="1" x14ac:dyDescent="0.25">
      <c r="A302" s="47">
        <v>23534</v>
      </c>
      <c r="B302" s="18" t="s">
        <v>719</v>
      </c>
      <c r="C302" s="3" t="s">
        <v>617</v>
      </c>
      <c r="D302" s="3" t="s">
        <v>675</v>
      </c>
      <c r="E302" s="3" t="s">
        <v>676</v>
      </c>
      <c r="F302" s="3" t="s">
        <v>715</v>
      </c>
      <c r="G302" s="3" t="s">
        <v>260</v>
      </c>
      <c r="H302" s="26">
        <v>1600</v>
      </c>
      <c r="I302" s="26">
        <f t="array" ref="I302">J302-J302*3%</f>
        <v>1233.4229</v>
      </c>
      <c r="J302" s="30">
        <v>1271.57</v>
      </c>
      <c r="K302" s="4"/>
      <c r="L302" s="15">
        <f t="shared" si="5"/>
        <v>0</v>
      </c>
      <c r="M302" s="56" t="s">
        <v>15158</v>
      </c>
    </row>
    <row r="303" spans="1:13" s="19" customFormat="1" ht="15" customHeight="1" x14ac:dyDescent="0.25">
      <c r="A303" s="47">
        <v>40568</v>
      </c>
      <c r="B303" s="18" t="s">
        <v>720</v>
      </c>
      <c r="C303" s="3" t="s">
        <v>617</v>
      </c>
      <c r="D303" s="3" t="s">
        <v>675</v>
      </c>
      <c r="E303" s="3" t="s">
        <v>676</v>
      </c>
      <c r="F303" s="3" t="s">
        <v>715</v>
      </c>
      <c r="G303" s="3" t="s">
        <v>721</v>
      </c>
      <c r="H303" s="26">
        <v>1600</v>
      </c>
      <c r="I303" s="26">
        <f t="array" ref="I303">J303-J303*3%</f>
        <v>1233.4229</v>
      </c>
      <c r="J303" s="30">
        <v>1271.57</v>
      </c>
      <c r="K303" s="4"/>
      <c r="L303" s="15">
        <f t="shared" si="5"/>
        <v>0</v>
      </c>
      <c r="M303" s="56" t="s">
        <v>15158</v>
      </c>
    </row>
    <row r="304" spans="1:13" s="19" customFormat="1" ht="15" customHeight="1" x14ac:dyDescent="0.25">
      <c r="A304" s="47">
        <v>23531</v>
      </c>
      <c r="B304" s="18" t="s">
        <v>722</v>
      </c>
      <c r="C304" s="3" t="s">
        <v>617</v>
      </c>
      <c r="D304" s="3" t="s">
        <v>675</v>
      </c>
      <c r="E304" s="3" t="s">
        <v>676</v>
      </c>
      <c r="F304" s="3" t="s">
        <v>715</v>
      </c>
      <c r="G304" s="3" t="s">
        <v>397</v>
      </c>
      <c r="H304" s="26">
        <v>1600</v>
      </c>
      <c r="I304" s="26">
        <f t="array" ref="I304">J304-J304*3%</f>
        <v>1233.4229</v>
      </c>
      <c r="J304" s="30">
        <v>1271.57</v>
      </c>
      <c r="K304" s="4"/>
      <c r="L304" s="15">
        <f t="shared" si="5"/>
        <v>0</v>
      </c>
      <c r="M304" s="56" t="s">
        <v>15158</v>
      </c>
    </row>
    <row r="305" spans="1:13" s="19" customFormat="1" ht="15" customHeight="1" x14ac:dyDescent="0.25">
      <c r="A305" s="47">
        <v>39558</v>
      </c>
      <c r="B305" s="18" t="s">
        <v>723</v>
      </c>
      <c r="C305" s="3" t="s">
        <v>617</v>
      </c>
      <c r="D305" s="3" t="s">
        <v>675</v>
      </c>
      <c r="E305" s="3" t="s">
        <v>676</v>
      </c>
      <c r="F305" s="3" t="s">
        <v>715</v>
      </c>
      <c r="G305" s="3" t="s">
        <v>711</v>
      </c>
      <c r="H305" s="26">
        <v>1600</v>
      </c>
      <c r="I305" s="26">
        <f t="array" ref="I305">J305-J305*3%</f>
        <v>1233.4229</v>
      </c>
      <c r="J305" s="30">
        <v>1271.57</v>
      </c>
      <c r="K305" s="4"/>
      <c r="L305" s="15">
        <f t="shared" si="5"/>
        <v>0</v>
      </c>
      <c r="M305" s="56" t="s">
        <v>15158</v>
      </c>
    </row>
    <row r="306" spans="1:13" s="19" customFormat="1" ht="15" customHeight="1" x14ac:dyDescent="0.25">
      <c r="A306" s="47">
        <v>8014</v>
      </c>
      <c r="B306" s="18" t="s">
        <v>724</v>
      </c>
      <c r="C306" s="3" t="s">
        <v>617</v>
      </c>
      <c r="D306" s="3" t="s">
        <v>675</v>
      </c>
      <c r="E306" s="3" t="s">
        <v>676</v>
      </c>
      <c r="F306" s="3" t="s">
        <v>715</v>
      </c>
      <c r="G306" s="3" t="s">
        <v>299</v>
      </c>
      <c r="H306" s="26">
        <v>1600</v>
      </c>
      <c r="I306" s="26">
        <f t="array" ref="I306">J306-J306*3%</f>
        <v>1233.4229</v>
      </c>
      <c r="J306" s="30">
        <v>1271.57</v>
      </c>
      <c r="K306" s="4"/>
      <c r="L306" s="15">
        <f t="shared" si="5"/>
        <v>0</v>
      </c>
      <c r="M306" s="56" t="s">
        <v>15158</v>
      </c>
    </row>
    <row r="307" spans="1:13" s="19" customFormat="1" ht="15" customHeight="1" x14ac:dyDescent="0.25">
      <c r="A307" s="47">
        <v>8016</v>
      </c>
      <c r="B307" s="18" t="s">
        <v>725</v>
      </c>
      <c r="C307" s="3" t="s">
        <v>617</v>
      </c>
      <c r="D307" s="3" t="s">
        <v>675</v>
      </c>
      <c r="E307" s="3" t="s">
        <v>676</v>
      </c>
      <c r="F307" s="3" t="s">
        <v>715</v>
      </c>
      <c r="G307" s="3" t="s">
        <v>713</v>
      </c>
      <c r="H307" s="26">
        <v>1600</v>
      </c>
      <c r="I307" s="26">
        <f t="array" ref="I307">J307-J307*3%</f>
        <v>1233.4229</v>
      </c>
      <c r="J307" s="30">
        <v>1271.57</v>
      </c>
      <c r="K307" s="4"/>
      <c r="L307" s="15">
        <f t="shared" si="5"/>
        <v>0</v>
      </c>
      <c r="M307" s="56" t="s">
        <v>15158</v>
      </c>
    </row>
    <row r="308" spans="1:13" s="19" customFormat="1" ht="15" customHeight="1" x14ac:dyDescent="0.25">
      <c r="A308" s="47">
        <v>41076</v>
      </c>
      <c r="B308" s="18" t="s">
        <v>726</v>
      </c>
      <c r="C308" s="3" t="s">
        <v>617</v>
      </c>
      <c r="D308" s="3" t="s">
        <v>675</v>
      </c>
      <c r="E308" s="3" t="s">
        <v>727</v>
      </c>
      <c r="F308" s="3" t="s">
        <v>200</v>
      </c>
      <c r="G308" s="3"/>
      <c r="H308" s="26">
        <v>560</v>
      </c>
      <c r="I308" s="26">
        <f t="array" ref="I308">J308-J308*3%</f>
        <v>411.6583</v>
      </c>
      <c r="J308" s="30">
        <v>424.39</v>
      </c>
      <c r="K308" s="4"/>
      <c r="L308" s="15">
        <f t="shared" si="5"/>
        <v>0</v>
      </c>
      <c r="M308" s="56" t="s">
        <v>15158</v>
      </c>
    </row>
    <row r="309" spans="1:13" s="19" customFormat="1" ht="15" customHeight="1" x14ac:dyDescent="0.25">
      <c r="A309" s="47">
        <v>5016</v>
      </c>
      <c r="B309" s="18" t="s">
        <v>728</v>
      </c>
      <c r="C309" s="3" t="s">
        <v>617</v>
      </c>
      <c r="D309" s="3" t="s">
        <v>356</v>
      </c>
      <c r="E309" s="3" t="s">
        <v>729</v>
      </c>
      <c r="F309" s="3" t="s">
        <v>302</v>
      </c>
      <c r="G309" s="3" t="s">
        <v>303</v>
      </c>
      <c r="H309" s="26">
        <v>2805</v>
      </c>
      <c r="I309" s="26">
        <f t="array" ref="I309">J309-J309*3%</f>
        <v>2185.4585000000002</v>
      </c>
      <c r="J309" s="30">
        <v>2253.0500000000002</v>
      </c>
      <c r="K309" s="4"/>
      <c r="L309" s="15">
        <f t="shared" si="5"/>
        <v>0</v>
      </c>
      <c r="M309" s="56" t="s">
        <v>15158</v>
      </c>
    </row>
    <row r="310" spans="1:13" s="19" customFormat="1" ht="15" customHeight="1" x14ac:dyDescent="0.25">
      <c r="A310" s="47">
        <v>7833</v>
      </c>
      <c r="B310" s="18" t="s">
        <v>730</v>
      </c>
      <c r="C310" s="3" t="s">
        <v>617</v>
      </c>
      <c r="D310" s="3" t="s">
        <v>356</v>
      </c>
      <c r="E310" s="3" t="s">
        <v>729</v>
      </c>
      <c r="F310" s="3" t="s">
        <v>302</v>
      </c>
      <c r="G310" s="3" t="s">
        <v>731</v>
      </c>
      <c r="H310" s="26">
        <v>2805</v>
      </c>
      <c r="I310" s="26">
        <f t="array" ref="I310">J310-J310*3%</f>
        <v>2185.4585000000002</v>
      </c>
      <c r="J310" s="30">
        <v>2253.0500000000002</v>
      </c>
      <c r="K310" s="4"/>
      <c r="L310" s="15">
        <f t="shared" si="5"/>
        <v>0</v>
      </c>
      <c r="M310" s="56" t="s">
        <v>15158</v>
      </c>
    </row>
    <row r="311" spans="1:13" s="19" customFormat="1" ht="15" customHeight="1" x14ac:dyDescent="0.25">
      <c r="A311" s="47">
        <v>5039</v>
      </c>
      <c r="B311" s="18" t="s">
        <v>732</v>
      </c>
      <c r="C311" s="3" t="s">
        <v>617</v>
      </c>
      <c r="D311" s="3" t="s">
        <v>356</v>
      </c>
      <c r="E311" s="3" t="s">
        <v>729</v>
      </c>
      <c r="F311" s="3" t="s">
        <v>302</v>
      </c>
      <c r="G311" s="3" t="s">
        <v>691</v>
      </c>
      <c r="H311" s="26">
        <v>2805</v>
      </c>
      <c r="I311" s="26">
        <f t="array" ref="I311">J311-J311*3%</f>
        <v>2185.4585000000002</v>
      </c>
      <c r="J311" s="30">
        <v>2253.0500000000002</v>
      </c>
      <c r="K311" s="4"/>
      <c r="L311" s="15">
        <f t="shared" si="5"/>
        <v>0</v>
      </c>
      <c r="M311" s="56" t="s">
        <v>15158</v>
      </c>
    </row>
    <row r="312" spans="1:13" s="19" customFormat="1" ht="15" customHeight="1" x14ac:dyDescent="0.25">
      <c r="A312" s="47">
        <v>27045</v>
      </c>
      <c r="B312" s="18" t="s">
        <v>733</v>
      </c>
      <c r="C312" s="3" t="s">
        <v>617</v>
      </c>
      <c r="D312" s="3" t="s">
        <v>356</v>
      </c>
      <c r="E312" s="3" t="s">
        <v>729</v>
      </c>
      <c r="F312" s="3" t="s">
        <v>715</v>
      </c>
      <c r="G312" s="3" t="s">
        <v>405</v>
      </c>
      <c r="H312" s="26">
        <v>1485</v>
      </c>
      <c r="I312" s="26">
        <f t="array" ref="I312">J312-J312*3%</f>
        <v>1126.1118000000001</v>
      </c>
      <c r="J312" s="30">
        <v>1160.94</v>
      </c>
      <c r="K312" s="4"/>
      <c r="L312" s="15">
        <f t="shared" si="5"/>
        <v>0</v>
      </c>
      <c r="M312" s="56" t="s">
        <v>15158</v>
      </c>
    </row>
    <row r="313" spans="1:13" s="19" customFormat="1" ht="15" customHeight="1" x14ac:dyDescent="0.25">
      <c r="A313" s="47">
        <v>27046</v>
      </c>
      <c r="B313" s="18" t="s">
        <v>734</v>
      </c>
      <c r="C313" s="3" t="s">
        <v>617</v>
      </c>
      <c r="D313" s="3" t="s">
        <v>356</v>
      </c>
      <c r="E313" s="3" t="s">
        <v>729</v>
      </c>
      <c r="F313" s="3" t="s">
        <v>715</v>
      </c>
      <c r="G313" s="3" t="s">
        <v>735</v>
      </c>
      <c r="H313" s="26">
        <v>1485</v>
      </c>
      <c r="I313" s="26">
        <f t="array" ref="I313">J313-J313*3%</f>
        <v>1126.1118000000001</v>
      </c>
      <c r="J313" s="30">
        <v>1160.94</v>
      </c>
      <c r="K313" s="4"/>
      <c r="L313" s="15">
        <f t="shared" si="5"/>
        <v>0</v>
      </c>
      <c r="M313" s="56" t="s">
        <v>15158</v>
      </c>
    </row>
    <row r="314" spans="1:13" s="19" customFormat="1" ht="15" customHeight="1" x14ac:dyDescent="0.25">
      <c r="A314" s="47">
        <v>6476</v>
      </c>
      <c r="B314" s="18" t="s">
        <v>736</v>
      </c>
      <c r="C314" s="3" t="s">
        <v>617</v>
      </c>
      <c r="D314" s="3" t="s">
        <v>356</v>
      </c>
      <c r="E314" s="3" t="s">
        <v>729</v>
      </c>
      <c r="F314" s="3" t="s">
        <v>715</v>
      </c>
      <c r="G314" s="3" t="s">
        <v>408</v>
      </c>
      <c r="H314" s="26">
        <v>1485</v>
      </c>
      <c r="I314" s="26">
        <f t="array" ref="I314">J314-J314*3%</f>
        <v>1126.1118000000001</v>
      </c>
      <c r="J314" s="30">
        <v>1160.94</v>
      </c>
      <c r="K314" s="4"/>
      <c r="L314" s="15">
        <f t="shared" si="5"/>
        <v>0</v>
      </c>
      <c r="M314" s="56" t="s">
        <v>15158</v>
      </c>
    </row>
    <row r="315" spans="1:13" s="19" customFormat="1" ht="15" customHeight="1" x14ac:dyDescent="0.25">
      <c r="A315" s="47">
        <v>5019</v>
      </c>
      <c r="B315" s="18" t="s">
        <v>737</v>
      </c>
      <c r="C315" s="3" t="s">
        <v>617</v>
      </c>
      <c r="D315" s="3" t="s">
        <v>356</v>
      </c>
      <c r="E315" s="3" t="s">
        <v>729</v>
      </c>
      <c r="F315" s="3" t="s">
        <v>715</v>
      </c>
      <c r="G315" s="3" t="s">
        <v>299</v>
      </c>
      <c r="H315" s="26">
        <v>1485</v>
      </c>
      <c r="I315" s="26">
        <f t="array" ref="I315">J315-J315*3%</f>
        <v>1126.1118000000001</v>
      </c>
      <c r="J315" s="30">
        <v>1160.94</v>
      </c>
      <c r="K315" s="4"/>
      <c r="L315" s="15">
        <f t="shared" si="5"/>
        <v>0</v>
      </c>
      <c r="M315" s="56" t="s">
        <v>15158</v>
      </c>
    </row>
    <row r="316" spans="1:13" s="19" customFormat="1" ht="15" customHeight="1" x14ac:dyDescent="0.25">
      <c r="A316" s="47">
        <v>8820</v>
      </c>
      <c r="B316" s="18" t="s">
        <v>738</v>
      </c>
      <c r="C316" s="3" t="s">
        <v>617</v>
      </c>
      <c r="D316" s="3" t="s">
        <v>739</v>
      </c>
      <c r="E316" s="3" t="s">
        <v>740</v>
      </c>
      <c r="F316" s="3"/>
      <c r="G316" s="3" t="s">
        <v>741</v>
      </c>
      <c r="H316" s="26">
        <v>275</v>
      </c>
      <c r="I316" s="26">
        <f t="array" ref="I316">J316-J316*3%</f>
        <v>175.96770000000001</v>
      </c>
      <c r="J316" s="30">
        <v>181.41</v>
      </c>
      <c r="K316" s="4"/>
      <c r="L316" s="15">
        <f t="shared" si="5"/>
        <v>0</v>
      </c>
      <c r="M316" s="56" t="s">
        <v>15155</v>
      </c>
    </row>
    <row r="317" spans="1:13" s="19" customFormat="1" ht="15" customHeight="1" x14ac:dyDescent="0.25">
      <c r="A317" s="47">
        <v>40564</v>
      </c>
      <c r="B317" s="18" t="s">
        <v>742</v>
      </c>
      <c r="C317" s="3" t="s">
        <v>617</v>
      </c>
      <c r="D317" s="3" t="s">
        <v>593</v>
      </c>
      <c r="E317" s="3" t="s">
        <v>743</v>
      </c>
      <c r="F317" s="3" t="s">
        <v>247</v>
      </c>
      <c r="G317" s="3" t="s">
        <v>744</v>
      </c>
      <c r="H317" s="26">
        <v>200</v>
      </c>
      <c r="I317" s="26">
        <f t="array" ref="I317">J317-J317*3%</f>
        <v>129.2525</v>
      </c>
      <c r="J317" s="30">
        <v>133.25</v>
      </c>
      <c r="K317" s="4"/>
      <c r="L317" s="15">
        <f t="shared" si="5"/>
        <v>0</v>
      </c>
      <c r="M317" s="56" t="s">
        <v>15158</v>
      </c>
    </row>
    <row r="318" spans="1:13" s="19" customFormat="1" ht="15" customHeight="1" x14ac:dyDescent="0.25">
      <c r="A318" s="47">
        <v>21044</v>
      </c>
      <c r="B318" s="18" t="s">
        <v>745</v>
      </c>
      <c r="C318" s="3" t="s">
        <v>746</v>
      </c>
      <c r="D318" s="3" t="s">
        <v>66</v>
      </c>
      <c r="E318" s="3" t="s">
        <v>747</v>
      </c>
      <c r="F318" s="3" t="s">
        <v>748</v>
      </c>
      <c r="G318" s="3"/>
      <c r="H318" s="26">
        <v>780</v>
      </c>
      <c r="I318" s="26">
        <f t="array" ref="I318">J318-J318*3%</f>
        <v>590.3614</v>
      </c>
      <c r="J318" s="30">
        <v>608.62</v>
      </c>
      <c r="K318" s="4"/>
      <c r="L318" s="15">
        <f t="shared" si="5"/>
        <v>0</v>
      </c>
      <c r="M318" s="56" t="s">
        <v>15159</v>
      </c>
    </row>
    <row r="319" spans="1:13" s="19" customFormat="1" ht="15" customHeight="1" x14ac:dyDescent="0.25">
      <c r="A319" s="47">
        <v>27863</v>
      </c>
      <c r="B319" s="18" t="s">
        <v>749</v>
      </c>
      <c r="C319" s="3" t="s">
        <v>746</v>
      </c>
      <c r="D319" s="3" t="s">
        <v>66</v>
      </c>
      <c r="E319" s="3" t="s">
        <v>750</v>
      </c>
      <c r="F319" s="3" t="s">
        <v>97</v>
      </c>
      <c r="G319" s="3"/>
      <c r="H319" s="26">
        <v>540</v>
      </c>
      <c r="I319" s="26">
        <f t="array" ref="I319">J319-J319*3%</f>
        <v>399.32960000000003</v>
      </c>
      <c r="J319" s="30">
        <v>411.68</v>
      </c>
      <c r="K319" s="4"/>
      <c r="L319" s="15">
        <f t="shared" si="5"/>
        <v>0</v>
      </c>
      <c r="M319" s="56" t="s">
        <v>15159</v>
      </c>
    </row>
    <row r="320" spans="1:13" s="19" customFormat="1" ht="15" customHeight="1" x14ac:dyDescent="0.25">
      <c r="A320" s="47">
        <v>28647</v>
      </c>
      <c r="B320" s="18" t="s">
        <v>751</v>
      </c>
      <c r="C320" s="3" t="s">
        <v>746</v>
      </c>
      <c r="D320" s="3" t="s">
        <v>66</v>
      </c>
      <c r="E320" s="3" t="s">
        <v>750</v>
      </c>
      <c r="F320" s="3" t="s">
        <v>157</v>
      </c>
      <c r="G320" s="3"/>
      <c r="H320" s="26">
        <v>930</v>
      </c>
      <c r="I320" s="26">
        <f t="array" ref="I320">J320-J320*3%</f>
        <v>702.8329</v>
      </c>
      <c r="J320" s="30">
        <v>724.57</v>
      </c>
      <c r="K320" s="4"/>
      <c r="L320" s="15">
        <f t="shared" si="5"/>
        <v>0</v>
      </c>
      <c r="M320" s="56" t="s">
        <v>15159</v>
      </c>
    </row>
    <row r="321" spans="1:13" s="19" customFormat="1" ht="15" customHeight="1" x14ac:dyDescent="0.25">
      <c r="A321" s="47">
        <v>28348</v>
      </c>
      <c r="B321" s="18" t="s">
        <v>752</v>
      </c>
      <c r="C321" s="3" t="s">
        <v>746</v>
      </c>
      <c r="D321" s="3" t="s">
        <v>66</v>
      </c>
      <c r="E321" s="3" t="s">
        <v>753</v>
      </c>
      <c r="F321" s="3" t="s">
        <v>179</v>
      </c>
      <c r="G321" s="3"/>
      <c r="H321" s="26">
        <v>770</v>
      </c>
      <c r="I321" s="26">
        <f t="array" ref="I321">J321-J321*3%</f>
        <v>582.32979999999998</v>
      </c>
      <c r="J321" s="30">
        <v>600.34</v>
      </c>
      <c r="K321" s="4"/>
      <c r="L321" s="15">
        <f t="shared" si="5"/>
        <v>0</v>
      </c>
      <c r="M321" s="56" t="s">
        <v>15159</v>
      </c>
    </row>
    <row r="322" spans="1:13" s="19" customFormat="1" ht="15" customHeight="1" x14ac:dyDescent="0.25">
      <c r="A322" s="47">
        <v>39298</v>
      </c>
      <c r="B322" s="18" t="s">
        <v>754</v>
      </c>
      <c r="C322" s="3" t="s">
        <v>746</v>
      </c>
      <c r="D322" s="3" t="s">
        <v>66</v>
      </c>
      <c r="E322" s="3" t="s">
        <v>755</v>
      </c>
      <c r="F322" s="3" t="s">
        <v>318</v>
      </c>
      <c r="G322" s="3"/>
      <c r="H322" s="26">
        <v>630</v>
      </c>
      <c r="I322" s="26">
        <f t="array" ref="I322">J322-J322*3%</f>
        <v>481.83780000000002</v>
      </c>
      <c r="J322" s="30">
        <v>496.74</v>
      </c>
      <c r="K322" s="4"/>
      <c r="L322" s="15">
        <f t="shared" si="5"/>
        <v>0</v>
      </c>
      <c r="M322" s="56" t="s">
        <v>15159</v>
      </c>
    </row>
    <row r="323" spans="1:13" s="19" customFormat="1" ht="15" customHeight="1" x14ac:dyDescent="0.25">
      <c r="A323" s="47">
        <v>28369</v>
      </c>
      <c r="B323" s="18" t="s">
        <v>756</v>
      </c>
      <c r="C323" s="3" t="s">
        <v>746</v>
      </c>
      <c r="D323" s="3" t="s">
        <v>66</v>
      </c>
      <c r="E323" s="3" t="s">
        <v>757</v>
      </c>
      <c r="F323" s="3" t="s">
        <v>182</v>
      </c>
      <c r="G323" s="3"/>
      <c r="H323" s="26">
        <v>540</v>
      </c>
      <c r="I323" s="26">
        <f t="array" ref="I323">J323-J323*3%</f>
        <v>397.43810000000002</v>
      </c>
      <c r="J323" s="30">
        <v>409.73</v>
      </c>
      <c r="K323" s="4"/>
      <c r="L323" s="15">
        <f t="shared" si="5"/>
        <v>0</v>
      </c>
      <c r="M323" s="56" t="s">
        <v>15159</v>
      </c>
    </row>
    <row r="324" spans="1:13" s="19" customFormat="1" ht="15" customHeight="1" x14ac:dyDescent="0.25">
      <c r="A324" s="47">
        <v>28394</v>
      </c>
      <c r="B324" s="18" t="s">
        <v>758</v>
      </c>
      <c r="C324" s="3" t="s">
        <v>746</v>
      </c>
      <c r="D324" s="3" t="s">
        <v>66</v>
      </c>
      <c r="E324" s="3" t="s">
        <v>759</v>
      </c>
      <c r="F324" s="3" t="s">
        <v>760</v>
      </c>
      <c r="G324" s="3"/>
      <c r="H324" s="26">
        <v>595</v>
      </c>
      <c r="I324" s="26">
        <f t="array" ref="I324">J324-J324*3%</f>
        <v>455.9776</v>
      </c>
      <c r="J324" s="30">
        <v>470.08</v>
      </c>
      <c r="K324" s="4"/>
      <c r="L324" s="15">
        <f t="shared" si="5"/>
        <v>0</v>
      </c>
      <c r="M324" s="56" t="s">
        <v>15159</v>
      </c>
    </row>
    <row r="325" spans="1:13" s="19" customFormat="1" ht="15" customHeight="1" x14ac:dyDescent="0.25">
      <c r="A325" s="47">
        <v>28410</v>
      </c>
      <c r="B325" s="18" t="s">
        <v>761</v>
      </c>
      <c r="C325" s="3" t="s">
        <v>746</v>
      </c>
      <c r="D325" s="3" t="s">
        <v>66</v>
      </c>
      <c r="E325" s="3" t="s">
        <v>762</v>
      </c>
      <c r="F325" s="3" t="s">
        <v>324</v>
      </c>
      <c r="G325" s="3" t="s">
        <v>763</v>
      </c>
      <c r="H325" s="26">
        <v>555</v>
      </c>
      <c r="I325" s="26">
        <f t="array" ref="I325">J325-J325*3%</f>
        <v>410.28090000000003</v>
      </c>
      <c r="J325" s="30">
        <v>422.97</v>
      </c>
      <c r="K325" s="4"/>
      <c r="L325" s="15">
        <f t="shared" si="5"/>
        <v>0</v>
      </c>
      <c r="M325" s="56" t="s">
        <v>15159</v>
      </c>
    </row>
    <row r="326" spans="1:13" s="19" customFormat="1" ht="15" customHeight="1" x14ac:dyDescent="0.25">
      <c r="A326" s="47">
        <v>35041</v>
      </c>
      <c r="B326" s="18" t="s">
        <v>764</v>
      </c>
      <c r="C326" s="3" t="s">
        <v>746</v>
      </c>
      <c r="D326" s="3" t="s">
        <v>66</v>
      </c>
      <c r="E326" s="3" t="s">
        <v>765</v>
      </c>
      <c r="F326" s="3" t="s">
        <v>766</v>
      </c>
      <c r="G326" s="3" t="s">
        <v>437</v>
      </c>
      <c r="H326" s="26">
        <v>1155</v>
      </c>
      <c r="I326" s="26">
        <f t="array" ref="I326">J326-J326*3%</f>
        <v>877.32620000000009</v>
      </c>
      <c r="J326" s="30">
        <v>904.46</v>
      </c>
      <c r="K326" s="4"/>
      <c r="L326" s="15">
        <f t="shared" si="5"/>
        <v>0</v>
      </c>
      <c r="M326" s="56" t="s">
        <v>15159</v>
      </c>
    </row>
    <row r="327" spans="1:13" s="19" customFormat="1" ht="15" customHeight="1" x14ac:dyDescent="0.25">
      <c r="A327" s="47">
        <v>30146</v>
      </c>
      <c r="B327" s="18" t="s">
        <v>767</v>
      </c>
      <c r="C327" s="3" t="s">
        <v>746</v>
      </c>
      <c r="D327" s="3" t="s">
        <v>66</v>
      </c>
      <c r="E327" s="3" t="s">
        <v>630</v>
      </c>
      <c r="F327" s="3" t="s">
        <v>182</v>
      </c>
      <c r="G327" s="3"/>
      <c r="H327" s="26">
        <v>635</v>
      </c>
      <c r="I327" s="26">
        <f t="array" ref="I327">J327-J327*3%</f>
        <v>483.0018</v>
      </c>
      <c r="J327" s="30">
        <v>497.94</v>
      </c>
      <c r="K327" s="4"/>
      <c r="L327" s="15">
        <f t="shared" si="5"/>
        <v>0</v>
      </c>
      <c r="M327" s="56" t="s">
        <v>15159</v>
      </c>
    </row>
    <row r="328" spans="1:13" s="19" customFormat="1" ht="15" customHeight="1" x14ac:dyDescent="0.25">
      <c r="A328" s="47">
        <v>30129</v>
      </c>
      <c r="B328" s="18" t="s">
        <v>768</v>
      </c>
      <c r="C328" s="3" t="s">
        <v>746</v>
      </c>
      <c r="D328" s="3" t="s">
        <v>66</v>
      </c>
      <c r="E328" s="3" t="s">
        <v>769</v>
      </c>
      <c r="F328" s="3" t="s">
        <v>200</v>
      </c>
      <c r="G328" s="3"/>
      <c r="H328" s="26">
        <v>770</v>
      </c>
      <c r="I328" s="26">
        <f t="array" ref="I328">J328-J328*3%</f>
        <v>582.32979999999998</v>
      </c>
      <c r="J328" s="30">
        <v>600.34</v>
      </c>
      <c r="K328" s="4"/>
      <c r="L328" s="15">
        <f t="shared" ref="L328:L391" si="6">J328*K328</f>
        <v>0</v>
      </c>
      <c r="M328" s="56" t="s">
        <v>15159</v>
      </c>
    </row>
    <row r="329" spans="1:13" s="19" customFormat="1" ht="15" customHeight="1" x14ac:dyDescent="0.25">
      <c r="A329" s="47">
        <v>28432</v>
      </c>
      <c r="B329" s="18" t="s">
        <v>770</v>
      </c>
      <c r="C329" s="3" t="s">
        <v>746</v>
      </c>
      <c r="D329" s="3" t="s">
        <v>66</v>
      </c>
      <c r="E329" s="3" t="s">
        <v>771</v>
      </c>
      <c r="F329" s="3" t="s">
        <v>200</v>
      </c>
      <c r="G329" s="3"/>
      <c r="H329" s="26">
        <v>695</v>
      </c>
      <c r="I329" s="26">
        <f t="array" ref="I329">J329-J329*3%</f>
        <v>528.28139999999996</v>
      </c>
      <c r="J329" s="30">
        <v>544.62</v>
      </c>
      <c r="K329" s="4"/>
      <c r="L329" s="15">
        <f t="shared" si="6"/>
        <v>0</v>
      </c>
      <c r="M329" s="56" t="s">
        <v>15159</v>
      </c>
    </row>
    <row r="330" spans="1:13" s="19" customFormat="1" ht="15" customHeight="1" x14ac:dyDescent="0.25">
      <c r="A330" s="47">
        <v>27922</v>
      </c>
      <c r="B330" s="18" t="s">
        <v>772</v>
      </c>
      <c r="C330" s="3" t="s">
        <v>746</v>
      </c>
      <c r="D330" s="3" t="s">
        <v>70</v>
      </c>
      <c r="E330" s="3" t="s">
        <v>773</v>
      </c>
      <c r="F330" s="3" t="s">
        <v>774</v>
      </c>
      <c r="G330" s="3"/>
      <c r="H330" s="26">
        <v>60</v>
      </c>
      <c r="I330" s="26">
        <f t="array" ref="I330">J330-J330*3%</f>
        <v>36.743600000000001</v>
      </c>
      <c r="J330" s="30">
        <v>37.880000000000003</v>
      </c>
      <c r="K330" s="4"/>
      <c r="L330" s="15">
        <f t="shared" si="6"/>
        <v>0</v>
      </c>
      <c r="M330" s="56" t="s">
        <v>15159</v>
      </c>
    </row>
    <row r="331" spans="1:13" s="19" customFormat="1" ht="15" customHeight="1" x14ac:dyDescent="0.25">
      <c r="A331" s="47">
        <v>31647</v>
      </c>
      <c r="B331" s="18" t="s">
        <v>775</v>
      </c>
      <c r="C331" s="3" t="s">
        <v>746</v>
      </c>
      <c r="D331" s="3" t="s">
        <v>70</v>
      </c>
      <c r="E331" s="3" t="s">
        <v>776</v>
      </c>
      <c r="F331" s="3" t="s">
        <v>182</v>
      </c>
      <c r="G331" s="3"/>
      <c r="H331" s="26">
        <v>675</v>
      </c>
      <c r="I331" s="26">
        <f t="array" ref="I331">J331-J331*3%</f>
        <v>512.53829999999994</v>
      </c>
      <c r="J331" s="30">
        <v>528.39</v>
      </c>
      <c r="K331" s="4"/>
      <c r="L331" s="15">
        <f t="shared" si="6"/>
        <v>0</v>
      </c>
      <c r="M331" s="56" t="s">
        <v>15159</v>
      </c>
    </row>
    <row r="332" spans="1:13" s="19" customFormat="1" ht="15" customHeight="1" x14ac:dyDescent="0.25">
      <c r="A332" s="47">
        <v>32719</v>
      </c>
      <c r="B332" s="18" t="s">
        <v>777</v>
      </c>
      <c r="C332" s="3" t="s">
        <v>746</v>
      </c>
      <c r="D332" s="3" t="s">
        <v>70</v>
      </c>
      <c r="E332" s="3" t="s">
        <v>776</v>
      </c>
      <c r="F332" s="3" t="s">
        <v>309</v>
      </c>
      <c r="G332" s="3"/>
      <c r="H332" s="26">
        <v>1170</v>
      </c>
      <c r="I332" s="26">
        <f t="array" ref="I332">J332-J332*3%</f>
        <v>887.09410000000003</v>
      </c>
      <c r="J332" s="30">
        <v>914.53</v>
      </c>
      <c r="K332" s="4"/>
      <c r="L332" s="15">
        <f t="shared" si="6"/>
        <v>0</v>
      </c>
      <c r="M332" s="56" t="s">
        <v>15159</v>
      </c>
    </row>
    <row r="333" spans="1:13" s="19" customFormat="1" ht="15" customHeight="1" x14ac:dyDescent="0.25">
      <c r="A333" s="47">
        <v>40180</v>
      </c>
      <c r="B333" s="18" t="s">
        <v>778</v>
      </c>
      <c r="C333" s="3" t="s">
        <v>746</v>
      </c>
      <c r="D333" s="3" t="s">
        <v>779</v>
      </c>
      <c r="E333" s="3" t="s">
        <v>780</v>
      </c>
      <c r="F333" s="3" t="s">
        <v>781</v>
      </c>
      <c r="G333" s="3" t="s">
        <v>782</v>
      </c>
      <c r="H333" s="26">
        <v>708</v>
      </c>
      <c r="I333" s="26">
        <f t="array" ref="I333">J333-J333*3%</f>
        <v>567.45000000000005</v>
      </c>
      <c r="J333" s="30">
        <v>585</v>
      </c>
      <c r="K333" s="4"/>
      <c r="L333" s="15">
        <f t="shared" si="6"/>
        <v>0</v>
      </c>
      <c r="M333" s="56" t="s">
        <v>15155</v>
      </c>
    </row>
    <row r="334" spans="1:13" s="19" customFormat="1" ht="15" customHeight="1" x14ac:dyDescent="0.25">
      <c r="A334" s="47">
        <v>40178</v>
      </c>
      <c r="B334" s="18" t="s">
        <v>783</v>
      </c>
      <c r="C334" s="3" t="s">
        <v>746</v>
      </c>
      <c r="D334" s="3" t="s">
        <v>779</v>
      </c>
      <c r="E334" s="3" t="s">
        <v>780</v>
      </c>
      <c r="F334" s="3" t="s">
        <v>781</v>
      </c>
      <c r="G334" s="3" t="s">
        <v>784</v>
      </c>
      <c r="H334" s="26">
        <v>708</v>
      </c>
      <c r="I334" s="26">
        <f t="array" ref="I334">J334-J334*3%</f>
        <v>567.45000000000005</v>
      </c>
      <c r="J334" s="30">
        <v>585</v>
      </c>
      <c r="K334" s="4"/>
      <c r="L334" s="15">
        <f t="shared" si="6"/>
        <v>0</v>
      </c>
      <c r="M334" s="56" t="s">
        <v>15155</v>
      </c>
    </row>
    <row r="335" spans="1:13" s="19" customFormat="1" ht="15" customHeight="1" x14ac:dyDescent="0.25">
      <c r="A335" s="47">
        <v>40176</v>
      </c>
      <c r="B335" s="18" t="s">
        <v>785</v>
      </c>
      <c r="C335" s="3" t="s">
        <v>746</v>
      </c>
      <c r="D335" s="3" t="s">
        <v>779</v>
      </c>
      <c r="E335" s="3" t="s">
        <v>780</v>
      </c>
      <c r="F335" s="3" t="s">
        <v>781</v>
      </c>
      <c r="G335" s="3" t="s">
        <v>786</v>
      </c>
      <c r="H335" s="26">
        <v>708</v>
      </c>
      <c r="I335" s="26">
        <f t="array" ref="I335">J335-J335*3%</f>
        <v>567.45000000000005</v>
      </c>
      <c r="J335" s="30">
        <v>585</v>
      </c>
      <c r="K335" s="4"/>
      <c r="L335" s="15">
        <f t="shared" si="6"/>
        <v>0</v>
      </c>
      <c r="M335" s="56" t="s">
        <v>15155</v>
      </c>
    </row>
    <row r="336" spans="1:13" s="19" customFormat="1" ht="15" customHeight="1" x14ac:dyDescent="0.25">
      <c r="A336" s="47">
        <v>40182</v>
      </c>
      <c r="B336" s="18" t="s">
        <v>787</v>
      </c>
      <c r="C336" s="3" t="s">
        <v>746</v>
      </c>
      <c r="D336" s="3" t="s">
        <v>779</v>
      </c>
      <c r="E336" s="3" t="s">
        <v>780</v>
      </c>
      <c r="F336" s="3" t="s">
        <v>781</v>
      </c>
      <c r="G336" s="3" t="s">
        <v>788</v>
      </c>
      <c r="H336" s="26">
        <v>708</v>
      </c>
      <c r="I336" s="26">
        <f t="array" ref="I336">J336-J336*3%</f>
        <v>567.45000000000005</v>
      </c>
      <c r="J336" s="30">
        <v>585</v>
      </c>
      <c r="K336" s="4"/>
      <c r="L336" s="15">
        <f t="shared" si="6"/>
        <v>0</v>
      </c>
      <c r="M336" s="56" t="s">
        <v>15155</v>
      </c>
    </row>
    <row r="337" spans="1:13" s="19" customFormat="1" ht="15" customHeight="1" x14ac:dyDescent="0.25">
      <c r="A337" s="47">
        <v>40177</v>
      </c>
      <c r="B337" s="18" t="s">
        <v>789</v>
      </c>
      <c r="C337" s="3" t="s">
        <v>746</v>
      </c>
      <c r="D337" s="3" t="s">
        <v>779</v>
      </c>
      <c r="E337" s="3" t="s">
        <v>780</v>
      </c>
      <c r="F337" s="3" t="s">
        <v>781</v>
      </c>
      <c r="G337" s="3" t="s">
        <v>790</v>
      </c>
      <c r="H337" s="26">
        <v>708</v>
      </c>
      <c r="I337" s="26">
        <f t="array" ref="I337">J337-J337*3%</f>
        <v>567.45000000000005</v>
      </c>
      <c r="J337" s="30">
        <v>585</v>
      </c>
      <c r="K337" s="4"/>
      <c r="L337" s="15">
        <f t="shared" si="6"/>
        <v>0</v>
      </c>
      <c r="M337" s="56" t="s">
        <v>15155</v>
      </c>
    </row>
    <row r="338" spans="1:13" s="19" customFormat="1" ht="15" customHeight="1" x14ac:dyDescent="0.25">
      <c r="A338" s="47">
        <v>40183</v>
      </c>
      <c r="B338" s="18" t="s">
        <v>791</v>
      </c>
      <c r="C338" s="3" t="s">
        <v>746</v>
      </c>
      <c r="D338" s="3" t="s">
        <v>779</v>
      </c>
      <c r="E338" s="3" t="s">
        <v>780</v>
      </c>
      <c r="F338" s="3" t="s">
        <v>781</v>
      </c>
      <c r="G338" s="3" t="s">
        <v>792</v>
      </c>
      <c r="H338" s="26">
        <v>708</v>
      </c>
      <c r="I338" s="26">
        <f t="array" ref="I338">J338-J338*3%</f>
        <v>567.45000000000005</v>
      </c>
      <c r="J338" s="30">
        <v>585</v>
      </c>
      <c r="K338" s="4"/>
      <c r="L338" s="15">
        <f t="shared" si="6"/>
        <v>0</v>
      </c>
      <c r="M338" s="56" t="s">
        <v>15155</v>
      </c>
    </row>
    <row r="339" spans="1:13" s="19" customFormat="1" ht="15" customHeight="1" x14ac:dyDescent="0.25">
      <c r="A339" s="47">
        <v>40179</v>
      </c>
      <c r="B339" s="18" t="s">
        <v>793</v>
      </c>
      <c r="C339" s="3" t="s">
        <v>746</v>
      </c>
      <c r="D339" s="3" t="s">
        <v>779</v>
      </c>
      <c r="E339" s="3" t="s">
        <v>780</v>
      </c>
      <c r="F339" s="3" t="s">
        <v>781</v>
      </c>
      <c r="G339" s="3" t="s">
        <v>794</v>
      </c>
      <c r="H339" s="26">
        <v>708</v>
      </c>
      <c r="I339" s="26">
        <f t="array" ref="I339">J339-J339*3%</f>
        <v>567.45000000000005</v>
      </c>
      <c r="J339" s="30">
        <v>585</v>
      </c>
      <c r="K339" s="4"/>
      <c r="L339" s="15">
        <f t="shared" si="6"/>
        <v>0</v>
      </c>
      <c r="M339" s="56" t="s">
        <v>15155</v>
      </c>
    </row>
    <row r="340" spans="1:13" s="19" customFormat="1" ht="15" customHeight="1" x14ac:dyDescent="0.25">
      <c r="A340" s="47">
        <v>40181</v>
      </c>
      <c r="B340" s="18" t="s">
        <v>795</v>
      </c>
      <c r="C340" s="3" t="s">
        <v>746</v>
      </c>
      <c r="D340" s="3" t="s">
        <v>779</v>
      </c>
      <c r="E340" s="3" t="s">
        <v>780</v>
      </c>
      <c r="F340" s="3" t="s">
        <v>781</v>
      </c>
      <c r="G340" s="3" t="s">
        <v>796</v>
      </c>
      <c r="H340" s="26">
        <v>708</v>
      </c>
      <c r="I340" s="26">
        <f t="array" ref="I340">J340-J340*3%</f>
        <v>567.45000000000005</v>
      </c>
      <c r="J340" s="30">
        <v>585</v>
      </c>
      <c r="K340" s="4"/>
      <c r="L340" s="15">
        <f t="shared" si="6"/>
        <v>0</v>
      </c>
      <c r="M340" s="56" t="s">
        <v>15155</v>
      </c>
    </row>
    <row r="341" spans="1:13" s="19" customFormat="1" ht="15" customHeight="1" x14ac:dyDescent="0.25">
      <c r="A341" s="47">
        <v>27918</v>
      </c>
      <c r="B341" s="18" t="s">
        <v>797</v>
      </c>
      <c r="C341" s="3" t="s">
        <v>746</v>
      </c>
      <c r="D341" s="3" t="s">
        <v>779</v>
      </c>
      <c r="E341" s="3" t="s">
        <v>780</v>
      </c>
      <c r="F341" s="3" t="s">
        <v>798</v>
      </c>
      <c r="G341" s="3" t="s">
        <v>782</v>
      </c>
      <c r="H341" s="26">
        <v>59</v>
      </c>
      <c r="I341" s="26">
        <f t="array" ref="I341">J341-J341*3%</f>
        <v>47.287500000000001</v>
      </c>
      <c r="J341" s="30">
        <v>48.75</v>
      </c>
      <c r="K341" s="4"/>
      <c r="L341" s="15">
        <f t="shared" si="6"/>
        <v>0</v>
      </c>
      <c r="M341" s="56" t="s">
        <v>15159</v>
      </c>
    </row>
    <row r="342" spans="1:13" s="19" customFormat="1" ht="15" customHeight="1" x14ac:dyDescent="0.25">
      <c r="A342" s="47">
        <v>27917</v>
      </c>
      <c r="B342" s="18" t="s">
        <v>799</v>
      </c>
      <c r="C342" s="3" t="s">
        <v>746</v>
      </c>
      <c r="D342" s="3" t="s">
        <v>779</v>
      </c>
      <c r="E342" s="3" t="s">
        <v>780</v>
      </c>
      <c r="F342" s="3" t="s">
        <v>798</v>
      </c>
      <c r="G342" s="3" t="s">
        <v>784</v>
      </c>
      <c r="H342" s="26">
        <v>59</v>
      </c>
      <c r="I342" s="26">
        <f t="array" ref="I342">J342-J342*3%</f>
        <v>47.287500000000001</v>
      </c>
      <c r="J342" s="30">
        <v>48.75</v>
      </c>
      <c r="K342" s="4"/>
      <c r="L342" s="15">
        <f t="shared" si="6"/>
        <v>0</v>
      </c>
      <c r="M342" s="56" t="s">
        <v>15155</v>
      </c>
    </row>
    <row r="343" spans="1:13" s="19" customFormat="1" ht="15" customHeight="1" x14ac:dyDescent="0.25">
      <c r="A343" s="47">
        <v>27857</v>
      </c>
      <c r="B343" s="18" t="s">
        <v>800</v>
      </c>
      <c r="C343" s="3" t="s">
        <v>746</v>
      </c>
      <c r="D343" s="3" t="s">
        <v>779</v>
      </c>
      <c r="E343" s="3" t="s">
        <v>780</v>
      </c>
      <c r="F343" s="3" t="s">
        <v>798</v>
      </c>
      <c r="G343" s="3" t="s">
        <v>786</v>
      </c>
      <c r="H343" s="26">
        <v>59</v>
      </c>
      <c r="I343" s="26">
        <f t="array" ref="I343">J343-J343*3%</f>
        <v>47.287500000000001</v>
      </c>
      <c r="J343" s="30">
        <v>48.75</v>
      </c>
      <c r="K343" s="4"/>
      <c r="L343" s="15">
        <f t="shared" si="6"/>
        <v>0</v>
      </c>
      <c r="M343" s="56" t="s">
        <v>15159</v>
      </c>
    </row>
    <row r="344" spans="1:13" s="19" customFormat="1" ht="15" customHeight="1" x14ac:dyDescent="0.25">
      <c r="A344" s="47">
        <v>27920</v>
      </c>
      <c r="B344" s="18" t="s">
        <v>801</v>
      </c>
      <c r="C344" s="3" t="s">
        <v>746</v>
      </c>
      <c r="D344" s="3" t="s">
        <v>779</v>
      </c>
      <c r="E344" s="3" t="s">
        <v>780</v>
      </c>
      <c r="F344" s="3" t="s">
        <v>798</v>
      </c>
      <c r="G344" s="3" t="s">
        <v>788</v>
      </c>
      <c r="H344" s="26">
        <v>59</v>
      </c>
      <c r="I344" s="26">
        <f t="array" ref="I344">J344-J344*3%</f>
        <v>47.287500000000001</v>
      </c>
      <c r="J344" s="30">
        <v>48.75</v>
      </c>
      <c r="K344" s="4"/>
      <c r="L344" s="15">
        <f t="shared" si="6"/>
        <v>0</v>
      </c>
      <c r="M344" s="56" t="s">
        <v>15159</v>
      </c>
    </row>
    <row r="345" spans="1:13" s="19" customFormat="1" ht="15" customHeight="1" x14ac:dyDescent="0.25">
      <c r="A345" s="47">
        <v>27915</v>
      </c>
      <c r="B345" s="18" t="s">
        <v>802</v>
      </c>
      <c r="C345" s="3" t="s">
        <v>746</v>
      </c>
      <c r="D345" s="3" t="s">
        <v>779</v>
      </c>
      <c r="E345" s="3" t="s">
        <v>780</v>
      </c>
      <c r="F345" s="3" t="s">
        <v>798</v>
      </c>
      <c r="G345" s="3" t="s">
        <v>790</v>
      </c>
      <c r="H345" s="26">
        <v>59</v>
      </c>
      <c r="I345" s="26">
        <f t="array" ref="I345">J345-J345*3%</f>
        <v>47.287500000000001</v>
      </c>
      <c r="J345" s="30">
        <v>48.75</v>
      </c>
      <c r="K345" s="4"/>
      <c r="L345" s="15">
        <f t="shared" si="6"/>
        <v>0</v>
      </c>
      <c r="M345" s="56" t="s">
        <v>15159</v>
      </c>
    </row>
    <row r="346" spans="1:13" s="19" customFormat="1" ht="15" customHeight="1" x14ac:dyDescent="0.25">
      <c r="A346" s="47">
        <v>27980</v>
      </c>
      <c r="B346" s="18" t="s">
        <v>803</v>
      </c>
      <c r="C346" s="3" t="s">
        <v>746</v>
      </c>
      <c r="D346" s="3" t="s">
        <v>779</v>
      </c>
      <c r="E346" s="3" t="s">
        <v>780</v>
      </c>
      <c r="F346" s="3" t="s">
        <v>798</v>
      </c>
      <c r="G346" s="3" t="s">
        <v>792</v>
      </c>
      <c r="H346" s="26">
        <v>59</v>
      </c>
      <c r="I346" s="26">
        <f t="array" ref="I346">J346-J346*3%</f>
        <v>47.287500000000001</v>
      </c>
      <c r="J346" s="30">
        <v>48.75</v>
      </c>
      <c r="K346" s="4"/>
      <c r="L346" s="15">
        <f t="shared" si="6"/>
        <v>0</v>
      </c>
      <c r="M346" s="56" t="s">
        <v>15159</v>
      </c>
    </row>
    <row r="347" spans="1:13" s="19" customFormat="1" ht="15" customHeight="1" x14ac:dyDescent="0.25">
      <c r="A347" s="47">
        <v>27981</v>
      </c>
      <c r="B347" s="18" t="s">
        <v>804</v>
      </c>
      <c r="C347" s="3" t="s">
        <v>746</v>
      </c>
      <c r="D347" s="3" t="s">
        <v>779</v>
      </c>
      <c r="E347" s="3" t="s">
        <v>780</v>
      </c>
      <c r="F347" s="3" t="s">
        <v>798</v>
      </c>
      <c r="G347" s="3" t="s">
        <v>794</v>
      </c>
      <c r="H347" s="26">
        <v>59</v>
      </c>
      <c r="I347" s="26">
        <f t="array" ref="I347">J347-J347*3%</f>
        <v>47.287500000000001</v>
      </c>
      <c r="J347" s="30">
        <v>48.75</v>
      </c>
      <c r="K347" s="4"/>
      <c r="L347" s="15">
        <f t="shared" si="6"/>
        <v>0</v>
      </c>
      <c r="M347" s="56" t="s">
        <v>15159</v>
      </c>
    </row>
    <row r="348" spans="1:13" s="19" customFormat="1" ht="15" customHeight="1" x14ac:dyDescent="0.25">
      <c r="A348" s="47">
        <v>27919</v>
      </c>
      <c r="B348" s="18" t="s">
        <v>805</v>
      </c>
      <c r="C348" s="3" t="s">
        <v>746</v>
      </c>
      <c r="D348" s="3" t="s">
        <v>779</v>
      </c>
      <c r="E348" s="3" t="s">
        <v>780</v>
      </c>
      <c r="F348" s="3" t="s">
        <v>798</v>
      </c>
      <c r="G348" s="3" t="s">
        <v>796</v>
      </c>
      <c r="H348" s="26">
        <v>59</v>
      </c>
      <c r="I348" s="26">
        <f t="array" ref="I348">J348-J348*3%</f>
        <v>47.287500000000001</v>
      </c>
      <c r="J348" s="30">
        <v>48.75</v>
      </c>
      <c r="K348" s="4"/>
      <c r="L348" s="15">
        <f t="shared" si="6"/>
        <v>0</v>
      </c>
      <c r="M348" s="56" t="s">
        <v>15159</v>
      </c>
    </row>
    <row r="349" spans="1:13" s="19" customFormat="1" ht="15" customHeight="1" x14ac:dyDescent="0.25">
      <c r="A349" s="47">
        <v>35095</v>
      </c>
      <c r="B349" s="18" t="s">
        <v>806</v>
      </c>
      <c r="C349" s="3" t="s">
        <v>746</v>
      </c>
      <c r="D349" s="3" t="s">
        <v>779</v>
      </c>
      <c r="E349" s="3" t="s">
        <v>807</v>
      </c>
      <c r="F349" s="3" t="s">
        <v>808</v>
      </c>
      <c r="G349" s="3" t="s">
        <v>809</v>
      </c>
      <c r="H349" s="26">
        <v>61</v>
      </c>
      <c r="I349" s="26">
        <f t="array" ref="I349">J349-J349*3%</f>
        <v>49.954999999999998</v>
      </c>
      <c r="J349" s="30">
        <v>51.5</v>
      </c>
      <c r="K349" s="4"/>
      <c r="L349" s="15">
        <f t="shared" si="6"/>
        <v>0</v>
      </c>
      <c r="M349" s="56" t="s">
        <v>15159</v>
      </c>
    </row>
    <row r="350" spans="1:13" s="19" customFormat="1" ht="15" customHeight="1" x14ac:dyDescent="0.25">
      <c r="A350" s="47">
        <v>35094</v>
      </c>
      <c r="B350" s="18" t="s">
        <v>810</v>
      </c>
      <c r="C350" s="3" t="s">
        <v>746</v>
      </c>
      <c r="D350" s="3" t="s">
        <v>779</v>
      </c>
      <c r="E350" s="3" t="s">
        <v>807</v>
      </c>
      <c r="F350" s="3" t="s">
        <v>808</v>
      </c>
      <c r="G350" s="3" t="s">
        <v>811</v>
      </c>
      <c r="H350" s="26">
        <v>61</v>
      </c>
      <c r="I350" s="26">
        <f t="array" ref="I350">J350-J350*3%</f>
        <v>49.954999999999998</v>
      </c>
      <c r="J350" s="30">
        <v>51.5</v>
      </c>
      <c r="K350" s="4"/>
      <c r="L350" s="15">
        <f t="shared" si="6"/>
        <v>0</v>
      </c>
      <c r="M350" s="56" t="s">
        <v>15159</v>
      </c>
    </row>
    <row r="351" spans="1:13" s="19" customFormat="1" ht="15" customHeight="1" x14ac:dyDescent="0.25">
      <c r="A351" s="47">
        <v>35096</v>
      </c>
      <c r="B351" s="18" t="s">
        <v>812</v>
      </c>
      <c r="C351" s="3" t="s">
        <v>746</v>
      </c>
      <c r="D351" s="3" t="s">
        <v>779</v>
      </c>
      <c r="E351" s="3" t="s">
        <v>807</v>
      </c>
      <c r="F351" s="3" t="s">
        <v>808</v>
      </c>
      <c r="G351" s="3" t="s">
        <v>713</v>
      </c>
      <c r="H351" s="26">
        <v>61</v>
      </c>
      <c r="I351" s="26">
        <f t="array" ref="I351">J351-J351*3%</f>
        <v>49.954999999999998</v>
      </c>
      <c r="J351" s="30">
        <v>51.5</v>
      </c>
      <c r="K351" s="4"/>
      <c r="L351" s="15">
        <f t="shared" si="6"/>
        <v>0</v>
      </c>
      <c r="M351" s="56" t="s">
        <v>15159</v>
      </c>
    </row>
    <row r="352" spans="1:13" s="19" customFormat="1" ht="15" customHeight="1" x14ac:dyDescent="0.25">
      <c r="A352" s="47">
        <v>40223</v>
      </c>
      <c r="B352" s="18" t="s">
        <v>813</v>
      </c>
      <c r="C352" s="3" t="s">
        <v>746</v>
      </c>
      <c r="D352" s="3" t="s">
        <v>779</v>
      </c>
      <c r="E352" s="3" t="s">
        <v>814</v>
      </c>
      <c r="F352" s="3" t="s">
        <v>815</v>
      </c>
      <c r="G352" s="3" t="s">
        <v>809</v>
      </c>
      <c r="H352" s="26">
        <v>1220</v>
      </c>
      <c r="I352" s="26">
        <f t="array" ref="I352">J352-J352*3%</f>
        <v>999.1</v>
      </c>
      <c r="J352" s="30">
        <v>1030</v>
      </c>
      <c r="K352" s="4"/>
      <c r="L352" s="15">
        <f t="shared" si="6"/>
        <v>0</v>
      </c>
      <c r="M352" s="56" t="s">
        <v>15155</v>
      </c>
    </row>
    <row r="353" spans="1:13" s="19" customFormat="1" ht="15" customHeight="1" x14ac:dyDescent="0.25">
      <c r="A353" s="47">
        <v>40222</v>
      </c>
      <c r="B353" s="18" t="s">
        <v>816</v>
      </c>
      <c r="C353" s="3" t="s">
        <v>746</v>
      </c>
      <c r="D353" s="3" t="s">
        <v>779</v>
      </c>
      <c r="E353" s="3" t="s">
        <v>814</v>
      </c>
      <c r="F353" s="3" t="s">
        <v>815</v>
      </c>
      <c r="G353" s="3" t="s">
        <v>811</v>
      </c>
      <c r="H353" s="26">
        <v>1220</v>
      </c>
      <c r="I353" s="26">
        <f t="array" ref="I353">J353-J353*3%</f>
        <v>999.1</v>
      </c>
      <c r="J353" s="30">
        <v>1030</v>
      </c>
      <c r="K353" s="4"/>
      <c r="L353" s="15">
        <f t="shared" si="6"/>
        <v>0</v>
      </c>
      <c r="M353" s="56" t="s">
        <v>15155</v>
      </c>
    </row>
    <row r="354" spans="1:13" s="19" customFormat="1" ht="15" customHeight="1" x14ac:dyDescent="0.25">
      <c r="A354" s="47">
        <v>40224</v>
      </c>
      <c r="B354" s="18" t="s">
        <v>817</v>
      </c>
      <c r="C354" s="3" t="s">
        <v>746</v>
      </c>
      <c r="D354" s="3" t="s">
        <v>779</v>
      </c>
      <c r="E354" s="3" t="s">
        <v>814</v>
      </c>
      <c r="F354" s="3" t="s">
        <v>815</v>
      </c>
      <c r="G354" s="3" t="s">
        <v>713</v>
      </c>
      <c r="H354" s="26">
        <v>1220</v>
      </c>
      <c r="I354" s="26">
        <f t="array" ref="I354">J354-J354*3%</f>
        <v>999.1</v>
      </c>
      <c r="J354" s="30">
        <v>1030</v>
      </c>
      <c r="K354" s="4"/>
      <c r="L354" s="15">
        <f t="shared" si="6"/>
        <v>0</v>
      </c>
      <c r="M354" s="56" t="s">
        <v>15155</v>
      </c>
    </row>
    <row r="355" spans="1:13" s="19" customFormat="1" ht="15" customHeight="1" x14ac:dyDescent="0.25">
      <c r="A355" s="47">
        <v>30105</v>
      </c>
      <c r="B355" s="18" t="s">
        <v>818</v>
      </c>
      <c r="C355" s="3" t="s">
        <v>746</v>
      </c>
      <c r="D355" s="3" t="s">
        <v>74</v>
      </c>
      <c r="E355" s="3" t="s">
        <v>819</v>
      </c>
      <c r="F355" s="3" t="s">
        <v>167</v>
      </c>
      <c r="G355" s="3"/>
      <c r="H355" s="26">
        <v>625</v>
      </c>
      <c r="I355" s="26">
        <f t="array" ref="I355">J355-J355*3%</f>
        <v>475.6977</v>
      </c>
      <c r="J355" s="30">
        <v>490.41</v>
      </c>
      <c r="K355" s="4"/>
      <c r="L355" s="15">
        <f t="shared" si="6"/>
        <v>0</v>
      </c>
      <c r="M355" s="56" t="s">
        <v>15159</v>
      </c>
    </row>
    <row r="356" spans="1:13" s="19" customFormat="1" ht="15" customHeight="1" x14ac:dyDescent="0.25">
      <c r="A356" s="47">
        <v>28347</v>
      </c>
      <c r="B356" s="18" t="s">
        <v>820</v>
      </c>
      <c r="C356" s="3" t="s">
        <v>746</v>
      </c>
      <c r="D356" s="3" t="s">
        <v>74</v>
      </c>
      <c r="E356" s="3" t="s">
        <v>821</v>
      </c>
      <c r="F356" s="3" t="s">
        <v>200</v>
      </c>
      <c r="G356" s="3"/>
      <c r="H356" s="26">
        <v>675</v>
      </c>
      <c r="I356" s="26">
        <f t="array" ref="I356">J356-J356*3%</f>
        <v>513.67319999999995</v>
      </c>
      <c r="J356" s="30">
        <v>529.55999999999995</v>
      </c>
      <c r="K356" s="4"/>
      <c r="L356" s="15">
        <f t="shared" si="6"/>
        <v>0</v>
      </c>
      <c r="M356" s="56" t="s">
        <v>15159</v>
      </c>
    </row>
    <row r="357" spans="1:13" s="19" customFormat="1" ht="15" customHeight="1" x14ac:dyDescent="0.25">
      <c r="A357" s="47">
        <v>28350</v>
      </c>
      <c r="B357" s="18" t="s">
        <v>822</v>
      </c>
      <c r="C357" s="3" t="s">
        <v>746</v>
      </c>
      <c r="D357" s="3" t="s">
        <v>74</v>
      </c>
      <c r="E357" s="3" t="s">
        <v>823</v>
      </c>
      <c r="F357" s="3" t="s">
        <v>72</v>
      </c>
      <c r="G357" s="3"/>
      <c r="H357" s="26">
        <v>500</v>
      </c>
      <c r="I357" s="26">
        <f t="array" ref="I357">J357-J357*3%</f>
        <v>372.31509999999997</v>
      </c>
      <c r="J357" s="30">
        <v>383.83</v>
      </c>
      <c r="K357" s="4"/>
      <c r="L357" s="15">
        <f t="shared" si="6"/>
        <v>0</v>
      </c>
      <c r="M357" s="56" t="s">
        <v>15159</v>
      </c>
    </row>
    <row r="358" spans="1:13" s="19" customFormat="1" ht="15" customHeight="1" x14ac:dyDescent="0.25">
      <c r="A358" s="47">
        <v>28364</v>
      </c>
      <c r="B358" s="18" t="s">
        <v>824</v>
      </c>
      <c r="C358" s="3" t="s">
        <v>746</v>
      </c>
      <c r="D358" s="3" t="s">
        <v>74</v>
      </c>
      <c r="E358" s="3" t="s">
        <v>825</v>
      </c>
      <c r="F358" s="3" t="s">
        <v>200</v>
      </c>
      <c r="G358" s="3"/>
      <c r="H358" s="26">
        <v>625</v>
      </c>
      <c r="I358" s="26">
        <f t="array" ref="I358">J358-J358*3%</f>
        <v>477.15270000000004</v>
      </c>
      <c r="J358" s="30">
        <v>491.91</v>
      </c>
      <c r="K358" s="4"/>
      <c r="L358" s="15">
        <f t="shared" si="6"/>
        <v>0</v>
      </c>
      <c r="M358" s="56" t="s">
        <v>15159</v>
      </c>
    </row>
    <row r="359" spans="1:13" s="19" customFormat="1" ht="15" customHeight="1" x14ac:dyDescent="0.25">
      <c r="A359" s="47">
        <v>28365</v>
      </c>
      <c r="B359" s="18" t="s">
        <v>826</v>
      </c>
      <c r="C359" s="3" t="s">
        <v>746</v>
      </c>
      <c r="D359" s="3" t="s">
        <v>74</v>
      </c>
      <c r="E359" s="3" t="s">
        <v>827</v>
      </c>
      <c r="F359" s="3" t="s">
        <v>200</v>
      </c>
      <c r="G359" s="3"/>
      <c r="H359" s="26">
        <v>625</v>
      </c>
      <c r="I359" s="26">
        <f t="array" ref="I359">J359-J359*3%</f>
        <v>477.15270000000004</v>
      </c>
      <c r="J359" s="30">
        <v>491.91</v>
      </c>
      <c r="K359" s="4"/>
      <c r="L359" s="15">
        <f t="shared" si="6"/>
        <v>0</v>
      </c>
      <c r="M359" s="56" t="s">
        <v>15159</v>
      </c>
    </row>
    <row r="360" spans="1:13" s="19" customFormat="1" ht="15" customHeight="1" x14ac:dyDescent="0.25">
      <c r="A360" s="47">
        <v>28368</v>
      </c>
      <c r="B360" s="18" t="s">
        <v>828</v>
      </c>
      <c r="C360" s="3" t="s">
        <v>746</v>
      </c>
      <c r="D360" s="3" t="s">
        <v>74</v>
      </c>
      <c r="E360" s="3" t="s">
        <v>829</v>
      </c>
      <c r="F360" s="3" t="s">
        <v>200</v>
      </c>
      <c r="G360" s="3"/>
      <c r="H360" s="26">
        <v>625</v>
      </c>
      <c r="I360" s="26">
        <f t="array" ref="I360">J360-J360*3%</f>
        <v>477.15270000000004</v>
      </c>
      <c r="J360" s="30">
        <v>491.91</v>
      </c>
      <c r="K360" s="4"/>
      <c r="L360" s="15">
        <f t="shared" si="6"/>
        <v>0</v>
      </c>
      <c r="M360" s="56" t="s">
        <v>15159</v>
      </c>
    </row>
    <row r="361" spans="1:13" s="19" customFormat="1" ht="15" customHeight="1" x14ac:dyDescent="0.25">
      <c r="A361" s="47">
        <v>28367</v>
      </c>
      <c r="B361" s="18" t="s">
        <v>830</v>
      </c>
      <c r="C361" s="3" t="s">
        <v>746</v>
      </c>
      <c r="D361" s="3" t="s">
        <v>74</v>
      </c>
      <c r="E361" s="3" t="s">
        <v>831</v>
      </c>
      <c r="F361" s="3" t="s">
        <v>200</v>
      </c>
      <c r="G361" s="3"/>
      <c r="H361" s="26">
        <v>625</v>
      </c>
      <c r="I361" s="26">
        <f t="array" ref="I361">J361-J361*3%</f>
        <v>477.15270000000004</v>
      </c>
      <c r="J361" s="30">
        <v>491.91</v>
      </c>
      <c r="K361" s="4"/>
      <c r="L361" s="15">
        <f t="shared" si="6"/>
        <v>0</v>
      </c>
      <c r="M361" s="56" t="s">
        <v>15159</v>
      </c>
    </row>
    <row r="362" spans="1:13" s="19" customFormat="1" ht="15" customHeight="1" x14ac:dyDescent="0.25">
      <c r="A362" s="47">
        <v>28366</v>
      </c>
      <c r="B362" s="18" t="s">
        <v>832</v>
      </c>
      <c r="C362" s="3" t="s">
        <v>746</v>
      </c>
      <c r="D362" s="3" t="s">
        <v>74</v>
      </c>
      <c r="E362" s="3" t="s">
        <v>833</v>
      </c>
      <c r="F362" s="3" t="s">
        <v>200</v>
      </c>
      <c r="G362" s="3"/>
      <c r="H362" s="26">
        <v>625</v>
      </c>
      <c r="I362" s="26">
        <f t="array" ref="I362">J362-J362*3%</f>
        <v>477.15270000000004</v>
      </c>
      <c r="J362" s="30">
        <v>491.91</v>
      </c>
      <c r="K362" s="4"/>
      <c r="L362" s="15">
        <f t="shared" si="6"/>
        <v>0</v>
      </c>
      <c r="M362" s="56" t="s">
        <v>15159</v>
      </c>
    </row>
    <row r="363" spans="1:13" s="19" customFormat="1" ht="15" customHeight="1" x14ac:dyDescent="0.25">
      <c r="A363" s="47">
        <v>33147</v>
      </c>
      <c r="B363" s="18" t="s">
        <v>834</v>
      </c>
      <c r="C363" s="3" t="s">
        <v>746</v>
      </c>
      <c r="D363" s="3" t="s">
        <v>74</v>
      </c>
      <c r="E363" s="3" t="s">
        <v>835</v>
      </c>
      <c r="F363" s="3" t="s">
        <v>179</v>
      </c>
      <c r="G363" s="3"/>
      <c r="H363" s="26">
        <v>445</v>
      </c>
      <c r="I363" s="26">
        <f t="array" ref="I363">J363-J363*3%</f>
        <v>324.62990000000002</v>
      </c>
      <c r="J363" s="30">
        <v>334.67</v>
      </c>
      <c r="K363" s="4"/>
      <c r="L363" s="15">
        <f t="shared" si="6"/>
        <v>0</v>
      </c>
      <c r="M363" s="56" t="s">
        <v>15159</v>
      </c>
    </row>
    <row r="364" spans="1:13" s="19" customFormat="1" ht="15" customHeight="1" x14ac:dyDescent="0.25">
      <c r="A364" s="47">
        <v>32732</v>
      </c>
      <c r="B364" s="18" t="s">
        <v>836</v>
      </c>
      <c r="C364" s="3" t="s">
        <v>746</v>
      </c>
      <c r="D364" s="3" t="s">
        <v>74</v>
      </c>
      <c r="E364" s="3" t="s">
        <v>837</v>
      </c>
      <c r="F364" s="3" t="s">
        <v>179</v>
      </c>
      <c r="G364" s="3"/>
      <c r="H364" s="26">
        <v>950</v>
      </c>
      <c r="I364" s="26">
        <f t="array" ref="I364">J364-J364*3%</f>
        <v>718.89610000000005</v>
      </c>
      <c r="J364" s="30">
        <v>741.13</v>
      </c>
      <c r="K364" s="4"/>
      <c r="L364" s="15">
        <f t="shared" si="6"/>
        <v>0</v>
      </c>
      <c r="M364" s="56" t="s">
        <v>15159</v>
      </c>
    </row>
    <row r="365" spans="1:13" s="19" customFormat="1" ht="15" customHeight="1" x14ac:dyDescent="0.25">
      <c r="A365" s="47">
        <v>21046</v>
      </c>
      <c r="B365" s="18" t="s">
        <v>838</v>
      </c>
      <c r="C365" s="3" t="s">
        <v>746</v>
      </c>
      <c r="D365" s="3" t="s">
        <v>74</v>
      </c>
      <c r="E365" s="3" t="s">
        <v>839</v>
      </c>
      <c r="F365" s="3" t="s">
        <v>124</v>
      </c>
      <c r="G365" s="3"/>
      <c r="H365" s="26">
        <v>525</v>
      </c>
      <c r="I365" s="26">
        <f t="array" ref="I365">J365-J365*3%</f>
        <v>387.6508</v>
      </c>
      <c r="J365" s="30">
        <v>399.64</v>
      </c>
      <c r="K365" s="4"/>
      <c r="L365" s="15">
        <f t="shared" si="6"/>
        <v>0</v>
      </c>
      <c r="M365" s="56" t="s">
        <v>15159</v>
      </c>
    </row>
    <row r="366" spans="1:13" s="19" customFormat="1" ht="15" customHeight="1" x14ac:dyDescent="0.25">
      <c r="A366" s="47">
        <v>28387</v>
      </c>
      <c r="B366" s="18" t="s">
        <v>840</v>
      </c>
      <c r="C366" s="3" t="s">
        <v>746</v>
      </c>
      <c r="D366" s="3" t="s">
        <v>74</v>
      </c>
      <c r="E366" s="3" t="s">
        <v>841</v>
      </c>
      <c r="F366" s="3" t="s">
        <v>167</v>
      </c>
      <c r="G366" s="3"/>
      <c r="H366" s="26">
        <v>535</v>
      </c>
      <c r="I366" s="26">
        <f t="array" ref="I366">J366-J366*3%</f>
        <v>396.40989999999999</v>
      </c>
      <c r="J366" s="30">
        <v>408.67</v>
      </c>
      <c r="K366" s="4"/>
      <c r="L366" s="15">
        <f t="shared" si="6"/>
        <v>0</v>
      </c>
      <c r="M366" s="56" t="s">
        <v>15159</v>
      </c>
    </row>
    <row r="367" spans="1:13" s="19" customFormat="1" ht="15" customHeight="1" x14ac:dyDescent="0.25">
      <c r="A367" s="47">
        <v>28395</v>
      </c>
      <c r="B367" s="18" t="s">
        <v>842</v>
      </c>
      <c r="C367" s="3" t="s">
        <v>746</v>
      </c>
      <c r="D367" s="3" t="s">
        <v>74</v>
      </c>
      <c r="E367" s="3" t="s">
        <v>843</v>
      </c>
      <c r="F367" s="3" t="s">
        <v>760</v>
      </c>
      <c r="G367" s="3"/>
      <c r="H367" s="26">
        <v>455</v>
      </c>
      <c r="I367" s="26">
        <f t="array" ref="I367">J367-J367*3%</f>
        <v>331.92430000000002</v>
      </c>
      <c r="J367" s="30">
        <v>342.19</v>
      </c>
      <c r="K367" s="4"/>
      <c r="L367" s="15">
        <f t="shared" si="6"/>
        <v>0</v>
      </c>
      <c r="M367" s="56" t="s">
        <v>15159</v>
      </c>
    </row>
    <row r="368" spans="1:13" s="19" customFormat="1" ht="15" customHeight="1" x14ac:dyDescent="0.25">
      <c r="A368" s="47">
        <v>28396</v>
      </c>
      <c r="B368" s="18" t="s">
        <v>844</v>
      </c>
      <c r="C368" s="3" t="s">
        <v>746</v>
      </c>
      <c r="D368" s="3" t="s">
        <v>74</v>
      </c>
      <c r="E368" s="3" t="s">
        <v>845</v>
      </c>
      <c r="F368" s="3" t="s">
        <v>211</v>
      </c>
      <c r="G368" s="3"/>
      <c r="H368" s="26">
        <v>370</v>
      </c>
      <c r="I368" s="26">
        <f t="array" ref="I368">J368-J368*3%</f>
        <v>266.71119999999996</v>
      </c>
      <c r="J368" s="30">
        <v>274.95999999999998</v>
      </c>
      <c r="K368" s="4"/>
      <c r="L368" s="15">
        <f t="shared" si="6"/>
        <v>0</v>
      </c>
      <c r="M368" s="56" t="s">
        <v>15159</v>
      </c>
    </row>
    <row r="369" spans="1:13" s="19" customFormat="1" ht="15" customHeight="1" x14ac:dyDescent="0.25">
      <c r="A369" s="47">
        <v>28400</v>
      </c>
      <c r="B369" s="18" t="s">
        <v>846</v>
      </c>
      <c r="C369" s="3" t="s">
        <v>746</v>
      </c>
      <c r="D369" s="3" t="s">
        <v>74</v>
      </c>
      <c r="E369" s="3" t="s">
        <v>847</v>
      </c>
      <c r="F369" s="3" t="s">
        <v>200</v>
      </c>
      <c r="G369" s="3"/>
      <c r="H369" s="26">
        <v>435</v>
      </c>
      <c r="I369" s="26">
        <f t="array" ref="I369">J369-J369*3%</f>
        <v>317.32579999999996</v>
      </c>
      <c r="J369" s="30">
        <v>327.14</v>
      </c>
      <c r="K369" s="4"/>
      <c r="L369" s="15">
        <f t="shared" si="6"/>
        <v>0</v>
      </c>
      <c r="M369" s="56" t="s">
        <v>15159</v>
      </c>
    </row>
    <row r="370" spans="1:13" s="19" customFormat="1" ht="15" customHeight="1" x14ac:dyDescent="0.25">
      <c r="A370" s="47">
        <v>28401</v>
      </c>
      <c r="B370" s="18" t="s">
        <v>848</v>
      </c>
      <c r="C370" s="3" t="s">
        <v>746</v>
      </c>
      <c r="D370" s="3" t="s">
        <v>74</v>
      </c>
      <c r="E370" s="3" t="s">
        <v>849</v>
      </c>
      <c r="F370" s="3" t="s">
        <v>274</v>
      </c>
      <c r="G370" s="3"/>
      <c r="H370" s="26">
        <v>625</v>
      </c>
      <c r="I370" s="26">
        <f t="array" ref="I370">J370-J370*3%</f>
        <v>475.6977</v>
      </c>
      <c r="J370" s="30">
        <v>490.41</v>
      </c>
      <c r="K370" s="4"/>
      <c r="L370" s="15">
        <f t="shared" si="6"/>
        <v>0</v>
      </c>
      <c r="M370" s="56" t="s">
        <v>15159</v>
      </c>
    </row>
    <row r="371" spans="1:13" s="19" customFormat="1" ht="15" customHeight="1" x14ac:dyDescent="0.25">
      <c r="A371" s="47">
        <v>28402</v>
      </c>
      <c r="B371" s="18" t="s">
        <v>850</v>
      </c>
      <c r="C371" s="3" t="s">
        <v>746</v>
      </c>
      <c r="D371" s="3" t="s">
        <v>74</v>
      </c>
      <c r="E371" s="3" t="s">
        <v>851</v>
      </c>
      <c r="F371" s="3" t="s">
        <v>179</v>
      </c>
      <c r="G371" s="3"/>
      <c r="H371" s="26">
        <v>675</v>
      </c>
      <c r="I371" s="26">
        <f t="array" ref="I371">J371-J371*3%</f>
        <v>513.67319999999995</v>
      </c>
      <c r="J371" s="30">
        <v>529.55999999999995</v>
      </c>
      <c r="K371" s="4"/>
      <c r="L371" s="15">
        <f t="shared" si="6"/>
        <v>0</v>
      </c>
      <c r="M371" s="56" t="s">
        <v>15159</v>
      </c>
    </row>
    <row r="372" spans="1:13" s="19" customFormat="1" ht="15" customHeight="1" x14ac:dyDescent="0.25">
      <c r="A372" s="47">
        <v>25895</v>
      </c>
      <c r="B372" s="18" t="s">
        <v>852</v>
      </c>
      <c r="C372" s="3" t="s">
        <v>746</v>
      </c>
      <c r="D372" s="3" t="s">
        <v>74</v>
      </c>
      <c r="E372" s="3" t="s">
        <v>853</v>
      </c>
      <c r="F372" s="3" t="s">
        <v>68</v>
      </c>
      <c r="G372" s="3"/>
      <c r="H372" s="26">
        <v>850</v>
      </c>
      <c r="I372" s="26">
        <f t="array" ref="I372">J372-J372*3%</f>
        <v>642.94510000000002</v>
      </c>
      <c r="J372" s="30">
        <v>662.83</v>
      </c>
      <c r="K372" s="4"/>
      <c r="L372" s="15">
        <f t="shared" si="6"/>
        <v>0</v>
      </c>
      <c r="M372" s="56" t="s">
        <v>15159</v>
      </c>
    </row>
    <row r="373" spans="1:13" s="19" customFormat="1" ht="15" customHeight="1" x14ac:dyDescent="0.25">
      <c r="A373" s="47">
        <v>24356</v>
      </c>
      <c r="B373" s="18" t="s">
        <v>854</v>
      </c>
      <c r="C373" s="3" t="s">
        <v>746</v>
      </c>
      <c r="D373" s="3" t="s">
        <v>74</v>
      </c>
      <c r="E373" s="3" t="s">
        <v>855</v>
      </c>
      <c r="F373" s="3" t="s">
        <v>179</v>
      </c>
      <c r="G373" s="3"/>
      <c r="H373" s="26">
        <v>435</v>
      </c>
      <c r="I373" s="26">
        <f t="array" ref="I373">J373-J373*3%</f>
        <v>315.33729999999997</v>
      </c>
      <c r="J373" s="30">
        <v>325.08999999999997</v>
      </c>
      <c r="K373" s="4"/>
      <c r="L373" s="15">
        <f t="shared" si="6"/>
        <v>0</v>
      </c>
      <c r="M373" s="56" t="s">
        <v>15159</v>
      </c>
    </row>
    <row r="374" spans="1:13" s="19" customFormat="1" ht="15" customHeight="1" x14ac:dyDescent="0.25">
      <c r="A374" s="47">
        <v>33216</v>
      </c>
      <c r="B374" s="18" t="s">
        <v>856</v>
      </c>
      <c r="C374" s="3" t="s">
        <v>746</v>
      </c>
      <c r="D374" s="3" t="s">
        <v>74</v>
      </c>
      <c r="E374" s="3" t="s">
        <v>857</v>
      </c>
      <c r="F374" s="3" t="s">
        <v>179</v>
      </c>
      <c r="G374" s="3"/>
      <c r="H374" s="26">
        <v>545</v>
      </c>
      <c r="I374" s="26">
        <f t="array" ref="I374">J374-J374*3%</f>
        <v>402.97680000000003</v>
      </c>
      <c r="J374" s="30">
        <v>415.44</v>
      </c>
      <c r="K374" s="4"/>
      <c r="L374" s="15">
        <f t="shared" si="6"/>
        <v>0</v>
      </c>
      <c r="M374" s="56" t="s">
        <v>15159</v>
      </c>
    </row>
    <row r="375" spans="1:13" s="19" customFormat="1" ht="15" customHeight="1" x14ac:dyDescent="0.25">
      <c r="A375" s="47">
        <v>28337</v>
      </c>
      <c r="B375" s="18" t="s">
        <v>858</v>
      </c>
      <c r="C375" s="3" t="s">
        <v>746</v>
      </c>
      <c r="D375" s="3" t="s">
        <v>279</v>
      </c>
      <c r="E375" s="3" t="s">
        <v>859</v>
      </c>
      <c r="F375" s="3" t="s">
        <v>860</v>
      </c>
      <c r="G375" s="3"/>
      <c r="H375" s="26">
        <v>875</v>
      </c>
      <c r="I375" s="26">
        <f t="array" ref="I375">J375-J375*3%</f>
        <v>660.22079999999994</v>
      </c>
      <c r="J375" s="30">
        <v>680.64</v>
      </c>
      <c r="K375" s="4"/>
      <c r="L375" s="15">
        <f t="shared" si="6"/>
        <v>0</v>
      </c>
      <c r="M375" s="56" t="s">
        <v>15159</v>
      </c>
    </row>
    <row r="376" spans="1:13" s="19" customFormat="1" ht="15" customHeight="1" x14ac:dyDescent="0.25">
      <c r="A376" s="47">
        <v>28338</v>
      </c>
      <c r="B376" s="18" t="s">
        <v>861</v>
      </c>
      <c r="C376" s="3" t="s">
        <v>746</v>
      </c>
      <c r="D376" s="3" t="s">
        <v>279</v>
      </c>
      <c r="E376" s="3" t="s">
        <v>859</v>
      </c>
      <c r="F376" s="3" t="s">
        <v>129</v>
      </c>
      <c r="G376" s="3"/>
      <c r="H376" s="26">
        <v>1330</v>
      </c>
      <c r="I376" s="26">
        <f t="array" ref="I376">J376-J376*3%</f>
        <v>1018.7909999999999</v>
      </c>
      <c r="J376" s="30">
        <v>1050.3</v>
      </c>
      <c r="K376" s="4"/>
      <c r="L376" s="15">
        <f t="shared" si="6"/>
        <v>0</v>
      </c>
      <c r="M376" s="56" t="s">
        <v>15159</v>
      </c>
    </row>
    <row r="377" spans="1:13" s="19" customFormat="1" ht="15" customHeight="1" x14ac:dyDescent="0.25">
      <c r="A377" s="47">
        <v>28346</v>
      </c>
      <c r="B377" s="18" t="s">
        <v>862</v>
      </c>
      <c r="C377" s="3" t="s">
        <v>746</v>
      </c>
      <c r="D377" s="3" t="s">
        <v>279</v>
      </c>
      <c r="E377" s="3" t="s">
        <v>863</v>
      </c>
      <c r="F377" s="3" t="s">
        <v>284</v>
      </c>
      <c r="G377" s="3" t="s">
        <v>319</v>
      </c>
      <c r="H377" s="26">
        <v>1755</v>
      </c>
      <c r="I377" s="26">
        <f t="array" ref="I377">J377-J377*3%</f>
        <v>1342.6158</v>
      </c>
      <c r="J377" s="30">
        <v>1384.14</v>
      </c>
      <c r="K377" s="4"/>
      <c r="L377" s="15">
        <f t="shared" si="6"/>
        <v>0</v>
      </c>
      <c r="M377" s="56" t="s">
        <v>15159</v>
      </c>
    </row>
    <row r="378" spans="1:13" s="19" customFormat="1" ht="15" customHeight="1" x14ac:dyDescent="0.25">
      <c r="A378" s="47">
        <v>28345</v>
      </c>
      <c r="B378" s="18" t="s">
        <v>864</v>
      </c>
      <c r="C378" s="3" t="s">
        <v>746</v>
      </c>
      <c r="D378" s="3" t="s">
        <v>279</v>
      </c>
      <c r="E378" s="3" t="s">
        <v>863</v>
      </c>
      <c r="F378" s="3" t="s">
        <v>284</v>
      </c>
      <c r="G378" s="3" t="s">
        <v>865</v>
      </c>
      <c r="H378" s="26">
        <v>1755</v>
      </c>
      <c r="I378" s="26">
        <f t="array" ref="I378">J378-J378*3%</f>
        <v>1342.6158</v>
      </c>
      <c r="J378" s="30">
        <v>1384.14</v>
      </c>
      <c r="K378" s="4"/>
      <c r="L378" s="15">
        <f t="shared" si="6"/>
        <v>0</v>
      </c>
      <c r="M378" s="56" t="s">
        <v>15159</v>
      </c>
    </row>
    <row r="379" spans="1:13" s="19" customFormat="1" ht="15" customHeight="1" x14ac:dyDescent="0.25">
      <c r="A379" s="47">
        <v>31653</v>
      </c>
      <c r="B379" s="18" t="s">
        <v>866</v>
      </c>
      <c r="C379" s="3" t="s">
        <v>746</v>
      </c>
      <c r="D379" s="3" t="s">
        <v>279</v>
      </c>
      <c r="E379" s="3" t="s">
        <v>863</v>
      </c>
      <c r="F379" s="3" t="s">
        <v>867</v>
      </c>
      <c r="G379" s="3" t="s">
        <v>319</v>
      </c>
      <c r="H379" s="26">
        <v>935</v>
      </c>
      <c r="I379" s="26">
        <f t="array" ref="I379">J379-J379*3%</f>
        <v>707.09120000000007</v>
      </c>
      <c r="J379" s="30">
        <v>728.96</v>
      </c>
      <c r="K379" s="4"/>
      <c r="L379" s="15">
        <f t="shared" si="6"/>
        <v>0</v>
      </c>
      <c r="M379" s="56" t="s">
        <v>15159</v>
      </c>
    </row>
    <row r="380" spans="1:13" s="19" customFormat="1" ht="15" customHeight="1" x14ac:dyDescent="0.25">
      <c r="A380" s="47">
        <v>31652</v>
      </c>
      <c r="B380" s="18" t="s">
        <v>868</v>
      </c>
      <c r="C380" s="3" t="s">
        <v>746</v>
      </c>
      <c r="D380" s="3" t="s">
        <v>279</v>
      </c>
      <c r="E380" s="3" t="s">
        <v>863</v>
      </c>
      <c r="F380" s="3" t="s">
        <v>867</v>
      </c>
      <c r="G380" s="3" t="s">
        <v>149</v>
      </c>
      <c r="H380" s="26">
        <v>935</v>
      </c>
      <c r="I380" s="26">
        <f t="array" ref="I380">J380-J380*3%</f>
        <v>707.09120000000007</v>
      </c>
      <c r="J380" s="30">
        <v>728.96</v>
      </c>
      <c r="K380" s="4"/>
      <c r="L380" s="15">
        <f t="shared" si="6"/>
        <v>0</v>
      </c>
      <c r="M380" s="56" t="s">
        <v>15155</v>
      </c>
    </row>
    <row r="381" spans="1:13" s="19" customFormat="1" ht="15" customHeight="1" x14ac:dyDescent="0.25">
      <c r="A381" s="47">
        <v>35047</v>
      </c>
      <c r="B381" s="18" t="s">
        <v>869</v>
      </c>
      <c r="C381" s="3" t="s">
        <v>746</v>
      </c>
      <c r="D381" s="3" t="s">
        <v>279</v>
      </c>
      <c r="E381" s="3" t="s">
        <v>863</v>
      </c>
      <c r="F381" s="3" t="s">
        <v>867</v>
      </c>
      <c r="G381" s="3" t="s">
        <v>870</v>
      </c>
      <c r="H381" s="26">
        <v>935</v>
      </c>
      <c r="I381" s="26">
        <f t="array" ref="I381">J381-J381*3%</f>
        <v>707.09120000000007</v>
      </c>
      <c r="J381" s="30">
        <v>728.96</v>
      </c>
      <c r="K381" s="4"/>
      <c r="L381" s="15">
        <f t="shared" si="6"/>
        <v>0</v>
      </c>
      <c r="M381" s="56" t="s">
        <v>15159</v>
      </c>
    </row>
    <row r="382" spans="1:13" s="19" customFormat="1" ht="15" customHeight="1" x14ac:dyDescent="0.25">
      <c r="A382" s="47">
        <v>35045</v>
      </c>
      <c r="B382" s="18" t="s">
        <v>871</v>
      </c>
      <c r="C382" s="3" t="s">
        <v>746</v>
      </c>
      <c r="D382" s="3" t="s">
        <v>279</v>
      </c>
      <c r="E382" s="3" t="s">
        <v>863</v>
      </c>
      <c r="F382" s="3" t="s">
        <v>867</v>
      </c>
      <c r="G382" s="3" t="s">
        <v>390</v>
      </c>
      <c r="H382" s="26">
        <v>935</v>
      </c>
      <c r="I382" s="26">
        <f t="array" ref="I382">J382-J382*3%</f>
        <v>707.09120000000007</v>
      </c>
      <c r="J382" s="30">
        <v>728.96</v>
      </c>
      <c r="K382" s="4"/>
      <c r="L382" s="15">
        <f t="shared" si="6"/>
        <v>0</v>
      </c>
      <c r="M382" s="56" t="s">
        <v>15159</v>
      </c>
    </row>
    <row r="383" spans="1:13" s="19" customFormat="1" ht="15" customHeight="1" x14ac:dyDescent="0.25">
      <c r="A383" s="47">
        <v>35046</v>
      </c>
      <c r="B383" s="18" t="s">
        <v>872</v>
      </c>
      <c r="C383" s="3" t="s">
        <v>746</v>
      </c>
      <c r="D383" s="3" t="s">
        <v>279</v>
      </c>
      <c r="E383" s="3" t="s">
        <v>863</v>
      </c>
      <c r="F383" s="3" t="s">
        <v>867</v>
      </c>
      <c r="G383" s="3" t="s">
        <v>763</v>
      </c>
      <c r="H383" s="26">
        <v>935</v>
      </c>
      <c r="I383" s="26">
        <f t="array" ref="I383">J383-J383*3%</f>
        <v>707.09120000000007</v>
      </c>
      <c r="J383" s="30">
        <v>728.96</v>
      </c>
      <c r="K383" s="4"/>
      <c r="L383" s="15">
        <f t="shared" si="6"/>
        <v>0</v>
      </c>
      <c r="M383" s="56" t="s">
        <v>15159</v>
      </c>
    </row>
    <row r="384" spans="1:13" s="19" customFormat="1" ht="15" customHeight="1" x14ac:dyDescent="0.25">
      <c r="A384" s="47">
        <v>28343</v>
      </c>
      <c r="B384" s="18" t="s">
        <v>873</v>
      </c>
      <c r="C384" s="3" t="s">
        <v>746</v>
      </c>
      <c r="D384" s="3" t="s">
        <v>279</v>
      </c>
      <c r="E384" s="3" t="s">
        <v>863</v>
      </c>
      <c r="F384" s="3" t="s">
        <v>867</v>
      </c>
      <c r="G384" s="3" t="s">
        <v>865</v>
      </c>
      <c r="H384" s="26">
        <v>935</v>
      </c>
      <c r="I384" s="26">
        <f t="array" ref="I384">J384-J384*3%</f>
        <v>707.09120000000007</v>
      </c>
      <c r="J384" s="30">
        <v>728.96</v>
      </c>
      <c r="K384" s="4"/>
      <c r="L384" s="15">
        <f t="shared" si="6"/>
        <v>0</v>
      </c>
      <c r="M384" s="56" t="s">
        <v>15159</v>
      </c>
    </row>
    <row r="385" spans="1:13" s="19" customFormat="1" ht="15" customHeight="1" x14ac:dyDescent="0.25">
      <c r="A385" s="47">
        <v>28344</v>
      </c>
      <c r="B385" s="18" t="s">
        <v>874</v>
      </c>
      <c r="C385" s="3" t="s">
        <v>746</v>
      </c>
      <c r="D385" s="3" t="s">
        <v>279</v>
      </c>
      <c r="E385" s="3" t="s">
        <v>863</v>
      </c>
      <c r="F385" s="3" t="s">
        <v>867</v>
      </c>
      <c r="G385" s="3" t="s">
        <v>875</v>
      </c>
      <c r="H385" s="26">
        <v>935</v>
      </c>
      <c r="I385" s="26">
        <f t="array" ref="I385">J385-J385*3%</f>
        <v>707.09120000000007</v>
      </c>
      <c r="J385" s="30">
        <v>728.96</v>
      </c>
      <c r="K385" s="4"/>
      <c r="L385" s="15">
        <f t="shared" si="6"/>
        <v>0</v>
      </c>
      <c r="M385" s="56" t="s">
        <v>15159</v>
      </c>
    </row>
    <row r="386" spans="1:13" s="19" customFormat="1" ht="15" customHeight="1" x14ac:dyDescent="0.25">
      <c r="A386" s="47">
        <v>32720</v>
      </c>
      <c r="B386" s="18" t="s">
        <v>876</v>
      </c>
      <c r="C386" s="3" t="s">
        <v>746</v>
      </c>
      <c r="D386" s="3" t="s">
        <v>279</v>
      </c>
      <c r="E386" s="3" t="s">
        <v>863</v>
      </c>
      <c r="F386" s="3" t="s">
        <v>877</v>
      </c>
      <c r="G386" s="3" t="s">
        <v>149</v>
      </c>
      <c r="H386" s="26">
        <v>1755</v>
      </c>
      <c r="I386" s="26">
        <f t="array" ref="I386">J386-J386*3%</f>
        <v>1342.6158</v>
      </c>
      <c r="J386" s="30">
        <v>1384.14</v>
      </c>
      <c r="K386" s="4"/>
      <c r="L386" s="15">
        <f t="shared" si="6"/>
        <v>0</v>
      </c>
      <c r="M386" s="56" t="s">
        <v>15159</v>
      </c>
    </row>
    <row r="387" spans="1:13" s="19" customFormat="1" ht="15" customHeight="1" x14ac:dyDescent="0.25">
      <c r="A387" s="47">
        <v>35048</v>
      </c>
      <c r="B387" s="18" t="s">
        <v>878</v>
      </c>
      <c r="C387" s="3" t="s">
        <v>746</v>
      </c>
      <c r="D387" s="3" t="s">
        <v>279</v>
      </c>
      <c r="E387" s="3" t="s">
        <v>863</v>
      </c>
      <c r="F387" s="3" t="s">
        <v>877</v>
      </c>
      <c r="G387" s="3" t="s">
        <v>256</v>
      </c>
      <c r="H387" s="26">
        <v>1755</v>
      </c>
      <c r="I387" s="26">
        <f t="array" ref="I387">J387-J387*3%</f>
        <v>1342.6158</v>
      </c>
      <c r="J387" s="30">
        <v>1384.14</v>
      </c>
      <c r="K387" s="4"/>
      <c r="L387" s="15">
        <f t="shared" si="6"/>
        <v>0</v>
      </c>
      <c r="M387" s="56" t="s">
        <v>15159</v>
      </c>
    </row>
    <row r="388" spans="1:13" s="19" customFormat="1" ht="15" customHeight="1" x14ac:dyDescent="0.25">
      <c r="A388" s="47">
        <v>35050</v>
      </c>
      <c r="B388" s="18" t="s">
        <v>879</v>
      </c>
      <c r="C388" s="3" t="s">
        <v>746</v>
      </c>
      <c r="D388" s="3" t="s">
        <v>279</v>
      </c>
      <c r="E388" s="3" t="s">
        <v>863</v>
      </c>
      <c r="F388" s="3" t="s">
        <v>877</v>
      </c>
      <c r="G388" s="3" t="s">
        <v>390</v>
      </c>
      <c r="H388" s="26">
        <v>1755</v>
      </c>
      <c r="I388" s="26">
        <f t="array" ref="I388">J388-J388*3%</f>
        <v>1342.6158</v>
      </c>
      <c r="J388" s="30">
        <v>1384.14</v>
      </c>
      <c r="K388" s="4"/>
      <c r="L388" s="15">
        <f t="shared" si="6"/>
        <v>0</v>
      </c>
      <c r="M388" s="56" t="s">
        <v>15159</v>
      </c>
    </row>
    <row r="389" spans="1:13" s="19" customFormat="1" ht="15" customHeight="1" x14ac:dyDescent="0.25">
      <c r="A389" s="47">
        <v>35049</v>
      </c>
      <c r="B389" s="18" t="s">
        <v>880</v>
      </c>
      <c r="C389" s="3" t="s">
        <v>746</v>
      </c>
      <c r="D389" s="3" t="s">
        <v>279</v>
      </c>
      <c r="E389" s="3" t="s">
        <v>863</v>
      </c>
      <c r="F389" s="3" t="s">
        <v>877</v>
      </c>
      <c r="G389" s="3" t="s">
        <v>437</v>
      </c>
      <c r="H389" s="26">
        <v>1755</v>
      </c>
      <c r="I389" s="26">
        <f t="array" ref="I389">J389-J389*3%</f>
        <v>1342.6158</v>
      </c>
      <c r="J389" s="30">
        <v>1384.14</v>
      </c>
      <c r="K389" s="4"/>
      <c r="L389" s="15">
        <f t="shared" si="6"/>
        <v>0</v>
      </c>
      <c r="M389" s="56" t="s">
        <v>15159</v>
      </c>
    </row>
    <row r="390" spans="1:13" s="19" customFormat="1" ht="15" customHeight="1" x14ac:dyDescent="0.25">
      <c r="A390" s="47">
        <v>27873</v>
      </c>
      <c r="B390" s="18" t="s">
        <v>881</v>
      </c>
      <c r="C390" s="3" t="s">
        <v>746</v>
      </c>
      <c r="D390" s="3" t="s">
        <v>279</v>
      </c>
      <c r="E390" s="3" t="s">
        <v>882</v>
      </c>
      <c r="F390" s="3" t="s">
        <v>774</v>
      </c>
      <c r="G390" s="3" t="s">
        <v>883</v>
      </c>
      <c r="H390" s="26">
        <v>48</v>
      </c>
      <c r="I390" s="26">
        <f t="array" ref="I390">J390-J390*3%</f>
        <v>37.344999999999999</v>
      </c>
      <c r="J390" s="30">
        <v>38.5</v>
      </c>
      <c r="K390" s="4"/>
      <c r="L390" s="15">
        <f t="shared" si="6"/>
        <v>0</v>
      </c>
      <c r="M390" s="56" t="s">
        <v>15159</v>
      </c>
    </row>
    <row r="391" spans="1:13" s="19" customFormat="1" ht="15" customHeight="1" x14ac:dyDescent="0.25">
      <c r="A391" s="47">
        <v>27979</v>
      </c>
      <c r="B391" s="18" t="s">
        <v>884</v>
      </c>
      <c r="C391" s="3" t="s">
        <v>746</v>
      </c>
      <c r="D391" s="3" t="s">
        <v>279</v>
      </c>
      <c r="E391" s="3" t="s">
        <v>882</v>
      </c>
      <c r="F391" s="3" t="s">
        <v>774</v>
      </c>
      <c r="G391" s="3" t="s">
        <v>385</v>
      </c>
      <c r="H391" s="26">
        <v>48</v>
      </c>
      <c r="I391" s="26">
        <f t="array" ref="I391">J391-J391*3%</f>
        <v>37.344999999999999</v>
      </c>
      <c r="J391" s="30">
        <v>38.5</v>
      </c>
      <c r="K391" s="4"/>
      <c r="L391" s="15">
        <f t="shared" si="6"/>
        <v>0</v>
      </c>
      <c r="M391" s="56" t="s">
        <v>15159</v>
      </c>
    </row>
    <row r="392" spans="1:13" s="19" customFormat="1" ht="15" customHeight="1" x14ac:dyDescent="0.25">
      <c r="A392" s="47">
        <v>27872</v>
      </c>
      <c r="B392" s="18" t="s">
        <v>885</v>
      </c>
      <c r="C392" s="3" t="s">
        <v>746</v>
      </c>
      <c r="D392" s="3" t="s">
        <v>279</v>
      </c>
      <c r="E392" s="3" t="s">
        <v>882</v>
      </c>
      <c r="F392" s="3" t="s">
        <v>774</v>
      </c>
      <c r="G392" s="3" t="s">
        <v>790</v>
      </c>
      <c r="H392" s="26">
        <v>48</v>
      </c>
      <c r="I392" s="26">
        <f t="array" ref="I392">J392-J392*3%</f>
        <v>37.344999999999999</v>
      </c>
      <c r="J392" s="30">
        <v>38.5</v>
      </c>
      <c r="K392" s="4"/>
      <c r="L392" s="15">
        <f t="shared" ref="L392:L455" si="7">J392*K392</f>
        <v>0</v>
      </c>
      <c r="M392" s="56" t="s">
        <v>15159</v>
      </c>
    </row>
    <row r="393" spans="1:13" s="19" customFormat="1" ht="15" customHeight="1" x14ac:dyDescent="0.25">
      <c r="A393" s="47">
        <v>27874</v>
      </c>
      <c r="B393" s="18" t="s">
        <v>886</v>
      </c>
      <c r="C393" s="3" t="s">
        <v>746</v>
      </c>
      <c r="D393" s="3" t="s">
        <v>296</v>
      </c>
      <c r="E393" s="3" t="s">
        <v>887</v>
      </c>
      <c r="F393" s="3" t="s">
        <v>284</v>
      </c>
      <c r="G393" s="3" t="s">
        <v>405</v>
      </c>
      <c r="H393" s="26">
        <v>545</v>
      </c>
      <c r="I393" s="26">
        <f t="array" ref="I393">J393-J393*3%</f>
        <v>402.16200000000003</v>
      </c>
      <c r="J393" s="30">
        <v>414.6</v>
      </c>
      <c r="K393" s="4"/>
      <c r="L393" s="15">
        <f t="shared" si="7"/>
        <v>0</v>
      </c>
      <c r="M393" s="56" t="s">
        <v>15159</v>
      </c>
    </row>
    <row r="394" spans="1:13" s="19" customFormat="1" ht="15" customHeight="1" x14ac:dyDescent="0.25">
      <c r="A394" s="47">
        <v>27877</v>
      </c>
      <c r="B394" s="18" t="s">
        <v>888</v>
      </c>
      <c r="C394" s="3" t="s">
        <v>746</v>
      </c>
      <c r="D394" s="3" t="s">
        <v>296</v>
      </c>
      <c r="E394" s="3" t="s">
        <v>887</v>
      </c>
      <c r="F394" s="3" t="s">
        <v>284</v>
      </c>
      <c r="G394" s="3" t="s">
        <v>303</v>
      </c>
      <c r="H394" s="26">
        <v>545</v>
      </c>
      <c r="I394" s="26">
        <f t="array" ref="I394">J394-J394*3%</f>
        <v>402.16200000000003</v>
      </c>
      <c r="J394" s="30">
        <v>414.6</v>
      </c>
      <c r="K394" s="4"/>
      <c r="L394" s="15">
        <f t="shared" si="7"/>
        <v>0</v>
      </c>
      <c r="M394" s="56" t="s">
        <v>15159</v>
      </c>
    </row>
    <row r="395" spans="1:13" s="19" customFormat="1" ht="15" customHeight="1" x14ac:dyDescent="0.25">
      <c r="A395" s="47">
        <v>27876</v>
      </c>
      <c r="B395" s="18" t="s">
        <v>889</v>
      </c>
      <c r="C395" s="3" t="s">
        <v>746</v>
      </c>
      <c r="D395" s="3" t="s">
        <v>296</v>
      </c>
      <c r="E395" s="3" t="s">
        <v>887</v>
      </c>
      <c r="F395" s="3" t="s">
        <v>284</v>
      </c>
      <c r="G395" s="3" t="s">
        <v>285</v>
      </c>
      <c r="H395" s="26">
        <v>545</v>
      </c>
      <c r="I395" s="26">
        <f t="array" ref="I395">J395-J395*3%</f>
        <v>402.16200000000003</v>
      </c>
      <c r="J395" s="30">
        <v>414.6</v>
      </c>
      <c r="K395" s="4"/>
      <c r="L395" s="15">
        <f t="shared" si="7"/>
        <v>0</v>
      </c>
      <c r="M395" s="56" t="s">
        <v>15159</v>
      </c>
    </row>
    <row r="396" spans="1:13" s="19" customFormat="1" ht="15" customHeight="1" x14ac:dyDescent="0.25">
      <c r="A396" s="47">
        <v>27875</v>
      </c>
      <c r="B396" s="18" t="s">
        <v>890</v>
      </c>
      <c r="C396" s="3" t="s">
        <v>746</v>
      </c>
      <c r="D396" s="3" t="s">
        <v>296</v>
      </c>
      <c r="E396" s="3" t="s">
        <v>887</v>
      </c>
      <c r="F396" s="3" t="s">
        <v>284</v>
      </c>
      <c r="G396" s="3" t="s">
        <v>299</v>
      </c>
      <c r="H396" s="26">
        <v>545</v>
      </c>
      <c r="I396" s="26">
        <f t="array" ref="I396">J396-J396*3%</f>
        <v>402.16200000000003</v>
      </c>
      <c r="J396" s="30">
        <v>414.6</v>
      </c>
      <c r="K396" s="4"/>
      <c r="L396" s="15">
        <f t="shared" si="7"/>
        <v>0</v>
      </c>
      <c r="M396" s="56" t="s">
        <v>15159</v>
      </c>
    </row>
    <row r="397" spans="1:13" s="19" customFormat="1" ht="15" customHeight="1" x14ac:dyDescent="0.25">
      <c r="A397" s="47">
        <v>27878</v>
      </c>
      <c r="B397" s="18" t="s">
        <v>891</v>
      </c>
      <c r="C397" s="3" t="s">
        <v>746</v>
      </c>
      <c r="D397" s="3" t="s">
        <v>296</v>
      </c>
      <c r="E397" s="3" t="s">
        <v>887</v>
      </c>
      <c r="F397" s="3" t="s">
        <v>892</v>
      </c>
      <c r="G397" s="3" t="s">
        <v>405</v>
      </c>
      <c r="H397" s="26">
        <v>1025</v>
      </c>
      <c r="I397" s="26">
        <f t="array" ref="I397">J397-J397*3%</f>
        <v>788.17349999999999</v>
      </c>
      <c r="J397" s="30">
        <v>812.55</v>
      </c>
      <c r="K397" s="4"/>
      <c r="L397" s="15">
        <f t="shared" si="7"/>
        <v>0</v>
      </c>
      <c r="M397" s="56" t="s">
        <v>15159</v>
      </c>
    </row>
    <row r="398" spans="1:13" s="19" customFormat="1" ht="15" customHeight="1" x14ac:dyDescent="0.25">
      <c r="A398" s="47">
        <v>27879</v>
      </c>
      <c r="B398" s="18" t="s">
        <v>893</v>
      </c>
      <c r="C398" s="3" t="s">
        <v>746</v>
      </c>
      <c r="D398" s="3" t="s">
        <v>296</v>
      </c>
      <c r="E398" s="3" t="s">
        <v>887</v>
      </c>
      <c r="F398" s="3" t="s">
        <v>892</v>
      </c>
      <c r="G398" s="3" t="s">
        <v>303</v>
      </c>
      <c r="H398" s="26">
        <v>1025</v>
      </c>
      <c r="I398" s="26">
        <f t="array" ref="I398">J398-J398*3%</f>
        <v>788.17349999999999</v>
      </c>
      <c r="J398" s="30">
        <v>812.55</v>
      </c>
      <c r="K398" s="4"/>
      <c r="L398" s="15">
        <f t="shared" si="7"/>
        <v>0</v>
      </c>
      <c r="M398" s="56" t="s">
        <v>15159</v>
      </c>
    </row>
    <row r="399" spans="1:13" s="19" customFormat="1" ht="15" customHeight="1" x14ac:dyDescent="0.25">
      <c r="A399" s="47">
        <v>27880</v>
      </c>
      <c r="B399" s="18" t="s">
        <v>894</v>
      </c>
      <c r="C399" s="3" t="s">
        <v>746</v>
      </c>
      <c r="D399" s="3" t="s">
        <v>296</v>
      </c>
      <c r="E399" s="3" t="s">
        <v>887</v>
      </c>
      <c r="F399" s="3" t="s">
        <v>892</v>
      </c>
      <c r="G399" s="3" t="s">
        <v>285</v>
      </c>
      <c r="H399" s="26">
        <v>1025</v>
      </c>
      <c r="I399" s="26">
        <f t="array" ref="I399">J399-J399*3%</f>
        <v>788.17349999999999</v>
      </c>
      <c r="J399" s="30">
        <v>812.55</v>
      </c>
      <c r="K399" s="4"/>
      <c r="L399" s="15">
        <f t="shared" si="7"/>
        <v>0</v>
      </c>
      <c r="M399" s="56" t="s">
        <v>15159</v>
      </c>
    </row>
    <row r="400" spans="1:13" s="19" customFormat="1" ht="15" customHeight="1" x14ac:dyDescent="0.25">
      <c r="A400" s="47">
        <v>27881</v>
      </c>
      <c r="B400" s="18" t="s">
        <v>895</v>
      </c>
      <c r="C400" s="3" t="s">
        <v>746</v>
      </c>
      <c r="D400" s="3" t="s">
        <v>296</v>
      </c>
      <c r="E400" s="3" t="s">
        <v>887</v>
      </c>
      <c r="F400" s="3" t="s">
        <v>892</v>
      </c>
      <c r="G400" s="3" t="s">
        <v>299</v>
      </c>
      <c r="H400" s="26">
        <v>1025</v>
      </c>
      <c r="I400" s="26">
        <f t="array" ref="I400">J400-J400*3%</f>
        <v>788.17349999999999</v>
      </c>
      <c r="J400" s="30">
        <v>812.55</v>
      </c>
      <c r="K400" s="4"/>
      <c r="L400" s="15">
        <f t="shared" si="7"/>
        <v>0</v>
      </c>
      <c r="M400" s="56" t="s">
        <v>15159</v>
      </c>
    </row>
    <row r="401" spans="1:13" s="19" customFormat="1" ht="15" customHeight="1" x14ac:dyDescent="0.25">
      <c r="A401" s="47">
        <v>32723</v>
      </c>
      <c r="B401" s="18" t="s">
        <v>896</v>
      </c>
      <c r="C401" s="3" t="s">
        <v>746</v>
      </c>
      <c r="D401" s="3" t="s">
        <v>296</v>
      </c>
      <c r="E401" s="3" t="s">
        <v>897</v>
      </c>
      <c r="F401" s="3" t="s">
        <v>898</v>
      </c>
      <c r="G401" s="3" t="s">
        <v>303</v>
      </c>
      <c r="H401" s="26">
        <v>1145</v>
      </c>
      <c r="I401" s="26">
        <f t="array" ref="I401">J401-J401*3%</f>
        <v>870.4683</v>
      </c>
      <c r="J401" s="30">
        <v>897.39</v>
      </c>
      <c r="K401" s="4"/>
      <c r="L401" s="15">
        <f t="shared" si="7"/>
        <v>0</v>
      </c>
      <c r="M401" s="56" t="s">
        <v>15159</v>
      </c>
    </row>
    <row r="402" spans="1:13" s="19" customFormat="1" ht="15" customHeight="1" x14ac:dyDescent="0.25">
      <c r="A402" s="47">
        <v>27888</v>
      </c>
      <c r="B402" s="18" t="s">
        <v>899</v>
      </c>
      <c r="C402" s="3" t="s">
        <v>746</v>
      </c>
      <c r="D402" s="3" t="s">
        <v>296</v>
      </c>
      <c r="E402" s="3" t="s">
        <v>897</v>
      </c>
      <c r="F402" s="3" t="s">
        <v>898</v>
      </c>
      <c r="G402" s="3" t="s">
        <v>900</v>
      </c>
      <c r="H402" s="26">
        <v>1145</v>
      </c>
      <c r="I402" s="26">
        <f t="array" ref="I402">J402-J402*3%</f>
        <v>870.4683</v>
      </c>
      <c r="J402" s="30">
        <v>897.39</v>
      </c>
      <c r="K402" s="4"/>
      <c r="L402" s="15">
        <f t="shared" si="7"/>
        <v>0</v>
      </c>
      <c r="M402" s="56" t="s">
        <v>15159</v>
      </c>
    </row>
    <row r="403" spans="1:13" s="19" customFormat="1" ht="15" customHeight="1" x14ac:dyDescent="0.25">
      <c r="A403" s="47">
        <v>35035</v>
      </c>
      <c r="B403" s="18" t="s">
        <v>901</v>
      </c>
      <c r="C403" s="3" t="s">
        <v>746</v>
      </c>
      <c r="D403" s="3" t="s">
        <v>296</v>
      </c>
      <c r="E403" s="3" t="s">
        <v>902</v>
      </c>
      <c r="F403" s="3" t="s">
        <v>903</v>
      </c>
      <c r="G403" s="3" t="s">
        <v>437</v>
      </c>
      <c r="H403" s="26">
        <v>1680</v>
      </c>
      <c r="I403" s="26">
        <f t="array" ref="I403">J403-J403*3%</f>
        <v>1288.8099</v>
      </c>
      <c r="J403" s="30">
        <v>1328.67</v>
      </c>
      <c r="K403" s="4"/>
      <c r="L403" s="15">
        <f t="shared" si="7"/>
        <v>0</v>
      </c>
      <c r="M403" s="56" t="s">
        <v>15159</v>
      </c>
    </row>
    <row r="404" spans="1:13" s="19" customFormat="1" ht="15" customHeight="1" x14ac:dyDescent="0.25">
      <c r="A404" s="47">
        <v>35036</v>
      </c>
      <c r="B404" s="18" t="s">
        <v>904</v>
      </c>
      <c r="C404" s="3" t="s">
        <v>746</v>
      </c>
      <c r="D404" s="3" t="s">
        <v>296</v>
      </c>
      <c r="E404" s="3" t="s">
        <v>905</v>
      </c>
      <c r="F404" s="3" t="s">
        <v>284</v>
      </c>
      <c r="G404" s="3" t="s">
        <v>457</v>
      </c>
      <c r="H404" s="26">
        <v>1285</v>
      </c>
      <c r="I404" s="26">
        <f t="array" ref="I404">J404-J404*3%</f>
        <v>987.19810000000007</v>
      </c>
      <c r="J404" s="30">
        <v>1017.73</v>
      </c>
      <c r="K404" s="4"/>
      <c r="L404" s="15">
        <f t="shared" si="7"/>
        <v>0</v>
      </c>
      <c r="M404" s="56" t="s">
        <v>15159</v>
      </c>
    </row>
    <row r="405" spans="1:13" s="19" customFormat="1" ht="15" customHeight="1" x14ac:dyDescent="0.25">
      <c r="A405" s="47">
        <v>27906</v>
      </c>
      <c r="B405" s="18" t="s">
        <v>906</v>
      </c>
      <c r="C405" s="3" t="s">
        <v>746</v>
      </c>
      <c r="D405" s="3" t="s">
        <v>307</v>
      </c>
      <c r="E405" s="3" t="s">
        <v>649</v>
      </c>
      <c r="F405" s="3" t="s">
        <v>284</v>
      </c>
      <c r="G405" s="3"/>
      <c r="H405" s="26">
        <v>1660</v>
      </c>
      <c r="I405" s="26">
        <f t="array" ref="I405">J405-J405*3%</f>
        <v>1274.9388999999999</v>
      </c>
      <c r="J405" s="30">
        <v>1314.37</v>
      </c>
      <c r="K405" s="4"/>
      <c r="L405" s="15">
        <f t="shared" si="7"/>
        <v>0</v>
      </c>
      <c r="M405" s="56" t="s">
        <v>15159</v>
      </c>
    </row>
    <row r="406" spans="1:13" s="19" customFormat="1" ht="15" customHeight="1" x14ac:dyDescent="0.25">
      <c r="A406" s="47">
        <v>27903</v>
      </c>
      <c r="B406" s="18" t="s">
        <v>907</v>
      </c>
      <c r="C406" s="3" t="s">
        <v>746</v>
      </c>
      <c r="D406" s="3" t="s">
        <v>307</v>
      </c>
      <c r="E406" s="3" t="s">
        <v>649</v>
      </c>
      <c r="F406" s="3" t="s">
        <v>318</v>
      </c>
      <c r="G406" s="3"/>
      <c r="H406" s="26">
        <v>605</v>
      </c>
      <c r="I406" s="26">
        <f t="array" ref="I406">J406-J406*3%</f>
        <v>464.01890000000003</v>
      </c>
      <c r="J406" s="30">
        <v>478.37</v>
      </c>
      <c r="K406" s="4"/>
      <c r="L406" s="15">
        <f t="shared" si="7"/>
        <v>0</v>
      </c>
      <c r="M406" s="56" t="s">
        <v>15159</v>
      </c>
    </row>
    <row r="407" spans="1:13" s="19" customFormat="1" ht="15" customHeight="1" x14ac:dyDescent="0.25">
      <c r="A407" s="47">
        <v>32752</v>
      </c>
      <c r="B407" s="18" t="s">
        <v>908</v>
      </c>
      <c r="C407" s="3" t="s">
        <v>746</v>
      </c>
      <c r="D407" s="3" t="s">
        <v>307</v>
      </c>
      <c r="E407" s="3" t="s">
        <v>909</v>
      </c>
      <c r="F407" s="3" t="s">
        <v>182</v>
      </c>
      <c r="G407" s="3"/>
      <c r="H407" s="26">
        <v>710</v>
      </c>
      <c r="I407" s="26">
        <f t="array" ref="I407">J407-J407*3%</f>
        <v>536.31299999999999</v>
      </c>
      <c r="J407" s="30">
        <v>552.9</v>
      </c>
      <c r="K407" s="4"/>
      <c r="L407" s="15">
        <f t="shared" si="7"/>
        <v>0</v>
      </c>
      <c r="M407" s="56" t="s">
        <v>15159</v>
      </c>
    </row>
    <row r="408" spans="1:13" s="19" customFormat="1" ht="15" customHeight="1" x14ac:dyDescent="0.25">
      <c r="A408" s="47">
        <v>32754</v>
      </c>
      <c r="B408" s="18" t="s">
        <v>910</v>
      </c>
      <c r="C408" s="3" t="s">
        <v>746</v>
      </c>
      <c r="D408" s="3" t="s">
        <v>162</v>
      </c>
      <c r="E408" s="3" t="s">
        <v>911</v>
      </c>
      <c r="F408" s="3" t="s">
        <v>179</v>
      </c>
      <c r="G408" s="3"/>
      <c r="H408" s="26">
        <v>780</v>
      </c>
      <c r="I408" s="26">
        <f t="array" ref="I408">J408-J408*3%</f>
        <v>590.3614</v>
      </c>
      <c r="J408" s="30">
        <v>608.62</v>
      </c>
      <c r="K408" s="4"/>
      <c r="L408" s="15">
        <f t="shared" si="7"/>
        <v>0</v>
      </c>
      <c r="M408" s="56" t="s">
        <v>15159</v>
      </c>
    </row>
    <row r="409" spans="1:13" s="19" customFormat="1" ht="15" customHeight="1" x14ac:dyDescent="0.25">
      <c r="A409" s="47">
        <v>41459</v>
      </c>
      <c r="B409" s="18" t="s">
        <v>912</v>
      </c>
      <c r="C409" s="3" t="s">
        <v>746</v>
      </c>
      <c r="D409" s="3" t="s">
        <v>177</v>
      </c>
      <c r="E409" s="3" t="s">
        <v>913</v>
      </c>
      <c r="F409" s="3" t="s">
        <v>318</v>
      </c>
      <c r="G409" s="3" t="s">
        <v>303</v>
      </c>
      <c r="H409" s="26">
        <v>755</v>
      </c>
      <c r="I409" s="26">
        <f t="array" ref="I409">J409-J409*3%</f>
        <v>568.44909999999993</v>
      </c>
      <c r="J409" s="30">
        <v>586.03</v>
      </c>
      <c r="K409" s="4"/>
      <c r="L409" s="15">
        <f t="shared" si="7"/>
        <v>0</v>
      </c>
      <c r="M409" s="56" t="s">
        <v>15159</v>
      </c>
    </row>
    <row r="410" spans="1:13" s="19" customFormat="1" ht="15" customHeight="1" x14ac:dyDescent="0.25">
      <c r="A410" s="47">
        <v>41460</v>
      </c>
      <c r="B410" s="18" t="s">
        <v>914</v>
      </c>
      <c r="C410" s="3" t="s">
        <v>746</v>
      </c>
      <c r="D410" s="3" t="s">
        <v>177</v>
      </c>
      <c r="E410" s="3" t="s">
        <v>913</v>
      </c>
      <c r="F410" s="3" t="s">
        <v>318</v>
      </c>
      <c r="G410" s="3" t="s">
        <v>790</v>
      </c>
      <c r="H410" s="26">
        <v>755</v>
      </c>
      <c r="I410" s="26">
        <f t="array" ref="I410">J410-J410*3%</f>
        <v>568.44909999999993</v>
      </c>
      <c r="J410" s="30">
        <v>586.03</v>
      </c>
      <c r="K410" s="4"/>
      <c r="L410" s="15">
        <f t="shared" si="7"/>
        <v>0</v>
      </c>
      <c r="M410" s="56" t="s">
        <v>15159</v>
      </c>
    </row>
    <row r="411" spans="1:13" s="19" customFormat="1" ht="15" customHeight="1" x14ac:dyDescent="0.25">
      <c r="A411" s="47">
        <v>41457</v>
      </c>
      <c r="B411" s="18" t="s">
        <v>915</v>
      </c>
      <c r="C411" s="3" t="s">
        <v>746</v>
      </c>
      <c r="D411" s="3" t="s">
        <v>177</v>
      </c>
      <c r="E411" s="3" t="s">
        <v>913</v>
      </c>
      <c r="F411" s="3" t="s">
        <v>318</v>
      </c>
      <c r="G411" s="3" t="s">
        <v>916</v>
      </c>
      <c r="H411" s="26">
        <v>755</v>
      </c>
      <c r="I411" s="26">
        <f t="array" ref="I411">J411-J411*3%</f>
        <v>568.44909999999993</v>
      </c>
      <c r="J411" s="30">
        <v>586.03</v>
      </c>
      <c r="K411" s="4"/>
      <c r="L411" s="15">
        <f t="shared" si="7"/>
        <v>0</v>
      </c>
      <c r="M411" s="56" t="s">
        <v>15159</v>
      </c>
    </row>
    <row r="412" spans="1:13" s="19" customFormat="1" ht="15" customHeight="1" x14ac:dyDescent="0.25">
      <c r="A412" s="47">
        <v>41458</v>
      </c>
      <c r="B412" s="18" t="s">
        <v>917</v>
      </c>
      <c r="C412" s="3" t="s">
        <v>746</v>
      </c>
      <c r="D412" s="3" t="s">
        <v>177</v>
      </c>
      <c r="E412" s="3" t="s">
        <v>913</v>
      </c>
      <c r="F412" s="3" t="s">
        <v>318</v>
      </c>
      <c r="G412" s="3" t="s">
        <v>299</v>
      </c>
      <c r="H412" s="26">
        <v>755</v>
      </c>
      <c r="I412" s="26">
        <f t="array" ref="I412">J412-J412*3%</f>
        <v>568.44909999999993</v>
      </c>
      <c r="J412" s="30">
        <v>586.03</v>
      </c>
      <c r="K412" s="4"/>
      <c r="L412" s="15">
        <f t="shared" si="7"/>
        <v>0</v>
      </c>
      <c r="M412" s="56" t="s">
        <v>15159</v>
      </c>
    </row>
    <row r="413" spans="1:13" s="19" customFormat="1" ht="15" customHeight="1" x14ac:dyDescent="0.25">
      <c r="A413" s="47">
        <v>28419</v>
      </c>
      <c r="B413" s="18" t="s">
        <v>918</v>
      </c>
      <c r="C413" s="3" t="s">
        <v>746</v>
      </c>
      <c r="D413" s="3" t="s">
        <v>177</v>
      </c>
      <c r="E413" s="3" t="s">
        <v>919</v>
      </c>
      <c r="F413" s="3" t="s">
        <v>920</v>
      </c>
      <c r="G413" s="3" t="s">
        <v>790</v>
      </c>
      <c r="H413" s="26">
        <v>885</v>
      </c>
      <c r="I413" s="26">
        <f t="array" ref="I413">J413-J413*3%</f>
        <v>666.31239999999991</v>
      </c>
      <c r="J413" s="30">
        <v>686.92</v>
      </c>
      <c r="K413" s="4"/>
      <c r="L413" s="15">
        <f t="shared" si="7"/>
        <v>0</v>
      </c>
      <c r="M413" s="56" t="s">
        <v>15159</v>
      </c>
    </row>
    <row r="414" spans="1:13" s="19" customFormat="1" ht="15" customHeight="1" x14ac:dyDescent="0.25">
      <c r="A414" s="47">
        <v>28429</v>
      </c>
      <c r="B414" s="18" t="s">
        <v>921</v>
      </c>
      <c r="C414" s="3" t="s">
        <v>746</v>
      </c>
      <c r="D414" s="3" t="s">
        <v>428</v>
      </c>
      <c r="E414" s="3" t="s">
        <v>922</v>
      </c>
      <c r="F414" s="3" t="s">
        <v>167</v>
      </c>
      <c r="G414" s="3"/>
      <c r="H414" s="26">
        <v>1030</v>
      </c>
      <c r="I414" s="26">
        <f t="array" ref="I414">J414-J414*3%</f>
        <v>790.41420000000005</v>
      </c>
      <c r="J414" s="30">
        <v>814.86</v>
      </c>
      <c r="K414" s="4"/>
      <c r="L414" s="15">
        <f t="shared" si="7"/>
        <v>0</v>
      </c>
      <c r="M414" s="56" t="s">
        <v>15159</v>
      </c>
    </row>
    <row r="415" spans="1:13" s="19" customFormat="1" ht="15" customHeight="1" x14ac:dyDescent="0.25">
      <c r="A415" s="47">
        <v>33180</v>
      </c>
      <c r="B415" s="18" t="s">
        <v>923</v>
      </c>
      <c r="C415" s="3" t="s">
        <v>746</v>
      </c>
      <c r="D415" s="3" t="s">
        <v>924</v>
      </c>
      <c r="E415" s="3" t="s">
        <v>925</v>
      </c>
      <c r="F415" s="3" t="s">
        <v>284</v>
      </c>
      <c r="G415" s="3" t="s">
        <v>303</v>
      </c>
      <c r="H415" s="26">
        <v>1400</v>
      </c>
      <c r="I415" s="26">
        <f t="array" ref="I415">J415-J415*3%</f>
        <v>1065.7196000000001</v>
      </c>
      <c r="J415" s="30">
        <v>1098.68</v>
      </c>
      <c r="K415" s="4"/>
      <c r="L415" s="15">
        <f t="shared" si="7"/>
        <v>0</v>
      </c>
      <c r="M415" s="56" t="s">
        <v>15159</v>
      </c>
    </row>
    <row r="416" spans="1:13" s="19" customFormat="1" ht="15" customHeight="1" x14ac:dyDescent="0.25">
      <c r="A416" s="47">
        <v>33182</v>
      </c>
      <c r="B416" s="18" t="s">
        <v>926</v>
      </c>
      <c r="C416" s="3" t="s">
        <v>746</v>
      </c>
      <c r="D416" s="3" t="s">
        <v>924</v>
      </c>
      <c r="E416" s="3" t="s">
        <v>925</v>
      </c>
      <c r="F416" s="3" t="s">
        <v>284</v>
      </c>
      <c r="G416" s="3" t="s">
        <v>437</v>
      </c>
      <c r="H416" s="26">
        <v>1400</v>
      </c>
      <c r="I416" s="26">
        <f t="array" ref="I416">J416-J416*3%</f>
        <v>1065.7196000000001</v>
      </c>
      <c r="J416" s="30">
        <v>1098.68</v>
      </c>
      <c r="K416" s="4"/>
      <c r="L416" s="15">
        <f t="shared" si="7"/>
        <v>0</v>
      </c>
      <c r="M416" s="56" t="s">
        <v>15159</v>
      </c>
    </row>
    <row r="417" spans="1:13" s="19" customFormat="1" ht="15" customHeight="1" x14ac:dyDescent="0.25">
      <c r="A417" s="47">
        <v>33181</v>
      </c>
      <c r="B417" s="18" t="s">
        <v>927</v>
      </c>
      <c r="C417" s="3" t="s">
        <v>746</v>
      </c>
      <c r="D417" s="3" t="s">
        <v>924</v>
      </c>
      <c r="E417" s="3" t="s">
        <v>925</v>
      </c>
      <c r="F417" s="3" t="s">
        <v>284</v>
      </c>
      <c r="G417" s="3" t="s">
        <v>285</v>
      </c>
      <c r="H417" s="26">
        <v>1400</v>
      </c>
      <c r="I417" s="26">
        <f t="array" ref="I417">J417-J417*3%</f>
        <v>1065.7196000000001</v>
      </c>
      <c r="J417" s="30">
        <v>1098.68</v>
      </c>
      <c r="K417" s="4"/>
      <c r="L417" s="15">
        <f t="shared" si="7"/>
        <v>0</v>
      </c>
      <c r="M417" s="56" t="s">
        <v>15159</v>
      </c>
    </row>
    <row r="418" spans="1:13" s="19" customFormat="1" ht="15" customHeight="1" x14ac:dyDescent="0.25">
      <c r="A418" s="47">
        <v>33179</v>
      </c>
      <c r="B418" s="18" t="s">
        <v>928</v>
      </c>
      <c r="C418" s="3" t="s">
        <v>746</v>
      </c>
      <c r="D418" s="3" t="s">
        <v>924</v>
      </c>
      <c r="E418" s="3" t="s">
        <v>925</v>
      </c>
      <c r="F418" s="3" t="s">
        <v>284</v>
      </c>
      <c r="G418" s="3" t="s">
        <v>299</v>
      </c>
      <c r="H418" s="26">
        <v>1400</v>
      </c>
      <c r="I418" s="26">
        <f t="array" ref="I418">J418-J418*3%</f>
        <v>1065.7196000000001</v>
      </c>
      <c r="J418" s="30">
        <v>1098.68</v>
      </c>
      <c r="K418" s="4"/>
      <c r="L418" s="15">
        <f t="shared" si="7"/>
        <v>0</v>
      </c>
      <c r="M418" s="56" t="s">
        <v>15159</v>
      </c>
    </row>
    <row r="419" spans="1:13" s="19" customFormat="1" ht="15" customHeight="1" x14ac:dyDescent="0.25">
      <c r="A419" s="47">
        <v>4426</v>
      </c>
      <c r="B419" s="18" t="s">
        <v>929</v>
      </c>
      <c r="C419" s="3" t="s">
        <v>746</v>
      </c>
      <c r="D419" s="3" t="s">
        <v>245</v>
      </c>
      <c r="E419" s="3" t="s">
        <v>930</v>
      </c>
      <c r="F419" s="3" t="s">
        <v>400</v>
      </c>
      <c r="G419" s="3" t="s">
        <v>405</v>
      </c>
      <c r="H419" s="26">
        <v>925</v>
      </c>
      <c r="I419" s="26">
        <f t="array" ref="I419">J419-J419*3%</f>
        <v>699.21480000000008</v>
      </c>
      <c r="J419" s="30">
        <v>720.84</v>
      </c>
      <c r="K419" s="4"/>
      <c r="L419" s="15">
        <f t="shared" si="7"/>
        <v>0</v>
      </c>
      <c r="M419" s="56" t="s">
        <v>15155</v>
      </c>
    </row>
    <row r="420" spans="1:13" s="19" customFormat="1" ht="15" customHeight="1" x14ac:dyDescent="0.25">
      <c r="A420" s="47">
        <v>25272</v>
      </c>
      <c r="B420" s="18" t="s">
        <v>931</v>
      </c>
      <c r="C420" s="3" t="s">
        <v>746</v>
      </c>
      <c r="D420" s="3" t="s">
        <v>245</v>
      </c>
      <c r="E420" s="3" t="s">
        <v>930</v>
      </c>
      <c r="F420" s="3" t="s">
        <v>400</v>
      </c>
      <c r="G420" s="3" t="s">
        <v>303</v>
      </c>
      <c r="H420" s="26">
        <v>925</v>
      </c>
      <c r="I420" s="26">
        <f t="array" ref="I420">J420-J420*3%</f>
        <v>699.21480000000008</v>
      </c>
      <c r="J420" s="30">
        <v>720.84</v>
      </c>
      <c r="K420" s="4"/>
      <c r="L420" s="15">
        <f t="shared" si="7"/>
        <v>0</v>
      </c>
      <c r="M420" s="56" t="s">
        <v>15159</v>
      </c>
    </row>
    <row r="421" spans="1:13" s="19" customFormat="1" ht="15" customHeight="1" x14ac:dyDescent="0.25">
      <c r="A421" s="47">
        <v>24349</v>
      </c>
      <c r="B421" s="18" t="s">
        <v>932</v>
      </c>
      <c r="C421" s="3" t="s">
        <v>746</v>
      </c>
      <c r="D421" s="3" t="s">
        <v>245</v>
      </c>
      <c r="E421" s="3" t="s">
        <v>930</v>
      </c>
      <c r="F421" s="3" t="s">
        <v>400</v>
      </c>
      <c r="G421" s="3" t="s">
        <v>299</v>
      </c>
      <c r="H421" s="26">
        <v>925</v>
      </c>
      <c r="I421" s="26">
        <f t="array" ref="I421">J421-J421*3%</f>
        <v>699.21480000000008</v>
      </c>
      <c r="J421" s="30">
        <v>720.84</v>
      </c>
      <c r="K421" s="4"/>
      <c r="L421" s="15">
        <f t="shared" si="7"/>
        <v>0</v>
      </c>
      <c r="M421" s="56" t="s">
        <v>15159</v>
      </c>
    </row>
    <row r="422" spans="1:13" s="19" customFormat="1" ht="15" customHeight="1" x14ac:dyDescent="0.25">
      <c r="A422" s="47">
        <v>31478</v>
      </c>
      <c r="B422" s="18" t="s">
        <v>933</v>
      </c>
      <c r="C422" s="3" t="s">
        <v>746</v>
      </c>
      <c r="D422" s="3" t="s">
        <v>327</v>
      </c>
      <c r="E422" s="3" t="s">
        <v>934</v>
      </c>
      <c r="F422" s="3" t="s">
        <v>182</v>
      </c>
      <c r="G422" s="3"/>
      <c r="H422" s="26">
        <v>845</v>
      </c>
      <c r="I422" s="26">
        <f t="array" ref="I422">J422-J422*3%</f>
        <v>635.65069999999992</v>
      </c>
      <c r="J422" s="30">
        <v>655.30999999999995</v>
      </c>
      <c r="K422" s="4"/>
      <c r="L422" s="15">
        <f t="shared" si="7"/>
        <v>0</v>
      </c>
      <c r="M422" s="56" t="s">
        <v>15159</v>
      </c>
    </row>
    <row r="423" spans="1:13" s="19" customFormat="1" ht="15" customHeight="1" x14ac:dyDescent="0.25">
      <c r="A423" s="47">
        <v>28352</v>
      </c>
      <c r="B423" s="18" t="s">
        <v>935</v>
      </c>
      <c r="C423" s="3" t="s">
        <v>746</v>
      </c>
      <c r="D423" s="3" t="s">
        <v>327</v>
      </c>
      <c r="E423" s="3" t="s">
        <v>936</v>
      </c>
      <c r="F423" s="3" t="s">
        <v>200</v>
      </c>
      <c r="G423" s="3"/>
      <c r="H423" s="26">
        <v>700</v>
      </c>
      <c r="I423" s="26">
        <f t="array" ref="I423">J423-J423*3%</f>
        <v>531.28840000000002</v>
      </c>
      <c r="J423" s="30">
        <v>547.72</v>
      </c>
      <c r="K423" s="4"/>
      <c r="L423" s="15">
        <f t="shared" si="7"/>
        <v>0</v>
      </c>
      <c r="M423" s="56" t="s">
        <v>15159</v>
      </c>
    </row>
    <row r="424" spans="1:13" s="19" customFormat="1" ht="15" customHeight="1" x14ac:dyDescent="0.25">
      <c r="A424" s="47">
        <v>27893</v>
      </c>
      <c r="B424" s="18" t="s">
        <v>937</v>
      </c>
      <c r="C424" s="3" t="s">
        <v>746</v>
      </c>
      <c r="D424" s="3" t="s">
        <v>327</v>
      </c>
      <c r="E424" s="3" t="s">
        <v>938</v>
      </c>
      <c r="F424" s="3" t="s">
        <v>774</v>
      </c>
      <c r="G424" s="3" t="s">
        <v>258</v>
      </c>
      <c r="H424" s="26">
        <v>45</v>
      </c>
      <c r="I424" s="26">
        <f t="array" ref="I424">J424-J424*3%</f>
        <v>37.83</v>
      </c>
      <c r="J424" s="30">
        <v>39</v>
      </c>
      <c r="K424" s="4"/>
      <c r="L424" s="15">
        <f t="shared" si="7"/>
        <v>0</v>
      </c>
      <c r="M424" s="56" t="s">
        <v>15159</v>
      </c>
    </row>
    <row r="425" spans="1:13" s="19" customFormat="1" ht="15" customHeight="1" x14ac:dyDescent="0.25">
      <c r="A425" s="47">
        <v>27894</v>
      </c>
      <c r="B425" s="18" t="s">
        <v>939</v>
      </c>
      <c r="C425" s="3" t="s">
        <v>746</v>
      </c>
      <c r="D425" s="3" t="s">
        <v>327</v>
      </c>
      <c r="E425" s="3" t="s">
        <v>938</v>
      </c>
      <c r="F425" s="3" t="s">
        <v>774</v>
      </c>
      <c r="G425" s="3" t="s">
        <v>763</v>
      </c>
      <c r="H425" s="26">
        <v>45</v>
      </c>
      <c r="I425" s="26">
        <f t="array" ref="I425">J425-J425*3%</f>
        <v>37.83</v>
      </c>
      <c r="J425" s="30">
        <v>39</v>
      </c>
      <c r="K425" s="4"/>
      <c r="L425" s="15">
        <f t="shared" si="7"/>
        <v>0</v>
      </c>
      <c r="M425" s="56" t="s">
        <v>15159</v>
      </c>
    </row>
    <row r="426" spans="1:13" s="19" customFormat="1" ht="15" customHeight="1" x14ac:dyDescent="0.25">
      <c r="A426" s="47">
        <v>27895</v>
      </c>
      <c r="B426" s="18" t="s">
        <v>940</v>
      </c>
      <c r="C426" s="3" t="s">
        <v>746</v>
      </c>
      <c r="D426" s="3" t="s">
        <v>327</v>
      </c>
      <c r="E426" s="3" t="s">
        <v>938</v>
      </c>
      <c r="F426" s="3" t="s">
        <v>774</v>
      </c>
      <c r="G426" s="3" t="s">
        <v>941</v>
      </c>
      <c r="H426" s="26">
        <v>45</v>
      </c>
      <c r="I426" s="26">
        <f t="array" ref="I426">J426-J426*3%</f>
        <v>37.83</v>
      </c>
      <c r="J426" s="30">
        <v>39</v>
      </c>
      <c r="K426" s="4"/>
      <c r="L426" s="15">
        <f t="shared" si="7"/>
        <v>0</v>
      </c>
      <c r="M426" s="56" t="s">
        <v>15159</v>
      </c>
    </row>
    <row r="427" spans="1:13" s="19" customFormat="1" ht="15" customHeight="1" x14ac:dyDescent="0.25">
      <c r="A427" s="47">
        <v>27913</v>
      </c>
      <c r="B427" s="18" t="s">
        <v>942</v>
      </c>
      <c r="C427" s="3" t="s">
        <v>746</v>
      </c>
      <c r="D427" s="3" t="s">
        <v>327</v>
      </c>
      <c r="E427" s="3" t="s">
        <v>943</v>
      </c>
      <c r="F427" s="3" t="s">
        <v>774</v>
      </c>
      <c r="G427" s="3" t="s">
        <v>944</v>
      </c>
      <c r="H427" s="26">
        <v>55</v>
      </c>
      <c r="I427" s="26">
        <f t="array" ref="I427">J427-J427*3%</f>
        <v>45.104999999999997</v>
      </c>
      <c r="J427" s="30">
        <v>46.5</v>
      </c>
      <c r="K427" s="4"/>
      <c r="L427" s="15">
        <f t="shared" si="7"/>
        <v>0</v>
      </c>
      <c r="M427" s="56" t="s">
        <v>15159</v>
      </c>
    </row>
    <row r="428" spans="1:13" s="19" customFormat="1" ht="15" customHeight="1" x14ac:dyDescent="0.25">
      <c r="A428" s="47">
        <v>28372</v>
      </c>
      <c r="B428" s="18" t="s">
        <v>945</v>
      </c>
      <c r="C428" s="3" t="s">
        <v>746</v>
      </c>
      <c r="D428" s="3" t="s">
        <v>946</v>
      </c>
      <c r="E428" s="3" t="s">
        <v>947</v>
      </c>
      <c r="F428" s="3" t="s">
        <v>948</v>
      </c>
      <c r="G428" s="3" t="s">
        <v>865</v>
      </c>
      <c r="H428" s="26">
        <v>1310</v>
      </c>
      <c r="I428" s="26">
        <f t="array" ref="I428">J428-J428*3%</f>
        <v>1005.1334000000001</v>
      </c>
      <c r="J428" s="30">
        <v>1036.22</v>
      </c>
      <c r="K428" s="4"/>
      <c r="L428" s="15">
        <f t="shared" si="7"/>
        <v>0</v>
      </c>
      <c r="M428" s="56" t="s">
        <v>15159</v>
      </c>
    </row>
    <row r="429" spans="1:13" s="19" customFormat="1" ht="15" customHeight="1" x14ac:dyDescent="0.25">
      <c r="A429" s="47">
        <v>28384</v>
      </c>
      <c r="B429" s="18" t="s">
        <v>949</v>
      </c>
      <c r="C429" s="3" t="s">
        <v>746</v>
      </c>
      <c r="D429" s="3" t="s">
        <v>331</v>
      </c>
      <c r="E429" s="3" t="s">
        <v>950</v>
      </c>
      <c r="F429" s="3" t="s">
        <v>284</v>
      </c>
      <c r="G429" s="3" t="s">
        <v>951</v>
      </c>
      <c r="H429" s="26">
        <v>1750</v>
      </c>
      <c r="I429" s="26">
        <f t="array" ref="I429">J429-J429*3%</f>
        <v>1337.6009000000001</v>
      </c>
      <c r="J429" s="30">
        <v>1378.97</v>
      </c>
      <c r="K429" s="4"/>
      <c r="L429" s="15">
        <f t="shared" si="7"/>
        <v>0</v>
      </c>
      <c r="M429" s="56" t="s">
        <v>15159</v>
      </c>
    </row>
    <row r="430" spans="1:13" s="19" customFormat="1" ht="15" customHeight="1" x14ac:dyDescent="0.25">
      <c r="A430" s="47">
        <v>33204</v>
      </c>
      <c r="B430" s="18" t="s">
        <v>952</v>
      </c>
      <c r="C430" s="3" t="s">
        <v>746</v>
      </c>
      <c r="D430" s="3" t="s">
        <v>331</v>
      </c>
      <c r="E430" s="3" t="s">
        <v>953</v>
      </c>
      <c r="F430" s="3" t="s">
        <v>954</v>
      </c>
      <c r="G430" s="3" t="s">
        <v>303</v>
      </c>
      <c r="H430" s="26">
        <v>2875</v>
      </c>
      <c r="I430" s="26">
        <f t="array" ref="I430">J430-J430*3%</f>
        <v>2236.8491000000004</v>
      </c>
      <c r="J430" s="30">
        <v>2306.0300000000002</v>
      </c>
      <c r="K430" s="4"/>
      <c r="L430" s="15">
        <f t="shared" si="7"/>
        <v>0</v>
      </c>
      <c r="M430" s="56" t="s">
        <v>15159</v>
      </c>
    </row>
    <row r="431" spans="1:13" s="19" customFormat="1" ht="15" customHeight="1" x14ac:dyDescent="0.25">
      <c r="A431" s="47">
        <v>33205</v>
      </c>
      <c r="B431" s="18" t="s">
        <v>955</v>
      </c>
      <c r="C431" s="3" t="s">
        <v>746</v>
      </c>
      <c r="D431" s="3" t="s">
        <v>331</v>
      </c>
      <c r="E431" s="3" t="s">
        <v>953</v>
      </c>
      <c r="F431" s="3" t="s">
        <v>954</v>
      </c>
      <c r="G431" s="3" t="s">
        <v>956</v>
      </c>
      <c r="H431" s="26">
        <v>2875</v>
      </c>
      <c r="I431" s="26">
        <f t="array" ref="I431">J431-J431*3%</f>
        <v>2236.8491000000004</v>
      </c>
      <c r="J431" s="30">
        <v>2306.0300000000002</v>
      </c>
      <c r="K431" s="4"/>
      <c r="L431" s="15">
        <f t="shared" si="7"/>
        <v>0</v>
      </c>
      <c r="M431" s="56" t="s">
        <v>15159</v>
      </c>
    </row>
    <row r="432" spans="1:13" s="19" customFormat="1" ht="15" customHeight="1" x14ac:dyDescent="0.25">
      <c r="A432" s="47">
        <v>33206</v>
      </c>
      <c r="B432" s="18" t="s">
        <v>957</v>
      </c>
      <c r="C432" s="3" t="s">
        <v>746</v>
      </c>
      <c r="D432" s="3" t="s">
        <v>331</v>
      </c>
      <c r="E432" s="3" t="s">
        <v>953</v>
      </c>
      <c r="F432" s="3" t="s">
        <v>954</v>
      </c>
      <c r="G432" s="3" t="s">
        <v>285</v>
      </c>
      <c r="H432" s="26">
        <v>2875</v>
      </c>
      <c r="I432" s="26">
        <f t="array" ref="I432">J432-J432*3%</f>
        <v>2236.8491000000004</v>
      </c>
      <c r="J432" s="30">
        <v>2306.0300000000002</v>
      </c>
      <c r="K432" s="4"/>
      <c r="L432" s="15">
        <f t="shared" si="7"/>
        <v>0</v>
      </c>
      <c r="M432" s="56" t="s">
        <v>15159</v>
      </c>
    </row>
    <row r="433" spans="1:13" s="19" customFormat="1" ht="15" customHeight="1" x14ac:dyDescent="0.25">
      <c r="A433" s="47">
        <v>33207</v>
      </c>
      <c r="B433" s="18" t="s">
        <v>958</v>
      </c>
      <c r="C433" s="3" t="s">
        <v>746</v>
      </c>
      <c r="D433" s="3" t="s">
        <v>331</v>
      </c>
      <c r="E433" s="3" t="s">
        <v>953</v>
      </c>
      <c r="F433" s="3" t="s">
        <v>954</v>
      </c>
      <c r="G433" s="3" t="s">
        <v>299</v>
      </c>
      <c r="H433" s="26">
        <v>2875</v>
      </c>
      <c r="I433" s="26">
        <f t="array" ref="I433">J433-J433*3%</f>
        <v>2236.8491000000004</v>
      </c>
      <c r="J433" s="30">
        <v>2306.0300000000002</v>
      </c>
      <c r="K433" s="4"/>
      <c r="L433" s="15">
        <f t="shared" si="7"/>
        <v>0</v>
      </c>
      <c r="M433" s="56" t="s">
        <v>15159</v>
      </c>
    </row>
    <row r="434" spans="1:13" s="19" customFormat="1" ht="15" customHeight="1" x14ac:dyDescent="0.25">
      <c r="A434" s="47">
        <v>33146</v>
      </c>
      <c r="B434" s="18" t="s">
        <v>959</v>
      </c>
      <c r="C434" s="3" t="s">
        <v>746</v>
      </c>
      <c r="D434" s="3" t="s">
        <v>960</v>
      </c>
      <c r="E434" s="3" t="s">
        <v>961</v>
      </c>
      <c r="F434" s="3" t="s">
        <v>182</v>
      </c>
      <c r="G434" s="3"/>
      <c r="H434" s="26">
        <v>740</v>
      </c>
      <c r="I434" s="26">
        <f t="array" ref="I434">J434-J434*3%</f>
        <v>557.48810000000003</v>
      </c>
      <c r="J434" s="30">
        <v>574.73</v>
      </c>
      <c r="K434" s="4"/>
      <c r="L434" s="15">
        <f t="shared" si="7"/>
        <v>0</v>
      </c>
      <c r="M434" s="56" t="s">
        <v>15159</v>
      </c>
    </row>
    <row r="435" spans="1:13" s="19" customFormat="1" ht="15" customHeight="1" x14ac:dyDescent="0.25">
      <c r="A435" s="47">
        <v>4428</v>
      </c>
      <c r="B435" s="18" t="s">
        <v>962</v>
      </c>
      <c r="C435" s="3" t="s">
        <v>746</v>
      </c>
      <c r="D435" s="3" t="s">
        <v>339</v>
      </c>
      <c r="E435" s="3" t="s">
        <v>963</v>
      </c>
      <c r="F435" s="3" t="s">
        <v>318</v>
      </c>
      <c r="G435" s="3"/>
      <c r="H435" s="26">
        <v>675</v>
      </c>
      <c r="I435" s="26">
        <f t="array" ref="I435">J435-J435*3%</f>
        <v>512.56739999999991</v>
      </c>
      <c r="J435" s="30">
        <v>528.41999999999996</v>
      </c>
      <c r="K435" s="4"/>
      <c r="L435" s="15">
        <f t="shared" si="7"/>
        <v>0</v>
      </c>
      <c r="M435" s="56" t="s">
        <v>15159</v>
      </c>
    </row>
    <row r="436" spans="1:13" s="19" customFormat="1" ht="15" customHeight="1" x14ac:dyDescent="0.25">
      <c r="A436" s="47">
        <v>4429</v>
      </c>
      <c r="B436" s="18" t="s">
        <v>964</v>
      </c>
      <c r="C436" s="3" t="s">
        <v>746</v>
      </c>
      <c r="D436" s="3" t="s">
        <v>339</v>
      </c>
      <c r="E436" s="3" t="s">
        <v>963</v>
      </c>
      <c r="F436" s="3" t="s">
        <v>375</v>
      </c>
      <c r="G436" s="3"/>
      <c r="H436" s="26">
        <v>855</v>
      </c>
      <c r="I436" s="26">
        <f t="array" ref="I436">J436-J436*3%</f>
        <v>644.11879999999996</v>
      </c>
      <c r="J436" s="30">
        <v>664.04</v>
      </c>
      <c r="K436" s="4"/>
      <c r="L436" s="15">
        <f t="shared" si="7"/>
        <v>0</v>
      </c>
      <c r="M436" s="56" t="s">
        <v>15159</v>
      </c>
    </row>
    <row r="437" spans="1:13" s="19" customFormat="1" ht="15" customHeight="1" x14ac:dyDescent="0.25">
      <c r="A437" s="47">
        <v>33217</v>
      </c>
      <c r="B437" s="18" t="s">
        <v>965</v>
      </c>
      <c r="C437" s="3" t="s">
        <v>746</v>
      </c>
      <c r="D437" s="3" t="s">
        <v>339</v>
      </c>
      <c r="E437" s="3" t="s">
        <v>966</v>
      </c>
      <c r="F437" s="3" t="s">
        <v>284</v>
      </c>
      <c r="G437" s="3" t="s">
        <v>149</v>
      </c>
      <c r="H437" s="26">
        <v>1080</v>
      </c>
      <c r="I437" s="26">
        <f t="array" ref="I437">J437-J437*3%</f>
        <v>826.94439999999997</v>
      </c>
      <c r="J437" s="30">
        <v>852.52</v>
      </c>
      <c r="K437" s="4"/>
      <c r="L437" s="15">
        <f t="shared" si="7"/>
        <v>0</v>
      </c>
      <c r="M437" s="56" t="s">
        <v>15155</v>
      </c>
    </row>
    <row r="438" spans="1:13" s="19" customFormat="1" ht="15" customHeight="1" x14ac:dyDescent="0.25">
      <c r="A438" s="47">
        <v>28390</v>
      </c>
      <c r="B438" s="18" t="s">
        <v>967</v>
      </c>
      <c r="C438" s="3" t="s">
        <v>746</v>
      </c>
      <c r="D438" s="3" t="s">
        <v>207</v>
      </c>
      <c r="E438" s="3" t="s">
        <v>968</v>
      </c>
      <c r="F438" s="3" t="s">
        <v>167</v>
      </c>
      <c r="G438" s="3"/>
      <c r="H438" s="26">
        <v>705</v>
      </c>
      <c r="I438" s="26">
        <f t="array" ref="I438">J438-J438*3%</f>
        <v>531.93830000000003</v>
      </c>
      <c r="J438" s="30">
        <v>548.39</v>
      </c>
      <c r="K438" s="4"/>
      <c r="L438" s="15">
        <f t="shared" si="7"/>
        <v>0</v>
      </c>
      <c r="M438" s="56" t="s">
        <v>15159</v>
      </c>
    </row>
    <row r="439" spans="1:13" s="19" customFormat="1" ht="15" customHeight="1" x14ac:dyDescent="0.25">
      <c r="A439" s="47">
        <v>28393</v>
      </c>
      <c r="B439" s="18" t="s">
        <v>969</v>
      </c>
      <c r="C439" s="3" t="s">
        <v>746</v>
      </c>
      <c r="D439" s="3" t="s">
        <v>207</v>
      </c>
      <c r="E439" s="3" t="s">
        <v>970</v>
      </c>
      <c r="F439" s="3" t="s">
        <v>167</v>
      </c>
      <c r="G439" s="3"/>
      <c r="H439" s="26">
        <v>610</v>
      </c>
      <c r="I439" s="26">
        <f t="array" ref="I439">J439-J439*3%</f>
        <v>465.05680000000001</v>
      </c>
      <c r="J439" s="30">
        <v>479.44</v>
      </c>
      <c r="K439" s="4"/>
      <c r="L439" s="15">
        <f t="shared" si="7"/>
        <v>0</v>
      </c>
      <c r="M439" s="56" t="s">
        <v>15159</v>
      </c>
    </row>
    <row r="440" spans="1:13" s="19" customFormat="1" ht="15" customHeight="1" x14ac:dyDescent="0.25">
      <c r="A440" s="47">
        <v>33155</v>
      </c>
      <c r="B440" s="18" t="s">
        <v>971</v>
      </c>
      <c r="C440" s="3" t="s">
        <v>746</v>
      </c>
      <c r="D440" s="3" t="s">
        <v>207</v>
      </c>
      <c r="E440" s="3" t="s">
        <v>972</v>
      </c>
      <c r="F440" s="3" t="s">
        <v>760</v>
      </c>
      <c r="G440" s="3"/>
      <c r="H440" s="26">
        <v>315</v>
      </c>
      <c r="I440" s="26">
        <f t="array" ref="I440">J440-J440*3%</f>
        <v>223.94390000000001</v>
      </c>
      <c r="J440" s="30">
        <v>230.87</v>
      </c>
      <c r="K440" s="4"/>
      <c r="L440" s="15">
        <f t="shared" si="7"/>
        <v>0</v>
      </c>
      <c r="M440" s="56" t="s">
        <v>15159</v>
      </c>
    </row>
    <row r="441" spans="1:13" s="19" customFormat="1" ht="15" customHeight="1" x14ac:dyDescent="0.25">
      <c r="A441" s="47">
        <v>33157</v>
      </c>
      <c r="B441" s="18" t="s">
        <v>973</v>
      </c>
      <c r="C441" s="3" t="s">
        <v>746</v>
      </c>
      <c r="D441" s="3" t="s">
        <v>207</v>
      </c>
      <c r="E441" s="3" t="s">
        <v>974</v>
      </c>
      <c r="F441" s="3" t="s">
        <v>164</v>
      </c>
      <c r="G441" s="3"/>
      <c r="H441" s="26">
        <v>890</v>
      </c>
      <c r="I441" s="26">
        <f t="array" ref="I441">J441-J441*3%</f>
        <v>670.3379000000001</v>
      </c>
      <c r="J441" s="30">
        <v>691.07</v>
      </c>
      <c r="K441" s="4"/>
      <c r="L441" s="15">
        <f t="shared" si="7"/>
        <v>0</v>
      </c>
      <c r="M441" s="56" t="s">
        <v>15159</v>
      </c>
    </row>
    <row r="442" spans="1:13" s="19" customFormat="1" ht="15" customHeight="1" x14ac:dyDescent="0.25">
      <c r="A442" s="47">
        <v>31667</v>
      </c>
      <c r="B442" s="18" t="s">
        <v>975</v>
      </c>
      <c r="C442" s="3" t="s">
        <v>746</v>
      </c>
      <c r="D442" s="3" t="s">
        <v>207</v>
      </c>
      <c r="E442" s="3" t="s">
        <v>976</v>
      </c>
      <c r="F442" s="3" t="s">
        <v>182</v>
      </c>
      <c r="G442" s="3"/>
      <c r="H442" s="26">
        <v>810</v>
      </c>
      <c r="I442" s="26">
        <f t="array" ref="I442">J442-J442*3%</f>
        <v>612.28340000000003</v>
      </c>
      <c r="J442" s="30">
        <v>631.22</v>
      </c>
      <c r="K442" s="4"/>
      <c r="L442" s="15">
        <f t="shared" si="7"/>
        <v>0</v>
      </c>
      <c r="M442" s="56" t="s">
        <v>15159</v>
      </c>
    </row>
    <row r="443" spans="1:13" s="19" customFormat="1" ht="15" customHeight="1" x14ac:dyDescent="0.25">
      <c r="A443" s="47">
        <v>41911</v>
      </c>
      <c r="B443" s="18" t="s">
        <v>977</v>
      </c>
      <c r="C443" s="3" t="s">
        <v>746</v>
      </c>
      <c r="D443" s="3" t="s">
        <v>347</v>
      </c>
      <c r="E443" s="3" t="s">
        <v>978</v>
      </c>
      <c r="F443" s="3" t="s">
        <v>619</v>
      </c>
      <c r="G443" s="3" t="s">
        <v>979</v>
      </c>
      <c r="H443" s="26">
        <v>860</v>
      </c>
      <c r="I443" s="26">
        <f t="array" ref="I443">J443-J443*3%</f>
        <v>650.24919999999997</v>
      </c>
      <c r="J443" s="30">
        <v>670.36</v>
      </c>
      <c r="K443" s="4"/>
      <c r="L443" s="15">
        <f t="shared" si="7"/>
        <v>0</v>
      </c>
      <c r="M443" s="56" t="s">
        <v>15159</v>
      </c>
    </row>
    <row r="444" spans="1:13" s="19" customFormat="1" ht="15" customHeight="1" x14ac:dyDescent="0.25">
      <c r="A444" s="47">
        <v>41912</v>
      </c>
      <c r="B444" s="18" t="s">
        <v>980</v>
      </c>
      <c r="C444" s="3" t="s">
        <v>746</v>
      </c>
      <c r="D444" s="3" t="s">
        <v>347</v>
      </c>
      <c r="E444" s="3" t="s">
        <v>978</v>
      </c>
      <c r="F444" s="3" t="s">
        <v>619</v>
      </c>
      <c r="G444" s="3" t="s">
        <v>981</v>
      </c>
      <c r="H444" s="26">
        <v>860</v>
      </c>
      <c r="I444" s="26">
        <f t="array" ref="I444">J444-J444*3%</f>
        <v>650.24919999999997</v>
      </c>
      <c r="J444" s="30">
        <v>670.36</v>
      </c>
      <c r="K444" s="4"/>
      <c r="L444" s="15">
        <f t="shared" si="7"/>
        <v>0</v>
      </c>
      <c r="M444" s="56" t="s">
        <v>15159</v>
      </c>
    </row>
    <row r="445" spans="1:13" s="19" customFormat="1" ht="15" customHeight="1" x14ac:dyDescent="0.25">
      <c r="A445" s="47">
        <v>28351</v>
      </c>
      <c r="B445" s="18" t="s">
        <v>982</v>
      </c>
      <c r="C445" s="3" t="s">
        <v>746</v>
      </c>
      <c r="D445" s="3" t="s">
        <v>347</v>
      </c>
      <c r="E445" s="3" t="s">
        <v>983</v>
      </c>
      <c r="F445" s="3" t="s">
        <v>200</v>
      </c>
      <c r="G445" s="3"/>
      <c r="H445" s="26">
        <v>470</v>
      </c>
      <c r="I445" s="26">
        <f t="array" ref="I445">J445-J445*3%</f>
        <v>339.23810000000003</v>
      </c>
      <c r="J445" s="30">
        <v>349.73</v>
      </c>
      <c r="K445" s="4"/>
      <c r="L445" s="15">
        <f t="shared" si="7"/>
        <v>0</v>
      </c>
      <c r="M445" s="56" t="s">
        <v>15159</v>
      </c>
    </row>
    <row r="446" spans="1:13" s="19" customFormat="1" ht="15" customHeight="1" x14ac:dyDescent="0.25">
      <c r="A446" s="47">
        <v>35033</v>
      </c>
      <c r="B446" s="18" t="s">
        <v>984</v>
      </c>
      <c r="C446" s="3" t="s">
        <v>746</v>
      </c>
      <c r="D446" s="3" t="s">
        <v>347</v>
      </c>
      <c r="E446" s="3" t="s">
        <v>985</v>
      </c>
      <c r="F446" s="3" t="s">
        <v>774</v>
      </c>
      <c r="G446" s="3" t="s">
        <v>986</v>
      </c>
      <c r="H446" s="26">
        <v>59</v>
      </c>
      <c r="I446" s="26">
        <f t="array" ref="I446">J446-J446*3%</f>
        <v>47.045000000000002</v>
      </c>
      <c r="J446" s="30">
        <v>48.5</v>
      </c>
      <c r="K446" s="4"/>
      <c r="L446" s="15">
        <f t="shared" si="7"/>
        <v>0</v>
      </c>
      <c r="M446" s="56" t="s">
        <v>15159</v>
      </c>
    </row>
    <row r="447" spans="1:13" s="19" customFormat="1" ht="15" customHeight="1" x14ac:dyDescent="0.25">
      <c r="A447" s="47">
        <v>28324</v>
      </c>
      <c r="B447" s="18" t="s">
        <v>987</v>
      </c>
      <c r="C447" s="3" t="s">
        <v>746</v>
      </c>
      <c r="D447" s="3" t="s">
        <v>347</v>
      </c>
      <c r="E447" s="3" t="s">
        <v>985</v>
      </c>
      <c r="F447" s="3" t="s">
        <v>774</v>
      </c>
      <c r="G447" s="3" t="s">
        <v>385</v>
      </c>
      <c r="H447" s="26">
        <v>59</v>
      </c>
      <c r="I447" s="26">
        <f t="array" ref="I447">J447-J447*3%</f>
        <v>47.045000000000002</v>
      </c>
      <c r="J447" s="30">
        <v>48.5</v>
      </c>
      <c r="K447" s="4"/>
      <c r="L447" s="15">
        <f t="shared" si="7"/>
        <v>0</v>
      </c>
      <c r="M447" s="56" t="s">
        <v>15159</v>
      </c>
    </row>
    <row r="448" spans="1:13" s="19" customFormat="1" ht="15" customHeight="1" x14ac:dyDescent="0.25">
      <c r="A448" s="47">
        <v>33145</v>
      </c>
      <c r="B448" s="18" t="s">
        <v>988</v>
      </c>
      <c r="C448" s="3" t="s">
        <v>746</v>
      </c>
      <c r="D448" s="3" t="s">
        <v>347</v>
      </c>
      <c r="E448" s="3" t="s">
        <v>985</v>
      </c>
      <c r="F448" s="3" t="s">
        <v>774</v>
      </c>
      <c r="G448" s="3" t="s">
        <v>763</v>
      </c>
      <c r="H448" s="26">
        <v>59</v>
      </c>
      <c r="I448" s="26">
        <f t="array" ref="I448">J448-J448*3%</f>
        <v>47.045000000000002</v>
      </c>
      <c r="J448" s="30">
        <v>48.5</v>
      </c>
      <c r="K448" s="4"/>
      <c r="L448" s="15">
        <f t="shared" si="7"/>
        <v>0</v>
      </c>
      <c r="M448" s="56" t="s">
        <v>15159</v>
      </c>
    </row>
    <row r="449" spans="1:13" s="19" customFormat="1" ht="15" customHeight="1" x14ac:dyDescent="0.25">
      <c r="A449" s="47">
        <v>35030</v>
      </c>
      <c r="B449" s="18" t="s">
        <v>989</v>
      </c>
      <c r="C449" s="3" t="s">
        <v>746</v>
      </c>
      <c r="D449" s="3" t="s">
        <v>347</v>
      </c>
      <c r="E449" s="3" t="s">
        <v>990</v>
      </c>
      <c r="F449" s="3" t="s">
        <v>664</v>
      </c>
      <c r="G449" s="3" t="s">
        <v>256</v>
      </c>
      <c r="H449" s="26">
        <v>72</v>
      </c>
      <c r="I449" s="26">
        <f t="array" ref="I449">J449-J449*3%</f>
        <v>58.190300000000001</v>
      </c>
      <c r="J449" s="30">
        <v>59.99</v>
      </c>
      <c r="K449" s="4"/>
      <c r="L449" s="15">
        <f t="shared" si="7"/>
        <v>0</v>
      </c>
      <c r="M449" s="56" t="s">
        <v>15155</v>
      </c>
    </row>
    <row r="450" spans="1:13" s="19" customFormat="1" ht="15" customHeight="1" x14ac:dyDescent="0.25">
      <c r="A450" s="47">
        <v>35032</v>
      </c>
      <c r="B450" s="18" t="s">
        <v>991</v>
      </c>
      <c r="C450" s="3" t="s">
        <v>746</v>
      </c>
      <c r="D450" s="3" t="s">
        <v>347</v>
      </c>
      <c r="E450" s="3" t="s">
        <v>990</v>
      </c>
      <c r="F450" s="3" t="s">
        <v>664</v>
      </c>
      <c r="G450" s="3" t="s">
        <v>992</v>
      </c>
      <c r="H450" s="26">
        <v>72</v>
      </c>
      <c r="I450" s="26">
        <f t="array" ref="I450">J450-J450*3%</f>
        <v>58.190300000000001</v>
      </c>
      <c r="J450" s="30">
        <v>59.99</v>
      </c>
      <c r="K450" s="4"/>
      <c r="L450" s="15">
        <f t="shared" si="7"/>
        <v>0</v>
      </c>
      <c r="M450" s="56" t="s">
        <v>15159</v>
      </c>
    </row>
    <row r="451" spans="1:13" s="19" customFormat="1" ht="15" customHeight="1" x14ac:dyDescent="0.25">
      <c r="A451" s="47">
        <v>35031</v>
      </c>
      <c r="B451" s="18" t="s">
        <v>993</v>
      </c>
      <c r="C451" s="3" t="s">
        <v>746</v>
      </c>
      <c r="D451" s="3" t="s">
        <v>347</v>
      </c>
      <c r="E451" s="3" t="s">
        <v>990</v>
      </c>
      <c r="F451" s="3" t="s">
        <v>664</v>
      </c>
      <c r="G451" s="3" t="s">
        <v>481</v>
      </c>
      <c r="H451" s="26">
        <v>72</v>
      </c>
      <c r="I451" s="26">
        <f t="array" ref="I451">J451-J451*3%</f>
        <v>58.190300000000001</v>
      </c>
      <c r="J451" s="30">
        <v>59.99</v>
      </c>
      <c r="K451" s="4"/>
      <c r="L451" s="15">
        <f t="shared" si="7"/>
        <v>0</v>
      </c>
      <c r="M451" s="56" t="s">
        <v>15159</v>
      </c>
    </row>
    <row r="452" spans="1:13" s="19" customFormat="1" ht="15" customHeight="1" x14ac:dyDescent="0.25">
      <c r="A452" s="47">
        <v>39295</v>
      </c>
      <c r="B452" s="18" t="s">
        <v>994</v>
      </c>
      <c r="C452" s="3" t="s">
        <v>746</v>
      </c>
      <c r="D452" s="3" t="s">
        <v>347</v>
      </c>
      <c r="E452" s="3" t="s">
        <v>995</v>
      </c>
      <c r="F452" s="3" t="s">
        <v>996</v>
      </c>
      <c r="G452" s="3" t="s">
        <v>997</v>
      </c>
      <c r="H452" s="26">
        <v>1160</v>
      </c>
      <c r="I452" s="26">
        <f t="array" ref="I452">J452-J452*3%</f>
        <v>882.44780000000003</v>
      </c>
      <c r="J452" s="30">
        <v>909.74</v>
      </c>
      <c r="K452" s="4"/>
      <c r="L452" s="15">
        <f t="shared" si="7"/>
        <v>0</v>
      </c>
      <c r="M452" s="56" t="s">
        <v>15159</v>
      </c>
    </row>
    <row r="453" spans="1:13" s="19" customFormat="1" ht="15" customHeight="1" x14ac:dyDescent="0.25">
      <c r="A453" s="47">
        <v>39296</v>
      </c>
      <c r="B453" s="18" t="s">
        <v>998</v>
      </c>
      <c r="C453" s="3" t="s">
        <v>746</v>
      </c>
      <c r="D453" s="3" t="s">
        <v>347</v>
      </c>
      <c r="E453" s="3" t="s">
        <v>995</v>
      </c>
      <c r="F453" s="3" t="s">
        <v>996</v>
      </c>
      <c r="G453" s="3" t="s">
        <v>385</v>
      </c>
      <c r="H453" s="26">
        <v>1160</v>
      </c>
      <c r="I453" s="26">
        <f t="array" ref="I453">J453-J453*3%</f>
        <v>882.44780000000003</v>
      </c>
      <c r="J453" s="30">
        <v>909.74</v>
      </c>
      <c r="K453" s="4"/>
      <c r="L453" s="15">
        <f t="shared" si="7"/>
        <v>0</v>
      </c>
      <c r="M453" s="56" t="s">
        <v>15159</v>
      </c>
    </row>
    <row r="454" spans="1:13" s="19" customFormat="1" ht="15" customHeight="1" x14ac:dyDescent="0.25">
      <c r="A454" s="47">
        <v>39297</v>
      </c>
      <c r="B454" s="18" t="s">
        <v>999</v>
      </c>
      <c r="C454" s="3" t="s">
        <v>746</v>
      </c>
      <c r="D454" s="3" t="s">
        <v>347</v>
      </c>
      <c r="E454" s="3" t="s">
        <v>995</v>
      </c>
      <c r="F454" s="3" t="s">
        <v>996</v>
      </c>
      <c r="G454" s="3" t="s">
        <v>437</v>
      </c>
      <c r="H454" s="26">
        <v>1160</v>
      </c>
      <c r="I454" s="26">
        <f t="array" ref="I454">J454-J454*3%</f>
        <v>882.44780000000003</v>
      </c>
      <c r="J454" s="30">
        <v>909.74</v>
      </c>
      <c r="K454" s="4"/>
      <c r="L454" s="15">
        <f t="shared" si="7"/>
        <v>0</v>
      </c>
      <c r="M454" s="56" t="s">
        <v>15159</v>
      </c>
    </row>
    <row r="455" spans="1:13" s="19" customFormat="1" ht="15" customHeight="1" x14ac:dyDescent="0.25">
      <c r="A455" s="47">
        <v>27896</v>
      </c>
      <c r="B455" s="18" t="s">
        <v>1000</v>
      </c>
      <c r="C455" s="3" t="s">
        <v>746</v>
      </c>
      <c r="D455" s="3" t="s">
        <v>347</v>
      </c>
      <c r="E455" s="3" t="s">
        <v>1001</v>
      </c>
      <c r="F455" s="3" t="s">
        <v>774</v>
      </c>
      <c r="G455" s="3" t="s">
        <v>941</v>
      </c>
      <c r="H455" s="26">
        <v>50</v>
      </c>
      <c r="I455" s="26">
        <f t="array" ref="I455">J455-J455*3%</f>
        <v>41.613</v>
      </c>
      <c r="J455" s="30">
        <v>42.9</v>
      </c>
      <c r="K455" s="4"/>
      <c r="L455" s="15">
        <f t="shared" si="7"/>
        <v>0</v>
      </c>
      <c r="M455" s="56" t="s">
        <v>15159</v>
      </c>
    </row>
    <row r="456" spans="1:13" s="19" customFormat="1" ht="15" customHeight="1" x14ac:dyDescent="0.25">
      <c r="A456" s="47">
        <v>36578</v>
      </c>
      <c r="B456" s="18" t="s">
        <v>1002</v>
      </c>
      <c r="C456" s="3" t="s">
        <v>746</v>
      </c>
      <c r="D456" s="3" t="s">
        <v>347</v>
      </c>
      <c r="E456" s="3" t="s">
        <v>1003</v>
      </c>
      <c r="F456" s="3" t="s">
        <v>774</v>
      </c>
      <c r="G456" s="3" t="s">
        <v>1004</v>
      </c>
      <c r="H456" s="26">
        <v>59</v>
      </c>
      <c r="I456" s="26">
        <f t="array" ref="I456">J456-J456*3%</f>
        <v>48.490300000000005</v>
      </c>
      <c r="J456" s="30">
        <v>49.99</v>
      </c>
      <c r="K456" s="4"/>
      <c r="L456" s="15">
        <f t="shared" ref="L456:L519" si="8">J456*K456</f>
        <v>0</v>
      </c>
      <c r="M456" s="56" t="s">
        <v>15159</v>
      </c>
    </row>
    <row r="457" spans="1:13" s="19" customFormat="1" ht="15" customHeight="1" x14ac:dyDescent="0.25">
      <c r="A457" s="47">
        <v>36577</v>
      </c>
      <c r="B457" s="18" t="s">
        <v>1005</v>
      </c>
      <c r="C457" s="3" t="s">
        <v>746</v>
      </c>
      <c r="D457" s="3" t="s">
        <v>347</v>
      </c>
      <c r="E457" s="3" t="s">
        <v>1003</v>
      </c>
      <c r="F457" s="3" t="s">
        <v>774</v>
      </c>
      <c r="G457" s="3" t="s">
        <v>667</v>
      </c>
      <c r="H457" s="26">
        <v>59</v>
      </c>
      <c r="I457" s="26">
        <f t="array" ref="I457">J457-J457*3%</f>
        <v>48.490300000000005</v>
      </c>
      <c r="J457" s="30">
        <v>49.99</v>
      </c>
      <c r="K457" s="4"/>
      <c r="L457" s="15">
        <f t="shared" si="8"/>
        <v>0</v>
      </c>
      <c r="M457" s="56" t="s">
        <v>15159</v>
      </c>
    </row>
    <row r="458" spans="1:13" s="19" customFormat="1" ht="15" customHeight="1" x14ac:dyDescent="0.25">
      <c r="A458" s="47">
        <v>41456</v>
      </c>
      <c r="B458" s="18" t="s">
        <v>1006</v>
      </c>
      <c r="C458" s="3" t="s">
        <v>746</v>
      </c>
      <c r="D458" s="3" t="s">
        <v>351</v>
      </c>
      <c r="E458" s="3" t="s">
        <v>1007</v>
      </c>
      <c r="F458" s="3" t="s">
        <v>318</v>
      </c>
      <c r="G458" s="3" t="s">
        <v>1008</v>
      </c>
      <c r="H458" s="26">
        <v>1170</v>
      </c>
      <c r="I458" s="26">
        <f t="array" ref="I458">J458-J458*3%</f>
        <v>887.55</v>
      </c>
      <c r="J458" s="30">
        <v>915</v>
      </c>
      <c r="K458" s="4"/>
      <c r="L458" s="15">
        <f t="shared" si="8"/>
        <v>0</v>
      </c>
      <c r="M458" s="56" t="s">
        <v>15159</v>
      </c>
    </row>
    <row r="459" spans="1:13" s="19" customFormat="1" ht="15" customHeight="1" x14ac:dyDescent="0.25">
      <c r="A459" s="47">
        <v>32734</v>
      </c>
      <c r="B459" s="18" t="s">
        <v>1009</v>
      </c>
      <c r="C459" s="3" t="s">
        <v>746</v>
      </c>
      <c r="D459" s="3" t="s">
        <v>351</v>
      </c>
      <c r="E459" s="3" t="s">
        <v>1010</v>
      </c>
      <c r="F459" s="3" t="s">
        <v>179</v>
      </c>
      <c r="G459" s="3"/>
      <c r="H459" s="26">
        <v>940</v>
      </c>
      <c r="I459" s="26">
        <f t="array" ref="I459">J459-J459*3%</f>
        <v>712.32920000000001</v>
      </c>
      <c r="J459" s="30">
        <v>734.36</v>
      </c>
      <c r="K459" s="4"/>
      <c r="L459" s="15">
        <f t="shared" si="8"/>
        <v>0</v>
      </c>
      <c r="M459" s="56" t="s">
        <v>15159</v>
      </c>
    </row>
    <row r="460" spans="1:13" s="19" customFormat="1" ht="15" customHeight="1" x14ac:dyDescent="0.25">
      <c r="A460" s="47">
        <v>28374</v>
      </c>
      <c r="B460" s="18" t="s">
        <v>1011</v>
      </c>
      <c r="C460" s="3" t="s">
        <v>746</v>
      </c>
      <c r="D460" s="3" t="s">
        <v>351</v>
      </c>
      <c r="E460" s="3" t="s">
        <v>1012</v>
      </c>
      <c r="F460" s="3" t="s">
        <v>200</v>
      </c>
      <c r="G460" s="3"/>
      <c r="H460" s="26">
        <v>1200</v>
      </c>
      <c r="I460" s="26">
        <f t="array" ref="I460">J460-J460*3%</f>
        <v>909.46230000000003</v>
      </c>
      <c r="J460" s="30">
        <v>937.59</v>
      </c>
      <c r="K460" s="4"/>
      <c r="L460" s="15">
        <f t="shared" si="8"/>
        <v>0</v>
      </c>
      <c r="M460" s="56" t="s">
        <v>15159</v>
      </c>
    </row>
    <row r="461" spans="1:13" s="19" customFormat="1" ht="15" customHeight="1" x14ac:dyDescent="0.25">
      <c r="A461" s="47">
        <v>41455</v>
      </c>
      <c r="B461" s="18"/>
      <c r="C461" s="3" t="s">
        <v>746</v>
      </c>
      <c r="D461" s="3" t="s">
        <v>351</v>
      </c>
      <c r="E461" s="3" t="s">
        <v>1013</v>
      </c>
      <c r="F461" s="3" t="s">
        <v>167</v>
      </c>
      <c r="G461" s="3"/>
      <c r="H461" s="26">
        <v>755</v>
      </c>
      <c r="I461" s="26">
        <f t="array" ref="I461">J461-J461*3%</f>
        <v>569.17660000000001</v>
      </c>
      <c r="J461" s="30">
        <v>586.78</v>
      </c>
      <c r="K461" s="4"/>
      <c r="L461" s="15">
        <f t="shared" si="8"/>
        <v>0</v>
      </c>
      <c r="M461" s="56" t="s">
        <v>15159</v>
      </c>
    </row>
    <row r="462" spans="1:13" s="19" customFormat="1" ht="15" customHeight="1" x14ac:dyDescent="0.25">
      <c r="A462" s="47">
        <v>28332</v>
      </c>
      <c r="B462" s="18" t="s">
        <v>1014</v>
      </c>
      <c r="C462" s="3" t="s">
        <v>746</v>
      </c>
      <c r="D462" s="3" t="s">
        <v>351</v>
      </c>
      <c r="E462" s="3" t="s">
        <v>1015</v>
      </c>
      <c r="F462" s="3" t="s">
        <v>72</v>
      </c>
      <c r="G462" s="3"/>
      <c r="H462" s="26">
        <v>835</v>
      </c>
      <c r="I462" s="26">
        <f t="array" ref="I462">J462-J462*3%</f>
        <v>630.52909999999997</v>
      </c>
      <c r="J462" s="30">
        <v>650.03</v>
      </c>
      <c r="K462" s="4"/>
      <c r="L462" s="15">
        <f t="shared" si="8"/>
        <v>0</v>
      </c>
      <c r="M462" s="56" t="s">
        <v>15159</v>
      </c>
    </row>
    <row r="463" spans="1:13" s="19" customFormat="1" ht="15" customHeight="1" x14ac:dyDescent="0.25">
      <c r="A463" s="47">
        <v>28331</v>
      </c>
      <c r="B463" s="18" t="s">
        <v>1016</v>
      </c>
      <c r="C463" s="3" t="s">
        <v>746</v>
      </c>
      <c r="D463" s="3" t="s">
        <v>351</v>
      </c>
      <c r="E463" s="3" t="s">
        <v>1015</v>
      </c>
      <c r="F463" s="3" t="s">
        <v>274</v>
      </c>
      <c r="G463" s="3"/>
      <c r="H463" s="26">
        <v>835</v>
      </c>
      <c r="I463" s="26">
        <f t="array" ref="I463">J463-J463*3%</f>
        <v>630.52909999999997</v>
      </c>
      <c r="J463" s="30">
        <v>650.03</v>
      </c>
      <c r="K463" s="4"/>
      <c r="L463" s="15">
        <f t="shared" si="8"/>
        <v>0</v>
      </c>
      <c r="M463" s="56" t="s">
        <v>15159</v>
      </c>
    </row>
    <row r="464" spans="1:13" s="19" customFormat="1" ht="15" customHeight="1" x14ac:dyDescent="0.25">
      <c r="A464" s="47">
        <v>28430</v>
      </c>
      <c r="B464" s="18" t="s">
        <v>1017</v>
      </c>
      <c r="C464" s="3" t="s">
        <v>746</v>
      </c>
      <c r="D464" s="3" t="s">
        <v>351</v>
      </c>
      <c r="E464" s="3" t="s">
        <v>1018</v>
      </c>
      <c r="F464" s="3" t="s">
        <v>200</v>
      </c>
      <c r="G464" s="3"/>
      <c r="H464" s="26">
        <v>845</v>
      </c>
      <c r="I464" s="26">
        <f t="array" ref="I464">J464-J464*3%</f>
        <v>635.65069999999992</v>
      </c>
      <c r="J464" s="30">
        <v>655.30999999999995</v>
      </c>
      <c r="K464" s="4"/>
      <c r="L464" s="15">
        <f t="shared" si="8"/>
        <v>0</v>
      </c>
      <c r="M464" s="56" t="s">
        <v>15159</v>
      </c>
    </row>
    <row r="465" spans="1:13" s="19" customFormat="1" ht="15" customHeight="1" x14ac:dyDescent="0.25">
      <c r="A465" s="47">
        <v>21050</v>
      </c>
      <c r="B465" s="18" t="s">
        <v>1019</v>
      </c>
      <c r="C465" s="3" t="s">
        <v>746</v>
      </c>
      <c r="D465" s="3" t="s">
        <v>351</v>
      </c>
      <c r="E465" s="3" t="s">
        <v>502</v>
      </c>
      <c r="F465" s="3" t="s">
        <v>200</v>
      </c>
      <c r="G465" s="3"/>
      <c r="H465" s="26">
        <v>930</v>
      </c>
      <c r="I465" s="26">
        <f t="array" ref="I465">J465-J465*3%</f>
        <v>704.29759999999999</v>
      </c>
      <c r="J465" s="30">
        <v>726.08</v>
      </c>
      <c r="K465" s="4"/>
      <c r="L465" s="15">
        <f t="shared" si="8"/>
        <v>0</v>
      </c>
      <c r="M465" s="56" t="s">
        <v>15159</v>
      </c>
    </row>
    <row r="466" spans="1:13" s="19" customFormat="1" ht="15" customHeight="1" x14ac:dyDescent="0.25">
      <c r="A466" s="47">
        <v>36574</v>
      </c>
      <c r="B466" s="18" t="s">
        <v>1020</v>
      </c>
      <c r="C466" s="3" t="s">
        <v>746</v>
      </c>
      <c r="D466" s="3" t="s">
        <v>1021</v>
      </c>
      <c r="E466" s="3" t="s">
        <v>1022</v>
      </c>
      <c r="F466" s="3" t="s">
        <v>774</v>
      </c>
      <c r="G466" s="3" t="s">
        <v>667</v>
      </c>
      <c r="H466" s="26">
        <v>100</v>
      </c>
      <c r="I466" s="26">
        <f t="array" ref="I466">J466-J466*3%</f>
        <v>65.930899999999994</v>
      </c>
      <c r="J466" s="30">
        <v>67.97</v>
      </c>
      <c r="K466" s="4"/>
      <c r="L466" s="15">
        <f t="shared" si="8"/>
        <v>0</v>
      </c>
      <c r="M466" s="56" t="s">
        <v>15159</v>
      </c>
    </row>
    <row r="467" spans="1:13" s="19" customFormat="1" ht="15" customHeight="1" x14ac:dyDescent="0.25">
      <c r="A467" s="47">
        <v>30125</v>
      </c>
      <c r="B467" s="18" t="s">
        <v>1023</v>
      </c>
      <c r="C467" s="3" t="s">
        <v>746</v>
      </c>
      <c r="D467" s="3" t="s">
        <v>1021</v>
      </c>
      <c r="E467" s="3" t="s">
        <v>1024</v>
      </c>
      <c r="F467" s="3" t="s">
        <v>164</v>
      </c>
      <c r="G467" s="3"/>
      <c r="H467" s="26">
        <v>850</v>
      </c>
      <c r="I467" s="26">
        <f t="array" ref="I467">J467-J467*3%</f>
        <v>642.94510000000002</v>
      </c>
      <c r="J467" s="30">
        <v>662.83</v>
      </c>
      <c r="K467" s="4"/>
      <c r="L467" s="15">
        <f t="shared" si="8"/>
        <v>0</v>
      </c>
      <c r="M467" s="56" t="s">
        <v>15159</v>
      </c>
    </row>
    <row r="468" spans="1:13" s="19" customFormat="1" ht="15" customHeight="1" x14ac:dyDescent="0.25">
      <c r="A468" s="47">
        <v>28392</v>
      </c>
      <c r="B468" s="18" t="s">
        <v>1025</v>
      </c>
      <c r="C468" s="3" t="s">
        <v>746</v>
      </c>
      <c r="D468" s="3" t="s">
        <v>233</v>
      </c>
      <c r="E468" s="3" t="s">
        <v>1026</v>
      </c>
      <c r="F468" s="3" t="s">
        <v>211</v>
      </c>
      <c r="G468" s="3"/>
      <c r="H468" s="26">
        <v>540</v>
      </c>
      <c r="I468" s="26">
        <f t="array" ref="I468">J468-J468*3%</f>
        <v>399.32960000000003</v>
      </c>
      <c r="J468" s="30">
        <v>411.68</v>
      </c>
      <c r="K468" s="4"/>
      <c r="L468" s="15">
        <f t="shared" si="8"/>
        <v>0</v>
      </c>
      <c r="M468" s="56" t="s">
        <v>15159</v>
      </c>
    </row>
    <row r="469" spans="1:13" s="19" customFormat="1" ht="15" customHeight="1" x14ac:dyDescent="0.25">
      <c r="A469" s="47">
        <v>33156</v>
      </c>
      <c r="B469" s="18" t="s">
        <v>1027</v>
      </c>
      <c r="C469" s="3" t="s">
        <v>746</v>
      </c>
      <c r="D469" s="3" t="s">
        <v>233</v>
      </c>
      <c r="E469" s="3" t="s">
        <v>1028</v>
      </c>
      <c r="F469" s="3" t="s">
        <v>211</v>
      </c>
      <c r="G469" s="3"/>
      <c r="H469" s="26">
        <v>815</v>
      </c>
      <c r="I469" s="26">
        <f t="array" ref="I469">J469-J469*3%</f>
        <v>615.1934</v>
      </c>
      <c r="J469" s="30">
        <v>634.22</v>
      </c>
      <c r="K469" s="4"/>
      <c r="L469" s="15">
        <f t="shared" si="8"/>
        <v>0</v>
      </c>
      <c r="M469" s="56" t="s">
        <v>15159</v>
      </c>
    </row>
    <row r="470" spans="1:13" s="19" customFormat="1" ht="15" customHeight="1" x14ac:dyDescent="0.25">
      <c r="A470" s="47">
        <v>35054</v>
      </c>
      <c r="B470" s="18" t="s">
        <v>1029</v>
      </c>
      <c r="C470" s="3" t="s">
        <v>746</v>
      </c>
      <c r="D470" s="3" t="s">
        <v>504</v>
      </c>
      <c r="E470" s="3" t="s">
        <v>1030</v>
      </c>
      <c r="F470" s="3" t="s">
        <v>1031</v>
      </c>
      <c r="G470" s="3" t="s">
        <v>299</v>
      </c>
      <c r="H470" s="26">
        <v>95</v>
      </c>
      <c r="I470" s="26">
        <f t="array" ref="I470">J470-J470*3%</f>
        <v>73.22529999999999</v>
      </c>
      <c r="J470" s="30">
        <v>75.489999999999995</v>
      </c>
      <c r="K470" s="4"/>
      <c r="L470" s="15">
        <f t="shared" si="8"/>
        <v>0</v>
      </c>
      <c r="M470" s="56" t="s">
        <v>15159</v>
      </c>
    </row>
    <row r="471" spans="1:13" s="19" customFormat="1" ht="15" customHeight="1" x14ac:dyDescent="0.25">
      <c r="A471" s="47">
        <v>32736</v>
      </c>
      <c r="B471" s="18" t="s">
        <v>1032</v>
      </c>
      <c r="C471" s="3" t="s">
        <v>746</v>
      </c>
      <c r="D471" s="3" t="s">
        <v>504</v>
      </c>
      <c r="E471" s="3" t="s">
        <v>1030</v>
      </c>
      <c r="F471" s="3" t="s">
        <v>1031</v>
      </c>
      <c r="G471" s="3" t="s">
        <v>1033</v>
      </c>
      <c r="H471" s="26">
        <v>95</v>
      </c>
      <c r="I471" s="26">
        <f t="array" ref="I471">J471-J471*3%</f>
        <v>73.22529999999999</v>
      </c>
      <c r="J471" s="30">
        <v>75.489999999999995</v>
      </c>
      <c r="K471" s="4"/>
      <c r="L471" s="15">
        <f t="shared" si="8"/>
        <v>0</v>
      </c>
      <c r="M471" s="56" t="s">
        <v>15159</v>
      </c>
    </row>
    <row r="472" spans="1:13" s="19" customFormat="1" ht="15" customHeight="1" x14ac:dyDescent="0.25">
      <c r="A472" s="47">
        <v>32744</v>
      </c>
      <c r="B472" s="18" t="s">
        <v>1034</v>
      </c>
      <c r="C472" s="3" t="s">
        <v>746</v>
      </c>
      <c r="D472" s="3" t="s">
        <v>504</v>
      </c>
      <c r="E472" s="3" t="s">
        <v>1035</v>
      </c>
      <c r="F472" s="3" t="s">
        <v>1036</v>
      </c>
      <c r="G472" s="3" t="s">
        <v>408</v>
      </c>
      <c r="H472" s="26">
        <v>85</v>
      </c>
      <c r="I472" s="26">
        <f t="array" ref="I472">J472-J472*3%</f>
        <v>68.3947</v>
      </c>
      <c r="J472" s="30">
        <v>70.510000000000005</v>
      </c>
      <c r="K472" s="4"/>
      <c r="L472" s="15">
        <f t="shared" si="8"/>
        <v>0</v>
      </c>
      <c r="M472" s="56" t="s">
        <v>15155</v>
      </c>
    </row>
    <row r="473" spans="1:13" s="19" customFormat="1" ht="15" customHeight="1" x14ac:dyDescent="0.25">
      <c r="A473" s="47">
        <v>28399</v>
      </c>
      <c r="B473" s="18" t="s">
        <v>1037</v>
      </c>
      <c r="C473" s="3" t="s">
        <v>746</v>
      </c>
      <c r="D473" s="3" t="s">
        <v>1038</v>
      </c>
      <c r="E473" s="3" t="s">
        <v>1039</v>
      </c>
      <c r="F473" s="3" t="s">
        <v>1040</v>
      </c>
      <c r="G473" s="3" t="s">
        <v>1041</v>
      </c>
      <c r="H473" s="26">
        <v>980</v>
      </c>
      <c r="I473" s="26">
        <f t="array" ref="I473">J473-J473*3%</f>
        <v>740.08090000000004</v>
      </c>
      <c r="J473" s="30">
        <v>762.97</v>
      </c>
      <c r="K473" s="4"/>
      <c r="L473" s="15">
        <f t="shared" si="8"/>
        <v>0</v>
      </c>
      <c r="M473" s="56" t="s">
        <v>15159</v>
      </c>
    </row>
    <row r="474" spans="1:13" s="19" customFormat="1" ht="15" customHeight="1" x14ac:dyDescent="0.25">
      <c r="A474" s="47">
        <v>28398</v>
      </c>
      <c r="B474" s="18" t="s">
        <v>1042</v>
      </c>
      <c r="C474" s="3" t="s">
        <v>746</v>
      </c>
      <c r="D474" s="3" t="s">
        <v>1038</v>
      </c>
      <c r="E474" s="3" t="s">
        <v>1039</v>
      </c>
      <c r="F474" s="3" t="s">
        <v>1040</v>
      </c>
      <c r="G474" s="3" t="s">
        <v>1043</v>
      </c>
      <c r="H474" s="26">
        <v>980</v>
      </c>
      <c r="I474" s="26">
        <f t="array" ref="I474">J474-J474*3%</f>
        <v>740.08090000000004</v>
      </c>
      <c r="J474" s="30">
        <v>762.97</v>
      </c>
      <c r="K474" s="4"/>
      <c r="L474" s="15">
        <f t="shared" si="8"/>
        <v>0</v>
      </c>
      <c r="M474" s="56" t="s">
        <v>15159</v>
      </c>
    </row>
    <row r="475" spans="1:13" s="19" customFormat="1" ht="15" customHeight="1" x14ac:dyDescent="0.25">
      <c r="A475" s="47">
        <v>28379</v>
      </c>
      <c r="B475" s="18" t="s">
        <v>1044</v>
      </c>
      <c r="C475" s="3" t="s">
        <v>746</v>
      </c>
      <c r="D475" s="3" t="s">
        <v>675</v>
      </c>
      <c r="E475" s="3" t="s">
        <v>1030</v>
      </c>
      <c r="F475" s="3" t="s">
        <v>1045</v>
      </c>
      <c r="G475" s="3" t="s">
        <v>405</v>
      </c>
      <c r="H475" s="26">
        <v>5360</v>
      </c>
      <c r="I475" s="26">
        <f t="array" ref="I475">J475-J475*3%</f>
        <v>4154.3838999999998</v>
      </c>
      <c r="J475" s="30">
        <v>4282.87</v>
      </c>
      <c r="K475" s="4"/>
      <c r="L475" s="15">
        <f t="shared" si="8"/>
        <v>0</v>
      </c>
      <c r="M475" s="56" t="s">
        <v>15159</v>
      </c>
    </row>
    <row r="476" spans="1:13" s="19" customFormat="1" ht="15" customHeight="1" x14ac:dyDescent="0.25">
      <c r="A476" s="47">
        <v>30123</v>
      </c>
      <c r="B476" s="18" t="s">
        <v>1046</v>
      </c>
      <c r="C476" s="3" t="s">
        <v>746</v>
      </c>
      <c r="D476" s="3" t="s">
        <v>675</v>
      </c>
      <c r="E476" s="3" t="s">
        <v>1030</v>
      </c>
      <c r="F476" s="3" t="s">
        <v>1045</v>
      </c>
      <c r="G476" s="3" t="s">
        <v>1033</v>
      </c>
      <c r="H476" s="26">
        <v>5360</v>
      </c>
      <c r="I476" s="26">
        <f t="array" ref="I476">J476-J476*3%</f>
        <v>4154.3838999999998</v>
      </c>
      <c r="J476" s="30">
        <v>4282.87</v>
      </c>
      <c r="K476" s="4"/>
      <c r="L476" s="15">
        <f t="shared" si="8"/>
        <v>0</v>
      </c>
      <c r="M476" s="56" t="s">
        <v>15159</v>
      </c>
    </row>
    <row r="477" spans="1:13" s="19" customFormat="1" ht="15" customHeight="1" x14ac:dyDescent="0.25">
      <c r="A477" s="47">
        <v>35059</v>
      </c>
      <c r="B477" s="18" t="s">
        <v>1047</v>
      </c>
      <c r="C477" s="3" t="s">
        <v>746</v>
      </c>
      <c r="D477" s="3" t="s">
        <v>675</v>
      </c>
      <c r="E477" s="3" t="s">
        <v>1035</v>
      </c>
      <c r="F477" s="3" t="s">
        <v>284</v>
      </c>
      <c r="G477" s="3" t="s">
        <v>405</v>
      </c>
      <c r="H477" s="26">
        <v>2475</v>
      </c>
      <c r="I477" s="26">
        <f t="array" ref="I477">J477-J477*3%</f>
        <v>1909.4547</v>
      </c>
      <c r="J477" s="30">
        <v>1968.51</v>
      </c>
      <c r="K477" s="4"/>
      <c r="L477" s="15">
        <f t="shared" si="8"/>
        <v>0</v>
      </c>
      <c r="M477" s="56" t="s">
        <v>15159</v>
      </c>
    </row>
    <row r="478" spans="1:13" s="19" customFormat="1" ht="15" customHeight="1" x14ac:dyDescent="0.25">
      <c r="A478" s="47">
        <v>33166</v>
      </c>
      <c r="B478" s="18" t="s">
        <v>1048</v>
      </c>
      <c r="C478" s="3" t="s">
        <v>746</v>
      </c>
      <c r="D478" s="3" t="s">
        <v>675</v>
      </c>
      <c r="E478" s="3" t="s">
        <v>1035</v>
      </c>
      <c r="F478" s="3" t="s">
        <v>284</v>
      </c>
      <c r="G478" s="3" t="s">
        <v>303</v>
      </c>
      <c r="H478" s="26">
        <v>2475</v>
      </c>
      <c r="I478" s="26">
        <f t="array" ref="I478">J478-J478*3%</f>
        <v>1909.4547</v>
      </c>
      <c r="J478" s="30">
        <v>1968.51</v>
      </c>
      <c r="K478" s="4"/>
      <c r="L478" s="15">
        <f t="shared" si="8"/>
        <v>0</v>
      </c>
      <c r="M478" s="56" t="s">
        <v>15159</v>
      </c>
    </row>
    <row r="479" spans="1:13" s="19" customFormat="1" ht="15" customHeight="1" x14ac:dyDescent="0.25">
      <c r="A479" s="47">
        <v>33162</v>
      </c>
      <c r="B479" s="18" t="s">
        <v>1049</v>
      </c>
      <c r="C479" s="3" t="s">
        <v>746</v>
      </c>
      <c r="D479" s="3" t="s">
        <v>675</v>
      </c>
      <c r="E479" s="3" t="s">
        <v>1035</v>
      </c>
      <c r="F479" s="3" t="s">
        <v>284</v>
      </c>
      <c r="G479" s="3" t="s">
        <v>437</v>
      </c>
      <c r="H479" s="26">
        <v>2475</v>
      </c>
      <c r="I479" s="26">
        <f t="array" ref="I479">J479-J479*3%</f>
        <v>1909.4547</v>
      </c>
      <c r="J479" s="30">
        <v>1968.51</v>
      </c>
      <c r="K479" s="4"/>
      <c r="L479" s="15">
        <f t="shared" si="8"/>
        <v>0</v>
      </c>
      <c r="M479" s="56" t="s">
        <v>15159</v>
      </c>
    </row>
    <row r="480" spans="1:13" s="19" customFormat="1" ht="15" customHeight="1" x14ac:dyDescent="0.25">
      <c r="A480" s="47">
        <v>33163</v>
      </c>
      <c r="B480" s="18" t="s">
        <v>1050</v>
      </c>
      <c r="C480" s="3" t="s">
        <v>746</v>
      </c>
      <c r="D480" s="3" t="s">
        <v>675</v>
      </c>
      <c r="E480" s="3" t="s">
        <v>1035</v>
      </c>
      <c r="F480" s="3" t="s">
        <v>284</v>
      </c>
      <c r="G480" s="3" t="s">
        <v>1051</v>
      </c>
      <c r="H480" s="26">
        <v>2475</v>
      </c>
      <c r="I480" s="26">
        <f t="array" ref="I480">J480-J480*3%</f>
        <v>1909.4547</v>
      </c>
      <c r="J480" s="30">
        <v>1968.51</v>
      </c>
      <c r="K480" s="4"/>
      <c r="L480" s="15">
        <f t="shared" si="8"/>
        <v>0</v>
      </c>
      <c r="M480" s="56" t="s">
        <v>15159</v>
      </c>
    </row>
    <row r="481" spans="1:13" s="19" customFormat="1" ht="15" customHeight="1" x14ac:dyDescent="0.25">
      <c r="A481" s="47">
        <v>31664</v>
      </c>
      <c r="B481" s="18" t="s">
        <v>1052</v>
      </c>
      <c r="C481" s="3" t="s">
        <v>746</v>
      </c>
      <c r="D481" s="3" t="s">
        <v>675</v>
      </c>
      <c r="E481" s="3" t="s">
        <v>1035</v>
      </c>
      <c r="F481" s="3" t="s">
        <v>284</v>
      </c>
      <c r="G481" s="3" t="s">
        <v>1053</v>
      </c>
      <c r="H481" s="26">
        <v>2475</v>
      </c>
      <c r="I481" s="26">
        <f t="array" ref="I481">J481-J481*3%</f>
        <v>1909.4547</v>
      </c>
      <c r="J481" s="30">
        <v>1968.51</v>
      </c>
      <c r="K481" s="4"/>
      <c r="L481" s="15">
        <f t="shared" si="8"/>
        <v>0</v>
      </c>
      <c r="M481" s="56" t="s">
        <v>15159</v>
      </c>
    </row>
    <row r="482" spans="1:13" s="19" customFormat="1" ht="15" customHeight="1" x14ac:dyDescent="0.25">
      <c r="A482" s="47">
        <v>33165</v>
      </c>
      <c r="B482" s="18" t="s">
        <v>1054</v>
      </c>
      <c r="C482" s="3" t="s">
        <v>746</v>
      </c>
      <c r="D482" s="3" t="s">
        <v>675</v>
      </c>
      <c r="E482" s="3" t="s">
        <v>1035</v>
      </c>
      <c r="F482" s="3" t="s">
        <v>284</v>
      </c>
      <c r="G482" s="3" t="s">
        <v>285</v>
      </c>
      <c r="H482" s="26">
        <v>2475</v>
      </c>
      <c r="I482" s="26">
        <f t="array" ref="I482">J482-J482*3%</f>
        <v>1909.4547</v>
      </c>
      <c r="J482" s="30">
        <v>1968.51</v>
      </c>
      <c r="K482" s="4"/>
      <c r="L482" s="15">
        <f t="shared" si="8"/>
        <v>0</v>
      </c>
      <c r="M482" s="56" t="s">
        <v>15159</v>
      </c>
    </row>
    <row r="483" spans="1:13" s="19" customFormat="1" ht="15" customHeight="1" x14ac:dyDescent="0.25">
      <c r="A483" s="47">
        <v>33161</v>
      </c>
      <c r="B483" s="18" t="s">
        <v>1055</v>
      </c>
      <c r="C483" s="3" t="s">
        <v>746</v>
      </c>
      <c r="D483" s="3" t="s">
        <v>675</v>
      </c>
      <c r="E483" s="3" t="s">
        <v>1035</v>
      </c>
      <c r="F483" s="3" t="s">
        <v>284</v>
      </c>
      <c r="G483" s="3" t="s">
        <v>299</v>
      </c>
      <c r="H483" s="26">
        <v>2475</v>
      </c>
      <c r="I483" s="26">
        <f t="array" ref="I483">J483-J483*3%</f>
        <v>1909.4547</v>
      </c>
      <c r="J483" s="30">
        <v>1968.51</v>
      </c>
      <c r="K483" s="4"/>
      <c r="L483" s="15">
        <f t="shared" si="8"/>
        <v>0</v>
      </c>
      <c r="M483" s="56" t="s">
        <v>15159</v>
      </c>
    </row>
    <row r="484" spans="1:13" s="19" customFormat="1" ht="15" customHeight="1" x14ac:dyDescent="0.25">
      <c r="A484" s="47">
        <v>33164</v>
      </c>
      <c r="B484" s="18" t="s">
        <v>1056</v>
      </c>
      <c r="C484" s="3" t="s">
        <v>746</v>
      </c>
      <c r="D484" s="3" t="s">
        <v>675</v>
      </c>
      <c r="E484" s="3" t="s">
        <v>1035</v>
      </c>
      <c r="F484" s="3" t="s">
        <v>284</v>
      </c>
      <c r="G484" s="3" t="s">
        <v>1057</v>
      </c>
      <c r="H484" s="26">
        <v>2475</v>
      </c>
      <c r="I484" s="26">
        <f t="array" ref="I484">J484-J484*3%</f>
        <v>1909.4547</v>
      </c>
      <c r="J484" s="30">
        <v>1968.51</v>
      </c>
      <c r="K484" s="4"/>
      <c r="L484" s="15">
        <f t="shared" si="8"/>
        <v>0</v>
      </c>
      <c r="M484" s="56" t="s">
        <v>15159</v>
      </c>
    </row>
    <row r="485" spans="1:13" s="19" customFormat="1" ht="15" customHeight="1" x14ac:dyDescent="0.25">
      <c r="A485" s="47">
        <v>33168</v>
      </c>
      <c r="B485" s="18" t="s">
        <v>1058</v>
      </c>
      <c r="C485" s="3" t="s">
        <v>746</v>
      </c>
      <c r="D485" s="3" t="s">
        <v>675</v>
      </c>
      <c r="E485" s="3" t="s">
        <v>1035</v>
      </c>
      <c r="F485" s="3" t="s">
        <v>302</v>
      </c>
      <c r="G485" s="3" t="s">
        <v>405</v>
      </c>
      <c r="H485" s="26">
        <v>4745</v>
      </c>
      <c r="I485" s="26">
        <f t="array" ref="I485">J485-J485*3%</f>
        <v>3629.837</v>
      </c>
      <c r="J485" s="30">
        <v>3742.1</v>
      </c>
      <c r="K485" s="4"/>
      <c r="L485" s="15">
        <f t="shared" si="8"/>
        <v>0</v>
      </c>
      <c r="M485" s="56" t="s">
        <v>15159</v>
      </c>
    </row>
    <row r="486" spans="1:13" s="19" customFormat="1" ht="15" customHeight="1" x14ac:dyDescent="0.25">
      <c r="A486" s="47">
        <v>33170</v>
      </c>
      <c r="B486" s="18" t="s">
        <v>1059</v>
      </c>
      <c r="C486" s="3" t="s">
        <v>746</v>
      </c>
      <c r="D486" s="3" t="s">
        <v>675</v>
      </c>
      <c r="E486" s="3" t="s">
        <v>1035</v>
      </c>
      <c r="F486" s="3" t="s">
        <v>302</v>
      </c>
      <c r="G486" s="3" t="s">
        <v>405</v>
      </c>
      <c r="H486" s="26">
        <v>4745</v>
      </c>
      <c r="I486" s="26">
        <f t="array" ref="I486">J486-J486*3%</f>
        <v>3629.837</v>
      </c>
      <c r="J486" s="30">
        <v>3742.1</v>
      </c>
      <c r="K486" s="4"/>
      <c r="L486" s="15">
        <f t="shared" si="8"/>
        <v>0</v>
      </c>
      <c r="M486" s="56" t="s">
        <v>15159</v>
      </c>
    </row>
    <row r="487" spans="1:13" s="19" customFormat="1" ht="15" customHeight="1" x14ac:dyDescent="0.25">
      <c r="A487" s="47">
        <v>33174</v>
      </c>
      <c r="B487" s="18" t="s">
        <v>1060</v>
      </c>
      <c r="C487" s="3" t="s">
        <v>746</v>
      </c>
      <c r="D487" s="3" t="s">
        <v>675</v>
      </c>
      <c r="E487" s="3" t="s">
        <v>1035</v>
      </c>
      <c r="F487" s="3" t="s">
        <v>302</v>
      </c>
      <c r="G487" s="3" t="s">
        <v>303</v>
      </c>
      <c r="H487" s="26">
        <v>4745</v>
      </c>
      <c r="I487" s="26">
        <f t="array" ref="I487">J487-J487*3%</f>
        <v>3629.837</v>
      </c>
      <c r="J487" s="30">
        <v>3742.1</v>
      </c>
      <c r="K487" s="4"/>
      <c r="L487" s="15">
        <f t="shared" si="8"/>
        <v>0</v>
      </c>
      <c r="M487" s="56" t="s">
        <v>15159</v>
      </c>
    </row>
    <row r="488" spans="1:13" s="19" customFormat="1" ht="15" customHeight="1" x14ac:dyDescent="0.25">
      <c r="A488" s="47">
        <v>33171</v>
      </c>
      <c r="B488" s="18" t="s">
        <v>1061</v>
      </c>
      <c r="C488" s="3" t="s">
        <v>746</v>
      </c>
      <c r="D488" s="3" t="s">
        <v>675</v>
      </c>
      <c r="E488" s="3" t="s">
        <v>1035</v>
      </c>
      <c r="F488" s="3" t="s">
        <v>302</v>
      </c>
      <c r="G488" s="3" t="s">
        <v>437</v>
      </c>
      <c r="H488" s="26">
        <v>4745</v>
      </c>
      <c r="I488" s="26">
        <f t="array" ref="I488">J488-J488*3%</f>
        <v>3629.837</v>
      </c>
      <c r="J488" s="30">
        <v>3742.1</v>
      </c>
      <c r="K488" s="4"/>
      <c r="L488" s="15">
        <f t="shared" si="8"/>
        <v>0</v>
      </c>
      <c r="M488" s="56" t="s">
        <v>15159</v>
      </c>
    </row>
    <row r="489" spans="1:13" s="19" customFormat="1" ht="15" customHeight="1" x14ac:dyDescent="0.25">
      <c r="A489" s="47">
        <v>33172</v>
      </c>
      <c r="B489" s="18" t="s">
        <v>1062</v>
      </c>
      <c r="C489" s="3" t="s">
        <v>746</v>
      </c>
      <c r="D489" s="3" t="s">
        <v>675</v>
      </c>
      <c r="E489" s="3" t="s">
        <v>1035</v>
      </c>
      <c r="F489" s="3" t="s">
        <v>302</v>
      </c>
      <c r="G489" s="3" t="s">
        <v>1051</v>
      </c>
      <c r="H489" s="26">
        <v>4745</v>
      </c>
      <c r="I489" s="26">
        <f t="array" ref="I489">J489-J489*3%</f>
        <v>3629.837</v>
      </c>
      <c r="J489" s="30">
        <v>3742.1</v>
      </c>
      <c r="K489" s="4"/>
      <c r="L489" s="15">
        <f t="shared" si="8"/>
        <v>0</v>
      </c>
      <c r="M489" s="56" t="s">
        <v>15159</v>
      </c>
    </row>
    <row r="490" spans="1:13" s="19" customFormat="1" ht="15" customHeight="1" x14ac:dyDescent="0.25">
      <c r="A490" s="47">
        <v>33173</v>
      </c>
      <c r="B490" s="18" t="s">
        <v>1063</v>
      </c>
      <c r="C490" s="3" t="s">
        <v>746</v>
      </c>
      <c r="D490" s="3" t="s">
        <v>675</v>
      </c>
      <c r="E490" s="3" t="s">
        <v>1035</v>
      </c>
      <c r="F490" s="3" t="s">
        <v>302</v>
      </c>
      <c r="G490" s="3" t="s">
        <v>285</v>
      </c>
      <c r="H490" s="26">
        <v>4745</v>
      </c>
      <c r="I490" s="26">
        <f t="array" ref="I490">J490-J490*3%</f>
        <v>3629.837</v>
      </c>
      <c r="J490" s="30">
        <v>3742.1</v>
      </c>
      <c r="K490" s="4"/>
      <c r="L490" s="15">
        <f t="shared" si="8"/>
        <v>0</v>
      </c>
      <c r="M490" s="56" t="s">
        <v>15159</v>
      </c>
    </row>
    <row r="491" spans="1:13" s="19" customFormat="1" ht="15" customHeight="1" x14ac:dyDescent="0.25">
      <c r="A491" s="47">
        <v>33167</v>
      </c>
      <c r="B491" s="18" t="s">
        <v>1064</v>
      </c>
      <c r="C491" s="3" t="s">
        <v>746</v>
      </c>
      <c r="D491" s="3" t="s">
        <v>675</v>
      </c>
      <c r="E491" s="3" t="s">
        <v>1035</v>
      </c>
      <c r="F491" s="3" t="s">
        <v>302</v>
      </c>
      <c r="G491" s="3" t="s">
        <v>299</v>
      </c>
      <c r="H491" s="26">
        <v>4745</v>
      </c>
      <c r="I491" s="26">
        <f t="array" ref="I491">J491-J491*3%</f>
        <v>3629.837</v>
      </c>
      <c r="J491" s="30">
        <v>3742.1</v>
      </c>
      <c r="K491" s="4"/>
      <c r="L491" s="15">
        <f t="shared" si="8"/>
        <v>0</v>
      </c>
      <c r="M491" s="56" t="s">
        <v>15159</v>
      </c>
    </row>
    <row r="492" spans="1:13" s="19" customFormat="1" ht="15" customHeight="1" x14ac:dyDescent="0.25">
      <c r="A492" s="47">
        <v>35064</v>
      </c>
      <c r="B492" s="18" t="s">
        <v>1065</v>
      </c>
      <c r="C492" s="3" t="s">
        <v>746</v>
      </c>
      <c r="D492" s="3" t="s">
        <v>675</v>
      </c>
      <c r="E492" s="3" t="s">
        <v>1035</v>
      </c>
      <c r="F492" s="3" t="s">
        <v>302</v>
      </c>
      <c r="G492" s="3" t="s">
        <v>1057</v>
      </c>
      <c r="H492" s="26">
        <v>4745</v>
      </c>
      <c r="I492" s="26">
        <f t="array" ref="I492">J492-J492*3%</f>
        <v>3629.837</v>
      </c>
      <c r="J492" s="30">
        <v>3742.1</v>
      </c>
      <c r="K492" s="4"/>
      <c r="L492" s="15">
        <f t="shared" si="8"/>
        <v>0</v>
      </c>
      <c r="M492" s="56" t="s">
        <v>15159</v>
      </c>
    </row>
    <row r="493" spans="1:13" s="19" customFormat="1" ht="15" customHeight="1" x14ac:dyDescent="0.25">
      <c r="A493" s="47">
        <v>33169</v>
      </c>
      <c r="B493" s="18" t="s">
        <v>1066</v>
      </c>
      <c r="C493" s="3" t="s">
        <v>746</v>
      </c>
      <c r="D493" s="3" t="s">
        <v>675</v>
      </c>
      <c r="E493" s="3" t="s">
        <v>1035</v>
      </c>
      <c r="F493" s="3" t="s">
        <v>302</v>
      </c>
      <c r="G493" s="3" t="s">
        <v>713</v>
      </c>
      <c r="H493" s="26">
        <v>4745</v>
      </c>
      <c r="I493" s="26">
        <f t="array" ref="I493">J493-J493*3%</f>
        <v>3629.837</v>
      </c>
      <c r="J493" s="30">
        <v>3742.1</v>
      </c>
      <c r="K493" s="4"/>
      <c r="L493" s="15">
        <f t="shared" si="8"/>
        <v>0</v>
      </c>
      <c r="M493" s="56" t="s">
        <v>15159</v>
      </c>
    </row>
    <row r="494" spans="1:13" s="19" customFormat="1" ht="15" customHeight="1" x14ac:dyDescent="0.25">
      <c r="A494" s="47">
        <v>28407</v>
      </c>
      <c r="B494" s="18" t="s">
        <v>1067</v>
      </c>
      <c r="C494" s="3" t="s">
        <v>746</v>
      </c>
      <c r="D494" s="3" t="s">
        <v>675</v>
      </c>
      <c r="E494" s="3" t="s">
        <v>1035</v>
      </c>
      <c r="F494" s="3" t="s">
        <v>375</v>
      </c>
      <c r="G494" s="3" t="s">
        <v>1041</v>
      </c>
      <c r="H494" s="26">
        <v>1305</v>
      </c>
      <c r="I494" s="26">
        <f t="array" ref="I494">J494-J494*3%</f>
        <v>1000.4288999999999</v>
      </c>
      <c r="J494" s="30">
        <v>1031.3699999999999</v>
      </c>
      <c r="K494" s="4"/>
      <c r="L494" s="15">
        <f t="shared" si="8"/>
        <v>0</v>
      </c>
      <c r="M494" s="56" t="s">
        <v>15159</v>
      </c>
    </row>
    <row r="495" spans="1:13" s="19" customFormat="1" ht="15" customHeight="1" x14ac:dyDescent="0.25">
      <c r="A495" s="47">
        <v>28409</v>
      </c>
      <c r="B495" s="18" t="s">
        <v>1068</v>
      </c>
      <c r="C495" s="3" t="s">
        <v>746</v>
      </c>
      <c r="D495" s="3" t="s">
        <v>675</v>
      </c>
      <c r="E495" s="3" t="s">
        <v>1035</v>
      </c>
      <c r="F495" s="3" t="s">
        <v>375</v>
      </c>
      <c r="G495" s="3" t="s">
        <v>303</v>
      </c>
      <c r="H495" s="26">
        <v>1305</v>
      </c>
      <c r="I495" s="26">
        <f t="array" ref="I495">J495-J495*3%</f>
        <v>1000.4288999999999</v>
      </c>
      <c r="J495" s="30">
        <v>1031.3699999999999</v>
      </c>
      <c r="K495" s="4"/>
      <c r="L495" s="15">
        <f t="shared" si="8"/>
        <v>0</v>
      </c>
      <c r="M495" s="56" t="s">
        <v>15159</v>
      </c>
    </row>
    <row r="496" spans="1:13" s="19" customFormat="1" ht="15" customHeight="1" x14ac:dyDescent="0.25">
      <c r="A496" s="47">
        <v>28405</v>
      </c>
      <c r="B496" s="18" t="s">
        <v>1069</v>
      </c>
      <c r="C496" s="3" t="s">
        <v>746</v>
      </c>
      <c r="D496" s="3" t="s">
        <v>675</v>
      </c>
      <c r="E496" s="3" t="s">
        <v>1035</v>
      </c>
      <c r="F496" s="3" t="s">
        <v>375</v>
      </c>
      <c r="G496" s="3" t="s">
        <v>437</v>
      </c>
      <c r="H496" s="26">
        <v>1305</v>
      </c>
      <c r="I496" s="26">
        <f t="array" ref="I496">J496-J496*3%</f>
        <v>1000.4288999999999</v>
      </c>
      <c r="J496" s="30">
        <v>1031.3699999999999</v>
      </c>
      <c r="K496" s="4"/>
      <c r="L496" s="15">
        <f t="shared" si="8"/>
        <v>0</v>
      </c>
      <c r="M496" s="56" t="s">
        <v>15159</v>
      </c>
    </row>
    <row r="497" spans="1:13" s="19" customFormat="1" ht="15" customHeight="1" x14ac:dyDescent="0.25">
      <c r="A497" s="47">
        <v>28406</v>
      </c>
      <c r="B497" s="18" t="s">
        <v>1070</v>
      </c>
      <c r="C497" s="3" t="s">
        <v>746</v>
      </c>
      <c r="D497" s="3" t="s">
        <v>675</v>
      </c>
      <c r="E497" s="3" t="s">
        <v>1035</v>
      </c>
      <c r="F497" s="3" t="s">
        <v>375</v>
      </c>
      <c r="G497" s="3" t="s">
        <v>1071</v>
      </c>
      <c r="H497" s="26">
        <v>1305</v>
      </c>
      <c r="I497" s="26">
        <f t="array" ref="I497">J497-J497*3%</f>
        <v>1000.4288999999999</v>
      </c>
      <c r="J497" s="30">
        <v>1031.3699999999999</v>
      </c>
      <c r="K497" s="4"/>
      <c r="L497" s="15">
        <f t="shared" si="8"/>
        <v>0</v>
      </c>
      <c r="M497" s="56" t="s">
        <v>15159</v>
      </c>
    </row>
    <row r="498" spans="1:13" s="19" customFormat="1" ht="15" customHeight="1" x14ac:dyDescent="0.25">
      <c r="A498" s="47">
        <v>28404</v>
      </c>
      <c r="B498" s="18" t="s">
        <v>1072</v>
      </c>
      <c r="C498" s="3" t="s">
        <v>746</v>
      </c>
      <c r="D498" s="3" t="s">
        <v>675</v>
      </c>
      <c r="E498" s="3" t="s">
        <v>1035</v>
      </c>
      <c r="F498" s="3" t="s">
        <v>375</v>
      </c>
      <c r="G498" s="3" t="s">
        <v>721</v>
      </c>
      <c r="H498" s="26">
        <v>1305</v>
      </c>
      <c r="I498" s="26">
        <f t="array" ref="I498">J498-J498*3%</f>
        <v>1000.4288999999999</v>
      </c>
      <c r="J498" s="30">
        <v>1031.3699999999999</v>
      </c>
      <c r="K498" s="4"/>
      <c r="L498" s="15">
        <f t="shared" si="8"/>
        <v>0</v>
      </c>
      <c r="M498" s="56" t="s">
        <v>15159</v>
      </c>
    </row>
    <row r="499" spans="1:13" s="19" customFormat="1" ht="15" customHeight="1" x14ac:dyDescent="0.25">
      <c r="A499" s="47">
        <v>28408</v>
      </c>
      <c r="B499" s="18" t="s">
        <v>1073</v>
      </c>
      <c r="C499" s="3" t="s">
        <v>746</v>
      </c>
      <c r="D499" s="3" t="s">
        <v>675</v>
      </c>
      <c r="E499" s="3" t="s">
        <v>1035</v>
      </c>
      <c r="F499" s="3" t="s">
        <v>375</v>
      </c>
      <c r="G499" s="3" t="s">
        <v>285</v>
      </c>
      <c r="H499" s="26">
        <v>1305</v>
      </c>
      <c r="I499" s="26">
        <f t="array" ref="I499">J499-J499*3%</f>
        <v>1000.4288999999999</v>
      </c>
      <c r="J499" s="30">
        <v>1031.3699999999999</v>
      </c>
      <c r="K499" s="4"/>
      <c r="L499" s="15">
        <f t="shared" si="8"/>
        <v>0</v>
      </c>
      <c r="M499" s="56" t="s">
        <v>15159</v>
      </c>
    </row>
    <row r="500" spans="1:13" s="19" customFormat="1" ht="15" customHeight="1" x14ac:dyDescent="0.25">
      <c r="A500" s="47">
        <v>28403</v>
      </c>
      <c r="B500" s="18" t="s">
        <v>1074</v>
      </c>
      <c r="C500" s="3" t="s">
        <v>746</v>
      </c>
      <c r="D500" s="3" t="s">
        <v>675</v>
      </c>
      <c r="E500" s="3" t="s">
        <v>1035</v>
      </c>
      <c r="F500" s="3" t="s">
        <v>375</v>
      </c>
      <c r="G500" s="3" t="s">
        <v>299</v>
      </c>
      <c r="H500" s="26">
        <v>1305</v>
      </c>
      <c r="I500" s="26">
        <f t="array" ref="I500">J500-J500*3%</f>
        <v>1000.4288999999999</v>
      </c>
      <c r="J500" s="30">
        <v>1031.3699999999999</v>
      </c>
      <c r="K500" s="4"/>
      <c r="L500" s="15">
        <f t="shared" si="8"/>
        <v>0</v>
      </c>
      <c r="M500" s="56" t="s">
        <v>15159</v>
      </c>
    </row>
    <row r="501" spans="1:13" s="19" customFormat="1" ht="15" customHeight="1" x14ac:dyDescent="0.25">
      <c r="A501" s="47">
        <v>28448</v>
      </c>
      <c r="B501" s="18" t="s">
        <v>1075</v>
      </c>
      <c r="C501" s="3" t="s">
        <v>746</v>
      </c>
      <c r="D501" s="3" t="s">
        <v>675</v>
      </c>
      <c r="E501" s="3" t="s">
        <v>1076</v>
      </c>
      <c r="F501" s="3" t="s">
        <v>302</v>
      </c>
      <c r="G501" s="3" t="s">
        <v>1077</v>
      </c>
      <c r="H501" s="26">
        <v>5355</v>
      </c>
      <c r="I501" s="26">
        <f t="array" ref="I501">J501-J501*3%</f>
        <v>4149.4465999999993</v>
      </c>
      <c r="J501" s="30">
        <v>4277.78</v>
      </c>
      <c r="K501" s="4"/>
      <c r="L501" s="15">
        <f t="shared" si="8"/>
        <v>0</v>
      </c>
      <c r="M501" s="56" t="s">
        <v>15159</v>
      </c>
    </row>
    <row r="502" spans="1:13" s="19" customFormat="1" ht="15" customHeight="1" x14ac:dyDescent="0.25">
      <c r="A502" s="47">
        <v>28451</v>
      </c>
      <c r="B502" s="18" t="s">
        <v>1078</v>
      </c>
      <c r="C502" s="3" t="s">
        <v>746</v>
      </c>
      <c r="D502" s="3" t="s">
        <v>675</v>
      </c>
      <c r="E502" s="3" t="s">
        <v>1076</v>
      </c>
      <c r="F502" s="3" t="s">
        <v>302</v>
      </c>
      <c r="G502" s="3" t="s">
        <v>1079</v>
      </c>
      <c r="H502" s="26">
        <v>5355</v>
      </c>
      <c r="I502" s="26">
        <f t="array" ref="I502">J502-J502*3%</f>
        <v>4149.4465999999993</v>
      </c>
      <c r="J502" s="30">
        <v>4277.78</v>
      </c>
      <c r="K502" s="4"/>
      <c r="L502" s="15">
        <f t="shared" si="8"/>
        <v>0</v>
      </c>
      <c r="M502" s="56" t="s">
        <v>15159</v>
      </c>
    </row>
    <row r="503" spans="1:13" s="19" customFormat="1" ht="15" customHeight="1" x14ac:dyDescent="0.25">
      <c r="A503" s="47">
        <v>30149</v>
      </c>
      <c r="B503" s="18" t="s">
        <v>1080</v>
      </c>
      <c r="C503" s="3" t="s">
        <v>746</v>
      </c>
      <c r="D503" s="3" t="s">
        <v>356</v>
      </c>
      <c r="E503" s="3" t="s">
        <v>1081</v>
      </c>
      <c r="F503" s="3" t="s">
        <v>284</v>
      </c>
      <c r="G503" s="3" t="s">
        <v>1041</v>
      </c>
      <c r="H503" s="26">
        <v>1700</v>
      </c>
      <c r="I503" s="26">
        <f t="array" ref="I503">J503-J503*3%</f>
        <v>1305.0477000000001</v>
      </c>
      <c r="J503" s="30">
        <v>1345.41</v>
      </c>
      <c r="K503" s="4"/>
      <c r="L503" s="15">
        <f t="shared" si="8"/>
        <v>0</v>
      </c>
      <c r="M503" s="56" t="s">
        <v>15159</v>
      </c>
    </row>
    <row r="504" spans="1:13" s="19" customFormat="1" ht="15" customHeight="1" x14ac:dyDescent="0.25">
      <c r="A504" s="47">
        <v>28433</v>
      </c>
      <c r="B504" s="18" t="s">
        <v>1082</v>
      </c>
      <c r="C504" s="3" t="s">
        <v>746</v>
      </c>
      <c r="D504" s="3" t="s">
        <v>356</v>
      </c>
      <c r="E504" s="3" t="s">
        <v>1081</v>
      </c>
      <c r="F504" s="3" t="s">
        <v>284</v>
      </c>
      <c r="G504" s="3" t="s">
        <v>405</v>
      </c>
      <c r="H504" s="26">
        <v>1700</v>
      </c>
      <c r="I504" s="26">
        <f t="array" ref="I504">J504-J504*3%</f>
        <v>1305.0477000000001</v>
      </c>
      <c r="J504" s="30">
        <v>1345.41</v>
      </c>
      <c r="K504" s="4"/>
      <c r="L504" s="15">
        <f t="shared" si="8"/>
        <v>0</v>
      </c>
      <c r="M504" s="56" t="s">
        <v>15159</v>
      </c>
    </row>
    <row r="505" spans="1:13" s="19" customFormat="1" ht="15" customHeight="1" x14ac:dyDescent="0.25">
      <c r="A505" s="47">
        <v>26438</v>
      </c>
      <c r="B505" s="18" t="s">
        <v>1083</v>
      </c>
      <c r="C505" s="3" t="s">
        <v>746</v>
      </c>
      <c r="D505" s="3" t="s">
        <v>356</v>
      </c>
      <c r="E505" s="3" t="s">
        <v>1081</v>
      </c>
      <c r="F505" s="3" t="s">
        <v>284</v>
      </c>
      <c r="G505" s="3" t="s">
        <v>303</v>
      </c>
      <c r="H505" s="26">
        <v>1700</v>
      </c>
      <c r="I505" s="26">
        <f t="array" ref="I505">J505-J505*3%</f>
        <v>1305.0477000000001</v>
      </c>
      <c r="J505" s="30">
        <v>1345.41</v>
      </c>
      <c r="K505" s="4"/>
      <c r="L505" s="15">
        <f t="shared" si="8"/>
        <v>0</v>
      </c>
      <c r="M505" s="56" t="s">
        <v>15159</v>
      </c>
    </row>
    <row r="506" spans="1:13" s="19" customFormat="1" ht="15" customHeight="1" x14ac:dyDescent="0.25">
      <c r="A506" s="47">
        <v>33218</v>
      </c>
      <c r="B506" s="18" t="s">
        <v>1084</v>
      </c>
      <c r="C506" s="3" t="s">
        <v>746</v>
      </c>
      <c r="D506" s="3" t="s">
        <v>356</v>
      </c>
      <c r="E506" s="3" t="s">
        <v>1081</v>
      </c>
      <c r="F506" s="3" t="s">
        <v>284</v>
      </c>
      <c r="G506" s="3" t="s">
        <v>437</v>
      </c>
      <c r="H506" s="26">
        <v>1700</v>
      </c>
      <c r="I506" s="26">
        <f t="array" ref="I506">J506-J506*3%</f>
        <v>1305.0477000000001</v>
      </c>
      <c r="J506" s="30">
        <v>1345.41</v>
      </c>
      <c r="K506" s="4"/>
      <c r="L506" s="15">
        <f t="shared" si="8"/>
        <v>0</v>
      </c>
      <c r="M506" s="56" t="s">
        <v>15159</v>
      </c>
    </row>
    <row r="507" spans="1:13" s="19" customFormat="1" ht="15" customHeight="1" x14ac:dyDescent="0.25">
      <c r="A507" s="47">
        <v>30148</v>
      </c>
      <c r="B507" s="18" t="s">
        <v>1085</v>
      </c>
      <c r="C507" s="3" t="s">
        <v>746</v>
      </c>
      <c r="D507" s="3" t="s">
        <v>356</v>
      </c>
      <c r="E507" s="3" t="s">
        <v>1081</v>
      </c>
      <c r="F507" s="3" t="s">
        <v>284</v>
      </c>
      <c r="G507" s="3" t="s">
        <v>1071</v>
      </c>
      <c r="H507" s="26">
        <v>1700</v>
      </c>
      <c r="I507" s="26">
        <f t="array" ref="I507">J507-J507*3%</f>
        <v>1305.0477000000001</v>
      </c>
      <c r="J507" s="30">
        <v>1345.41</v>
      </c>
      <c r="K507" s="4"/>
      <c r="L507" s="15">
        <f t="shared" si="8"/>
        <v>0</v>
      </c>
      <c r="M507" s="56" t="s">
        <v>15159</v>
      </c>
    </row>
    <row r="508" spans="1:13" s="19" customFormat="1" ht="15" customHeight="1" x14ac:dyDescent="0.25">
      <c r="A508" s="47">
        <v>41489</v>
      </c>
      <c r="B508" s="18" t="s">
        <v>1086</v>
      </c>
      <c r="C508" s="3" t="s">
        <v>746</v>
      </c>
      <c r="D508" s="3" t="s">
        <v>356</v>
      </c>
      <c r="E508" s="3" t="s">
        <v>1081</v>
      </c>
      <c r="F508" s="3" t="s">
        <v>284</v>
      </c>
      <c r="G508" s="3" t="s">
        <v>1087</v>
      </c>
      <c r="H508" s="26">
        <v>1700</v>
      </c>
      <c r="I508" s="26">
        <f t="array" ref="I508">J508-J508*3%</f>
        <v>1305.0477000000001</v>
      </c>
      <c r="J508" s="30">
        <v>1345.41</v>
      </c>
      <c r="K508" s="4"/>
      <c r="L508" s="15">
        <f t="shared" si="8"/>
        <v>0</v>
      </c>
      <c r="M508" s="56" t="s">
        <v>15159</v>
      </c>
    </row>
    <row r="509" spans="1:13" s="19" customFormat="1" ht="15" customHeight="1" x14ac:dyDescent="0.25">
      <c r="A509" s="47">
        <v>35091</v>
      </c>
      <c r="B509" s="18" t="s">
        <v>1088</v>
      </c>
      <c r="C509" s="3" t="s">
        <v>746</v>
      </c>
      <c r="D509" s="3" t="s">
        <v>356</v>
      </c>
      <c r="E509" s="3" t="s">
        <v>1081</v>
      </c>
      <c r="F509" s="3" t="s">
        <v>284</v>
      </c>
      <c r="G509" s="3" t="s">
        <v>1053</v>
      </c>
      <c r="H509" s="26">
        <v>1700</v>
      </c>
      <c r="I509" s="26">
        <f t="array" ref="I509">J509-J509*3%</f>
        <v>1305.0477000000001</v>
      </c>
      <c r="J509" s="30">
        <v>1345.41</v>
      </c>
      <c r="K509" s="4"/>
      <c r="L509" s="15">
        <f t="shared" si="8"/>
        <v>0</v>
      </c>
      <c r="M509" s="56" t="s">
        <v>15159</v>
      </c>
    </row>
    <row r="510" spans="1:13" s="19" customFormat="1" ht="15" customHeight="1" x14ac:dyDescent="0.25">
      <c r="A510" s="47">
        <v>26440</v>
      </c>
      <c r="B510" s="18" t="s">
        <v>1089</v>
      </c>
      <c r="C510" s="3" t="s">
        <v>746</v>
      </c>
      <c r="D510" s="3" t="s">
        <v>356</v>
      </c>
      <c r="E510" s="3" t="s">
        <v>1081</v>
      </c>
      <c r="F510" s="3" t="s">
        <v>284</v>
      </c>
      <c r="G510" s="3" t="s">
        <v>299</v>
      </c>
      <c r="H510" s="26">
        <v>1700</v>
      </c>
      <c r="I510" s="26">
        <f t="array" ref="I510">J510-J510*3%</f>
        <v>1305.0477000000001</v>
      </c>
      <c r="J510" s="30">
        <v>1345.41</v>
      </c>
      <c r="K510" s="4"/>
      <c r="L510" s="15">
        <f t="shared" si="8"/>
        <v>0</v>
      </c>
      <c r="M510" s="56" t="s">
        <v>15159</v>
      </c>
    </row>
    <row r="511" spans="1:13" s="19" customFormat="1" ht="15" customHeight="1" x14ac:dyDescent="0.25">
      <c r="A511" s="47">
        <v>31669</v>
      </c>
      <c r="B511" s="18" t="s">
        <v>1090</v>
      </c>
      <c r="C511" s="3" t="s">
        <v>746</v>
      </c>
      <c r="D511" s="3" t="s">
        <v>356</v>
      </c>
      <c r="E511" s="3" t="s">
        <v>1081</v>
      </c>
      <c r="F511" s="3" t="s">
        <v>284</v>
      </c>
      <c r="G511" s="3" t="s">
        <v>713</v>
      </c>
      <c r="H511" s="26">
        <v>1700</v>
      </c>
      <c r="I511" s="26">
        <f t="array" ref="I511">J511-J511*3%</f>
        <v>1305.0477000000001</v>
      </c>
      <c r="J511" s="30">
        <v>1345.41</v>
      </c>
      <c r="K511" s="4"/>
      <c r="L511" s="15">
        <f t="shared" si="8"/>
        <v>0</v>
      </c>
      <c r="M511" s="56" t="s">
        <v>15159</v>
      </c>
    </row>
    <row r="512" spans="1:13" s="19" customFormat="1" ht="15" customHeight="1" x14ac:dyDescent="0.25">
      <c r="A512" s="47">
        <v>28436</v>
      </c>
      <c r="B512" s="18" t="s">
        <v>1091</v>
      </c>
      <c r="C512" s="3" t="s">
        <v>746</v>
      </c>
      <c r="D512" s="3" t="s">
        <v>356</v>
      </c>
      <c r="E512" s="3" t="s">
        <v>1081</v>
      </c>
      <c r="F512" s="3" t="s">
        <v>1031</v>
      </c>
      <c r="G512" s="3" t="s">
        <v>405</v>
      </c>
      <c r="H512" s="26">
        <v>85</v>
      </c>
      <c r="I512" s="26">
        <f t="array" ref="I512">J512-J512*3%</f>
        <v>54.514000000000003</v>
      </c>
      <c r="J512" s="30">
        <v>56.2</v>
      </c>
      <c r="K512" s="4"/>
      <c r="L512" s="15">
        <f t="shared" si="8"/>
        <v>0</v>
      </c>
      <c r="M512" s="56" t="s">
        <v>15159</v>
      </c>
    </row>
    <row r="513" spans="1:13" s="19" customFormat="1" ht="15" customHeight="1" x14ac:dyDescent="0.25">
      <c r="A513" s="47">
        <v>26444</v>
      </c>
      <c r="B513" s="18" t="s">
        <v>1092</v>
      </c>
      <c r="C513" s="3" t="s">
        <v>746</v>
      </c>
      <c r="D513" s="3" t="s">
        <v>356</v>
      </c>
      <c r="E513" s="3" t="s">
        <v>1081</v>
      </c>
      <c r="F513" s="3" t="s">
        <v>1031</v>
      </c>
      <c r="G513" s="3" t="s">
        <v>303</v>
      </c>
      <c r="H513" s="26">
        <v>85</v>
      </c>
      <c r="I513" s="26">
        <f t="array" ref="I513">J513-J513*3%</f>
        <v>54.514000000000003</v>
      </c>
      <c r="J513" s="30">
        <v>56.2</v>
      </c>
      <c r="K513" s="4"/>
      <c r="L513" s="15">
        <f t="shared" si="8"/>
        <v>0</v>
      </c>
      <c r="M513" s="56" t="s">
        <v>15159</v>
      </c>
    </row>
    <row r="514" spans="1:13" s="19" customFormat="1" ht="15" customHeight="1" x14ac:dyDescent="0.25">
      <c r="A514" s="47">
        <v>26445</v>
      </c>
      <c r="B514" s="18" t="s">
        <v>1093</v>
      </c>
      <c r="C514" s="3" t="s">
        <v>746</v>
      </c>
      <c r="D514" s="3" t="s">
        <v>356</v>
      </c>
      <c r="E514" s="3" t="s">
        <v>1081</v>
      </c>
      <c r="F514" s="3" t="s">
        <v>1031</v>
      </c>
      <c r="G514" s="3" t="s">
        <v>299</v>
      </c>
      <c r="H514" s="26">
        <v>85</v>
      </c>
      <c r="I514" s="26">
        <f t="array" ref="I514">J514-J514*3%</f>
        <v>54.514000000000003</v>
      </c>
      <c r="J514" s="30">
        <v>56.2</v>
      </c>
      <c r="K514" s="4"/>
      <c r="L514" s="15">
        <f t="shared" si="8"/>
        <v>0</v>
      </c>
      <c r="M514" s="56" t="s">
        <v>15159</v>
      </c>
    </row>
    <row r="515" spans="1:13" s="19" customFormat="1" ht="15" customHeight="1" x14ac:dyDescent="0.25">
      <c r="A515" s="47">
        <v>33224</v>
      </c>
      <c r="B515" s="18" t="s">
        <v>1094</v>
      </c>
      <c r="C515" s="3" t="s">
        <v>746</v>
      </c>
      <c r="D515" s="3" t="s">
        <v>356</v>
      </c>
      <c r="E515" s="3" t="s">
        <v>1081</v>
      </c>
      <c r="F515" s="3" t="s">
        <v>375</v>
      </c>
      <c r="G515" s="3" t="s">
        <v>1095</v>
      </c>
      <c r="H515" s="26">
        <v>915</v>
      </c>
      <c r="I515" s="26">
        <f t="array" ref="I515">J515-J515*3%</f>
        <v>692.59939999999995</v>
      </c>
      <c r="J515" s="30">
        <v>714.02</v>
      </c>
      <c r="K515" s="4"/>
      <c r="L515" s="15">
        <f t="shared" si="8"/>
        <v>0</v>
      </c>
      <c r="M515" s="56" t="s">
        <v>15159</v>
      </c>
    </row>
    <row r="516" spans="1:13" s="19" customFormat="1" ht="15" customHeight="1" x14ac:dyDescent="0.25">
      <c r="A516" s="47">
        <v>25903</v>
      </c>
      <c r="B516" s="18" t="s">
        <v>1096</v>
      </c>
      <c r="C516" s="3" t="s">
        <v>746</v>
      </c>
      <c r="D516" s="3" t="s">
        <v>356</v>
      </c>
      <c r="E516" s="3" t="s">
        <v>1081</v>
      </c>
      <c r="F516" s="3" t="s">
        <v>375</v>
      </c>
      <c r="G516" s="3" t="s">
        <v>303</v>
      </c>
      <c r="H516" s="26">
        <v>915</v>
      </c>
      <c r="I516" s="26">
        <f t="array" ref="I516">J516-J516*3%</f>
        <v>692.59939999999995</v>
      </c>
      <c r="J516" s="30">
        <v>714.02</v>
      </c>
      <c r="K516" s="4"/>
      <c r="L516" s="15">
        <f t="shared" si="8"/>
        <v>0</v>
      </c>
      <c r="M516" s="56" t="s">
        <v>15159</v>
      </c>
    </row>
    <row r="517" spans="1:13" s="19" customFormat="1" ht="15" customHeight="1" x14ac:dyDescent="0.25">
      <c r="A517" s="47">
        <v>25901</v>
      </c>
      <c r="B517" s="18" t="s">
        <v>1097</v>
      </c>
      <c r="C517" s="3" t="s">
        <v>746</v>
      </c>
      <c r="D517" s="3" t="s">
        <v>356</v>
      </c>
      <c r="E517" s="3" t="s">
        <v>1081</v>
      </c>
      <c r="F517" s="3" t="s">
        <v>375</v>
      </c>
      <c r="G517" s="3" t="s">
        <v>437</v>
      </c>
      <c r="H517" s="26">
        <v>915</v>
      </c>
      <c r="I517" s="26">
        <f t="array" ref="I517">J517-J517*3%</f>
        <v>692.59939999999995</v>
      </c>
      <c r="J517" s="30">
        <v>714.02</v>
      </c>
      <c r="K517" s="4"/>
      <c r="L517" s="15">
        <f t="shared" si="8"/>
        <v>0</v>
      </c>
      <c r="M517" s="56" t="s">
        <v>15159</v>
      </c>
    </row>
    <row r="518" spans="1:13" s="19" customFormat="1" ht="15" customHeight="1" x14ac:dyDescent="0.25">
      <c r="A518" s="47">
        <v>30156</v>
      </c>
      <c r="B518" s="18" t="s">
        <v>1098</v>
      </c>
      <c r="C518" s="3" t="s">
        <v>746</v>
      </c>
      <c r="D518" s="3" t="s">
        <v>356</v>
      </c>
      <c r="E518" s="3" t="s">
        <v>1081</v>
      </c>
      <c r="F518" s="3" t="s">
        <v>375</v>
      </c>
      <c r="G518" s="3" t="s">
        <v>1071</v>
      </c>
      <c r="H518" s="26">
        <v>915</v>
      </c>
      <c r="I518" s="26">
        <f t="array" ref="I518">J518-J518*3%</f>
        <v>692.59939999999995</v>
      </c>
      <c r="J518" s="30">
        <v>714.02</v>
      </c>
      <c r="K518" s="4"/>
      <c r="L518" s="15">
        <f t="shared" si="8"/>
        <v>0</v>
      </c>
      <c r="M518" s="56" t="s">
        <v>15159</v>
      </c>
    </row>
    <row r="519" spans="1:13" s="19" customFormat="1" ht="15" customHeight="1" x14ac:dyDescent="0.25">
      <c r="A519" s="47">
        <v>25900</v>
      </c>
      <c r="B519" s="18" t="s">
        <v>1099</v>
      </c>
      <c r="C519" s="3" t="s">
        <v>746</v>
      </c>
      <c r="D519" s="3" t="s">
        <v>356</v>
      </c>
      <c r="E519" s="3" t="s">
        <v>1081</v>
      </c>
      <c r="F519" s="3" t="s">
        <v>375</v>
      </c>
      <c r="G519" s="3" t="s">
        <v>408</v>
      </c>
      <c r="H519" s="26">
        <v>915</v>
      </c>
      <c r="I519" s="26">
        <f t="array" ref="I519">J519-J519*3%</f>
        <v>692.59939999999995</v>
      </c>
      <c r="J519" s="30">
        <v>714.02</v>
      </c>
      <c r="K519" s="4"/>
      <c r="L519" s="15">
        <f t="shared" si="8"/>
        <v>0</v>
      </c>
      <c r="M519" s="56" t="s">
        <v>15159</v>
      </c>
    </row>
    <row r="520" spans="1:13" s="19" customFormat="1" ht="15" customHeight="1" x14ac:dyDescent="0.25">
      <c r="A520" s="47">
        <v>25902</v>
      </c>
      <c r="B520" s="18" t="s">
        <v>1100</v>
      </c>
      <c r="C520" s="3" t="s">
        <v>746</v>
      </c>
      <c r="D520" s="3" t="s">
        <v>356</v>
      </c>
      <c r="E520" s="3" t="s">
        <v>1081</v>
      </c>
      <c r="F520" s="3" t="s">
        <v>375</v>
      </c>
      <c r="G520" s="3" t="s">
        <v>285</v>
      </c>
      <c r="H520" s="26">
        <v>915</v>
      </c>
      <c r="I520" s="26">
        <f t="array" ref="I520">J520-J520*3%</f>
        <v>692.59939999999995</v>
      </c>
      <c r="J520" s="30">
        <v>714.02</v>
      </c>
      <c r="K520" s="4"/>
      <c r="L520" s="15">
        <f t="shared" ref="L520:L583" si="9">J520*K520</f>
        <v>0</v>
      </c>
      <c r="M520" s="56" t="s">
        <v>15159</v>
      </c>
    </row>
    <row r="521" spans="1:13" s="19" customFormat="1" ht="15" customHeight="1" x14ac:dyDescent="0.25">
      <c r="A521" s="47">
        <v>25899</v>
      </c>
      <c r="B521" s="18" t="s">
        <v>1101</v>
      </c>
      <c r="C521" s="3" t="s">
        <v>746</v>
      </c>
      <c r="D521" s="3" t="s">
        <v>356</v>
      </c>
      <c r="E521" s="3" t="s">
        <v>1081</v>
      </c>
      <c r="F521" s="3" t="s">
        <v>375</v>
      </c>
      <c r="G521" s="3" t="s">
        <v>299</v>
      </c>
      <c r="H521" s="26">
        <v>915</v>
      </c>
      <c r="I521" s="26">
        <f t="array" ref="I521">J521-J521*3%</f>
        <v>692.59939999999995</v>
      </c>
      <c r="J521" s="30">
        <v>714.02</v>
      </c>
      <c r="K521" s="4"/>
      <c r="L521" s="15">
        <f t="shared" si="9"/>
        <v>0</v>
      </c>
      <c r="M521" s="56" t="s">
        <v>15159</v>
      </c>
    </row>
    <row r="522" spans="1:13" s="19" customFormat="1" ht="15" customHeight="1" x14ac:dyDescent="0.25">
      <c r="A522" s="47">
        <v>33152</v>
      </c>
      <c r="B522" s="18" t="s">
        <v>1102</v>
      </c>
      <c r="C522" s="3" t="s">
        <v>746</v>
      </c>
      <c r="D522" s="3" t="s">
        <v>238</v>
      </c>
      <c r="E522" s="3" t="s">
        <v>1103</v>
      </c>
      <c r="F522" s="3" t="s">
        <v>200</v>
      </c>
      <c r="G522" s="3"/>
      <c r="H522" s="26">
        <v>810</v>
      </c>
      <c r="I522" s="26">
        <f t="array" ref="I522">J522-J522*3%</f>
        <v>612.28340000000003</v>
      </c>
      <c r="J522" s="30">
        <v>631.22</v>
      </c>
      <c r="K522" s="4"/>
      <c r="L522" s="15">
        <f t="shared" si="9"/>
        <v>0</v>
      </c>
      <c r="M522" s="56" t="s">
        <v>15159</v>
      </c>
    </row>
    <row r="523" spans="1:13" s="19" customFormat="1" ht="15" customHeight="1" x14ac:dyDescent="0.25">
      <c r="A523" s="47">
        <v>33229</v>
      </c>
      <c r="B523" s="18"/>
      <c r="C523" s="3" t="s">
        <v>746</v>
      </c>
      <c r="D523" s="3" t="s">
        <v>593</v>
      </c>
      <c r="E523" s="3" t="s">
        <v>1104</v>
      </c>
      <c r="F523" s="3" t="s">
        <v>1105</v>
      </c>
      <c r="G523" s="3" t="s">
        <v>744</v>
      </c>
      <c r="H523" s="26">
        <v>350</v>
      </c>
      <c r="I523" s="26">
        <f t="array" ref="I523">J523-J523*3%</f>
        <v>209.1611</v>
      </c>
      <c r="J523" s="30">
        <v>215.63</v>
      </c>
      <c r="K523" s="4"/>
      <c r="L523" s="15">
        <f t="shared" si="9"/>
        <v>0</v>
      </c>
      <c r="M523" s="56" t="s">
        <v>15159</v>
      </c>
    </row>
    <row r="524" spans="1:13" s="19" customFormat="1" ht="15" customHeight="1" x14ac:dyDescent="0.25">
      <c r="A524" s="47">
        <v>33227</v>
      </c>
      <c r="B524" s="18"/>
      <c r="C524" s="3" t="s">
        <v>746</v>
      </c>
      <c r="D524" s="3" t="s">
        <v>593</v>
      </c>
      <c r="E524" s="3" t="s">
        <v>1104</v>
      </c>
      <c r="F524" s="3" t="s">
        <v>1105</v>
      </c>
      <c r="G524" s="3" t="s">
        <v>1106</v>
      </c>
      <c r="H524" s="26">
        <v>350</v>
      </c>
      <c r="I524" s="26">
        <f t="array" ref="I524">J524-J524*3%</f>
        <v>209.1611</v>
      </c>
      <c r="J524" s="30">
        <v>215.63</v>
      </c>
      <c r="K524" s="4"/>
      <c r="L524" s="15">
        <f t="shared" si="9"/>
        <v>0</v>
      </c>
      <c r="M524" s="56" t="s">
        <v>15159</v>
      </c>
    </row>
    <row r="525" spans="1:13" s="19" customFormat="1" ht="15" customHeight="1" x14ac:dyDescent="0.25">
      <c r="A525" s="47">
        <v>33226</v>
      </c>
      <c r="B525" s="18"/>
      <c r="C525" s="3" t="s">
        <v>746</v>
      </c>
      <c r="D525" s="3" t="s">
        <v>593</v>
      </c>
      <c r="E525" s="3" t="s">
        <v>1104</v>
      </c>
      <c r="F525" s="3" t="s">
        <v>1105</v>
      </c>
      <c r="G525" s="3" t="s">
        <v>1107</v>
      </c>
      <c r="H525" s="26">
        <v>350</v>
      </c>
      <c r="I525" s="26">
        <f t="array" ref="I525">J525-J525*3%</f>
        <v>209.1611</v>
      </c>
      <c r="J525" s="30">
        <v>215.63</v>
      </c>
      <c r="K525" s="4"/>
      <c r="L525" s="15">
        <f t="shared" si="9"/>
        <v>0</v>
      </c>
      <c r="M525" s="56" t="s">
        <v>15159</v>
      </c>
    </row>
    <row r="526" spans="1:13" s="19" customFormat="1" ht="15" customHeight="1" x14ac:dyDescent="0.25">
      <c r="A526" s="47">
        <v>35103</v>
      </c>
      <c r="B526" s="18"/>
      <c r="C526" s="3" t="s">
        <v>746</v>
      </c>
      <c r="D526" s="3" t="s">
        <v>593</v>
      </c>
      <c r="E526" s="3" t="s">
        <v>1104</v>
      </c>
      <c r="F526" s="3" t="s">
        <v>1105</v>
      </c>
      <c r="G526" s="3" t="s">
        <v>1108</v>
      </c>
      <c r="H526" s="26">
        <v>350</v>
      </c>
      <c r="I526" s="26">
        <f t="array" ref="I526">J526-J526*3%</f>
        <v>209.1611</v>
      </c>
      <c r="J526" s="30">
        <v>215.63</v>
      </c>
      <c r="K526" s="4"/>
      <c r="L526" s="15">
        <f t="shared" si="9"/>
        <v>0</v>
      </c>
      <c r="M526" s="56" t="s">
        <v>15159</v>
      </c>
    </row>
    <row r="527" spans="1:13" s="19" customFormat="1" ht="15" customHeight="1" x14ac:dyDescent="0.25">
      <c r="A527" s="47">
        <v>33230</v>
      </c>
      <c r="B527" s="18"/>
      <c r="C527" s="3" t="s">
        <v>746</v>
      </c>
      <c r="D527" s="3" t="s">
        <v>593</v>
      </c>
      <c r="E527" s="3" t="s">
        <v>1104</v>
      </c>
      <c r="F527" s="3" t="s">
        <v>1105</v>
      </c>
      <c r="G527" s="3" t="s">
        <v>596</v>
      </c>
      <c r="H527" s="26">
        <v>350</v>
      </c>
      <c r="I527" s="26">
        <f t="array" ref="I527">J527-J527*3%</f>
        <v>209.1611</v>
      </c>
      <c r="J527" s="30">
        <v>215.63</v>
      </c>
      <c r="K527" s="4"/>
      <c r="L527" s="15">
        <f t="shared" si="9"/>
        <v>0</v>
      </c>
      <c r="M527" s="56" t="s">
        <v>15159</v>
      </c>
    </row>
    <row r="528" spans="1:13" s="19" customFormat="1" ht="15" customHeight="1" x14ac:dyDescent="0.25">
      <c r="A528" s="47">
        <v>33228</v>
      </c>
      <c r="B528" s="18"/>
      <c r="C528" s="3" t="s">
        <v>746</v>
      </c>
      <c r="D528" s="3" t="s">
        <v>593</v>
      </c>
      <c r="E528" s="3" t="s">
        <v>1104</v>
      </c>
      <c r="F528" s="3" t="s">
        <v>1105</v>
      </c>
      <c r="G528" s="3" t="s">
        <v>1109</v>
      </c>
      <c r="H528" s="26">
        <v>350</v>
      </c>
      <c r="I528" s="26">
        <f t="array" ref="I528">J528-J528*3%</f>
        <v>209.1611</v>
      </c>
      <c r="J528" s="30">
        <v>215.63</v>
      </c>
      <c r="K528" s="4"/>
      <c r="L528" s="15">
        <f t="shared" si="9"/>
        <v>0</v>
      </c>
      <c r="M528" s="56" t="s">
        <v>15159</v>
      </c>
    </row>
    <row r="529" spans="1:13" s="19" customFormat="1" ht="15" customHeight="1" x14ac:dyDescent="0.25">
      <c r="A529" s="47">
        <v>35108</v>
      </c>
      <c r="B529" s="18"/>
      <c r="C529" s="3" t="s">
        <v>746</v>
      </c>
      <c r="D529" s="3" t="s">
        <v>593</v>
      </c>
      <c r="E529" s="3" t="s">
        <v>1110</v>
      </c>
      <c r="F529" s="3" t="s">
        <v>1111</v>
      </c>
      <c r="G529" s="3" t="s">
        <v>1107</v>
      </c>
      <c r="H529" s="26">
        <v>170</v>
      </c>
      <c r="I529" s="26">
        <f t="array" ref="I529">J529-J529*3%</f>
        <v>107.767</v>
      </c>
      <c r="J529" s="30">
        <v>111.1</v>
      </c>
      <c r="K529" s="4"/>
      <c r="L529" s="15">
        <f t="shared" si="9"/>
        <v>0</v>
      </c>
      <c r="M529" s="56" t="s">
        <v>15159</v>
      </c>
    </row>
    <row r="530" spans="1:13" s="19" customFormat="1" ht="15" customHeight="1" x14ac:dyDescent="0.25">
      <c r="A530" s="47">
        <v>37971</v>
      </c>
      <c r="B530" s="18"/>
      <c r="C530" s="3" t="s">
        <v>746</v>
      </c>
      <c r="D530" s="3" t="s">
        <v>593</v>
      </c>
      <c r="E530" s="3" t="s">
        <v>1110</v>
      </c>
      <c r="F530" s="3" t="s">
        <v>1111</v>
      </c>
      <c r="G530" s="3" t="s">
        <v>1112</v>
      </c>
      <c r="H530" s="26">
        <v>170</v>
      </c>
      <c r="I530" s="26">
        <f t="array" ref="I530">J530-J530*3%</f>
        <v>107.767</v>
      </c>
      <c r="J530" s="30">
        <v>111.1</v>
      </c>
      <c r="K530" s="4"/>
      <c r="L530" s="15">
        <f t="shared" si="9"/>
        <v>0</v>
      </c>
      <c r="M530" s="56" t="s">
        <v>15159</v>
      </c>
    </row>
    <row r="531" spans="1:13" s="19" customFormat="1" ht="15" customHeight="1" x14ac:dyDescent="0.25">
      <c r="A531" s="47">
        <v>35107</v>
      </c>
      <c r="B531" s="18"/>
      <c r="C531" s="3" t="s">
        <v>746</v>
      </c>
      <c r="D531" s="3" t="s">
        <v>593</v>
      </c>
      <c r="E531" s="3" t="s">
        <v>1110</v>
      </c>
      <c r="F531" s="3" t="s">
        <v>1111</v>
      </c>
      <c r="G531" s="3" t="s">
        <v>1108</v>
      </c>
      <c r="H531" s="26">
        <v>170</v>
      </c>
      <c r="I531" s="26">
        <f t="array" ref="I531">J531-J531*3%</f>
        <v>107.767</v>
      </c>
      <c r="J531" s="30">
        <v>111.1</v>
      </c>
      <c r="K531" s="4"/>
      <c r="L531" s="15">
        <f t="shared" si="9"/>
        <v>0</v>
      </c>
      <c r="M531" s="56" t="s">
        <v>15159</v>
      </c>
    </row>
    <row r="532" spans="1:13" s="19" customFormat="1" ht="15" customHeight="1" x14ac:dyDescent="0.25">
      <c r="A532" s="47">
        <v>35106</v>
      </c>
      <c r="B532" s="18"/>
      <c r="C532" s="3" t="s">
        <v>746</v>
      </c>
      <c r="D532" s="3" t="s">
        <v>593</v>
      </c>
      <c r="E532" s="3" t="s">
        <v>1110</v>
      </c>
      <c r="F532" s="3" t="s">
        <v>1111</v>
      </c>
      <c r="G532" s="3" t="s">
        <v>598</v>
      </c>
      <c r="H532" s="26">
        <v>170</v>
      </c>
      <c r="I532" s="26">
        <f t="array" ref="I532">J532-J532*3%</f>
        <v>107.767</v>
      </c>
      <c r="J532" s="30">
        <v>111.1</v>
      </c>
      <c r="K532" s="4"/>
      <c r="L532" s="15">
        <f t="shared" si="9"/>
        <v>0</v>
      </c>
      <c r="M532" s="56" t="s">
        <v>15159</v>
      </c>
    </row>
    <row r="533" spans="1:13" s="19" customFormat="1" ht="15" customHeight="1" x14ac:dyDescent="0.25">
      <c r="A533" s="47">
        <v>33236</v>
      </c>
      <c r="B533" s="18"/>
      <c r="C533" s="3" t="s">
        <v>746</v>
      </c>
      <c r="D533" s="3" t="s">
        <v>593</v>
      </c>
      <c r="E533" s="3" t="s">
        <v>1113</v>
      </c>
      <c r="F533" s="3" t="s">
        <v>1114</v>
      </c>
      <c r="G533" s="3" t="s">
        <v>1115</v>
      </c>
      <c r="H533" s="26">
        <v>230</v>
      </c>
      <c r="I533" s="26">
        <f t="array" ref="I533">J533-J533*3%</f>
        <v>144.0256</v>
      </c>
      <c r="J533" s="30">
        <v>148.47999999999999</v>
      </c>
      <c r="K533" s="4"/>
      <c r="L533" s="15">
        <f t="shared" si="9"/>
        <v>0</v>
      </c>
      <c r="M533" s="56" t="s">
        <v>15159</v>
      </c>
    </row>
    <row r="534" spans="1:13" s="19" customFormat="1" ht="15" customHeight="1" x14ac:dyDescent="0.25">
      <c r="A534" s="47">
        <v>33233</v>
      </c>
      <c r="B534" s="18"/>
      <c r="C534" s="3" t="s">
        <v>746</v>
      </c>
      <c r="D534" s="3" t="s">
        <v>593</v>
      </c>
      <c r="E534" s="3" t="s">
        <v>1113</v>
      </c>
      <c r="F534" s="3" t="s">
        <v>1114</v>
      </c>
      <c r="G534" s="3" t="s">
        <v>1116</v>
      </c>
      <c r="H534" s="26">
        <v>230</v>
      </c>
      <c r="I534" s="26">
        <f t="array" ref="I534">J534-J534*3%</f>
        <v>144.0256</v>
      </c>
      <c r="J534" s="30">
        <v>148.47999999999999</v>
      </c>
      <c r="K534" s="4"/>
      <c r="L534" s="15">
        <f t="shared" si="9"/>
        <v>0</v>
      </c>
      <c r="M534" s="56" t="s">
        <v>15159</v>
      </c>
    </row>
    <row r="535" spans="1:13" s="19" customFormat="1" ht="15" customHeight="1" x14ac:dyDescent="0.25">
      <c r="A535" s="47">
        <v>33234</v>
      </c>
      <c r="B535" s="18"/>
      <c r="C535" s="3" t="s">
        <v>746</v>
      </c>
      <c r="D535" s="3" t="s">
        <v>593</v>
      </c>
      <c r="E535" s="3" t="s">
        <v>1113</v>
      </c>
      <c r="F535" s="3" t="s">
        <v>1114</v>
      </c>
      <c r="G535" s="3" t="s">
        <v>1117</v>
      </c>
      <c r="H535" s="26">
        <v>230</v>
      </c>
      <c r="I535" s="26">
        <f t="array" ref="I535">J535-J535*3%</f>
        <v>144.0256</v>
      </c>
      <c r="J535" s="30">
        <v>148.47999999999999</v>
      </c>
      <c r="K535" s="4"/>
      <c r="L535" s="15">
        <f t="shared" si="9"/>
        <v>0</v>
      </c>
      <c r="M535" s="56" t="s">
        <v>15159</v>
      </c>
    </row>
    <row r="536" spans="1:13" s="19" customFormat="1" ht="15" customHeight="1" x14ac:dyDescent="0.25">
      <c r="A536" s="47">
        <v>33235</v>
      </c>
      <c r="B536" s="18"/>
      <c r="C536" s="3" t="s">
        <v>746</v>
      </c>
      <c r="D536" s="3" t="s">
        <v>593</v>
      </c>
      <c r="E536" s="3" t="s">
        <v>1113</v>
      </c>
      <c r="F536" s="3" t="s">
        <v>1114</v>
      </c>
      <c r="G536" s="3" t="s">
        <v>1118</v>
      </c>
      <c r="H536" s="26">
        <v>230</v>
      </c>
      <c r="I536" s="26">
        <f t="array" ref="I536">J536-J536*3%</f>
        <v>144.0256</v>
      </c>
      <c r="J536" s="30">
        <v>148.47999999999999</v>
      </c>
      <c r="K536" s="4"/>
      <c r="L536" s="15">
        <f t="shared" si="9"/>
        <v>0</v>
      </c>
      <c r="M536" s="56" t="s">
        <v>15159</v>
      </c>
    </row>
    <row r="537" spans="1:13" s="19" customFormat="1" ht="15" customHeight="1" x14ac:dyDescent="0.25">
      <c r="A537" s="47">
        <v>33231</v>
      </c>
      <c r="B537" s="18"/>
      <c r="C537" s="3" t="s">
        <v>746</v>
      </c>
      <c r="D537" s="3" t="s">
        <v>593</v>
      </c>
      <c r="E537" s="3" t="s">
        <v>1113</v>
      </c>
      <c r="F537" s="3" t="s">
        <v>1114</v>
      </c>
      <c r="G537" s="3" t="s">
        <v>1119</v>
      </c>
      <c r="H537" s="26">
        <v>230</v>
      </c>
      <c r="I537" s="26">
        <f t="array" ref="I537">J537-J537*3%</f>
        <v>144.0256</v>
      </c>
      <c r="J537" s="30">
        <v>148.47999999999999</v>
      </c>
      <c r="K537" s="4"/>
      <c r="L537" s="15">
        <f t="shared" si="9"/>
        <v>0</v>
      </c>
      <c r="M537" s="56" t="s">
        <v>15159</v>
      </c>
    </row>
    <row r="538" spans="1:13" s="19" customFormat="1" ht="15" customHeight="1" x14ac:dyDescent="0.25">
      <c r="A538" s="47">
        <v>33232</v>
      </c>
      <c r="B538" s="18"/>
      <c r="C538" s="3" t="s">
        <v>746</v>
      </c>
      <c r="D538" s="3" t="s">
        <v>593</v>
      </c>
      <c r="E538" s="3" t="s">
        <v>1113</v>
      </c>
      <c r="F538" s="3" t="s">
        <v>1114</v>
      </c>
      <c r="G538" s="3" t="s">
        <v>1120</v>
      </c>
      <c r="H538" s="26">
        <v>230</v>
      </c>
      <c r="I538" s="26">
        <f t="array" ref="I538">J538-J538*3%</f>
        <v>144.0256</v>
      </c>
      <c r="J538" s="30">
        <v>148.47999999999999</v>
      </c>
      <c r="K538" s="4"/>
      <c r="L538" s="15">
        <f t="shared" si="9"/>
        <v>0</v>
      </c>
      <c r="M538" s="56" t="s">
        <v>15159</v>
      </c>
    </row>
    <row r="539" spans="1:13" s="19" customFormat="1" ht="15" customHeight="1" x14ac:dyDescent="0.25">
      <c r="A539" s="47">
        <v>27907</v>
      </c>
      <c r="B539" s="18" t="s">
        <v>1121</v>
      </c>
      <c r="C539" s="3" t="s">
        <v>1122</v>
      </c>
      <c r="D539" s="3" t="s">
        <v>313</v>
      </c>
      <c r="E539" s="3" t="s">
        <v>1123</v>
      </c>
      <c r="F539" s="3" t="s">
        <v>388</v>
      </c>
      <c r="G539" s="3" t="s">
        <v>951</v>
      </c>
      <c r="H539" s="26">
        <v>905</v>
      </c>
      <c r="I539" s="26">
        <f t="array" ref="I539">J539-J539*3%</f>
        <v>567.48879999999997</v>
      </c>
      <c r="J539" s="30">
        <v>585.04</v>
      </c>
      <c r="K539" s="4"/>
      <c r="L539" s="15">
        <f t="shared" si="9"/>
        <v>0</v>
      </c>
      <c r="M539" s="56" t="s">
        <v>15159</v>
      </c>
    </row>
    <row r="540" spans="1:13" s="19" customFormat="1" ht="15" customHeight="1" x14ac:dyDescent="0.25">
      <c r="A540" s="47">
        <v>30320</v>
      </c>
      <c r="B540" s="18" t="s">
        <v>1124</v>
      </c>
      <c r="C540" s="3" t="s">
        <v>1122</v>
      </c>
      <c r="D540" s="3" t="s">
        <v>313</v>
      </c>
      <c r="E540" s="3" t="s">
        <v>1125</v>
      </c>
      <c r="F540" s="3" t="s">
        <v>920</v>
      </c>
      <c r="G540" s="3" t="s">
        <v>1126</v>
      </c>
      <c r="H540" s="26">
        <v>885</v>
      </c>
      <c r="I540" s="26">
        <f t="array" ref="I540">J540-J540*3%</f>
        <v>554.1028</v>
      </c>
      <c r="J540" s="30">
        <v>571.24</v>
      </c>
      <c r="K540" s="4"/>
      <c r="L540" s="15">
        <f t="shared" si="9"/>
        <v>0</v>
      </c>
      <c r="M540" s="56" t="s">
        <v>15155</v>
      </c>
    </row>
    <row r="541" spans="1:13" s="19" customFormat="1" ht="15" customHeight="1" x14ac:dyDescent="0.25">
      <c r="A541" s="47">
        <v>30318</v>
      </c>
      <c r="B541" s="18" t="s">
        <v>1127</v>
      </c>
      <c r="C541" s="3" t="s">
        <v>1122</v>
      </c>
      <c r="D541" s="3" t="s">
        <v>313</v>
      </c>
      <c r="E541" s="3" t="s">
        <v>1125</v>
      </c>
      <c r="F541" s="3" t="s">
        <v>920</v>
      </c>
      <c r="G541" s="3" t="s">
        <v>1128</v>
      </c>
      <c r="H541" s="26">
        <v>885</v>
      </c>
      <c r="I541" s="26">
        <f t="array" ref="I541">J541-J541*3%</f>
        <v>554.1028</v>
      </c>
      <c r="J541" s="30">
        <v>571.24</v>
      </c>
      <c r="K541" s="4"/>
      <c r="L541" s="15">
        <f t="shared" si="9"/>
        <v>0</v>
      </c>
      <c r="M541" s="56" t="s">
        <v>15159</v>
      </c>
    </row>
    <row r="542" spans="1:13" s="19" customFormat="1" ht="15" customHeight="1" x14ac:dyDescent="0.25">
      <c r="A542" s="47">
        <v>41474</v>
      </c>
      <c r="B542" s="18" t="s">
        <v>1129</v>
      </c>
      <c r="C542" s="3" t="s">
        <v>1122</v>
      </c>
      <c r="D542" s="3" t="s">
        <v>313</v>
      </c>
      <c r="E542" s="3" t="s">
        <v>1130</v>
      </c>
      <c r="F542" s="3" t="s">
        <v>920</v>
      </c>
      <c r="G542" s="3" t="s">
        <v>1131</v>
      </c>
      <c r="H542" s="26">
        <v>870</v>
      </c>
      <c r="I542" s="26">
        <f t="array" ref="I542">J542-J542*3%</f>
        <v>546.35249999999996</v>
      </c>
      <c r="J542" s="30">
        <v>563.25</v>
      </c>
      <c r="K542" s="4"/>
      <c r="L542" s="15">
        <f t="shared" si="9"/>
        <v>0</v>
      </c>
      <c r="M542" s="56" t="s">
        <v>15159</v>
      </c>
    </row>
    <row r="543" spans="1:13" s="19" customFormat="1" ht="15" customHeight="1" x14ac:dyDescent="0.25">
      <c r="A543" s="47">
        <v>41475</v>
      </c>
      <c r="B543" s="18" t="s">
        <v>1132</v>
      </c>
      <c r="C543" s="3" t="s">
        <v>1122</v>
      </c>
      <c r="D543" s="3" t="s">
        <v>313</v>
      </c>
      <c r="E543" s="3" t="s">
        <v>1130</v>
      </c>
      <c r="F543" s="3" t="s">
        <v>920</v>
      </c>
      <c r="G543" s="3" t="s">
        <v>713</v>
      </c>
      <c r="H543" s="26">
        <v>870</v>
      </c>
      <c r="I543" s="26">
        <f t="array" ref="I543">J543-J543*3%</f>
        <v>546.35249999999996</v>
      </c>
      <c r="J543" s="30">
        <v>563.25</v>
      </c>
      <c r="K543" s="4"/>
      <c r="L543" s="15">
        <f t="shared" si="9"/>
        <v>0</v>
      </c>
      <c r="M543" s="56" t="s">
        <v>15159</v>
      </c>
    </row>
    <row r="544" spans="1:13" s="19" customFormat="1" ht="15" customHeight="1" x14ac:dyDescent="0.25">
      <c r="A544" s="47">
        <v>41476</v>
      </c>
      <c r="B544" s="18" t="s">
        <v>1133</v>
      </c>
      <c r="C544" s="3" t="s">
        <v>1122</v>
      </c>
      <c r="D544" s="3" t="s">
        <v>313</v>
      </c>
      <c r="E544" s="3" t="s">
        <v>1130</v>
      </c>
      <c r="F544" s="3" t="s">
        <v>920</v>
      </c>
      <c r="G544" s="3" t="s">
        <v>1134</v>
      </c>
      <c r="H544" s="26">
        <v>870</v>
      </c>
      <c r="I544" s="26">
        <f t="array" ref="I544">J544-J544*3%</f>
        <v>546.35249999999996</v>
      </c>
      <c r="J544" s="30">
        <v>563.25</v>
      </c>
      <c r="K544" s="4"/>
      <c r="L544" s="15">
        <f t="shared" si="9"/>
        <v>0</v>
      </c>
      <c r="M544" s="56" t="s">
        <v>15159</v>
      </c>
    </row>
    <row r="545" spans="1:13" s="19" customFormat="1" ht="15" customHeight="1" x14ac:dyDescent="0.25">
      <c r="A545" s="47">
        <v>41466</v>
      </c>
      <c r="B545" s="18" t="s">
        <v>1135</v>
      </c>
      <c r="C545" s="3" t="s">
        <v>1122</v>
      </c>
      <c r="D545" s="3" t="s">
        <v>313</v>
      </c>
      <c r="E545" s="3" t="s">
        <v>1136</v>
      </c>
      <c r="F545" s="3" t="s">
        <v>903</v>
      </c>
      <c r="G545" s="3" t="s">
        <v>1137</v>
      </c>
      <c r="H545" s="26">
        <v>865</v>
      </c>
      <c r="I545" s="26">
        <f t="array" ref="I545">J545-J545*3%</f>
        <v>540.00870000000009</v>
      </c>
      <c r="J545" s="30">
        <v>556.71</v>
      </c>
      <c r="K545" s="4"/>
      <c r="L545" s="15">
        <f t="shared" si="9"/>
        <v>0</v>
      </c>
      <c r="M545" s="56" t="s">
        <v>15159</v>
      </c>
    </row>
    <row r="546" spans="1:13" s="19" customFormat="1" ht="15" customHeight="1" x14ac:dyDescent="0.25">
      <c r="A546" s="47">
        <v>41470</v>
      </c>
      <c r="B546" s="18"/>
      <c r="C546" s="3" t="s">
        <v>1122</v>
      </c>
      <c r="D546" s="3" t="s">
        <v>313</v>
      </c>
      <c r="E546" s="3" t="s">
        <v>1136</v>
      </c>
      <c r="F546" s="3" t="s">
        <v>920</v>
      </c>
      <c r="G546" s="3" t="s">
        <v>457</v>
      </c>
      <c r="H546" s="26">
        <v>515</v>
      </c>
      <c r="I546" s="26">
        <f t="array" ref="I546">J546-J546*3%</f>
        <v>300.96189999999996</v>
      </c>
      <c r="J546" s="30">
        <v>310.27</v>
      </c>
      <c r="K546" s="4"/>
      <c r="L546" s="15">
        <f t="shared" si="9"/>
        <v>0</v>
      </c>
      <c r="M546" s="56" t="s">
        <v>15159</v>
      </c>
    </row>
    <row r="547" spans="1:13" s="19" customFormat="1" ht="15" customHeight="1" x14ac:dyDescent="0.25">
      <c r="A547" s="47">
        <v>41471</v>
      </c>
      <c r="B547" s="18" t="s">
        <v>1138</v>
      </c>
      <c r="C547" s="3" t="s">
        <v>1122</v>
      </c>
      <c r="D547" s="3" t="s">
        <v>313</v>
      </c>
      <c r="E547" s="3" t="s">
        <v>1136</v>
      </c>
      <c r="F547" s="3" t="s">
        <v>920</v>
      </c>
      <c r="G547" s="3" t="s">
        <v>1137</v>
      </c>
      <c r="H547" s="26">
        <v>515</v>
      </c>
      <c r="I547" s="26">
        <f t="array" ref="I547">J547-J547*3%</f>
        <v>300.96189999999996</v>
      </c>
      <c r="J547" s="30">
        <v>310.27</v>
      </c>
      <c r="K547" s="4"/>
      <c r="L547" s="15">
        <f t="shared" si="9"/>
        <v>0</v>
      </c>
      <c r="M547" s="56" t="s">
        <v>15159</v>
      </c>
    </row>
    <row r="548" spans="1:13" s="19" customFormat="1" ht="15" customHeight="1" x14ac:dyDescent="0.25">
      <c r="A548" s="47">
        <v>41472</v>
      </c>
      <c r="B548" s="18" t="s">
        <v>1139</v>
      </c>
      <c r="C548" s="3" t="s">
        <v>1122</v>
      </c>
      <c r="D548" s="3" t="s">
        <v>313</v>
      </c>
      <c r="E548" s="3" t="s">
        <v>1136</v>
      </c>
      <c r="F548" s="3" t="s">
        <v>920</v>
      </c>
      <c r="G548" s="3" t="s">
        <v>792</v>
      </c>
      <c r="H548" s="26">
        <v>515</v>
      </c>
      <c r="I548" s="26">
        <f t="array" ref="I548">J548-J548*3%</f>
        <v>300.96189999999996</v>
      </c>
      <c r="J548" s="30">
        <v>310.27</v>
      </c>
      <c r="K548" s="4"/>
      <c r="L548" s="15">
        <f t="shared" si="9"/>
        <v>0</v>
      </c>
      <c r="M548" s="56" t="s">
        <v>15159</v>
      </c>
    </row>
    <row r="549" spans="1:13" s="19" customFormat="1" ht="15" customHeight="1" x14ac:dyDescent="0.25">
      <c r="A549" s="47">
        <v>41486</v>
      </c>
      <c r="B549" s="18"/>
      <c r="C549" s="3" t="s">
        <v>1122</v>
      </c>
      <c r="D549" s="3" t="s">
        <v>313</v>
      </c>
      <c r="E549" s="3" t="s">
        <v>1140</v>
      </c>
      <c r="F549" s="3" t="s">
        <v>284</v>
      </c>
      <c r="G549" s="3" t="s">
        <v>299</v>
      </c>
      <c r="H549" s="26">
        <v>850</v>
      </c>
      <c r="I549" s="26">
        <f t="array" ref="I549">J549-J549*3%</f>
        <v>532.9665</v>
      </c>
      <c r="J549" s="30">
        <v>549.45000000000005</v>
      </c>
      <c r="K549" s="4"/>
      <c r="L549" s="15">
        <f t="shared" si="9"/>
        <v>0</v>
      </c>
      <c r="M549" s="56" t="s">
        <v>15159</v>
      </c>
    </row>
    <row r="550" spans="1:13" s="19" customFormat="1" ht="15" customHeight="1" x14ac:dyDescent="0.25">
      <c r="A550" s="47">
        <v>41487</v>
      </c>
      <c r="B550" s="18"/>
      <c r="C550" s="3" t="s">
        <v>1141</v>
      </c>
      <c r="D550" s="3" t="s">
        <v>74</v>
      </c>
      <c r="E550" s="3" t="s">
        <v>1142</v>
      </c>
      <c r="F550" s="3" t="s">
        <v>760</v>
      </c>
      <c r="G550" s="3"/>
      <c r="H550" s="26">
        <v>600</v>
      </c>
      <c r="I550" s="26">
        <f t="array" ref="I550">J550-J550*3%</f>
        <v>460.36200000000002</v>
      </c>
      <c r="J550" s="30">
        <v>474.6</v>
      </c>
      <c r="K550" s="4"/>
      <c r="L550" s="15">
        <f t="shared" si="9"/>
        <v>0</v>
      </c>
      <c r="M550" s="56" t="s">
        <v>15159</v>
      </c>
    </row>
    <row r="551" spans="1:13" s="19" customFormat="1" ht="15" customHeight="1" x14ac:dyDescent="0.25">
      <c r="A551" s="47">
        <v>41488</v>
      </c>
      <c r="B551" s="18"/>
      <c r="C551" s="3" t="s">
        <v>1141</v>
      </c>
      <c r="D551" s="3" t="s">
        <v>74</v>
      </c>
      <c r="E551" s="3" t="s">
        <v>1143</v>
      </c>
      <c r="F551" s="3" t="s">
        <v>760</v>
      </c>
      <c r="G551" s="3"/>
      <c r="H551" s="26">
        <v>520</v>
      </c>
      <c r="I551" s="26">
        <f t="array" ref="I551">J551-J551*3%</f>
        <v>383.66409999999996</v>
      </c>
      <c r="J551" s="30">
        <v>395.53</v>
      </c>
      <c r="K551" s="4"/>
      <c r="L551" s="15">
        <f t="shared" si="9"/>
        <v>0</v>
      </c>
      <c r="M551" s="56" t="s">
        <v>15159</v>
      </c>
    </row>
    <row r="552" spans="1:13" s="19" customFormat="1" ht="15" customHeight="1" x14ac:dyDescent="0.25">
      <c r="A552" s="47">
        <v>33211</v>
      </c>
      <c r="B552" s="18" t="s">
        <v>1144</v>
      </c>
      <c r="C552" s="3" t="s">
        <v>1141</v>
      </c>
      <c r="D552" s="3" t="s">
        <v>74</v>
      </c>
      <c r="E552" s="3" t="s">
        <v>1145</v>
      </c>
      <c r="F552" s="3" t="s">
        <v>124</v>
      </c>
      <c r="G552" s="3"/>
      <c r="H552" s="26">
        <v>480</v>
      </c>
      <c r="I552" s="26">
        <f t="array" ref="I552">J552-J552*3%</f>
        <v>356.96969999999999</v>
      </c>
      <c r="J552" s="30">
        <v>368.01</v>
      </c>
      <c r="K552" s="4"/>
      <c r="L552" s="15">
        <f t="shared" si="9"/>
        <v>0</v>
      </c>
      <c r="M552" s="56" t="s">
        <v>15159</v>
      </c>
    </row>
    <row r="553" spans="1:13" s="19" customFormat="1" ht="15" customHeight="1" x14ac:dyDescent="0.25">
      <c r="A553" s="47">
        <v>36580</v>
      </c>
      <c r="B553" s="18" t="s">
        <v>1146</v>
      </c>
      <c r="C553" s="3" t="s">
        <v>1141</v>
      </c>
      <c r="D553" s="3" t="s">
        <v>245</v>
      </c>
      <c r="E553" s="3" t="s">
        <v>1147</v>
      </c>
      <c r="F553" s="3" t="s">
        <v>1148</v>
      </c>
      <c r="G553" s="3" t="s">
        <v>258</v>
      </c>
      <c r="H553" s="26">
        <v>50</v>
      </c>
      <c r="I553" s="26">
        <f t="array" ref="I553">J553-J553*3%</f>
        <v>29.8081</v>
      </c>
      <c r="J553" s="30">
        <v>30.73</v>
      </c>
      <c r="K553" s="4"/>
      <c r="L553" s="15">
        <f t="shared" si="9"/>
        <v>0</v>
      </c>
      <c r="M553" s="56" t="s">
        <v>15155</v>
      </c>
    </row>
    <row r="554" spans="1:13" s="19" customFormat="1" ht="15" customHeight="1" x14ac:dyDescent="0.25">
      <c r="A554" s="47">
        <v>33213</v>
      </c>
      <c r="B554" s="18" t="s">
        <v>1149</v>
      </c>
      <c r="C554" s="3" t="s">
        <v>1141</v>
      </c>
      <c r="D554" s="3" t="s">
        <v>245</v>
      </c>
      <c r="E554" s="3" t="s">
        <v>1150</v>
      </c>
      <c r="F554" s="3" t="s">
        <v>284</v>
      </c>
      <c r="G554" s="3" t="s">
        <v>285</v>
      </c>
      <c r="H554" s="26">
        <v>730</v>
      </c>
      <c r="I554" s="26">
        <f t="array" ref="I554">J554-J554*3%</f>
        <v>551.64870000000008</v>
      </c>
      <c r="J554" s="30">
        <v>568.71</v>
      </c>
      <c r="K554" s="4"/>
      <c r="L554" s="15">
        <f t="shared" si="9"/>
        <v>0</v>
      </c>
      <c r="M554" s="56" t="s">
        <v>15159</v>
      </c>
    </row>
    <row r="555" spans="1:13" s="19" customFormat="1" ht="15" customHeight="1" x14ac:dyDescent="0.25">
      <c r="A555" s="47">
        <v>32762</v>
      </c>
      <c r="B555" s="18" t="s">
        <v>1151</v>
      </c>
      <c r="C555" s="3" t="s">
        <v>1141</v>
      </c>
      <c r="D555" s="3" t="s">
        <v>339</v>
      </c>
      <c r="E555" s="3" t="s">
        <v>1152</v>
      </c>
      <c r="F555" s="3" t="s">
        <v>318</v>
      </c>
      <c r="G555" s="3"/>
      <c r="H555" s="26">
        <v>875</v>
      </c>
      <c r="I555" s="26">
        <f t="array" ref="I555">J555-J555*3%</f>
        <v>658.59120000000007</v>
      </c>
      <c r="J555" s="30">
        <v>678.96</v>
      </c>
      <c r="K555" s="4"/>
      <c r="L555" s="15">
        <f t="shared" si="9"/>
        <v>0</v>
      </c>
      <c r="M555" s="56" t="s">
        <v>15159</v>
      </c>
    </row>
    <row r="556" spans="1:13" s="19" customFormat="1" ht="15" customHeight="1" x14ac:dyDescent="0.25">
      <c r="A556" s="47">
        <v>28426</v>
      </c>
      <c r="B556" s="18" t="s">
        <v>1153</v>
      </c>
      <c r="C556" s="3" t="s">
        <v>1141</v>
      </c>
      <c r="D556" s="3" t="s">
        <v>351</v>
      </c>
      <c r="E556" s="3" t="s">
        <v>1154</v>
      </c>
      <c r="F556" s="3" t="s">
        <v>182</v>
      </c>
      <c r="G556" s="3"/>
      <c r="H556" s="26">
        <v>530</v>
      </c>
      <c r="I556" s="26">
        <f t="array" ref="I556">J556-J556*3%</f>
        <v>392.76270000000005</v>
      </c>
      <c r="J556" s="30">
        <v>404.91</v>
      </c>
      <c r="K556" s="4"/>
      <c r="L556" s="15">
        <f t="shared" si="9"/>
        <v>0</v>
      </c>
      <c r="M556" s="56" t="s">
        <v>15159</v>
      </c>
    </row>
    <row r="557" spans="1:13" s="19" customFormat="1" ht="15" customHeight="1" x14ac:dyDescent="0.25">
      <c r="A557" s="47">
        <v>36202</v>
      </c>
      <c r="B557" s="18" t="s">
        <v>1155</v>
      </c>
      <c r="C557" s="3" t="s">
        <v>1156</v>
      </c>
      <c r="D557" s="3" t="s">
        <v>66</v>
      </c>
      <c r="E557" s="3" t="s">
        <v>1157</v>
      </c>
      <c r="F557" s="3" t="s">
        <v>1158</v>
      </c>
      <c r="G557" s="3" t="s">
        <v>1159</v>
      </c>
      <c r="H557" s="26">
        <v>1185</v>
      </c>
      <c r="I557" s="26">
        <f t="array" ref="I557">J557-J557*3%</f>
        <v>898.75349999999992</v>
      </c>
      <c r="J557" s="30">
        <v>926.55</v>
      </c>
      <c r="K557" s="4"/>
      <c r="L557" s="15">
        <f t="shared" si="9"/>
        <v>0</v>
      </c>
      <c r="M557" s="56" t="s">
        <v>15151</v>
      </c>
    </row>
    <row r="558" spans="1:13" s="19" customFormat="1" ht="15" customHeight="1" x14ac:dyDescent="0.25">
      <c r="A558" s="47">
        <v>36199</v>
      </c>
      <c r="B558" s="18" t="s">
        <v>1160</v>
      </c>
      <c r="C558" s="3" t="s">
        <v>1156</v>
      </c>
      <c r="D558" s="3" t="s">
        <v>66</v>
      </c>
      <c r="E558" s="3" t="s">
        <v>1157</v>
      </c>
      <c r="F558" s="3" t="s">
        <v>1158</v>
      </c>
      <c r="G558" s="3" t="s">
        <v>1161</v>
      </c>
      <c r="H558" s="26">
        <v>1185</v>
      </c>
      <c r="I558" s="26">
        <f t="array" ref="I558">J558-J558*3%</f>
        <v>898.75349999999992</v>
      </c>
      <c r="J558" s="30">
        <v>926.55</v>
      </c>
      <c r="K558" s="4"/>
      <c r="L558" s="15">
        <f t="shared" si="9"/>
        <v>0</v>
      </c>
      <c r="M558" s="56" t="s">
        <v>15151</v>
      </c>
    </row>
    <row r="559" spans="1:13" s="19" customFormat="1" ht="15" customHeight="1" x14ac:dyDescent="0.25">
      <c r="A559" s="47">
        <v>36200</v>
      </c>
      <c r="B559" s="18" t="s">
        <v>1162</v>
      </c>
      <c r="C559" s="3" t="s">
        <v>1156</v>
      </c>
      <c r="D559" s="3" t="s">
        <v>66</v>
      </c>
      <c r="E559" s="3" t="s">
        <v>1157</v>
      </c>
      <c r="F559" s="3" t="s">
        <v>1158</v>
      </c>
      <c r="G559" s="3" t="s">
        <v>1163</v>
      </c>
      <c r="H559" s="26">
        <v>1185</v>
      </c>
      <c r="I559" s="26">
        <f t="array" ref="I559">J559-J559*3%</f>
        <v>898.75349999999992</v>
      </c>
      <c r="J559" s="30">
        <v>926.55</v>
      </c>
      <c r="K559" s="4"/>
      <c r="L559" s="15">
        <f t="shared" si="9"/>
        <v>0</v>
      </c>
      <c r="M559" s="56" t="s">
        <v>15151</v>
      </c>
    </row>
    <row r="560" spans="1:13" s="19" customFormat="1" ht="15" customHeight="1" x14ac:dyDescent="0.25">
      <c r="A560" s="47">
        <v>36201</v>
      </c>
      <c r="B560" s="18" t="s">
        <v>1164</v>
      </c>
      <c r="C560" s="3" t="s">
        <v>1156</v>
      </c>
      <c r="D560" s="3" t="s">
        <v>66</v>
      </c>
      <c r="E560" s="3" t="s">
        <v>1157</v>
      </c>
      <c r="F560" s="3" t="s">
        <v>1158</v>
      </c>
      <c r="G560" s="3" t="s">
        <v>1165</v>
      </c>
      <c r="H560" s="26">
        <v>1185</v>
      </c>
      <c r="I560" s="26">
        <f t="array" ref="I560">J560-J560*3%</f>
        <v>898.75349999999992</v>
      </c>
      <c r="J560" s="30">
        <v>926.55</v>
      </c>
      <c r="K560" s="4"/>
      <c r="L560" s="15">
        <f t="shared" si="9"/>
        <v>0</v>
      </c>
      <c r="M560" s="56" t="s">
        <v>15151</v>
      </c>
    </row>
    <row r="561" spans="1:13" s="19" customFormat="1" ht="15" customHeight="1" x14ac:dyDescent="0.25">
      <c r="A561" s="47">
        <v>24485</v>
      </c>
      <c r="B561" s="18" t="s">
        <v>1166</v>
      </c>
      <c r="C561" s="3" t="s">
        <v>1156</v>
      </c>
      <c r="D561" s="3" t="s">
        <v>66</v>
      </c>
      <c r="E561" s="3" t="s">
        <v>1167</v>
      </c>
      <c r="F561" s="3" t="s">
        <v>182</v>
      </c>
      <c r="G561" s="3"/>
      <c r="H561" s="26">
        <v>830</v>
      </c>
      <c r="I561" s="26">
        <f t="array" ref="I561">J561-J561*3%</f>
        <v>626.61030000000005</v>
      </c>
      <c r="J561" s="30">
        <v>645.99</v>
      </c>
      <c r="K561" s="4"/>
      <c r="L561" s="15">
        <f t="shared" si="9"/>
        <v>0</v>
      </c>
      <c r="M561" s="56" t="s">
        <v>15151</v>
      </c>
    </row>
    <row r="562" spans="1:13" s="19" customFormat="1" ht="15" customHeight="1" x14ac:dyDescent="0.25">
      <c r="A562" s="47">
        <v>38151</v>
      </c>
      <c r="B562" s="18"/>
      <c r="C562" s="3" t="s">
        <v>1156</v>
      </c>
      <c r="D562" s="3" t="s">
        <v>66</v>
      </c>
      <c r="E562" s="3" t="s">
        <v>1168</v>
      </c>
      <c r="F562" s="3" t="s">
        <v>200</v>
      </c>
      <c r="G562" s="3"/>
      <c r="H562" s="26">
        <v>2150</v>
      </c>
      <c r="I562" s="26">
        <f t="array" ref="I562">J562-J562*3%</f>
        <v>1659.0783000000001</v>
      </c>
      <c r="J562" s="30">
        <v>1710.39</v>
      </c>
      <c r="K562" s="4"/>
      <c r="L562" s="15">
        <f t="shared" si="9"/>
        <v>0</v>
      </c>
      <c r="M562" s="56" t="s">
        <v>15151</v>
      </c>
    </row>
    <row r="563" spans="1:13" s="19" customFormat="1" ht="15" customHeight="1" x14ac:dyDescent="0.25">
      <c r="A563" s="47">
        <v>19642</v>
      </c>
      <c r="B563" s="18" t="s">
        <v>1169</v>
      </c>
      <c r="C563" s="3" t="s">
        <v>1156</v>
      </c>
      <c r="D563" s="3" t="s">
        <v>70</v>
      </c>
      <c r="E563" s="3" t="s">
        <v>773</v>
      </c>
      <c r="F563" s="3" t="s">
        <v>182</v>
      </c>
      <c r="G563" s="3"/>
      <c r="H563" s="26">
        <v>830</v>
      </c>
      <c r="I563" s="26">
        <f t="array" ref="I563">J563-J563*3%</f>
        <v>626.61030000000005</v>
      </c>
      <c r="J563" s="30">
        <v>645.99</v>
      </c>
      <c r="K563" s="4"/>
      <c r="L563" s="15">
        <f t="shared" si="9"/>
        <v>0</v>
      </c>
      <c r="M563" s="56" t="s">
        <v>15151</v>
      </c>
    </row>
    <row r="564" spans="1:13" s="19" customFormat="1" ht="15" customHeight="1" x14ac:dyDescent="0.25">
      <c r="A564" s="47">
        <v>26217</v>
      </c>
      <c r="B564" s="18" t="s">
        <v>1170</v>
      </c>
      <c r="C564" s="3" t="s">
        <v>1156</v>
      </c>
      <c r="D564" s="3" t="s">
        <v>74</v>
      </c>
      <c r="E564" s="3" t="s">
        <v>1171</v>
      </c>
      <c r="F564" s="3" t="s">
        <v>167</v>
      </c>
      <c r="G564" s="3"/>
      <c r="H564" s="26">
        <v>610</v>
      </c>
      <c r="I564" s="26">
        <f t="array" ref="I564">J564-J564*3%</f>
        <v>465.74549999999999</v>
      </c>
      <c r="J564" s="30">
        <v>480.15</v>
      </c>
      <c r="K564" s="4"/>
      <c r="L564" s="15">
        <f t="shared" si="9"/>
        <v>0</v>
      </c>
      <c r="M564" s="56" t="s">
        <v>15151</v>
      </c>
    </row>
    <row r="565" spans="1:13" s="19" customFormat="1" ht="15" customHeight="1" x14ac:dyDescent="0.25">
      <c r="A565" s="47">
        <v>28885</v>
      </c>
      <c r="B565" s="18"/>
      <c r="C565" s="3" t="s">
        <v>1156</v>
      </c>
      <c r="D565" s="3" t="s">
        <v>74</v>
      </c>
      <c r="E565" s="3" t="s">
        <v>1172</v>
      </c>
      <c r="F565" s="3" t="s">
        <v>1173</v>
      </c>
      <c r="G565" s="3"/>
      <c r="H565" s="26">
        <v>1220</v>
      </c>
      <c r="I565" s="26">
        <f t="array" ref="I565">J565-J565*3%</f>
        <v>923.11989999999992</v>
      </c>
      <c r="J565" s="30">
        <v>951.67</v>
      </c>
      <c r="K565" s="4"/>
      <c r="L565" s="15">
        <f t="shared" si="9"/>
        <v>0</v>
      </c>
      <c r="M565" s="56" t="s">
        <v>15151</v>
      </c>
    </row>
    <row r="566" spans="1:13" s="19" customFormat="1" ht="15" customHeight="1" x14ac:dyDescent="0.25">
      <c r="A566" s="47">
        <v>39838</v>
      </c>
      <c r="B566" s="18" t="s">
        <v>1174</v>
      </c>
      <c r="C566" s="3" t="s">
        <v>1156</v>
      </c>
      <c r="D566" s="3" t="s">
        <v>74</v>
      </c>
      <c r="E566" s="3" t="s">
        <v>1175</v>
      </c>
      <c r="F566" s="3" t="s">
        <v>318</v>
      </c>
      <c r="G566" s="3" t="s">
        <v>496</v>
      </c>
      <c r="H566" s="26">
        <v>1715</v>
      </c>
      <c r="I566" s="26">
        <f t="array" ref="I566">J566-J566*3%</f>
        <v>1313.768</v>
      </c>
      <c r="J566" s="30">
        <v>1354.4</v>
      </c>
      <c r="K566" s="4"/>
      <c r="L566" s="15">
        <f t="shared" si="9"/>
        <v>0</v>
      </c>
      <c r="M566" s="56" t="s">
        <v>15151</v>
      </c>
    </row>
    <row r="567" spans="1:13" s="19" customFormat="1" ht="15" customHeight="1" x14ac:dyDescent="0.25">
      <c r="A567" s="47">
        <v>36291</v>
      </c>
      <c r="B567" s="18" t="s">
        <v>1176</v>
      </c>
      <c r="C567" s="3" t="s">
        <v>1156</v>
      </c>
      <c r="D567" s="3" t="s">
        <v>74</v>
      </c>
      <c r="E567" s="3" t="s">
        <v>1175</v>
      </c>
      <c r="F567" s="3" t="s">
        <v>318</v>
      </c>
      <c r="G567" s="3" t="s">
        <v>457</v>
      </c>
      <c r="H567" s="26">
        <v>1715</v>
      </c>
      <c r="I567" s="26">
        <f t="array" ref="I567">J567-J567*3%</f>
        <v>1313.768</v>
      </c>
      <c r="J567" s="30">
        <v>1354.4</v>
      </c>
      <c r="K567" s="4"/>
      <c r="L567" s="15">
        <f t="shared" si="9"/>
        <v>0</v>
      </c>
      <c r="M567" s="56" t="s">
        <v>15151</v>
      </c>
    </row>
    <row r="568" spans="1:13" s="19" customFormat="1" ht="15" customHeight="1" x14ac:dyDescent="0.25">
      <c r="A568" s="47">
        <v>39837</v>
      </c>
      <c r="B568" s="18" t="s">
        <v>1177</v>
      </c>
      <c r="C568" s="3" t="s">
        <v>1156</v>
      </c>
      <c r="D568" s="3" t="s">
        <v>74</v>
      </c>
      <c r="E568" s="3" t="s">
        <v>1175</v>
      </c>
      <c r="F568" s="3" t="s">
        <v>318</v>
      </c>
      <c r="G568" s="3" t="s">
        <v>419</v>
      </c>
      <c r="H568" s="26">
        <v>1715</v>
      </c>
      <c r="I568" s="26">
        <f t="array" ref="I568">J568-J568*3%</f>
        <v>1313.768</v>
      </c>
      <c r="J568" s="30">
        <v>1354.4</v>
      </c>
      <c r="K568" s="4"/>
      <c r="L568" s="15">
        <f t="shared" si="9"/>
        <v>0</v>
      </c>
      <c r="M568" s="56" t="s">
        <v>15151</v>
      </c>
    </row>
    <row r="569" spans="1:13" s="19" customFormat="1" ht="15" customHeight="1" x14ac:dyDescent="0.25">
      <c r="A569" s="47">
        <v>18956</v>
      </c>
      <c r="B569" s="18"/>
      <c r="C569" s="3" t="s">
        <v>1156</v>
      </c>
      <c r="D569" s="3" t="s">
        <v>74</v>
      </c>
      <c r="E569" s="3" t="s">
        <v>1178</v>
      </c>
      <c r="F569" s="3" t="s">
        <v>89</v>
      </c>
      <c r="G569" s="3"/>
      <c r="H569" s="26">
        <v>610</v>
      </c>
      <c r="I569" s="26">
        <f t="array" ref="I569">J569-J569*3%</f>
        <v>465.74549999999999</v>
      </c>
      <c r="J569" s="30">
        <v>480.15</v>
      </c>
      <c r="K569" s="4"/>
      <c r="L569" s="15">
        <f t="shared" si="9"/>
        <v>0</v>
      </c>
      <c r="M569" s="56" t="s">
        <v>15151</v>
      </c>
    </row>
    <row r="570" spans="1:13" s="19" customFormat="1" ht="15" customHeight="1" x14ac:dyDescent="0.25">
      <c r="A570" s="47">
        <v>24489</v>
      </c>
      <c r="B570" s="18" t="s">
        <v>1179</v>
      </c>
      <c r="C570" s="3" t="s">
        <v>1156</v>
      </c>
      <c r="D570" s="3" t="s">
        <v>74</v>
      </c>
      <c r="E570" s="3" t="s">
        <v>1180</v>
      </c>
      <c r="F570" s="3" t="s">
        <v>182</v>
      </c>
      <c r="G570" s="3"/>
      <c r="H570" s="26">
        <v>830</v>
      </c>
      <c r="I570" s="26">
        <f t="array" ref="I570">J570-J570*3%</f>
        <v>626.61030000000005</v>
      </c>
      <c r="J570" s="30">
        <v>645.99</v>
      </c>
      <c r="K570" s="4"/>
      <c r="L570" s="15">
        <f t="shared" si="9"/>
        <v>0</v>
      </c>
      <c r="M570" s="56" t="s">
        <v>15151</v>
      </c>
    </row>
    <row r="571" spans="1:13" s="19" customFormat="1" ht="15" customHeight="1" x14ac:dyDescent="0.25">
      <c r="A571" s="47">
        <v>24490</v>
      </c>
      <c r="B571" s="18" t="s">
        <v>1181</v>
      </c>
      <c r="C571" s="3" t="s">
        <v>1156</v>
      </c>
      <c r="D571" s="3" t="s">
        <v>74</v>
      </c>
      <c r="E571" s="3" t="s">
        <v>1182</v>
      </c>
      <c r="F571" s="3" t="s">
        <v>182</v>
      </c>
      <c r="G571" s="3"/>
      <c r="H571" s="26">
        <v>830</v>
      </c>
      <c r="I571" s="26">
        <f t="array" ref="I571">J571-J571*3%</f>
        <v>626.61030000000005</v>
      </c>
      <c r="J571" s="30">
        <v>645.99</v>
      </c>
      <c r="K571" s="4"/>
      <c r="L571" s="15">
        <f t="shared" si="9"/>
        <v>0</v>
      </c>
      <c r="M571" s="56" t="s">
        <v>15151</v>
      </c>
    </row>
    <row r="572" spans="1:13" s="19" customFormat="1" ht="15" customHeight="1" x14ac:dyDescent="0.25">
      <c r="A572" s="47">
        <v>42201</v>
      </c>
      <c r="B572" s="18"/>
      <c r="C572" s="3" t="s">
        <v>1156</v>
      </c>
      <c r="D572" s="3" t="s">
        <v>74</v>
      </c>
      <c r="E572" s="3" t="s">
        <v>1183</v>
      </c>
      <c r="F572" s="3" t="s">
        <v>167</v>
      </c>
      <c r="G572" s="3"/>
      <c r="H572" s="26">
        <v>535</v>
      </c>
      <c r="I572" s="26">
        <f t="array" ref="I572">J572-J572*3%</f>
        <v>394.03340000000003</v>
      </c>
      <c r="J572" s="30">
        <v>406.22</v>
      </c>
      <c r="K572" s="4"/>
      <c r="L572" s="15">
        <f t="shared" si="9"/>
        <v>0</v>
      </c>
      <c r="M572" s="56" t="s">
        <v>15151</v>
      </c>
    </row>
    <row r="573" spans="1:13" s="19" customFormat="1" ht="15" customHeight="1" x14ac:dyDescent="0.25">
      <c r="A573" s="47">
        <v>42210</v>
      </c>
      <c r="B573" s="18"/>
      <c r="C573" s="3" t="s">
        <v>1156</v>
      </c>
      <c r="D573" s="3" t="s">
        <v>74</v>
      </c>
      <c r="E573" s="3" t="s">
        <v>1184</v>
      </c>
      <c r="F573" s="3" t="s">
        <v>329</v>
      </c>
      <c r="G573" s="3" t="s">
        <v>628</v>
      </c>
      <c r="H573" s="26">
        <v>990</v>
      </c>
      <c r="I573" s="26">
        <f t="array" ref="I573">J573-J573*3%</f>
        <v>761.89620000000002</v>
      </c>
      <c r="J573" s="30">
        <v>785.46</v>
      </c>
      <c r="K573" s="4"/>
      <c r="L573" s="15">
        <f t="shared" si="9"/>
        <v>0</v>
      </c>
      <c r="M573" s="56" t="s">
        <v>15151</v>
      </c>
    </row>
    <row r="574" spans="1:13" s="19" customFormat="1" ht="15" customHeight="1" x14ac:dyDescent="0.25">
      <c r="A574" s="47">
        <v>42209</v>
      </c>
      <c r="B574" s="18"/>
      <c r="C574" s="3" t="s">
        <v>1156</v>
      </c>
      <c r="D574" s="3" t="s">
        <v>74</v>
      </c>
      <c r="E574" s="3" t="s">
        <v>1184</v>
      </c>
      <c r="F574" s="3" t="s">
        <v>329</v>
      </c>
      <c r="G574" s="3" t="s">
        <v>1087</v>
      </c>
      <c r="H574" s="26">
        <v>990</v>
      </c>
      <c r="I574" s="26">
        <f t="array" ref="I574">J574-J574*3%</f>
        <v>761.89620000000002</v>
      </c>
      <c r="J574" s="30">
        <v>785.46</v>
      </c>
      <c r="K574" s="4"/>
      <c r="L574" s="15">
        <f t="shared" si="9"/>
        <v>0</v>
      </c>
      <c r="M574" s="56" t="s">
        <v>15151</v>
      </c>
    </row>
    <row r="575" spans="1:13" s="19" customFormat="1" ht="15" customHeight="1" x14ac:dyDescent="0.25">
      <c r="A575" s="47">
        <v>42211</v>
      </c>
      <c r="B575" s="18"/>
      <c r="C575" s="3" t="s">
        <v>1156</v>
      </c>
      <c r="D575" s="3" t="s">
        <v>74</v>
      </c>
      <c r="E575" s="3" t="s">
        <v>1184</v>
      </c>
      <c r="F575" s="3" t="s">
        <v>329</v>
      </c>
      <c r="G575" s="3" t="s">
        <v>419</v>
      </c>
      <c r="H575" s="26">
        <v>990</v>
      </c>
      <c r="I575" s="26">
        <f t="array" ref="I575">J575-J575*3%</f>
        <v>761.89620000000002</v>
      </c>
      <c r="J575" s="30">
        <v>785.46</v>
      </c>
      <c r="K575" s="4"/>
      <c r="L575" s="15">
        <f t="shared" si="9"/>
        <v>0</v>
      </c>
      <c r="M575" s="56" t="s">
        <v>15151</v>
      </c>
    </row>
    <row r="576" spans="1:13" s="19" customFormat="1" ht="15" customHeight="1" x14ac:dyDescent="0.25">
      <c r="A576" s="47">
        <v>42212</v>
      </c>
      <c r="B576" s="18"/>
      <c r="C576" s="3" t="s">
        <v>1156</v>
      </c>
      <c r="D576" s="3" t="s">
        <v>74</v>
      </c>
      <c r="E576" s="3" t="s">
        <v>1184</v>
      </c>
      <c r="F576" s="3" t="s">
        <v>329</v>
      </c>
      <c r="G576" s="3" t="s">
        <v>1008</v>
      </c>
      <c r="H576" s="26">
        <v>990</v>
      </c>
      <c r="I576" s="26">
        <f t="array" ref="I576">J576-J576*3%</f>
        <v>761.89620000000002</v>
      </c>
      <c r="J576" s="30">
        <v>785.46</v>
      </c>
      <c r="K576" s="4"/>
      <c r="L576" s="15">
        <f t="shared" si="9"/>
        <v>0</v>
      </c>
      <c r="M576" s="56" t="s">
        <v>15151</v>
      </c>
    </row>
    <row r="577" spans="1:13" s="19" customFormat="1" ht="15" customHeight="1" x14ac:dyDescent="0.25">
      <c r="A577" s="47">
        <v>24491</v>
      </c>
      <c r="B577" s="18" t="s">
        <v>1185</v>
      </c>
      <c r="C577" s="3" t="s">
        <v>1156</v>
      </c>
      <c r="D577" s="3" t="s">
        <v>74</v>
      </c>
      <c r="E577" s="3" t="s">
        <v>1186</v>
      </c>
      <c r="F577" s="3" t="s">
        <v>89</v>
      </c>
      <c r="G577" s="3"/>
      <c r="H577" s="26">
        <v>610</v>
      </c>
      <c r="I577" s="26">
        <f t="array" ref="I577">J577-J577*3%</f>
        <v>465.74549999999999</v>
      </c>
      <c r="J577" s="30">
        <v>480.15</v>
      </c>
      <c r="K577" s="4"/>
      <c r="L577" s="15">
        <f t="shared" si="9"/>
        <v>0</v>
      </c>
      <c r="M577" s="56" t="s">
        <v>15151</v>
      </c>
    </row>
    <row r="578" spans="1:13" s="19" customFormat="1" ht="15" customHeight="1" x14ac:dyDescent="0.25">
      <c r="A578" s="47">
        <v>20064</v>
      </c>
      <c r="B578" s="18" t="s">
        <v>1187</v>
      </c>
      <c r="C578" s="3" t="s">
        <v>1156</v>
      </c>
      <c r="D578" s="3" t="s">
        <v>74</v>
      </c>
      <c r="E578" s="3" t="s">
        <v>1188</v>
      </c>
      <c r="F578" s="3" t="s">
        <v>89</v>
      </c>
      <c r="G578" s="3"/>
      <c r="H578" s="26">
        <v>610</v>
      </c>
      <c r="I578" s="26">
        <f t="array" ref="I578">J578-J578*3%</f>
        <v>465.74549999999999</v>
      </c>
      <c r="J578" s="30">
        <v>480.15</v>
      </c>
      <c r="K578" s="4"/>
      <c r="L578" s="15">
        <f t="shared" si="9"/>
        <v>0</v>
      </c>
      <c r="M578" s="56" t="s">
        <v>15151</v>
      </c>
    </row>
    <row r="579" spans="1:13" s="19" customFormat="1" ht="15" customHeight="1" x14ac:dyDescent="0.25">
      <c r="A579" s="47">
        <v>24492</v>
      </c>
      <c r="B579" s="18" t="s">
        <v>1189</v>
      </c>
      <c r="C579" s="3" t="s">
        <v>1156</v>
      </c>
      <c r="D579" s="3" t="s">
        <v>74</v>
      </c>
      <c r="E579" s="3" t="s">
        <v>1190</v>
      </c>
      <c r="F579" s="3" t="s">
        <v>89</v>
      </c>
      <c r="G579" s="3"/>
      <c r="H579" s="26">
        <v>610</v>
      </c>
      <c r="I579" s="26">
        <f t="array" ref="I579">J579-J579*3%</f>
        <v>465.74549999999999</v>
      </c>
      <c r="J579" s="30">
        <v>480.15</v>
      </c>
      <c r="K579" s="4"/>
      <c r="L579" s="15">
        <f t="shared" si="9"/>
        <v>0</v>
      </c>
      <c r="M579" s="56" t="s">
        <v>15151</v>
      </c>
    </row>
    <row r="580" spans="1:13" s="19" customFormat="1" ht="15" customHeight="1" x14ac:dyDescent="0.25">
      <c r="A580" s="47">
        <v>42104</v>
      </c>
      <c r="B580" s="18"/>
      <c r="C580" s="3" t="s">
        <v>1156</v>
      </c>
      <c r="D580" s="3" t="s">
        <v>279</v>
      </c>
      <c r="E580" s="3" t="s">
        <v>1191</v>
      </c>
      <c r="F580" s="3" t="s">
        <v>462</v>
      </c>
      <c r="G580" s="3"/>
      <c r="H580" s="26">
        <v>1150</v>
      </c>
      <c r="I580" s="26">
        <f t="array" ref="I580">J580-J580*3%</f>
        <v>874.74599999999998</v>
      </c>
      <c r="J580" s="30">
        <v>901.8</v>
      </c>
      <c r="K580" s="4"/>
      <c r="L580" s="15">
        <f t="shared" si="9"/>
        <v>0</v>
      </c>
      <c r="M580" s="56" t="s">
        <v>15151</v>
      </c>
    </row>
    <row r="581" spans="1:13" s="19" customFormat="1" ht="15" customHeight="1" x14ac:dyDescent="0.25">
      <c r="A581" s="47">
        <v>36207</v>
      </c>
      <c r="B581" s="18" t="s">
        <v>1192</v>
      </c>
      <c r="C581" s="3" t="s">
        <v>1156</v>
      </c>
      <c r="D581" s="3" t="s">
        <v>279</v>
      </c>
      <c r="E581" s="3" t="s">
        <v>1193</v>
      </c>
      <c r="F581" s="3" t="s">
        <v>255</v>
      </c>
      <c r="G581" s="3" t="s">
        <v>319</v>
      </c>
      <c r="H581" s="26">
        <v>1075</v>
      </c>
      <c r="I581" s="26">
        <f t="array" ref="I581">J581-J581*3%</f>
        <v>822.44359999999995</v>
      </c>
      <c r="J581" s="30">
        <v>847.88</v>
      </c>
      <c r="K581" s="4"/>
      <c r="L581" s="15">
        <f t="shared" si="9"/>
        <v>0</v>
      </c>
      <c r="M581" s="56" t="s">
        <v>15151</v>
      </c>
    </row>
    <row r="582" spans="1:13" s="19" customFormat="1" ht="15" customHeight="1" x14ac:dyDescent="0.25">
      <c r="A582" s="47">
        <v>36206</v>
      </c>
      <c r="B582" s="18" t="s">
        <v>1194</v>
      </c>
      <c r="C582" s="3" t="s">
        <v>1156</v>
      </c>
      <c r="D582" s="3" t="s">
        <v>279</v>
      </c>
      <c r="E582" s="3" t="s">
        <v>1193</v>
      </c>
      <c r="F582" s="3" t="s">
        <v>255</v>
      </c>
      <c r="G582" s="3" t="s">
        <v>1195</v>
      </c>
      <c r="H582" s="26">
        <v>1075</v>
      </c>
      <c r="I582" s="26">
        <f t="array" ref="I582">J582-J582*3%</f>
        <v>822.44359999999995</v>
      </c>
      <c r="J582" s="30">
        <v>847.88</v>
      </c>
      <c r="K582" s="4"/>
      <c r="L582" s="15">
        <f t="shared" si="9"/>
        <v>0</v>
      </c>
      <c r="M582" s="56" t="s">
        <v>15151</v>
      </c>
    </row>
    <row r="583" spans="1:13" s="19" customFormat="1" ht="15" customHeight="1" x14ac:dyDescent="0.25">
      <c r="A583" s="47">
        <v>36205</v>
      </c>
      <c r="B583" s="18" t="s">
        <v>1196</v>
      </c>
      <c r="C583" s="3" t="s">
        <v>1156</v>
      </c>
      <c r="D583" s="3" t="s">
        <v>279</v>
      </c>
      <c r="E583" s="3" t="s">
        <v>1193</v>
      </c>
      <c r="F583" s="3" t="s">
        <v>255</v>
      </c>
      <c r="G583" s="3" t="s">
        <v>484</v>
      </c>
      <c r="H583" s="26">
        <v>1075</v>
      </c>
      <c r="I583" s="26">
        <f t="array" ref="I583">J583-J583*3%</f>
        <v>822.44359999999995</v>
      </c>
      <c r="J583" s="30">
        <v>847.88</v>
      </c>
      <c r="K583" s="4"/>
      <c r="L583" s="15">
        <f t="shared" si="9"/>
        <v>0</v>
      </c>
      <c r="M583" s="56" t="s">
        <v>15151</v>
      </c>
    </row>
    <row r="584" spans="1:13" s="19" customFormat="1" ht="15" customHeight="1" x14ac:dyDescent="0.25">
      <c r="A584" s="47">
        <v>36208</v>
      </c>
      <c r="B584" s="18" t="s">
        <v>1197</v>
      </c>
      <c r="C584" s="3" t="s">
        <v>1156</v>
      </c>
      <c r="D584" s="3" t="s">
        <v>279</v>
      </c>
      <c r="E584" s="3" t="s">
        <v>1193</v>
      </c>
      <c r="F584" s="3" t="s">
        <v>255</v>
      </c>
      <c r="G584" s="3" t="s">
        <v>390</v>
      </c>
      <c r="H584" s="26">
        <v>1075</v>
      </c>
      <c r="I584" s="26">
        <f t="array" ref="I584">J584-J584*3%</f>
        <v>822.44359999999995</v>
      </c>
      <c r="J584" s="30">
        <v>847.88</v>
      </c>
      <c r="K584" s="4"/>
      <c r="L584" s="15">
        <f t="shared" ref="L584:L647" si="10">J584*K584</f>
        <v>0</v>
      </c>
      <c r="M584" s="56" t="s">
        <v>15151</v>
      </c>
    </row>
    <row r="585" spans="1:13" s="19" customFormat="1" ht="15" customHeight="1" x14ac:dyDescent="0.25">
      <c r="A585" s="47">
        <v>28883</v>
      </c>
      <c r="B585" s="18" t="s">
        <v>1198</v>
      </c>
      <c r="C585" s="3" t="s">
        <v>1156</v>
      </c>
      <c r="D585" s="3" t="s">
        <v>279</v>
      </c>
      <c r="E585" s="3" t="s">
        <v>1193</v>
      </c>
      <c r="F585" s="3" t="s">
        <v>255</v>
      </c>
      <c r="G585" s="3" t="s">
        <v>1159</v>
      </c>
      <c r="H585" s="26">
        <v>1075</v>
      </c>
      <c r="I585" s="26">
        <f t="array" ref="I585">J585-J585*3%</f>
        <v>822.44359999999995</v>
      </c>
      <c r="J585" s="30">
        <v>847.88</v>
      </c>
      <c r="K585" s="4"/>
      <c r="L585" s="15">
        <f t="shared" si="10"/>
        <v>0</v>
      </c>
      <c r="M585" s="56" t="s">
        <v>15151</v>
      </c>
    </row>
    <row r="586" spans="1:13" s="19" customFormat="1" ht="15" customHeight="1" x14ac:dyDescent="0.25">
      <c r="A586" s="47">
        <v>28884</v>
      </c>
      <c r="B586" s="18" t="s">
        <v>1199</v>
      </c>
      <c r="C586" s="3" t="s">
        <v>1156</v>
      </c>
      <c r="D586" s="3" t="s">
        <v>279</v>
      </c>
      <c r="E586" s="3" t="s">
        <v>1193</v>
      </c>
      <c r="F586" s="3" t="s">
        <v>255</v>
      </c>
      <c r="G586" s="3" t="s">
        <v>628</v>
      </c>
      <c r="H586" s="26">
        <v>1075</v>
      </c>
      <c r="I586" s="26">
        <f t="array" ref="I586">J586-J586*3%</f>
        <v>822.44359999999995</v>
      </c>
      <c r="J586" s="30">
        <v>847.88</v>
      </c>
      <c r="K586" s="4"/>
      <c r="L586" s="15">
        <f t="shared" si="10"/>
        <v>0</v>
      </c>
      <c r="M586" s="56" t="s">
        <v>15151</v>
      </c>
    </row>
    <row r="587" spans="1:13" s="19" customFormat="1" ht="15" customHeight="1" x14ac:dyDescent="0.25">
      <c r="A587" s="47">
        <v>36204</v>
      </c>
      <c r="B587" s="18" t="s">
        <v>1200</v>
      </c>
      <c r="C587" s="3" t="s">
        <v>1156</v>
      </c>
      <c r="D587" s="3" t="s">
        <v>279</v>
      </c>
      <c r="E587" s="3" t="s">
        <v>1193</v>
      </c>
      <c r="F587" s="3" t="s">
        <v>255</v>
      </c>
      <c r="G587" s="3" t="s">
        <v>1165</v>
      </c>
      <c r="H587" s="26">
        <v>1075</v>
      </c>
      <c r="I587" s="26">
        <f t="array" ref="I587">J587-J587*3%</f>
        <v>822.44359999999995</v>
      </c>
      <c r="J587" s="30">
        <v>847.88</v>
      </c>
      <c r="K587" s="4"/>
      <c r="L587" s="15">
        <f t="shared" si="10"/>
        <v>0</v>
      </c>
      <c r="M587" s="56" t="s">
        <v>15151</v>
      </c>
    </row>
    <row r="588" spans="1:13" s="19" customFormat="1" ht="15" customHeight="1" x14ac:dyDescent="0.25">
      <c r="A588" s="47">
        <v>36292</v>
      </c>
      <c r="B588" s="18" t="s">
        <v>1201</v>
      </c>
      <c r="C588" s="3" t="s">
        <v>1156</v>
      </c>
      <c r="D588" s="3" t="s">
        <v>296</v>
      </c>
      <c r="E588" s="3" t="s">
        <v>1202</v>
      </c>
      <c r="F588" s="3" t="s">
        <v>1203</v>
      </c>
      <c r="G588" s="3" t="s">
        <v>405</v>
      </c>
      <c r="H588" s="26">
        <v>2380</v>
      </c>
      <c r="I588" s="26">
        <f t="array" ref="I588">J588-J588*3%</f>
        <v>1820.3019999999999</v>
      </c>
      <c r="J588" s="30">
        <v>1876.6</v>
      </c>
      <c r="K588" s="4"/>
      <c r="L588" s="15">
        <f t="shared" si="10"/>
        <v>0</v>
      </c>
      <c r="M588" s="56" t="s">
        <v>15155</v>
      </c>
    </row>
    <row r="589" spans="1:13" s="19" customFormat="1" ht="15" customHeight="1" x14ac:dyDescent="0.25">
      <c r="A589" s="47">
        <v>36296</v>
      </c>
      <c r="B589" s="18" t="s">
        <v>1204</v>
      </c>
      <c r="C589" s="3" t="s">
        <v>1156</v>
      </c>
      <c r="D589" s="3" t="s">
        <v>296</v>
      </c>
      <c r="E589" s="3" t="s">
        <v>1202</v>
      </c>
      <c r="F589" s="3" t="s">
        <v>1203</v>
      </c>
      <c r="G589" s="3" t="s">
        <v>303</v>
      </c>
      <c r="H589" s="26">
        <v>2380</v>
      </c>
      <c r="I589" s="26">
        <f t="array" ref="I589">J589-J589*3%</f>
        <v>1820.3019999999999</v>
      </c>
      <c r="J589" s="30">
        <v>1876.6</v>
      </c>
      <c r="K589" s="4"/>
      <c r="L589" s="15">
        <f t="shared" si="10"/>
        <v>0</v>
      </c>
      <c r="M589" s="56" t="s">
        <v>15151</v>
      </c>
    </row>
    <row r="590" spans="1:13" s="19" customFormat="1" ht="15" customHeight="1" x14ac:dyDescent="0.25">
      <c r="A590" s="47">
        <v>36293</v>
      </c>
      <c r="B590" s="18" t="s">
        <v>1205</v>
      </c>
      <c r="C590" s="3" t="s">
        <v>1156</v>
      </c>
      <c r="D590" s="3" t="s">
        <v>296</v>
      </c>
      <c r="E590" s="3" t="s">
        <v>1202</v>
      </c>
      <c r="F590" s="3" t="s">
        <v>1203</v>
      </c>
      <c r="G590" s="3" t="s">
        <v>299</v>
      </c>
      <c r="H590" s="26">
        <v>2380</v>
      </c>
      <c r="I590" s="26">
        <f t="array" ref="I590">J590-J590*3%</f>
        <v>1820.3019999999999</v>
      </c>
      <c r="J590" s="30">
        <v>1876.6</v>
      </c>
      <c r="K590" s="4"/>
      <c r="L590" s="15">
        <f t="shared" si="10"/>
        <v>0</v>
      </c>
      <c r="M590" s="56" t="s">
        <v>15151</v>
      </c>
    </row>
    <row r="591" spans="1:13" s="19" customFormat="1" ht="15" customHeight="1" x14ac:dyDescent="0.25">
      <c r="A591" s="47">
        <v>36246</v>
      </c>
      <c r="B591" s="18" t="s">
        <v>1206</v>
      </c>
      <c r="C591" s="3" t="s">
        <v>1156</v>
      </c>
      <c r="D591" s="3" t="s">
        <v>296</v>
      </c>
      <c r="E591" s="3" t="s">
        <v>1207</v>
      </c>
      <c r="F591" s="3" t="s">
        <v>1208</v>
      </c>
      <c r="G591" s="3" t="s">
        <v>405</v>
      </c>
      <c r="H591" s="26">
        <v>1760</v>
      </c>
      <c r="I591" s="26">
        <f t="array" ref="I591">J591-J591*3%</f>
        <v>1345.6519000000001</v>
      </c>
      <c r="J591" s="30">
        <v>1387.27</v>
      </c>
      <c r="K591" s="4"/>
      <c r="L591" s="15">
        <f t="shared" si="10"/>
        <v>0</v>
      </c>
      <c r="M591" s="56" t="s">
        <v>15151</v>
      </c>
    </row>
    <row r="592" spans="1:13" s="19" customFormat="1" ht="15" customHeight="1" x14ac:dyDescent="0.25">
      <c r="A592" s="47">
        <v>36250</v>
      </c>
      <c r="B592" s="18" t="s">
        <v>1209</v>
      </c>
      <c r="C592" s="3" t="s">
        <v>1156</v>
      </c>
      <c r="D592" s="3" t="s">
        <v>296</v>
      </c>
      <c r="E592" s="3" t="s">
        <v>1207</v>
      </c>
      <c r="F592" s="3" t="s">
        <v>1208</v>
      </c>
      <c r="G592" s="3" t="s">
        <v>1210</v>
      </c>
      <c r="H592" s="26">
        <v>1760</v>
      </c>
      <c r="I592" s="26">
        <f t="array" ref="I592">J592-J592*3%</f>
        <v>1345.6519000000001</v>
      </c>
      <c r="J592" s="30">
        <v>1387.27</v>
      </c>
      <c r="K592" s="4"/>
      <c r="L592" s="15">
        <f t="shared" si="10"/>
        <v>0</v>
      </c>
      <c r="M592" s="56" t="s">
        <v>15151</v>
      </c>
    </row>
    <row r="593" spans="1:13" s="19" customFormat="1" ht="15" customHeight="1" x14ac:dyDescent="0.25">
      <c r="A593" s="47">
        <v>36249</v>
      </c>
      <c r="B593" s="18" t="s">
        <v>1211</v>
      </c>
      <c r="C593" s="3" t="s">
        <v>1156</v>
      </c>
      <c r="D593" s="3" t="s">
        <v>296</v>
      </c>
      <c r="E593" s="3" t="s">
        <v>1207</v>
      </c>
      <c r="F593" s="3" t="s">
        <v>1208</v>
      </c>
      <c r="G593" s="3" t="s">
        <v>303</v>
      </c>
      <c r="H593" s="26">
        <v>1760</v>
      </c>
      <c r="I593" s="26">
        <f t="array" ref="I593">J593-J593*3%</f>
        <v>1345.6519000000001</v>
      </c>
      <c r="J593" s="30">
        <v>1387.27</v>
      </c>
      <c r="K593" s="4"/>
      <c r="L593" s="15">
        <f t="shared" si="10"/>
        <v>0</v>
      </c>
      <c r="M593" s="56" t="s">
        <v>15151</v>
      </c>
    </row>
    <row r="594" spans="1:13" s="19" customFormat="1" ht="15" customHeight="1" x14ac:dyDescent="0.25">
      <c r="A594" s="47">
        <v>36248</v>
      </c>
      <c r="B594" s="18" t="s">
        <v>1212</v>
      </c>
      <c r="C594" s="3" t="s">
        <v>1156</v>
      </c>
      <c r="D594" s="3" t="s">
        <v>296</v>
      </c>
      <c r="E594" s="3" t="s">
        <v>1207</v>
      </c>
      <c r="F594" s="3" t="s">
        <v>1208</v>
      </c>
      <c r="G594" s="3" t="s">
        <v>285</v>
      </c>
      <c r="H594" s="26">
        <v>1760</v>
      </c>
      <c r="I594" s="26">
        <f t="array" ref="I594">J594-J594*3%</f>
        <v>1345.6519000000001</v>
      </c>
      <c r="J594" s="30">
        <v>1387.27</v>
      </c>
      <c r="K594" s="4"/>
      <c r="L594" s="15">
        <f t="shared" si="10"/>
        <v>0</v>
      </c>
      <c r="M594" s="56" t="s">
        <v>15151</v>
      </c>
    </row>
    <row r="595" spans="1:13" s="19" customFormat="1" ht="15" customHeight="1" x14ac:dyDescent="0.25">
      <c r="A595" s="47">
        <v>36247</v>
      </c>
      <c r="B595" s="18" t="s">
        <v>1213</v>
      </c>
      <c r="C595" s="3" t="s">
        <v>1156</v>
      </c>
      <c r="D595" s="3" t="s">
        <v>296</v>
      </c>
      <c r="E595" s="3" t="s">
        <v>1207</v>
      </c>
      <c r="F595" s="3" t="s">
        <v>1208</v>
      </c>
      <c r="G595" s="3" t="s">
        <v>299</v>
      </c>
      <c r="H595" s="26">
        <v>1760</v>
      </c>
      <c r="I595" s="26">
        <f t="array" ref="I595">J595-J595*3%</f>
        <v>1345.6519000000001</v>
      </c>
      <c r="J595" s="30">
        <v>1387.27</v>
      </c>
      <c r="K595" s="4"/>
      <c r="L595" s="15">
        <f t="shared" si="10"/>
        <v>0</v>
      </c>
      <c r="M595" s="56" t="s">
        <v>15151</v>
      </c>
    </row>
    <row r="596" spans="1:13" s="19" customFormat="1" ht="15" customHeight="1" x14ac:dyDescent="0.25">
      <c r="A596" s="47">
        <v>36255</v>
      </c>
      <c r="B596" s="18" t="s">
        <v>1214</v>
      </c>
      <c r="C596" s="3" t="s">
        <v>1156</v>
      </c>
      <c r="D596" s="3" t="s">
        <v>296</v>
      </c>
      <c r="E596" s="3" t="s">
        <v>1207</v>
      </c>
      <c r="F596" s="3" t="s">
        <v>1203</v>
      </c>
      <c r="G596" s="3" t="s">
        <v>1210</v>
      </c>
      <c r="H596" s="26">
        <v>3890</v>
      </c>
      <c r="I596" s="26">
        <f t="array" ref="I596">J596-J596*3%</f>
        <v>3036.5558999999998</v>
      </c>
      <c r="J596" s="30">
        <v>3130.47</v>
      </c>
      <c r="K596" s="4"/>
      <c r="L596" s="15">
        <f t="shared" si="10"/>
        <v>0</v>
      </c>
      <c r="M596" s="56" t="s">
        <v>15151</v>
      </c>
    </row>
    <row r="597" spans="1:13" s="19" customFormat="1" ht="15" customHeight="1" x14ac:dyDescent="0.25">
      <c r="A597" s="47">
        <v>36254</v>
      </c>
      <c r="B597" s="18" t="s">
        <v>1215</v>
      </c>
      <c r="C597" s="3" t="s">
        <v>1156</v>
      </c>
      <c r="D597" s="3" t="s">
        <v>296</v>
      </c>
      <c r="E597" s="3" t="s">
        <v>1207</v>
      </c>
      <c r="F597" s="3" t="s">
        <v>1203</v>
      </c>
      <c r="G597" s="3" t="s">
        <v>303</v>
      </c>
      <c r="H597" s="26">
        <v>3890</v>
      </c>
      <c r="I597" s="26">
        <f t="array" ref="I597">J597-J597*3%</f>
        <v>3036.5558999999998</v>
      </c>
      <c r="J597" s="30">
        <v>3130.47</v>
      </c>
      <c r="K597" s="4"/>
      <c r="L597" s="15">
        <f t="shared" si="10"/>
        <v>0</v>
      </c>
      <c r="M597" s="56" t="s">
        <v>15151</v>
      </c>
    </row>
    <row r="598" spans="1:13" s="19" customFormat="1" ht="15" customHeight="1" x14ac:dyDescent="0.25">
      <c r="A598" s="47">
        <v>36253</v>
      </c>
      <c r="B598" s="18" t="s">
        <v>1216</v>
      </c>
      <c r="C598" s="3" t="s">
        <v>1156</v>
      </c>
      <c r="D598" s="3" t="s">
        <v>296</v>
      </c>
      <c r="E598" s="3" t="s">
        <v>1207</v>
      </c>
      <c r="F598" s="3" t="s">
        <v>1203</v>
      </c>
      <c r="G598" s="3" t="s">
        <v>285</v>
      </c>
      <c r="H598" s="26">
        <v>3890</v>
      </c>
      <c r="I598" s="26">
        <f t="array" ref="I598">J598-J598*3%</f>
        <v>3036.5558999999998</v>
      </c>
      <c r="J598" s="30">
        <v>3130.47</v>
      </c>
      <c r="K598" s="4"/>
      <c r="L598" s="15">
        <f t="shared" si="10"/>
        <v>0</v>
      </c>
      <c r="M598" s="56" t="s">
        <v>15151</v>
      </c>
    </row>
    <row r="599" spans="1:13" s="19" customFormat="1" ht="15" customHeight="1" x14ac:dyDescent="0.25">
      <c r="A599" s="47">
        <v>39870</v>
      </c>
      <c r="B599" s="18" t="s">
        <v>1217</v>
      </c>
      <c r="C599" s="3" t="s">
        <v>1156</v>
      </c>
      <c r="D599" s="3" t="s">
        <v>296</v>
      </c>
      <c r="E599" s="3" t="s">
        <v>1207</v>
      </c>
      <c r="F599" s="3" t="s">
        <v>1203</v>
      </c>
      <c r="G599" s="3" t="s">
        <v>1218</v>
      </c>
      <c r="H599" s="26">
        <v>3890</v>
      </c>
      <c r="I599" s="26">
        <f t="array" ref="I599">J599-J599*3%</f>
        <v>3036.5558999999998</v>
      </c>
      <c r="J599" s="30">
        <v>3130.47</v>
      </c>
      <c r="K599" s="4"/>
      <c r="L599" s="15">
        <f t="shared" si="10"/>
        <v>0</v>
      </c>
      <c r="M599" s="56" t="s">
        <v>15151</v>
      </c>
    </row>
    <row r="600" spans="1:13" s="19" customFormat="1" ht="15" customHeight="1" x14ac:dyDescent="0.25">
      <c r="A600" s="47">
        <v>18948</v>
      </c>
      <c r="B600" s="18"/>
      <c r="C600" s="3" t="s">
        <v>1156</v>
      </c>
      <c r="D600" s="3" t="s">
        <v>307</v>
      </c>
      <c r="E600" s="3" t="s">
        <v>1219</v>
      </c>
      <c r="F600" s="3" t="s">
        <v>182</v>
      </c>
      <c r="G600" s="3"/>
      <c r="H600" s="26">
        <v>830</v>
      </c>
      <c r="I600" s="26">
        <f t="array" ref="I600">J600-J600*3%</f>
        <v>626.61030000000005</v>
      </c>
      <c r="J600" s="30">
        <v>645.99</v>
      </c>
      <c r="K600" s="4"/>
      <c r="L600" s="15">
        <f t="shared" si="10"/>
        <v>0</v>
      </c>
      <c r="M600" s="56" t="s">
        <v>15151</v>
      </c>
    </row>
    <row r="601" spans="1:13" s="19" customFormat="1" ht="15" customHeight="1" x14ac:dyDescent="0.25">
      <c r="A601" s="47">
        <v>19668</v>
      </c>
      <c r="B601" s="18" t="s">
        <v>1220</v>
      </c>
      <c r="C601" s="3" t="s">
        <v>1156</v>
      </c>
      <c r="D601" s="3" t="s">
        <v>307</v>
      </c>
      <c r="E601" s="3" t="s">
        <v>649</v>
      </c>
      <c r="F601" s="3" t="s">
        <v>375</v>
      </c>
      <c r="G601" s="3"/>
      <c r="H601" s="26">
        <v>935</v>
      </c>
      <c r="I601" s="26">
        <f t="array" ref="I601">J601-J601*3%</f>
        <v>707.21730000000002</v>
      </c>
      <c r="J601" s="30">
        <v>729.09</v>
      </c>
      <c r="K601" s="4"/>
      <c r="L601" s="15">
        <f t="shared" si="10"/>
        <v>0</v>
      </c>
      <c r="M601" s="56" t="s">
        <v>15151</v>
      </c>
    </row>
    <row r="602" spans="1:13" s="19" customFormat="1" ht="15" customHeight="1" x14ac:dyDescent="0.25">
      <c r="A602" s="47">
        <v>19666</v>
      </c>
      <c r="B602" s="18" t="s">
        <v>1221</v>
      </c>
      <c r="C602" s="3" t="s">
        <v>1156</v>
      </c>
      <c r="D602" s="3" t="s">
        <v>162</v>
      </c>
      <c r="E602" s="3" t="s">
        <v>1222</v>
      </c>
      <c r="F602" s="3" t="s">
        <v>182</v>
      </c>
      <c r="G602" s="3"/>
      <c r="H602" s="26">
        <v>1745</v>
      </c>
      <c r="I602" s="26">
        <f t="array" ref="I602">J602-J602*3%</f>
        <v>1333.8275999999998</v>
      </c>
      <c r="J602" s="30">
        <v>1375.08</v>
      </c>
      <c r="K602" s="4"/>
      <c r="L602" s="15">
        <f t="shared" si="10"/>
        <v>0</v>
      </c>
      <c r="M602" s="56" t="s">
        <v>15151</v>
      </c>
    </row>
    <row r="603" spans="1:13" s="19" customFormat="1" ht="15" customHeight="1" x14ac:dyDescent="0.25">
      <c r="A603" s="47">
        <v>42202</v>
      </c>
      <c r="B603" s="18"/>
      <c r="C603" s="3" t="s">
        <v>1156</v>
      </c>
      <c r="D603" s="3" t="s">
        <v>171</v>
      </c>
      <c r="E603" s="3" t="s">
        <v>1223</v>
      </c>
      <c r="F603" s="3" t="s">
        <v>167</v>
      </c>
      <c r="G603" s="3"/>
      <c r="H603" s="26">
        <v>535</v>
      </c>
      <c r="I603" s="26">
        <f t="array" ref="I603">J603-J603*3%</f>
        <v>394.03340000000003</v>
      </c>
      <c r="J603" s="30">
        <v>406.22</v>
      </c>
      <c r="K603" s="4"/>
      <c r="L603" s="15">
        <f t="shared" si="10"/>
        <v>0</v>
      </c>
      <c r="M603" s="56" t="s">
        <v>15151</v>
      </c>
    </row>
    <row r="604" spans="1:13" s="19" customFormat="1" ht="15" customHeight="1" x14ac:dyDescent="0.25">
      <c r="A604" s="47">
        <v>36235</v>
      </c>
      <c r="B604" s="18" t="s">
        <v>1224</v>
      </c>
      <c r="C604" s="3" t="s">
        <v>1156</v>
      </c>
      <c r="D604" s="3" t="s">
        <v>177</v>
      </c>
      <c r="E604" s="3" t="s">
        <v>1225</v>
      </c>
      <c r="F604" s="3" t="s">
        <v>1226</v>
      </c>
      <c r="G604" s="3" t="s">
        <v>419</v>
      </c>
      <c r="H604" s="26">
        <v>855</v>
      </c>
      <c r="I604" s="26">
        <f t="array" ref="I604">J604-J604*3%</f>
        <v>646.66989999999998</v>
      </c>
      <c r="J604" s="30">
        <v>666.67</v>
      </c>
      <c r="K604" s="4"/>
      <c r="L604" s="15">
        <f t="shared" si="10"/>
        <v>0</v>
      </c>
      <c r="M604" s="56" t="s">
        <v>15151</v>
      </c>
    </row>
    <row r="605" spans="1:13" s="19" customFormat="1" ht="15" customHeight="1" x14ac:dyDescent="0.25">
      <c r="A605" s="47">
        <v>36236</v>
      </c>
      <c r="B605" s="18" t="s">
        <v>1227</v>
      </c>
      <c r="C605" s="3" t="s">
        <v>1156</v>
      </c>
      <c r="D605" s="3" t="s">
        <v>177</v>
      </c>
      <c r="E605" s="3" t="s">
        <v>1225</v>
      </c>
      <c r="F605" s="3" t="s">
        <v>1226</v>
      </c>
      <c r="G605" s="3" t="s">
        <v>705</v>
      </c>
      <c r="H605" s="26">
        <v>855</v>
      </c>
      <c r="I605" s="26">
        <f t="array" ref="I605">J605-J605*3%</f>
        <v>646.66989999999998</v>
      </c>
      <c r="J605" s="30">
        <v>666.67</v>
      </c>
      <c r="K605" s="4"/>
      <c r="L605" s="15">
        <f t="shared" si="10"/>
        <v>0</v>
      </c>
      <c r="M605" s="56" t="s">
        <v>15151</v>
      </c>
    </row>
    <row r="606" spans="1:13" s="19" customFormat="1" ht="15" customHeight="1" x14ac:dyDescent="0.25">
      <c r="A606" s="47">
        <v>36234</v>
      </c>
      <c r="B606" s="18" t="s">
        <v>1228</v>
      </c>
      <c r="C606" s="3" t="s">
        <v>1156</v>
      </c>
      <c r="D606" s="3" t="s">
        <v>177</v>
      </c>
      <c r="E606" s="3" t="s">
        <v>1225</v>
      </c>
      <c r="F606" s="3" t="s">
        <v>1226</v>
      </c>
      <c r="G606" s="3" t="s">
        <v>1229</v>
      </c>
      <c r="H606" s="26">
        <v>855</v>
      </c>
      <c r="I606" s="26">
        <f t="array" ref="I606">J606-J606*3%</f>
        <v>646.66989999999998</v>
      </c>
      <c r="J606" s="30">
        <v>666.67</v>
      </c>
      <c r="K606" s="4"/>
      <c r="L606" s="15">
        <f t="shared" si="10"/>
        <v>0</v>
      </c>
      <c r="M606" s="56" t="s">
        <v>15151</v>
      </c>
    </row>
    <row r="607" spans="1:13" s="19" customFormat="1" ht="15" customHeight="1" x14ac:dyDescent="0.25">
      <c r="A607" s="47">
        <v>36237</v>
      </c>
      <c r="B607" s="18" t="s">
        <v>1230</v>
      </c>
      <c r="C607" s="3" t="s">
        <v>1156</v>
      </c>
      <c r="D607" s="3" t="s">
        <v>177</v>
      </c>
      <c r="E607" s="3" t="s">
        <v>1231</v>
      </c>
      <c r="F607" s="3" t="s">
        <v>318</v>
      </c>
      <c r="G607" s="3"/>
      <c r="H607" s="26">
        <v>805</v>
      </c>
      <c r="I607" s="26">
        <f t="array" ref="I607">J607-J607*3%</f>
        <v>606.54099999999994</v>
      </c>
      <c r="J607" s="30">
        <v>625.29999999999995</v>
      </c>
      <c r="K607" s="4"/>
      <c r="L607" s="15">
        <f t="shared" si="10"/>
        <v>0</v>
      </c>
      <c r="M607" s="56" t="s">
        <v>15151</v>
      </c>
    </row>
    <row r="608" spans="1:13" s="19" customFormat="1" ht="15" customHeight="1" x14ac:dyDescent="0.25">
      <c r="A608" s="47">
        <v>36272</v>
      </c>
      <c r="B608" s="18" t="s">
        <v>1232</v>
      </c>
      <c r="C608" s="3" t="s">
        <v>1156</v>
      </c>
      <c r="D608" s="3" t="s">
        <v>188</v>
      </c>
      <c r="E608" s="3" t="s">
        <v>1233</v>
      </c>
      <c r="F608" s="3" t="s">
        <v>167</v>
      </c>
      <c r="G608" s="3"/>
      <c r="H608" s="26">
        <v>1395</v>
      </c>
      <c r="I608" s="26">
        <f t="array" ref="I608">J608-J608*3%</f>
        <v>1063.2558000000001</v>
      </c>
      <c r="J608" s="30">
        <v>1096.1400000000001</v>
      </c>
      <c r="K608" s="4"/>
      <c r="L608" s="15">
        <f t="shared" si="10"/>
        <v>0</v>
      </c>
      <c r="M608" s="56" t="s">
        <v>15151</v>
      </c>
    </row>
    <row r="609" spans="1:13" s="19" customFormat="1" ht="15" customHeight="1" x14ac:dyDescent="0.25">
      <c r="A609" s="47">
        <v>26218</v>
      </c>
      <c r="B609" s="18" t="s">
        <v>1234</v>
      </c>
      <c r="C609" s="3" t="s">
        <v>1156</v>
      </c>
      <c r="D609" s="3" t="s">
        <v>428</v>
      </c>
      <c r="E609" s="3" t="s">
        <v>1235</v>
      </c>
      <c r="F609" s="3" t="s">
        <v>179</v>
      </c>
      <c r="G609" s="3"/>
      <c r="H609" s="26">
        <v>935</v>
      </c>
      <c r="I609" s="26">
        <f t="array" ref="I609">J609-J609*3%</f>
        <v>707.21730000000002</v>
      </c>
      <c r="J609" s="30">
        <v>729.09</v>
      </c>
      <c r="K609" s="4"/>
      <c r="L609" s="15">
        <f t="shared" si="10"/>
        <v>0</v>
      </c>
      <c r="M609" s="56" t="s">
        <v>15151</v>
      </c>
    </row>
    <row r="610" spans="1:13" s="19" customFormat="1" ht="15" customHeight="1" x14ac:dyDescent="0.25">
      <c r="A610" s="47">
        <v>21316</v>
      </c>
      <c r="B610" s="18"/>
      <c r="C610" s="3" t="s">
        <v>1156</v>
      </c>
      <c r="D610" s="3" t="s">
        <v>428</v>
      </c>
      <c r="E610" s="3" t="s">
        <v>1236</v>
      </c>
      <c r="F610" s="3" t="s">
        <v>277</v>
      </c>
      <c r="G610" s="3"/>
      <c r="H610" s="26">
        <v>1685</v>
      </c>
      <c r="I610" s="26">
        <f t="array" ref="I610">J610-J610*3%</f>
        <v>1293.3398</v>
      </c>
      <c r="J610" s="30">
        <v>1333.34</v>
      </c>
      <c r="K610" s="4"/>
      <c r="L610" s="15">
        <f t="shared" si="10"/>
        <v>0</v>
      </c>
      <c r="M610" s="56" t="s">
        <v>15151</v>
      </c>
    </row>
    <row r="611" spans="1:13" s="19" customFormat="1" ht="15" customHeight="1" x14ac:dyDescent="0.25">
      <c r="A611" s="47">
        <v>28157</v>
      </c>
      <c r="B611" s="18" t="s">
        <v>1237</v>
      </c>
      <c r="C611" s="3" t="s">
        <v>1156</v>
      </c>
      <c r="D611" s="3" t="s">
        <v>313</v>
      </c>
      <c r="E611" s="3" t="s">
        <v>1238</v>
      </c>
      <c r="F611" s="3" t="s">
        <v>400</v>
      </c>
      <c r="G611" s="3" t="s">
        <v>1239</v>
      </c>
      <c r="H611" s="26">
        <v>2830</v>
      </c>
      <c r="I611" s="26">
        <f t="array" ref="I611">J611-J611*3%</f>
        <v>2025.4764</v>
      </c>
      <c r="J611" s="30">
        <v>2088.12</v>
      </c>
      <c r="K611" s="4"/>
      <c r="L611" s="15">
        <f t="shared" si="10"/>
        <v>0</v>
      </c>
      <c r="M611" s="56" t="s">
        <v>15151</v>
      </c>
    </row>
    <row r="612" spans="1:13" s="19" customFormat="1" ht="15" customHeight="1" x14ac:dyDescent="0.25">
      <c r="A612" s="47">
        <v>42135</v>
      </c>
      <c r="B612" s="18"/>
      <c r="C612" s="3" t="s">
        <v>1156</v>
      </c>
      <c r="D612" s="3" t="s">
        <v>313</v>
      </c>
      <c r="E612" s="3" t="s">
        <v>1238</v>
      </c>
      <c r="F612" s="3" t="s">
        <v>920</v>
      </c>
      <c r="G612" s="3" t="s">
        <v>1239</v>
      </c>
      <c r="H612" s="26">
        <v>870</v>
      </c>
      <c r="I612" s="26">
        <f t="array" ref="I612">J612-J612*3%</f>
        <v>545.99360000000001</v>
      </c>
      <c r="J612" s="30">
        <v>562.88</v>
      </c>
      <c r="K612" s="4"/>
      <c r="L612" s="15">
        <f t="shared" si="10"/>
        <v>0</v>
      </c>
      <c r="M612" s="56" t="s">
        <v>15151</v>
      </c>
    </row>
    <row r="613" spans="1:13" s="19" customFormat="1" ht="15" customHeight="1" x14ac:dyDescent="0.25">
      <c r="A613" s="47">
        <v>42119</v>
      </c>
      <c r="B613" s="18"/>
      <c r="C613" s="3" t="s">
        <v>1156</v>
      </c>
      <c r="D613" s="3" t="s">
        <v>313</v>
      </c>
      <c r="E613" s="3" t="s">
        <v>1240</v>
      </c>
      <c r="F613" s="3" t="s">
        <v>284</v>
      </c>
      <c r="G613" s="3" t="s">
        <v>1241</v>
      </c>
      <c r="H613" s="26">
        <v>2055</v>
      </c>
      <c r="I613" s="26">
        <f t="array" ref="I613">J613-J613*3%</f>
        <v>1473.9635000000001</v>
      </c>
      <c r="J613" s="30">
        <v>1519.55</v>
      </c>
      <c r="K613" s="4"/>
      <c r="L613" s="15">
        <f t="shared" si="10"/>
        <v>0</v>
      </c>
      <c r="M613" s="56" t="s">
        <v>15151</v>
      </c>
    </row>
    <row r="614" spans="1:13" s="19" customFormat="1" ht="15" customHeight="1" x14ac:dyDescent="0.25">
      <c r="A614" s="47">
        <v>42120</v>
      </c>
      <c r="B614" s="18"/>
      <c r="C614" s="3" t="s">
        <v>1156</v>
      </c>
      <c r="D614" s="3" t="s">
        <v>313</v>
      </c>
      <c r="E614" s="3" t="s">
        <v>1240</v>
      </c>
      <c r="F614" s="3" t="s">
        <v>284</v>
      </c>
      <c r="G614" s="3" t="s">
        <v>1242</v>
      </c>
      <c r="H614" s="26">
        <v>2055</v>
      </c>
      <c r="I614" s="26">
        <f t="array" ref="I614">J614-J614*3%</f>
        <v>1473.9635000000001</v>
      </c>
      <c r="J614" s="30">
        <v>1519.55</v>
      </c>
      <c r="K614" s="4"/>
      <c r="L614" s="15">
        <f t="shared" si="10"/>
        <v>0</v>
      </c>
      <c r="M614" s="56" t="s">
        <v>15151</v>
      </c>
    </row>
    <row r="615" spans="1:13" s="19" customFormat="1" ht="15" customHeight="1" x14ac:dyDescent="0.25">
      <c r="A615" s="47">
        <v>42117</v>
      </c>
      <c r="B615" s="18"/>
      <c r="C615" s="3" t="s">
        <v>1156</v>
      </c>
      <c r="D615" s="3" t="s">
        <v>313</v>
      </c>
      <c r="E615" s="3" t="s">
        <v>1240</v>
      </c>
      <c r="F615" s="3" t="s">
        <v>284</v>
      </c>
      <c r="G615" s="3" t="s">
        <v>1243</v>
      </c>
      <c r="H615" s="26">
        <v>2055</v>
      </c>
      <c r="I615" s="26">
        <f t="array" ref="I615">J615-J615*3%</f>
        <v>1473.9635000000001</v>
      </c>
      <c r="J615" s="30">
        <v>1519.55</v>
      </c>
      <c r="K615" s="4"/>
      <c r="L615" s="15">
        <f t="shared" si="10"/>
        <v>0</v>
      </c>
      <c r="M615" s="56" t="s">
        <v>15151</v>
      </c>
    </row>
    <row r="616" spans="1:13" s="19" customFormat="1" ht="15" customHeight="1" x14ac:dyDescent="0.25">
      <c r="A616" s="47">
        <v>42129</v>
      </c>
      <c r="B616" s="18"/>
      <c r="C616" s="3" t="s">
        <v>1156</v>
      </c>
      <c r="D616" s="3" t="s">
        <v>313</v>
      </c>
      <c r="E616" s="3" t="s">
        <v>1240</v>
      </c>
      <c r="F616" s="3" t="s">
        <v>284</v>
      </c>
      <c r="G616" s="3" t="s">
        <v>1244</v>
      </c>
      <c r="H616" s="26">
        <v>2055</v>
      </c>
      <c r="I616" s="26">
        <f t="array" ref="I616">J616-J616*3%</f>
        <v>1473.9635000000001</v>
      </c>
      <c r="J616" s="30">
        <v>1519.55</v>
      </c>
      <c r="K616" s="4"/>
      <c r="L616" s="15">
        <f t="shared" si="10"/>
        <v>0</v>
      </c>
      <c r="M616" s="56" t="s">
        <v>15151</v>
      </c>
    </row>
    <row r="617" spans="1:13" s="19" customFormat="1" ht="15" customHeight="1" x14ac:dyDescent="0.25">
      <c r="A617" s="47">
        <v>42113</v>
      </c>
      <c r="B617" s="18"/>
      <c r="C617" s="3" t="s">
        <v>1156</v>
      </c>
      <c r="D617" s="3" t="s">
        <v>313</v>
      </c>
      <c r="E617" s="3" t="s">
        <v>1240</v>
      </c>
      <c r="F617" s="3" t="s">
        <v>284</v>
      </c>
      <c r="G617" s="3" t="s">
        <v>1245</v>
      </c>
      <c r="H617" s="26">
        <v>2055</v>
      </c>
      <c r="I617" s="26">
        <f t="array" ref="I617">J617-J617*3%</f>
        <v>1473.9635000000001</v>
      </c>
      <c r="J617" s="30">
        <v>1519.55</v>
      </c>
      <c r="K617" s="4"/>
      <c r="L617" s="15">
        <f t="shared" si="10"/>
        <v>0</v>
      </c>
      <c r="M617" s="56" t="s">
        <v>15151</v>
      </c>
    </row>
    <row r="618" spans="1:13" s="19" customFormat="1" ht="15" customHeight="1" x14ac:dyDescent="0.25">
      <c r="A618" s="47">
        <v>42115</v>
      </c>
      <c r="B618" s="18"/>
      <c r="C618" s="3" t="s">
        <v>1156</v>
      </c>
      <c r="D618" s="3" t="s">
        <v>313</v>
      </c>
      <c r="E618" s="3" t="s">
        <v>1240</v>
      </c>
      <c r="F618" s="3" t="s">
        <v>284</v>
      </c>
      <c r="G618" s="3" t="s">
        <v>1043</v>
      </c>
      <c r="H618" s="26">
        <v>2055</v>
      </c>
      <c r="I618" s="26">
        <f t="array" ref="I618">J618-J618*3%</f>
        <v>1473.9635000000001</v>
      </c>
      <c r="J618" s="30">
        <v>1519.55</v>
      </c>
      <c r="K618" s="4"/>
      <c r="L618" s="15">
        <f t="shared" si="10"/>
        <v>0</v>
      </c>
      <c r="M618" s="56" t="s">
        <v>15151</v>
      </c>
    </row>
    <row r="619" spans="1:13" s="19" customFormat="1" ht="15" customHeight="1" x14ac:dyDescent="0.25">
      <c r="A619" s="47">
        <v>36190</v>
      </c>
      <c r="B619" s="18" t="s">
        <v>1246</v>
      </c>
      <c r="C619" s="3" t="s">
        <v>1156</v>
      </c>
      <c r="D619" s="3" t="s">
        <v>924</v>
      </c>
      <c r="E619" s="3" t="s">
        <v>1247</v>
      </c>
      <c r="F619" s="3" t="s">
        <v>898</v>
      </c>
      <c r="G619" s="3" t="s">
        <v>285</v>
      </c>
      <c r="H619" s="26">
        <v>2785</v>
      </c>
      <c r="I619" s="26">
        <f t="array" ref="I619">J619-J619*3%</f>
        <v>2126.143</v>
      </c>
      <c r="J619" s="30">
        <v>2191.9</v>
      </c>
      <c r="K619" s="4"/>
      <c r="L619" s="15">
        <f t="shared" si="10"/>
        <v>0</v>
      </c>
      <c r="M619" s="56" t="s">
        <v>15151</v>
      </c>
    </row>
    <row r="620" spans="1:13" s="19" customFormat="1" ht="15" customHeight="1" x14ac:dyDescent="0.25">
      <c r="A620" s="47">
        <v>38135</v>
      </c>
      <c r="B620" s="18" t="s">
        <v>1248</v>
      </c>
      <c r="C620" s="3" t="s">
        <v>1156</v>
      </c>
      <c r="D620" s="3" t="s">
        <v>924</v>
      </c>
      <c r="E620" s="3" t="s">
        <v>1247</v>
      </c>
      <c r="F620" s="3" t="s">
        <v>1249</v>
      </c>
      <c r="G620" s="3" t="s">
        <v>303</v>
      </c>
      <c r="H620" s="26">
        <v>1690</v>
      </c>
      <c r="I620" s="26">
        <f t="array" ref="I620">J620-J620*3%</f>
        <v>1297.6369</v>
      </c>
      <c r="J620" s="30">
        <v>1337.77</v>
      </c>
      <c r="K620" s="4"/>
      <c r="L620" s="15">
        <f t="shared" si="10"/>
        <v>0</v>
      </c>
      <c r="M620" s="56" t="s">
        <v>15151</v>
      </c>
    </row>
    <row r="621" spans="1:13" s="19" customFormat="1" ht="15" customHeight="1" x14ac:dyDescent="0.25">
      <c r="A621" s="47">
        <v>38134</v>
      </c>
      <c r="B621" s="18" t="s">
        <v>1250</v>
      </c>
      <c r="C621" s="3" t="s">
        <v>1156</v>
      </c>
      <c r="D621" s="3" t="s">
        <v>924</v>
      </c>
      <c r="E621" s="3" t="s">
        <v>1247</v>
      </c>
      <c r="F621" s="3" t="s">
        <v>1249</v>
      </c>
      <c r="G621" s="3" t="s">
        <v>285</v>
      </c>
      <c r="H621" s="26">
        <v>1690</v>
      </c>
      <c r="I621" s="26">
        <f t="array" ref="I621">J621-J621*3%</f>
        <v>1297.6369</v>
      </c>
      <c r="J621" s="30">
        <v>1337.77</v>
      </c>
      <c r="K621" s="4"/>
      <c r="L621" s="15">
        <f t="shared" si="10"/>
        <v>0</v>
      </c>
      <c r="M621" s="56" t="s">
        <v>15151</v>
      </c>
    </row>
    <row r="622" spans="1:13" s="19" customFormat="1" ht="15" customHeight="1" x14ac:dyDescent="0.25">
      <c r="A622" s="47">
        <v>38133</v>
      </c>
      <c r="B622" s="18" t="s">
        <v>1251</v>
      </c>
      <c r="C622" s="3" t="s">
        <v>1156</v>
      </c>
      <c r="D622" s="3" t="s">
        <v>924</v>
      </c>
      <c r="E622" s="3" t="s">
        <v>1247</v>
      </c>
      <c r="F622" s="3" t="s">
        <v>1249</v>
      </c>
      <c r="G622" s="3" t="s">
        <v>299</v>
      </c>
      <c r="H622" s="26">
        <v>1690</v>
      </c>
      <c r="I622" s="26">
        <f t="array" ref="I622">J622-J622*3%</f>
        <v>1297.6369</v>
      </c>
      <c r="J622" s="30">
        <v>1337.77</v>
      </c>
      <c r="K622" s="4"/>
      <c r="L622" s="15">
        <f t="shared" si="10"/>
        <v>0</v>
      </c>
      <c r="M622" s="56" t="s">
        <v>15151</v>
      </c>
    </row>
    <row r="623" spans="1:13" s="19" customFormat="1" ht="15" customHeight="1" x14ac:dyDescent="0.25">
      <c r="A623" s="47">
        <v>42108</v>
      </c>
      <c r="B623" s="18"/>
      <c r="C623" s="3" t="s">
        <v>1156</v>
      </c>
      <c r="D623" s="3" t="s">
        <v>245</v>
      </c>
      <c r="E623" s="3" t="s">
        <v>1252</v>
      </c>
      <c r="F623" s="3" t="s">
        <v>395</v>
      </c>
      <c r="G623" s="3" t="s">
        <v>149</v>
      </c>
      <c r="H623" s="26">
        <v>1280</v>
      </c>
      <c r="I623" s="26">
        <f t="array" ref="I623">J623-J623*3%</f>
        <v>982.63909999999998</v>
      </c>
      <c r="J623" s="30">
        <v>1013.03</v>
      </c>
      <c r="K623" s="4"/>
      <c r="L623" s="15">
        <f t="shared" si="10"/>
        <v>0</v>
      </c>
      <c r="M623" s="56" t="s">
        <v>15151</v>
      </c>
    </row>
    <row r="624" spans="1:13" s="19" customFormat="1" ht="15" customHeight="1" x14ac:dyDescent="0.25">
      <c r="A624" s="47">
        <v>42109</v>
      </c>
      <c r="B624" s="18"/>
      <c r="C624" s="3" t="s">
        <v>1156</v>
      </c>
      <c r="D624" s="3" t="s">
        <v>245</v>
      </c>
      <c r="E624" s="3" t="s">
        <v>1252</v>
      </c>
      <c r="F624" s="3" t="s">
        <v>395</v>
      </c>
      <c r="G624" s="3" t="s">
        <v>1253</v>
      </c>
      <c r="H624" s="26">
        <v>1280</v>
      </c>
      <c r="I624" s="26">
        <f t="array" ref="I624">J624-J624*3%</f>
        <v>982.63909999999998</v>
      </c>
      <c r="J624" s="30">
        <v>1013.03</v>
      </c>
      <c r="K624" s="4"/>
      <c r="L624" s="15">
        <f t="shared" si="10"/>
        <v>0</v>
      </c>
      <c r="M624" s="56" t="s">
        <v>15151</v>
      </c>
    </row>
    <row r="625" spans="1:13" s="19" customFormat="1" ht="15" customHeight="1" x14ac:dyDescent="0.25">
      <c r="A625" s="47">
        <v>42107</v>
      </c>
      <c r="B625" s="18"/>
      <c r="C625" s="3" t="s">
        <v>1156</v>
      </c>
      <c r="D625" s="3" t="s">
        <v>245</v>
      </c>
      <c r="E625" s="3" t="s">
        <v>1252</v>
      </c>
      <c r="F625" s="3" t="s">
        <v>395</v>
      </c>
      <c r="G625" s="3" t="s">
        <v>1254</v>
      </c>
      <c r="H625" s="26">
        <v>1280</v>
      </c>
      <c r="I625" s="26">
        <f t="array" ref="I625">J625-J625*3%</f>
        <v>982.63909999999998</v>
      </c>
      <c r="J625" s="30">
        <v>1013.03</v>
      </c>
      <c r="K625" s="4"/>
      <c r="L625" s="15">
        <f t="shared" si="10"/>
        <v>0</v>
      </c>
      <c r="M625" s="56" t="s">
        <v>15151</v>
      </c>
    </row>
    <row r="626" spans="1:13" s="19" customFormat="1" ht="15" customHeight="1" x14ac:dyDescent="0.25">
      <c r="A626" s="47">
        <v>42123</v>
      </c>
      <c r="B626" s="18"/>
      <c r="C626" s="3" t="s">
        <v>1156</v>
      </c>
      <c r="D626" s="3" t="s">
        <v>245</v>
      </c>
      <c r="E626" s="3" t="s">
        <v>1255</v>
      </c>
      <c r="F626" s="3" t="s">
        <v>664</v>
      </c>
      <c r="G626" s="3" t="s">
        <v>256</v>
      </c>
      <c r="H626" s="26">
        <v>805</v>
      </c>
      <c r="I626" s="26">
        <f t="array" ref="I626">J626-J626*3%</f>
        <v>606.54099999999994</v>
      </c>
      <c r="J626" s="30">
        <v>625.29999999999995</v>
      </c>
      <c r="K626" s="4"/>
      <c r="L626" s="15">
        <f t="shared" si="10"/>
        <v>0</v>
      </c>
      <c r="M626" s="56" t="s">
        <v>15151</v>
      </c>
    </row>
    <row r="627" spans="1:13" s="19" customFormat="1" ht="15" customHeight="1" x14ac:dyDescent="0.25">
      <c r="A627" s="47">
        <v>19667</v>
      </c>
      <c r="B627" s="18"/>
      <c r="C627" s="3" t="s">
        <v>1156</v>
      </c>
      <c r="D627" s="3" t="s">
        <v>327</v>
      </c>
      <c r="E627" s="3" t="s">
        <v>1256</v>
      </c>
      <c r="F627" s="3" t="s">
        <v>182</v>
      </c>
      <c r="G627" s="3"/>
      <c r="H627" s="26">
        <v>830</v>
      </c>
      <c r="I627" s="26">
        <f t="array" ref="I627">J627-J627*3%</f>
        <v>626.61030000000005</v>
      </c>
      <c r="J627" s="30">
        <v>645.99</v>
      </c>
      <c r="K627" s="4"/>
      <c r="L627" s="15">
        <f t="shared" si="10"/>
        <v>0</v>
      </c>
      <c r="M627" s="56" t="s">
        <v>15151</v>
      </c>
    </row>
    <row r="628" spans="1:13" s="19" customFormat="1" ht="15" customHeight="1" x14ac:dyDescent="0.25">
      <c r="A628" s="47">
        <v>18954</v>
      </c>
      <c r="B628" s="18" t="s">
        <v>1257</v>
      </c>
      <c r="C628" s="3" t="s">
        <v>1156</v>
      </c>
      <c r="D628" s="3" t="s">
        <v>327</v>
      </c>
      <c r="E628" s="3" t="s">
        <v>1258</v>
      </c>
      <c r="F628" s="3" t="s">
        <v>1259</v>
      </c>
      <c r="G628" s="3" t="s">
        <v>149</v>
      </c>
      <c r="H628" s="26">
        <v>1045</v>
      </c>
      <c r="I628" s="26">
        <f t="array" ref="I628">J628-J628*3%</f>
        <v>802.02510000000007</v>
      </c>
      <c r="J628" s="30">
        <v>826.83</v>
      </c>
      <c r="K628" s="4"/>
      <c r="L628" s="15">
        <f t="shared" si="10"/>
        <v>0</v>
      </c>
      <c r="M628" s="56" t="s">
        <v>15151</v>
      </c>
    </row>
    <row r="629" spans="1:13" s="19" customFormat="1" ht="15" customHeight="1" x14ac:dyDescent="0.25">
      <c r="A629" s="47">
        <v>18953</v>
      </c>
      <c r="B629" s="18" t="s">
        <v>1260</v>
      </c>
      <c r="C629" s="3" t="s">
        <v>1156</v>
      </c>
      <c r="D629" s="3" t="s">
        <v>327</v>
      </c>
      <c r="E629" s="3" t="s">
        <v>1258</v>
      </c>
      <c r="F629" s="3" t="s">
        <v>1259</v>
      </c>
      <c r="G629" s="3" t="s">
        <v>1261</v>
      </c>
      <c r="H629" s="26">
        <v>1045</v>
      </c>
      <c r="I629" s="26">
        <f t="array" ref="I629">J629-J629*3%</f>
        <v>802.02510000000007</v>
      </c>
      <c r="J629" s="30">
        <v>826.83</v>
      </c>
      <c r="K629" s="4"/>
      <c r="L629" s="15">
        <f t="shared" si="10"/>
        <v>0</v>
      </c>
      <c r="M629" s="56" t="s">
        <v>15151</v>
      </c>
    </row>
    <row r="630" spans="1:13" s="19" customFormat="1" ht="15" customHeight="1" x14ac:dyDescent="0.25">
      <c r="A630" s="47">
        <v>18952</v>
      </c>
      <c r="B630" s="18" t="s">
        <v>1262</v>
      </c>
      <c r="C630" s="3" t="s">
        <v>1156</v>
      </c>
      <c r="D630" s="3" t="s">
        <v>327</v>
      </c>
      <c r="E630" s="3" t="s">
        <v>1258</v>
      </c>
      <c r="F630" s="3" t="s">
        <v>1259</v>
      </c>
      <c r="G630" s="3" t="s">
        <v>1263</v>
      </c>
      <c r="H630" s="26">
        <v>1045</v>
      </c>
      <c r="I630" s="26">
        <f t="array" ref="I630">J630-J630*3%</f>
        <v>802.02510000000007</v>
      </c>
      <c r="J630" s="30">
        <v>826.83</v>
      </c>
      <c r="K630" s="4"/>
      <c r="L630" s="15">
        <f t="shared" si="10"/>
        <v>0</v>
      </c>
      <c r="M630" s="56" t="s">
        <v>15151</v>
      </c>
    </row>
    <row r="631" spans="1:13" s="19" customFormat="1" ht="15" customHeight="1" x14ac:dyDescent="0.25">
      <c r="A631" s="47">
        <v>18946</v>
      </c>
      <c r="B631" s="18" t="s">
        <v>1264</v>
      </c>
      <c r="C631" s="3" t="s">
        <v>1156</v>
      </c>
      <c r="D631" s="3" t="s">
        <v>339</v>
      </c>
      <c r="E631" s="3" t="s">
        <v>1265</v>
      </c>
      <c r="F631" s="3" t="s">
        <v>182</v>
      </c>
      <c r="G631" s="3"/>
      <c r="H631" s="26">
        <v>610</v>
      </c>
      <c r="I631" s="26">
        <f t="array" ref="I631">J631-J631*3%</f>
        <v>465.74549999999999</v>
      </c>
      <c r="J631" s="30">
        <v>480.15</v>
      </c>
      <c r="K631" s="4"/>
      <c r="L631" s="15">
        <f t="shared" si="10"/>
        <v>0</v>
      </c>
      <c r="M631" s="56" t="s">
        <v>15151</v>
      </c>
    </row>
    <row r="632" spans="1:13" s="19" customFormat="1" ht="15" customHeight="1" x14ac:dyDescent="0.25">
      <c r="A632" s="47">
        <v>18947</v>
      </c>
      <c r="B632" s="18" t="s">
        <v>1266</v>
      </c>
      <c r="C632" s="3" t="s">
        <v>1156</v>
      </c>
      <c r="D632" s="3" t="s">
        <v>339</v>
      </c>
      <c r="E632" s="3" t="s">
        <v>1267</v>
      </c>
      <c r="F632" s="3" t="s">
        <v>324</v>
      </c>
      <c r="G632" s="3"/>
      <c r="H632" s="26">
        <v>700</v>
      </c>
      <c r="I632" s="26">
        <f t="array" ref="I632">J632-J632*3%</f>
        <v>529.87220000000002</v>
      </c>
      <c r="J632" s="30">
        <v>546.26</v>
      </c>
      <c r="K632" s="4"/>
      <c r="L632" s="15">
        <f t="shared" si="10"/>
        <v>0</v>
      </c>
      <c r="M632" s="56" t="s">
        <v>15151</v>
      </c>
    </row>
    <row r="633" spans="1:13" s="19" customFormat="1" ht="15" customHeight="1" x14ac:dyDescent="0.25">
      <c r="A633" s="47">
        <v>36244</v>
      </c>
      <c r="B633" s="18" t="s">
        <v>1268</v>
      </c>
      <c r="C633" s="3" t="s">
        <v>1156</v>
      </c>
      <c r="D633" s="3" t="s">
        <v>339</v>
      </c>
      <c r="E633" s="3" t="s">
        <v>1267</v>
      </c>
      <c r="F633" s="3" t="s">
        <v>324</v>
      </c>
      <c r="G633" s="3" t="s">
        <v>496</v>
      </c>
      <c r="H633" s="26">
        <v>700</v>
      </c>
      <c r="I633" s="26">
        <f t="array" ref="I633">J633-J633*3%</f>
        <v>529.87220000000002</v>
      </c>
      <c r="J633" s="30">
        <v>546.26</v>
      </c>
      <c r="K633" s="4"/>
      <c r="L633" s="15">
        <f t="shared" si="10"/>
        <v>0</v>
      </c>
      <c r="M633" s="56" t="s">
        <v>15151</v>
      </c>
    </row>
    <row r="634" spans="1:13" s="19" customFormat="1" ht="15" customHeight="1" x14ac:dyDescent="0.25">
      <c r="A634" s="47">
        <v>36238</v>
      </c>
      <c r="B634" s="18" t="s">
        <v>1269</v>
      </c>
      <c r="C634" s="3" t="s">
        <v>1156</v>
      </c>
      <c r="D634" s="3" t="s">
        <v>339</v>
      </c>
      <c r="E634" s="3" t="s">
        <v>1267</v>
      </c>
      <c r="F634" s="3" t="s">
        <v>324</v>
      </c>
      <c r="G634" s="3" t="s">
        <v>1270</v>
      </c>
      <c r="H634" s="26">
        <v>700</v>
      </c>
      <c r="I634" s="26">
        <f t="array" ref="I634">J634-J634*3%</f>
        <v>529.87220000000002</v>
      </c>
      <c r="J634" s="30">
        <v>546.26</v>
      </c>
      <c r="K634" s="4"/>
      <c r="L634" s="15">
        <f t="shared" si="10"/>
        <v>0</v>
      </c>
      <c r="M634" s="56" t="s">
        <v>15151</v>
      </c>
    </row>
    <row r="635" spans="1:13" s="19" customFormat="1" ht="15" customHeight="1" x14ac:dyDescent="0.25">
      <c r="A635" s="47">
        <v>36245</v>
      </c>
      <c r="B635" s="18" t="s">
        <v>1271</v>
      </c>
      <c r="C635" s="3" t="s">
        <v>1156</v>
      </c>
      <c r="D635" s="3" t="s">
        <v>339</v>
      </c>
      <c r="E635" s="3" t="s">
        <v>1267</v>
      </c>
      <c r="F635" s="3" t="s">
        <v>324</v>
      </c>
      <c r="G635" s="3" t="s">
        <v>419</v>
      </c>
      <c r="H635" s="26">
        <v>700</v>
      </c>
      <c r="I635" s="26">
        <f t="array" ref="I635">J635-J635*3%</f>
        <v>529.87220000000002</v>
      </c>
      <c r="J635" s="30">
        <v>546.26</v>
      </c>
      <c r="K635" s="4"/>
      <c r="L635" s="15">
        <f t="shared" si="10"/>
        <v>0</v>
      </c>
      <c r="M635" s="56" t="s">
        <v>15151</v>
      </c>
    </row>
    <row r="636" spans="1:13" s="19" customFormat="1" ht="15" customHeight="1" x14ac:dyDescent="0.25">
      <c r="A636" s="47">
        <v>42124</v>
      </c>
      <c r="B636" s="18"/>
      <c r="C636" s="3" t="s">
        <v>1156</v>
      </c>
      <c r="D636" s="3" t="s">
        <v>339</v>
      </c>
      <c r="E636" s="3" t="s">
        <v>1272</v>
      </c>
      <c r="F636" s="3" t="s">
        <v>1273</v>
      </c>
      <c r="G636" s="3"/>
      <c r="H636" s="26">
        <v>1570</v>
      </c>
      <c r="I636" s="26">
        <f t="array" ref="I636">J636-J636*3%</f>
        <v>1213.0916999999999</v>
      </c>
      <c r="J636" s="30">
        <v>1250.6099999999999</v>
      </c>
      <c r="K636" s="4"/>
      <c r="L636" s="15">
        <f t="shared" si="10"/>
        <v>0</v>
      </c>
      <c r="M636" s="56" t="s">
        <v>15151</v>
      </c>
    </row>
    <row r="637" spans="1:13" s="19" customFormat="1" ht="15" customHeight="1" x14ac:dyDescent="0.25">
      <c r="A637" s="47">
        <v>20059</v>
      </c>
      <c r="B637" s="18"/>
      <c r="C637" s="3" t="s">
        <v>1156</v>
      </c>
      <c r="D637" s="3" t="s">
        <v>207</v>
      </c>
      <c r="E637" s="3" t="s">
        <v>472</v>
      </c>
      <c r="F637" s="3" t="s">
        <v>167</v>
      </c>
      <c r="G637" s="3"/>
      <c r="H637" s="26">
        <v>820</v>
      </c>
      <c r="I637" s="26">
        <f t="array" ref="I637">J637-J637*3%</f>
        <v>618.7242</v>
      </c>
      <c r="J637" s="30">
        <v>637.86</v>
      </c>
      <c r="K637" s="4"/>
      <c r="L637" s="15">
        <f t="shared" si="10"/>
        <v>0</v>
      </c>
      <c r="M637" s="56" t="s">
        <v>15151</v>
      </c>
    </row>
    <row r="638" spans="1:13" s="19" customFormat="1" ht="15" customHeight="1" x14ac:dyDescent="0.25">
      <c r="A638" s="47">
        <v>18955</v>
      </c>
      <c r="B638" s="18"/>
      <c r="C638" s="3" t="s">
        <v>1156</v>
      </c>
      <c r="D638" s="3" t="s">
        <v>207</v>
      </c>
      <c r="E638" s="3" t="s">
        <v>1274</v>
      </c>
      <c r="F638" s="3" t="s">
        <v>89</v>
      </c>
      <c r="G638" s="3"/>
      <c r="H638" s="26">
        <v>585</v>
      </c>
      <c r="I638" s="26">
        <f t="array" ref="I638">J638-J638*3%</f>
        <v>430.22409999999996</v>
      </c>
      <c r="J638" s="30">
        <v>443.53</v>
      </c>
      <c r="K638" s="4"/>
      <c r="L638" s="15">
        <f t="shared" si="10"/>
        <v>0</v>
      </c>
      <c r="M638" s="56" t="s">
        <v>15151</v>
      </c>
    </row>
    <row r="639" spans="1:13" s="19" customFormat="1" ht="15" customHeight="1" x14ac:dyDescent="0.25">
      <c r="A639" s="47">
        <v>42206</v>
      </c>
      <c r="B639" s="18"/>
      <c r="C639" s="3" t="s">
        <v>1156</v>
      </c>
      <c r="D639" s="3" t="s">
        <v>207</v>
      </c>
      <c r="E639" s="3" t="s">
        <v>1275</v>
      </c>
      <c r="F639" s="3" t="s">
        <v>167</v>
      </c>
      <c r="G639" s="3"/>
      <c r="H639" s="26">
        <v>535</v>
      </c>
      <c r="I639" s="26">
        <f t="array" ref="I639">J639-J639*3%</f>
        <v>394.03340000000003</v>
      </c>
      <c r="J639" s="30">
        <v>406.22</v>
      </c>
      <c r="K639" s="4"/>
      <c r="L639" s="15">
        <f t="shared" si="10"/>
        <v>0</v>
      </c>
      <c r="M639" s="56" t="s">
        <v>15151</v>
      </c>
    </row>
    <row r="640" spans="1:13" s="19" customFormat="1" ht="15" customHeight="1" x14ac:dyDescent="0.25">
      <c r="A640" s="47">
        <v>42207</v>
      </c>
      <c r="B640" s="18"/>
      <c r="C640" s="3" t="s">
        <v>1156</v>
      </c>
      <c r="D640" s="3" t="s">
        <v>207</v>
      </c>
      <c r="E640" s="3" t="s">
        <v>1276</v>
      </c>
      <c r="F640" s="3" t="s">
        <v>167</v>
      </c>
      <c r="G640" s="3"/>
      <c r="H640" s="26">
        <v>535</v>
      </c>
      <c r="I640" s="26">
        <f t="array" ref="I640">J640-J640*3%</f>
        <v>394.03340000000003</v>
      </c>
      <c r="J640" s="30">
        <v>406.22</v>
      </c>
      <c r="K640" s="4"/>
      <c r="L640" s="15">
        <f t="shared" si="10"/>
        <v>0</v>
      </c>
      <c r="M640" s="56" t="s">
        <v>15151</v>
      </c>
    </row>
    <row r="641" spans="1:13" s="19" customFormat="1" ht="15" customHeight="1" x14ac:dyDescent="0.25">
      <c r="A641" s="47">
        <v>42213</v>
      </c>
      <c r="B641" s="18"/>
      <c r="C641" s="3" t="s">
        <v>1156</v>
      </c>
      <c r="D641" s="3" t="s">
        <v>207</v>
      </c>
      <c r="E641" s="3" t="s">
        <v>1277</v>
      </c>
      <c r="F641" s="3" t="s">
        <v>167</v>
      </c>
      <c r="G641" s="3"/>
      <c r="H641" s="26">
        <v>960</v>
      </c>
      <c r="I641" s="26">
        <f t="array" ref="I641">J641-J641*3%</f>
        <v>727.27689999999996</v>
      </c>
      <c r="J641" s="30">
        <v>749.77</v>
      </c>
      <c r="K641" s="4"/>
      <c r="L641" s="15">
        <f t="shared" si="10"/>
        <v>0</v>
      </c>
      <c r="M641" s="56" t="s">
        <v>15151</v>
      </c>
    </row>
    <row r="642" spans="1:13" s="19" customFormat="1" ht="15" customHeight="1" x14ac:dyDescent="0.25">
      <c r="A642" s="47">
        <v>42162</v>
      </c>
      <c r="B642" s="18"/>
      <c r="C642" s="3" t="s">
        <v>1156</v>
      </c>
      <c r="D642" s="3" t="s">
        <v>347</v>
      </c>
      <c r="E642" s="3" t="s">
        <v>1278</v>
      </c>
      <c r="F642" s="3" t="s">
        <v>1279</v>
      </c>
      <c r="G642" s="3" t="s">
        <v>1280</v>
      </c>
      <c r="H642" s="26">
        <v>1830</v>
      </c>
      <c r="I642" s="26">
        <f t="array" ref="I642">J642-J642*3%</f>
        <v>1413.4161000000001</v>
      </c>
      <c r="J642" s="30">
        <v>1457.13</v>
      </c>
      <c r="K642" s="4"/>
      <c r="L642" s="15">
        <f t="shared" si="10"/>
        <v>0</v>
      </c>
      <c r="M642" s="56" t="s">
        <v>15151</v>
      </c>
    </row>
    <row r="643" spans="1:13" s="19" customFormat="1" ht="15" customHeight="1" x14ac:dyDescent="0.25">
      <c r="A643" s="47">
        <v>42163</v>
      </c>
      <c r="B643" s="18"/>
      <c r="C643" s="3" t="s">
        <v>1156</v>
      </c>
      <c r="D643" s="3" t="s">
        <v>347</v>
      </c>
      <c r="E643" s="3" t="s">
        <v>1278</v>
      </c>
      <c r="F643" s="3" t="s">
        <v>1279</v>
      </c>
      <c r="G643" s="3" t="s">
        <v>1281</v>
      </c>
      <c r="H643" s="26">
        <v>1830</v>
      </c>
      <c r="I643" s="26">
        <f t="array" ref="I643">J643-J643*3%</f>
        <v>1413.4161000000001</v>
      </c>
      <c r="J643" s="30">
        <v>1457.13</v>
      </c>
      <c r="K643" s="4"/>
      <c r="L643" s="15">
        <f t="shared" si="10"/>
        <v>0</v>
      </c>
      <c r="M643" s="56" t="s">
        <v>15151</v>
      </c>
    </row>
    <row r="644" spans="1:13" s="19" customFormat="1" ht="15" customHeight="1" x14ac:dyDescent="0.25">
      <c r="A644" s="47">
        <v>42165</v>
      </c>
      <c r="B644" s="18"/>
      <c r="C644" s="3" t="s">
        <v>1156</v>
      </c>
      <c r="D644" s="3" t="s">
        <v>347</v>
      </c>
      <c r="E644" s="3" t="s">
        <v>1278</v>
      </c>
      <c r="F644" s="3" t="s">
        <v>1279</v>
      </c>
      <c r="G644" s="3" t="s">
        <v>1087</v>
      </c>
      <c r="H644" s="26">
        <v>1830</v>
      </c>
      <c r="I644" s="26">
        <f t="array" ref="I644">J644-J644*3%</f>
        <v>1413.4161000000001</v>
      </c>
      <c r="J644" s="30">
        <v>1457.13</v>
      </c>
      <c r="K644" s="4"/>
      <c r="L644" s="15">
        <f t="shared" si="10"/>
        <v>0</v>
      </c>
      <c r="M644" s="56" t="s">
        <v>15151</v>
      </c>
    </row>
    <row r="645" spans="1:13" s="19" customFormat="1" ht="15" customHeight="1" x14ac:dyDescent="0.25">
      <c r="A645" s="47">
        <v>38140</v>
      </c>
      <c r="B645" s="18" t="s">
        <v>1282</v>
      </c>
      <c r="C645" s="3" t="s">
        <v>1156</v>
      </c>
      <c r="D645" s="3" t="s">
        <v>347</v>
      </c>
      <c r="E645" s="3" t="s">
        <v>1283</v>
      </c>
      <c r="F645" s="3" t="s">
        <v>375</v>
      </c>
      <c r="G645" s="3" t="s">
        <v>1284</v>
      </c>
      <c r="H645" s="26">
        <v>1625</v>
      </c>
      <c r="I645" s="26">
        <f t="array" ref="I645">J645-J645*3%</f>
        <v>1253.2206000000001</v>
      </c>
      <c r="J645" s="30">
        <v>1291.98</v>
      </c>
      <c r="K645" s="4"/>
      <c r="L645" s="15">
        <f t="shared" si="10"/>
        <v>0</v>
      </c>
      <c r="M645" s="56" t="s">
        <v>15151</v>
      </c>
    </row>
    <row r="646" spans="1:13" s="19" customFormat="1" ht="15" customHeight="1" x14ac:dyDescent="0.25">
      <c r="A646" s="47">
        <v>38141</v>
      </c>
      <c r="B646" s="18" t="s">
        <v>1285</v>
      </c>
      <c r="C646" s="3" t="s">
        <v>1156</v>
      </c>
      <c r="D646" s="3" t="s">
        <v>347</v>
      </c>
      <c r="E646" s="3" t="s">
        <v>1283</v>
      </c>
      <c r="F646" s="3" t="s">
        <v>375</v>
      </c>
      <c r="G646" s="3" t="s">
        <v>1286</v>
      </c>
      <c r="H646" s="26">
        <v>1625</v>
      </c>
      <c r="I646" s="26">
        <f t="array" ref="I646">J646-J646*3%</f>
        <v>1253.2206000000001</v>
      </c>
      <c r="J646" s="30">
        <v>1291.98</v>
      </c>
      <c r="K646" s="4"/>
      <c r="L646" s="15">
        <f t="shared" si="10"/>
        <v>0</v>
      </c>
      <c r="M646" s="56" t="s">
        <v>15151</v>
      </c>
    </row>
    <row r="647" spans="1:13" s="19" customFormat="1" ht="15" customHeight="1" x14ac:dyDescent="0.25">
      <c r="A647" s="47">
        <v>38139</v>
      </c>
      <c r="B647" s="18" t="s">
        <v>1287</v>
      </c>
      <c r="C647" s="3" t="s">
        <v>1156</v>
      </c>
      <c r="D647" s="3" t="s">
        <v>347</v>
      </c>
      <c r="E647" s="3" t="s">
        <v>1283</v>
      </c>
      <c r="F647" s="3" t="s">
        <v>375</v>
      </c>
      <c r="G647" s="3" t="s">
        <v>1087</v>
      </c>
      <c r="H647" s="26">
        <v>1625</v>
      </c>
      <c r="I647" s="26">
        <f t="array" ref="I647">J647-J647*3%</f>
        <v>1253.2206000000001</v>
      </c>
      <c r="J647" s="30">
        <v>1291.98</v>
      </c>
      <c r="K647" s="4"/>
      <c r="L647" s="15">
        <f t="shared" si="10"/>
        <v>0</v>
      </c>
      <c r="M647" s="56" t="s">
        <v>15151</v>
      </c>
    </row>
    <row r="648" spans="1:13" s="19" customFormat="1" ht="15" customHeight="1" x14ac:dyDescent="0.25">
      <c r="A648" s="47">
        <v>36215</v>
      </c>
      <c r="B648" s="18"/>
      <c r="C648" s="3" t="s">
        <v>1156</v>
      </c>
      <c r="D648" s="3" t="s">
        <v>347</v>
      </c>
      <c r="E648" s="3" t="s">
        <v>1288</v>
      </c>
      <c r="F648" s="3" t="s">
        <v>182</v>
      </c>
      <c r="G648" s="3"/>
      <c r="H648" s="26">
        <v>830</v>
      </c>
      <c r="I648" s="26">
        <f t="array" ref="I648">J648-J648*3%</f>
        <v>626.61030000000005</v>
      </c>
      <c r="J648" s="30">
        <v>645.99</v>
      </c>
      <c r="K648" s="4"/>
      <c r="L648" s="15">
        <f t="shared" ref="L648:L711" si="11">J648*K648</f>
        <v>0</v>
      </c>
      <c r="M648" s="56" t="s">
        <v>15151</v>
      </c>
    </row>
    <row r="649" spans="1:13" s="19" customFormat="1" ht="15" customHeight="1" x14ac:dyDescent="0.25">
      <c r="A649" s="47">
        <v>42154</v>
      </c>
      <c r="B649" s="18"/>
      <c r="C649" s="3" t="s">
        <v>1156</v>
      </c>
      <c r="D649" s="3" t="s">
        <v>347</v>
      </c>
      <c r="E649" s="3" t="s">
        <v>1289</v>
      </c>
      <c r="F649" s="3" t="s">
        <v>903</v>
      </c>
      <c r="G649" s="3" t="s">
        <v>149</v>
      </c>
      <c r="H649" s="26">
        <v>1235</v>
      </c>
      <c r="I649" s="26">
        <f t="array" ref="I649">J649-J649*3%</f>
        <v>934.93450000000007</v>
      </c>
      <c r="J649" s="30">
        <v>963.85</v>
      </c>
      <c r="K649" s="4"/>
      <c r="L649" s="15">
        <f t="shared" si="11"/>
        <v>0</v>
      </c>
      <c r="M649" s="56" t="s">
        <v>15151</v>
      </c>
    </row>
    <row r="650" spans="1:13" s="19" customFormat="1" ht="15" customHeight="1" x14ac:dyDescent="0.25">
      <c r="A650" s="47">
        <v>42155</v>
      </c>
      <c r="B650" s="18"/>
      <c r="C650" s="3" t="s">
        <v>1156</v>
      </c>
      <c r="D650" s="3" t="s">
        <v>347</v>
      </c>
      <c r="E650" s="3" t="s">
        <v>1289</v>
      </c>
      <c r="F650" s="3" t="s">
        <v>903</v>
      </c>
      <c r="G650" s="3" t="s">
        <v>459</v>
      </c>
      <c r="H650" s="26">
        <v>1235</v>
      </c>
      <c r="I650" s="26">
        <f t="array" ref="I650">J650-J650*3%</f>
        <v>934.93450000000007</v>
      </c>
      <c r="J650" s="30">
        <v>963.85</v>
      </c>
      <c r="K650" s="4"/>
      <c r="L650" s="15">
        <f t="shared" si="11"/>
        <v>0</v>
      </c>
      <c r="M650" s="56" t="s">
        <v>15151</v>
      </c>
    </row>
    <row r="651" spans="1:13" s="19" customFormat="1" ht="15" customHeight="1" x14ac:dyDescent="0.25">
      <c r="A651" s="47">
        <v>42151</v>
      </c>
      <c r="B651" s="18"/>
      <c r="C651" s="3" t="s">
        <v>1156</v>
      </c>
      <c r="D651" s="3" t="s">
        <v>347</v>
      </c>
      <c r="E651" s="3" t="s">
        <v>1290</v>
      </c>
      <c r="F651" s="3" t="s">
        <v>903</v>
      </c>
      <c r="G651" s="3" t="s">
        <v>149</v>
      </c>
      <c r="H651" s="26">
        <v>1235</v>
      </c>
      <c r="I651" s="26">
        <f t="array" ref="I651">J651-J651*3%</f>
        <v>934.93450000000007</v>
      </c>
      <c r="J651" s="30">
        <v>963.85</v>
      </c>
      <c r="K651" s="4"/>
      <c r="L651" s="15">
        <f t="shared" si="11"/>
        <v>0</v>
      </c>
      <c r="M651" s="56" t="s">
        <v>15151</v>
      </c>
    </row>
    <row r="652" spans="1:13" s="19" customFormat="1" ht="15" customHeight="1" x14ac:dyDescent="0.25">
      <c r="A652" s="47">
        <v>19670</v>
      </c>
      <c r="B652" s="18"/>
      <c r="C652" s="3" t="s">
        <v>1156</v>
      </c>
      <c r="D652" s="3" t="s">
        <v>347</v>
      </c>
      <c r="E652" s="3" t="s">
        <v>1291</v>
      </c>
      <c r="F652" s="3" t="s">
        <v>1292</v>
      </c>
      <c r="G652" s="3"/>
      <c r="H652" s="26">
        <v>1030</v>
      </c>
      <c r="I652" s="26">
        <f t="array" ref="I652">J652-J652*3%</f>
        <v>790.20079999999996</v>
      </c>
      <c r="J652" s="30">
        <v>814.64</v>
      </c>
      <c r="K652" s="4"/>
      <c r="L652" s="15">
        <f t="shared" si="11"/>
        <v>0</v>
      </c>
      <c r="M652" s="56" t="s">
        <v>15151</v>
      </c>
    </row>
    <row r="653" spans="1:13" s="19" customFormat="1" ht="15" customHeight="1" x14ac:dyDescent="0.25">
      <c r="A653" s="47">
        <v>36298</v>
      </c>
      <c r="B653" s="18" t="s">
        <v>1293</v>
      </c>
      <c r="C653" s="3" t="s">
        <v>1156</v>
      </c>
      <c r="D653" s="3" t="s">
        <v>347</v>
      </c>
      <c r="E653" s="3" t="s">
        <v>1294</v>
      </c>
      <c r="F653" s="3" t="s">
        <v>1295</v>
      </c>
      <c r="G653" s="3" t="s">
        <v>1296</v>
      </c>
      <c r="H653" s="26">
        <v>1155</v>
      </c>
      <c r="I653" s="26">
        <f t="array" ref="I653">J653-J653*3%</f>
        <v>876.54049999999995</v>
      </c>
      <c r="J653" s="30">
        <v>903.65</v>
      </c>
      <c r="K653" s="4"/>
      <c r="L653" s="15">
        <f t="shared" si="11"/>
        <v>0</v>
      </c>
      <c r="M653" s="56" t="s">
        <v>15151</v>
      </c>
    </row>
    <row r="654" spans="1:13" s="19" customFormat="1" ht="15" customHeight="1" x14ac:dyDescent="0.25">
      <c r="A654" s="47">
        <v>20936</v>
      </c>
      <c r="B654" s="18" t="s">
        <v>1297</v>
      </c>
      <c r="C654" s="3" t="s">
        <v>1156</v>
      </c>
      <c r="D654" s="3" t="s">
        <v>347</v>
      </c>
      <c r="E654" s="3" t="s">
        <v>1294</v>
      </c>
      <c r="F654" s="3" t="s">
        <v>1295</v>
      </c>
      <c r="G654" s="3" t="s">
        <v>1087</v>
      </c>
      <c r="H654" s="26">
        <v>1155</v>
      </c>
      <c r="I654" s="26">
        <f t="array" ref="I654">J654-J654*3%</f>
        <v>876.54049999999995</v>
      </c>
      <c r="J654" s="30">
        <v>903.65</v>
      </c>
      <c r="K654" s="4"/>
      <c r="L654" s="15">
        <f t="shared" si="11"/>
        <v>0</v>
      </c>
      <c r="M654" s="56" t="s">
        <v>15151</v>
      </c>
    </row>
    <row r="655" spans="1:13" s="19" customFormat="1" ht="15" customHeight="1" x14ac:dyDescent="0.25">
      <c r="A655" s="47">
        <v>20948</v>
      </c>
      <c r="B655" s="18" t="s">
        <v>1298</v>
      </c>
      <c r="C655" s="3" t="s">
        <v>1156</v>
      </c>
      <c r="D655" s="3" t="s">
        <v>347</v>
      </c>
      <c r="E655" s="3" t="s">
        <v>1294</v>
      </c>
      <c r="F655" s="3" t="s">
        <v>1295</v>
      </c>
      <c r="G655" s="3" t="s">
        <v>1263</v>
      </c>
      <c r="H655" s="26">
        <v>1155</v>
      </c>
      <c r="I655" s="26">
        <f t="array" ref="I655">J655-J655*3%</f>
        <v>876.54049999999995</v>
      </c>
      <c r="J655" s="30">
        <v>903.65</v>
      </c>
      <c r="K655" s="4"/>
      <c r="L655" s="15">
        <f t="shared" si="11"/>
        <v>0</v>
      </c>
      <c r="M655" s="56" t="s">
        <v>15151</v>
      </c>
    </row>
    <row r="656" spans="1:13" s="19" customFormat="1" ht="15" customHeight="1" x14ac:dyDescent="0.25">
      <c r="A656" s="47">
        <v>36300</v>
      </c>
      <c r="B656" s="18"/>
      <c r="C656" s="3" t="s">
        <v>1156</v>
      </c>
      <c r="D656" s="3" t="s">
        <v>347</v>
      </c>
      <c r="E656" s="3" t="s">
        <v>1299</v>
      </c>
      <c r="F656" s="3" t="s">
        <v>1295</v>
      </c>
      <c r="G656" s="3" t="s">
        <v>1087</v>
      </c>
      <c r="H656" s="26">
        <v>1155</v>
      </c>
      <c r="I656" s="26">
        <f t="array" ref="I656">J656-J656*3%</f>
        <v>876.54049999999995</v>
      </c>
      <c r="J656" s="30">
        <v>903.65</v>
      </c>
      <c r="K656" s="4"/>
      <c r="L656" s="15">
        <f t="shared" si="11"/>
        <v>0</v>
      </c>
      <c r="M656" s="56" t="s">
        <v>15151</v>
      </c>
    </row>
    <row r="657" spans="1:13" s="19" customFormat="1" ht="15" customHeight="1" x14ac:dyDescent="0.25">
      <c r="A657" s="47">
        <v>36299</v>
      </c>
      <c r="B657" s="18"/>
      <c r="C657" s="3" t="s">
        <v>1156</v>
      </c>
      <c r="D657" s="3" t="s">
        <v>347</v>
      </c>
      <c r="E657" s="3" t="s">
        <v>1299</v>
      </c>
      <c r="F657" s="3" t="s">
        <v>1295</v>
      </c>
      <c r="G657" s="3" t="s">
        <v>1263</v>
      </c>
      <c r="H657" s="26">
        <v>1155</v>
      </c>
      <c r="I657" s="26">
        <f t="array" ref="I657">J657-J657*3%</f>
        <v>876.54049999999995</v>
      </c>
      <c r="J657" s="30">
        <v>903.65</v>
      </c>
      <c r="K657" s="4"/>
      <c r="L657" s="15">
        <f t="shared" si="11"/>
        <v>0</v>
      </c>
      <c r="M657" s="56" t="s">
        <v>15151</v>
      </c>
    </row>
    <row r="658" spans="1:13" s="19" customFormat="1" ht="15" customHeight="1" x14ac:dyDescent="0.25">
      <c r="A658" s="47">
        <v>27323</v>
      </c>
      <c r="B658" s="18"/>
      <c r="C658" s="3" t="s">
        <v>1156</v>
      </c>
      <c r="D658" s="3" t="s">
        <v>347</v>
      </c>
      <c r="E658" s="3" t="s">
        <v>1300</v>
      </c>
      <c r="F658" s="3" t="s">
        <v>200</v>
      </c>
      <c r="G658" s="3"/>
      <c r="H658" s="26">
        <v>1685</v>
      </c>
      <c r="I658" s="26">
        <f t="array" ref="I658">J658-J658*3%</f>
        <v>1293.3398</v>
      </c>
      <c r="J658" s="30">
        <v>1333.34</v>
      </c>
      <c r="K658" s="4"/>
      <c r="L658" s="15">
        <f t="shared" si="11"/>
        <v>0</v>
      </c>
      <c r="M658" s="56" t="s">
        <v>15151</v>
      </c>
    </row>
    <row r="659" spans="1:13" s="19" customFormat="1" ht="15" customHeight="1" x14ac:dyDescent="0.25">
      <c r="A659" s="47">
        <v>38147</v>
      </c>
      <c r="B659" s="18"/>
      <c r="C659" s="3" t="s">
        <v>1156</v>
      </c>
      <c r="D659" s="3" t="s">
        <v>347</v>
      </c>
      <c r="E659" s="3" t="s">
        <v>1301</v>
      </c>
      <c r="F659" s="3" t="s">
        <v>318</v>
      </c>
      <c r="G659" s="3" t="s">
        <v>1302</v>
      </c>
      <c r="H659" s="26">
        <v>1640</v>
      </c>
      <c r="I659" s="26">
        <f t="array" ref="I659">J659-J659*3%</f>
        <v>1261.4558999999999</v>
      </c>
      <c r="J659" s="30">
        <v>1300.47</v>
      </c>
      <c r="K659" s="4"/>
      <c r="L659" s="15">
        <f t="shared" si="11"/>
        <v>0</v>
      </c>
      <c r="M659" s="56" t="s">
        <v>15151</v>
      </c>
    </row>
    <row r="660" spans="1:13" s="19" customFormat="1" ht="15" customHeight="1" x14ac:dyDescent="0.25">
      <c r="A660" s="47">
        <v>38146</v>
      </c>
      <c r="B660" s="18"/>
      <c r="C660" s="3" t="s">
        <v>1156</v>
      </c>
      <c r="D660" s="3" t="s">
        <v>347</v>
      </c>
      <c r="E660" s="3" t="s">
        <v>1301</v>
      </c>
      <c r="F660" s="3" t="s">
        <v>318</v>
      </c>
      <c r="G660" s="3" t="s">
        <v>1303</v>
      </c>
      <c r="H660" s="26">
        <v>1640</v>
      </c>
      <c r="I660" s="26">
        <f t="array" ref="I660">J660-J660*3%</f>
        <v>1261.4558999999999</v>
      </c>
      <c r="J660" s="30">
        <v>1300.47</v>
      </c>
      <c r="K660" s="4"/>
      <c r="L660" s="15">
        <f t="shared" si="11"/>
        <v>0</v>
      </c>
      <c r="M660" s="56" t="s">
        <v>15151</v>
      </c>
    </row>
    <row r="661" spans="1:13" s="19" customFormat="1" ht="15" customHeight="1" x14ac:dyDescent="0.25">
      <c r="A661" s="47">
        <v>38148</v>
      </c>
      <c r="B661" s="18"/>
      <c r="C661" s="3" t="s">
        <v>1156</v>
      </c>
      <c r="D661" s="3" t="s">
        <v>347</v>
      </c>
      <c r="E661" s="3" t="s">
        <v>1301</v>
      </c>
      <c r="F661" s="3" t="s">
        <v>318</v>
      </c>
      <c r="G661" s="3" t="s">
        <v>1304</v>
      </c>
      <c r="H661" s="26">
        <v>1640</v>
      </c>
      <c r="I661" s="26">
        <f t="array" ref="I661">J661-J661*3%</f>
        <v>1261.4558999999999</v>
      </c>
      <c r="J661" s="30">
        <v>1300.47</v>
      </c>
      <c r="K661" s="4"/>
      <c r="L661" s="15">
        <f t="shared" si="11"/>
        <v>0</v>
      </c>
      <c r="M661" s="56" t="s">
        <v>15151</v>
      </c>
    </row>
    <row r="662" spans="1:13" s="19" customFormat="1" ht="15" customHeight="1" x14ac:dyDescent="0.25">
      <c r="A662" s="47">
        <v>36301</v>
      </c>
      <c r="B662" s="18"/>
      <c r="C662" s="3" t="s">
        <v>1156</v>
      </c>
      <c r="D662" s="3" t="s">
        <v>351</v>
      </c>
      <c r="E662" s="3" t="s">
        <v>1305</v>
      </c>
      <c r="F662" s="3" t="s">
        <v>167</v>
      </c>
      <c r="G662" s="3"/>
      <c r="H662" s="26">
        <v>965</v>
      </c>
      <c r="I662" s="26">
        <f t="array" ref="I662">J662-J662*3%</f>
        <v>731.22480000000007</v>
      </c>
      <c r="J662" s="30">
        <v>753.84</v>
      </c>
      <c r="K662" s="4"/>
      <c r="L662" s="15">
        <f t="shared" si="11"/>
        <v>0</v>
      </c>
      <c r="M662" s="56" t="s">
        <v>15151</v>
      </c>
    </row>
    <row r="663" spans="1:13" s="19" customFormat="1" ht="15" customHeight="1" x14ac:dyDescent="0.25">
      <c r="A663" s="47">
        <v>36192</v>
      </c>
      <c r="B663" s="18" t="s">
        <v>1306</v>
      </c>
      <c r="C663" s="3" t="s">
        <v>1156</v>
      </c>
      <c r="D663" s="3" t="s">
        <v>1021</v>
      </c>
      <c r="E663" s="3" t="s">
        <v>1307</v>
      </c>
      <c r="F663" s="3" t="s">
        <v>1295</v>
      </c>
      <c r="G663" s="3" t="s">
        <v>1308</v>
      </c>
      <c r="H663" s="26">
        <v>1190</v>
      </c>
      <c r="I663" s="26">
        <f t="array" ref="I663">J663-J663*3%</f>
        <v>902.69169999999997</v>
      </c>
      <c r="J663" s="30">
        <v>930.61</v>
      </c>
      <c r="K663" s="4"/>
      <c r="L663" s="15">
        <f t="shared" si="11"/>
        <v>0</v>
      </c>
      <c r="M663" s="56" t="s">
        <v>15151</v>
      </c>
    </row>
    <row r="664" spans="1:13" s="19" customFormat="1" ht="15" customHeight="1" x14ac:dyDescent="0.25">
      <c r="A664" s="47">
        <v>38136</v>
      </c>
      <c r="B664" s="18" t="s">
        <v>1309</v>
      </c>
      <c r="C664" s="3" t="s">
        <v>1156</v>
      </c>
      <c r="D664" s="3" t="s">
        <v>1021</v>
      </c>
      <c r="E664" s="3" t="s">
        <v>1307</v>
      </c>
      <c r="F664" s="3" t="s">
        <v>1295</v>
      </c>
      <c r="G664" s="3" t="s">
        <v>1310</v>
      </c>
      <c r="H664" s="26">
        <v>1190</v>
      </c>
      <c r="I664" s="26">
        <f t="array" ref="I664">J664-J664*3%</f>
        <v>902.69169999999997</v>
      </c>
      <c r="J664" s="30">
        <v>930.61</v>
      </c>
      <c r="K664" s="4"/>
      <c r="L664" s="15">
        <f t="shared" si="11"/>
        <v>0</v>
      </c>
      <c r="M664" s="56" t="s">
        <v>15151</v>
      </c>
    </row>
    <row r="665" spans="1:13" s="19" customFormat="1" ht="15" customHeight="1" x14ac:dyDescent="0.25">
      <c r="A665" s="47">
        <v>38138</v>
      </c>
      <c r="B665" s="18" t="s">
        <v>1311</v>
      </c>
      <c r="C665" s="3" t="s">
        <v>1156</v>
      </c>
      <c r="D665" s="3" t="s">
        <v>1021</v>
      </c>
      <c r="E665" s="3" t="s">
        <v>1307</v>
      </c>
      <c r="F665" s="3" t="s">
        <v>1295</v>
      </c>
      <c r="G665" s="3" t="s">
        <v>1312</v>
      </c>
      <c r="H665" s="26">
        <v>1190</v>
      </c>
      <c r="I665" s="26">
        <f t="array" ref="I665">J665-J665*3%</f>
        <v>902.69169999999997</v>
      </c>
      <c r="J665" s="30">
        <v>930.61</v>
      </c>
      <c r="K665" s="4"/>
      <c r="L665" s="15">
        <f t="shared" si="11"/>
        <v>0</v>
      </c>
      <c r="M665" s="56" t="s">
        <v>15151</v>
      </c>
    </row>
    <row r="666" spans="1:13" s="19" customFormat="1" ht="15" customHeight="1" x14ac:dyDescent="0.25">
      <c r="A666" s="47">
        <v>38137</v>
      </c>
      <c r="B666" s="18" t="s">
        <v>1313</v>
      </c>
      <c r="C666" s="3" t="s">
        <v>1156</v>
      </c>
      <c r="D666" s="3" t="s">
        <v>1021</v>
      </c>
      <c r="E666" s="3" t="s">
        <v>1307</v>
      </c>
      <c r="F666" s="3" t="s">
        <v>1295</v>
      </c>
      <c r="G666" s="3" t="s">
        <v>1314</v>
      </c>
      <c r="H666" s="26">
        <v>1190</v>
      </c>
      <c r="I666" s="26">
        <f t="array" ref="I666">J666-J666*3%</f>
        <v>902.69169999999997</v>
      </c>
      <c r="J666" s="30">
        <v>930.61</v>
      </c>
      <c r="K666" s="4"/>
      <c r="L666" s="15">
        <f t="shared" si="11"/>
        <v>0</v>
      </c>
      <c r="M666" s="56" t="s">
        <v>15151</v>
      </c>
    </row>
    <row r="667" spans="1:13" s="19" customFormat="1" ht="15" customHeight="1" x14ac:dyDescent="0.25">
      <c r="A667" s="47">
        <v>19645</v>
      </c>
      <c r="B667" s="18" t="s">
        <v>1315</v>
      </c>
      <c r="C667" s="3" t="s">
        <v>1156</v>
      </c>
      <c r="D667" s="3" t="s">
        <v>1021</v>
      </c>
      <c r="E667" s="3" t="s">
        <v>1307</v>
      </c>
      <c r="F667" s="3" t="s">
        <v>1295</v>
      </c>
      <c r="G667" s="3" t="s">
        <v>1316</v>
      </c>
      <c r="H667" s="26">
        <v>1190</v>
      </c>
      <c r="I667" s="26">
        <f t="array" ref="I667">J667-J667*3%</f>
        <v>902.69169999999997</v>
      </c>
      <c r="J667" s="30">
        <v>930.61</v>
      </c>
      <c r="K667" s="4"/>
      <c r="L667" s="15">
        <f t="shared" si="11"/>
        <v>0</v>
      </c>
      <c r="M667" s="56" t="s">
        <v>15151</v>
      </c>
    </row>
    <row r="668" spans="1:13" s="19" customFormat="1" ht="15" customHeight="1" x14ac:dyDescent="0.25">
      <c r="A668" s="47">
        <v>19646</v>
      </c>
      <c r="B668" s="18" t="s">
        <v>1317</v>
      </c>
      <c r="C668" s="3" t="s">
        <v>1156</v>
      </c>
      <c r="D668" s="3" t="s">
        <v>1021</v>
      </c>
      <c r="E668" s="3" t="s">
        <v>1307</v>
      </c>
      <c r="F668" s="3" t="s">
        <v>1295</v>
      </c>
      <c r="G668" s="3" t="s">
        <v>986</v>
      </c>
      <c r="H668" s="26">
        <v>1190</v>
      </c>
      <c r="I668" s="26">
        <f t="array" ref="I668">J668-J668*3%</f>
        <v>902.69169999999997</v>
      </c>
      <c r="J668" s="30">
        <v>930.61</v>
      </c>
      <c r="K668" s="4"/>
      <c r="L668" s="15">
        <f t="shared" si="11"/>
        <v>0</v>
      </c>
      <c r="M668" s="56" t="s">
        <v>15151</v>
      </c>
    </row>
    <row r="669" spans="1:13" s="19" customFormat="1" ht="15" customHeight="1" x14ac:dyDescent="0.25">
      <c r="A669" s="47">
        <v>19643</v>
      </c>
      <c r="B669" s="18" t="s">
        <v>1318</v>
      </c>
      <c r="C669" s="3" t="s">
        <v>1156</v>
      </c>
      <c r="D669" s="3" t="s">
        <v>1021</v>
      </c>
      <c r="E669" s="3" t="s">
        <v>1307</v>
      </c>
      <c r="F669" s="3" t="s">
        <v>1295</v>
      </c>
      <c r="G669" s="3" t="s">
        <v>465</v>
      </c>
      <c r="H669" s="26">
        <v>1190</v>
      </c>
      <c r="I669" s="26">
        <f t="array" ref="I669">J669-J669*3%</f>
        <v>902.69169999999997</v>
      </c>
      <c r="J669" s="30">
        <v>930.61</v>
      </c>
      <c r="K669" s="4"/>
      <c r="L669" s="15">
        <f t="shared" si="11"/>
        <v>0</v>
      </c>
      <c r="M669" s="56" t="s">
        <v>15151</v>
      </c>
    </row>
    <row r="670" spans="1:13" s="19" customFormat="1" ht="15" customHeight="1" x14ac:dyDescent="0.25">
      <c r="A670" s="47">
        <v>19650</v>
      </c>
      <c r="B670" s="18" t="s">
        <v>1319</v>
      </c>
      <c r="C670" s="3" t="s">
        <v>1156</v>
      </c>
      <c r="D670" s="3" t="s">
        <v>1021</v>
      </c>
      <c r="E670" s="3" t="s">
        <v>1307</v>
      </c>
      <c r="F670" s="3" t="s">
        <v>1295</v>
      </c>
      <c r="G670" s="3" t="s">
        <v>1261</v>
      </c>
      <c r="H670" s="26">
        <v>1190</v>
      </c>
      <c r="I670" s="26">
        <f t="array" ref="I670">J670-J670*3%</f>
        <v>902.69169999999997</v>
      </c>
      <c r="J670" s="30">
        <v>930.61</v>
      </c>
      <c r="K670" s="4"/>
      <c r="L670" s="15">
        <f t="shared" si="11"/>
        <v>0</v>
      </c>
      <c r="M670" s="56" t="s">
        <v>15151</v>
      </c>
    </row>
    <row r="671" spans="1:13" s="19" customFormat="1" ht="15" customHeight="1" x14ac:dyDescent="0.25">
      <c r="A671" s="47">
        <v>19651</v>
      </c>
      <c r="B671" s="18" t="s">
        <v>1320</v>
      </c>
      <c r="C671" s="3" t="s">
        <v>1156</v>
      </c>
      <c r="D671" s="3" t="s">
        <v>1021</v>
      </c>
      <c r="E671" s="3" t="s">
        <v>1307</v>
      </c>
      <c r="F671" s="3" t="s">
        <v>1295</v>
      </c>
      <c r="G671" s="3" t="s">
        <v>1321</v>
      </c>
      <c r="H671" s="26">
        <v>1190</v>
      </c>
      <c r="I671" s="26">
        <f t="array" ref="I671">J671-J671*3%</f>
        <v>902.69169999999997</v>
      </c>
      <c r="J671" s="30">
        <v>930.61</v>
      </c>
      <c r="K671" s="4"/>
      <c r="L671" s="15">
        <f t="shared" si="11"/>
        <v>0</v>
      </c>
      <c r="M671" s="56" t="s">
        <v>15151</v>
      </c>
    </row>
    <row r="672" spans="1:13" s="19" customFormat="1" ht="15" customHeight="1" x14ac:dyDescent="0.25">
      <c r="A672" s="47">
        <v>19649</v>
      </c>
      <c r="B672" s="18" t="s">
        <v>1322</v>
      </c>
      <c r="C672" s="3" t="s">
        <v>1156</v>
      </c>
      <c r="D672" s="3" t="s">
        <v>1021</v>
      </c>
      <c r="E672" s="3" t="s">
        <v>1307</v>
      </c>
      <c r="F672" s="3" t="s">
        <v>1295</v>
      </c>
      <c r="G672" s="3" t="s">
        <v>1159</v>
      </c>
      <c r="H672" s="26">
        <v>1190</v>
      </c>
      <c r="I672" s="26">
        <f t="array" ref="I672">J672-J672*3%</f>
        <v>902.69169999999997</v>
      </c>
      <c r="J672" s="30">
        <v>930.61</v>
      </c>
      <c r="K672" s="4"/>
      <c r="L672" s="15">
        <f t="shared" si="11"/>
        <v>0</v>
      </c>
      <c r="M672" s="56" t="s">
        <v>15151</v>
      </c>
    </row>
    <row r="673" spans="1:13" s="19" customFormat="1" ht="15" customHeight="1" x14ac:dyDescent="0.25">
      <c r="A673" s="47">
        <v>19644</v>
      </c>
      <c r="B673" s="18" t="s">
        <v>1323</v>
      </c>
      <c r="C673" s="3" t="s">
        <v>1156</v>
      </c>
      <c r="D673" s="3" t="s">
        <v>1021</v>
      </c>
      <c r="E673" s="3" t="s">
        <v>1307</v>
      </c>
      <c r="F673" s="3" t="s">
        <v>1295</v>
      </c>
      <c r="G673" s="3" t="s">
        <v>1161</v>
      </c>
      <c r="H673" s="26">
        <v>1190</v>
      </c>
      <c r="I673" s="26">
        <f t="array" ref="I673">J673-J673*3%</f>
        <v>902.69169999999997</v>
      </c>
      <c r="J673" s="30">
        <v>930.61</v>
      </c>
      <c r="K673" s="4"/>
      <c r="L673" s="15">
        <f t="shared" si="11"/>
        <v>0</v>
      </c>
      <c r="M673" s="56" t="s">
        <v>15151</v>
      </c>
    </row>
    <row r="674" spans="1:13" s="19" customFormat="1" ht="15" customHeight="1" x14ac:dyDescent="0.25">
      <c r="A674" s="47">
        <v>19652</v>
      </c>
      <c r="B674" s="18" t="s">
        <v>1324</v>
      </c>
      <c r="C674" s="3" t="s">
        <v>1156</v>
      </c>
      <c r="D674" s="3" t="s">
        <v>1021</v>
      </c>
      <c r="E674" s="3" t="s">
        <v>1307</v>
      </c>
      <c r="F674" s="3" t="s">
        <v>1295</v>
      </c>
      <c r="G674" s="3" t="s">
        <v>1325</v>
      </c>
      <c r="H674" s="26">
        <v>1190</v>
      </c>
      <c r="I674" s="26">
        <f t="array" ref="I674">J674-J674*3%</f>
        <v>902.69169999999997</v>
      </c>
      <c r="J674" s="30">
        <v>930.61</v>
      </c>
      <c r="K674" s="4"/>
      <c r="L674" s="15">
        <f t="shared" si="11"/>
        <v>0</v>
      </c>
      <c r="M674" s="56" t="s">
        <v>15151</v>
      </c>
    </row>
    <row r="675" spans="1:13" s="19" customFormat="1" ht="15" customHeight="1" x14ac:dyDescent="0.25">
      <c r="A675" s="47">
        <v>19653</v>
      </c>
      <c r="B675" s="18" t="s">
        <v>1326</v>
      </c>
      <c r="C675" s="3" t="s">
        <v>1156</v>
      </c>
      <c r="D675" s="3" t="s">
        <v>1021</v>
      </c>
      <c r="E675" s="3" t="s">
        <v>1307</v>
      </c>
      <c r="F675" s="3" t="s">
        <v>1295</v>
      </c>
      <c r="G675" s="3" t="s">
        <v>705</v>
      </c>
      <c r="H675" s="26">
        <v>1190</v>
      </c>
      <c r="I675" s="26">
        <f t="array" ref="I675">J675-J675*3%</f>
        <v>902.69169999999997</v>
      </c>
      <c r="J675" s="30">
        <v>930.61</v>
      </c>
      <c r="K675" s="4"/>
      <c r="L675" s="15">
        <f t="shared" si="11"/>
        <v>0</v>
      </c>
      <c r="M675" s="56" t="s">
        <v>15151</v>
      </c>
    </row>
    <row r="676" spans="1:13" s="19" customFormat="1" ht="15" customHeight="1" x14ac:dyDescent="0.25">
      <c r="A676" s="47">
        <v>19647</v>
      </c>
      <c r="B676" s="18" t="s">
        <v>1327</v>
      </c>
      <c r="C676" s="3" t="s">
        <v>1156</v>
      </c>
      <c r="D676" s="3" t="s">
        <v>1021</v>
      </c>
      <c r="E676" s="3" t="s">
        <v>1307</v>
      </c>
      <c r="F676" s="3" t="s">
        <v>1295</v>
      </c>
      <c r="G676" s="3" t="s">
        <v>865</v>
      </c>
      <c r="H676" s="26">
        <v>1190</v>
      </c>
      <c r="I676" s="26">
        <f t="array" ref="I676">J676-J676*3%</f>
        <v>902.69169999999997</v>
      </c>
      <c r="J676" s="30">
        <v>930.61</v>
      </c>
      <c r="K676" s="4"/>
      <c r="L676" s="15">
        <f t="shared" si="11"/>
        <v>0</v>
      </c>
      <c r="M676" s="56" t="s">
        <v>15151</v>
      </c>
    </row>
    <row r="677" spans="1:13" s="19" customFormat="1" ht="15" customHeight="1" x14ac:dyDescent="0.25">
      <c r="A677" s="47">
        <v>42153</v>
      </c>
      <c r="B677" s="18"/>
      <c r="C677" s="3" t="s">
        <v>1156</v>
      </c>
      <c r="D677" s="3" t="s">
        <v>1021</v>
      </c>
      <c r="E677" s="3" t="s">
        <v>1328</v>
      </c>
      <c r="F677" s="3" t="s">
        <v>903</v>
      </c>
      <c r="G677" s="3" t="s">
        <v>285</v>
      </c>
      <c r="H677" s="26">
        <v>1235</v>
      </c>
      <c r="I677" s="26">
        <f t="array" ref="I677">J677-J677*3%</f>
        <v>934.93450000000007</v>
      </c>
      <c r="J677" s="30">
        <v>963.85</v>
      </c>
      <c r="K677" s="4"/>
      <c r="L677" s="15">
        <f t="shared" si="11"/>
        <v>0</v>
      </c>
      <c r="M677" s="56" t="s">
        <v>15151</v>
      </c>
    </row>
    <row r="678" spans="1:13" s="19" customFormat="1" ht="15" customHeight="1" x14ac:dyDescent="0.25">
      <c r="A678" s="47">
        <v>18949</v>
      </c>
      <c r="B678" s="18" t="s">
        <v>1329</v>
      </c>
      <c r="C678" s="3" t="s">
        <v>1156</v>
      </c>
      <c r="D678" s="3" t="s">
        <v>1021</v>
      </c>
      <c r="E678" s="3" t="s">
        <v>1330</v>
      </c>
      <c r="F678" s="3" t="s">
        <v>182</v>
      </c>
      <c r="G678" s="3"/>
      <c r="H678" s="26">
        <v>830</v>
      </c>
      <c r="I678" s="26">
        <f t="array" ref="I678">J678-J678*3%</f>
        <v>626.61030000000005</v>
      </c>
      <c r="J678" s="30">
        <v>645.99</v>
      </c>
      <c r="K678" s="4"/>
      <c r="L678" s="15">
        <f t="shared" si="11"/>
        <v>0</v>
      </c>
      <c r="M678" s="56" t="s">
        <v>15151</v>
      </c>
    </row>
    <row r="679" spans="1:13" s="19" customFormat="1" ht="15" customHeight="1" x14ac:dyDescent="0.25">
      <c r="A679" s="47">
        <v>42203</v>
      </c>
      <c r="B679" s="18"/>
      <c r="C679" s="3" t="s">
        <v>1156</v>
      </c>
      <c r="D679" s="3" t="s">
        <v>233</v>
      </c>
      <c r="E679" s="3" t="s">
        <v>1331</v>
      </c>
      <c r="F679" s="3" t="s">
        <v>167</v>
      </c>
      <c r="G679" s="3"/>
      <c r="H679" s="26">
        <v>535</v>
      </c>
      <c r="I679" s="26">
        <f t="array" ref="I679">J679-J679*3%</f>
        <v>394.03340000000003</v>
      </c>
      <c r="J679" s="30">
        <v>406.22</v>
      </c>
      <c r="K679" s="4"/>
      <c r="L679" s="15">
        <f t="shared" si="11"/>
        <v>0</v>
      </c>
      <c r="M679" s="56" t="s">
        <v>15151</v>
      </c>
    </row>
    <row r="680" spans="1:13" s="19" customFormat="1" ht="15" customHeight="1" x14ac:dyDescent="0.25">
      <c r="A680" s="47">
        <v>42111</v>
      </c>
      <c r="B680" s="18" t="s">
        <v>1332</v>
      </c>
      <c r="C680" s="3" t="s">
        <v>1156</v>
      </c>
      <c r="D680" s="3" t="s">
        <v>356</v>
      </c>
      <c r="E680" s="3" t="s">
        <v>1333</v>
      </c>
      <c r="F680" s="3" t="s">
        <v>324</v>
      </c>
      <c r="G680" s="3" t="s">
        <v>496</v>
      </c>
      <c r="H680" s="26">
        <v>795</v>
      </c>
      <c r="I680" s="26">
        <f t="array" ref="I680">J680-J680*3%</f>
        <v>598.3057</v>
      </c>
      <c r="J680" s="30">
        <v>616.80999999999995</v>
      </c>
      <c r="K680" s="4"/>
      <c r="L680" s="15">
        <f t="shared" si="11"/>
        <v>0</v>
      </c>
      <c r="M680" s="56" t="s">
        <v>15151</v>
      </c>
    </row>
    <row r="681" spans="1:13" s="19" customFormat="1" ht="15" customHeight="1" x14ac:dyDescent="0.25">
      <c r="A681" s="47">
        <v>42112</v>
      </c>
      <c r="B681" s="18" t="s">
        <v>1334</v>
      </c>
      <c r="C681" s="3" t="s">
        <v>1156</v>
      </c>
      <c r="D681" s="3" t="s">
        <v>356</v>
      </c>
      <c r="E681" s="3" t="s">
        <v>1333</v>
      </c>
      <c r="F681" s="3" t="s">
        <v>324</v>
      </c>
      <c r="G681" s="3" t="s">
        <v>419</v>
      </c>
      <c r="H681" s="26">
        <v>795</v>
      </c>
      <c r="I681" s="26">
        <f t="array" ref="I681">J681-J681*3%</f>
        <v>598.3057</v>
      </c>
      <c r="J681" s="30">
        <v>616.80999999999995</v>
      </c>
      <c r="K681" s="4"/>
      <c r="L681" s="15">
        <f t="shared" si="11"/>
        <v>0</v>
      </c>
      <c r="M681" s="56" t="s">
        <v>15151</v>
      </c>
    </row>
    <row r="682" spans="1:13" s="19" customFormat="1" ht="15" customHeight="1" x14ac:dyDescent="0.25">
      <c r="A682" s="47">
        <v>36229</v>
      </c>
      <c r="B682" s="18" t="s">
        <v>1335</v>
      </c>
      <c r="C682" s="3" t="s">
        <v>1156</v>
      </c>
      <c r="D682" s="3" t="s">
        <v>356</v>
      </c>
      <c r="E682" s="3" t="s">
        <v>1333</v>
      </c>
      <c r="F682" s="3" t="s">
        <v>1336</v>
      </c>
      <c r="G682" s="3" t="s">
        <v>149</v>
      </c>
      <c r="H682" s="26">
        <v>2670</v>
      </c>
      <c r="I682" s="26">
        <f t="array" ref="I682">J682-J682*3%</f>
        <v>2045.8949</v>
      </c>
      <c r="J682" s="30">
        <v>2109.17</v>
      </c>
      <c r="K682" s="4"/>
      <c r="L682" s="15">
        <f t="shared" si="11"/>
        <v>0</v>
      </c>
      <c r="M682" s="56" t="s">
        <v>15151</v>
      </c>
    </row>
    <row r="683" spans="1:13" s="19" customFormat="1" ht="15" customHeight="1" x14ac:dyDescent="0.25">
      <c r="A683" s="47">
        <v>36226</v>
      </c>
      <c r="B683" s="18" t="s">
        <v>1337</v>
      </c>
      <c r="C683" s="3" t="s">
        <v>1156</v>
      </c>
      <c r="D683" s="3" t="s">
        <v>356</v>
      </c>
      <c r="E683" s="3" t="s">
        <v>1333</v>
      </c>
      <c r="F683" s="3" t="s">
        <v>1336</v>
      </c>
      <c r="G683" s="3" t="s">
        <v>496</v>
      </c>
      <c r="H683" s="26">
        <v>2670</v>
      </c>
      <c r="I683" s="26">
        <f t="array" ref="I683">J683-J683*3%</f>
        <v>2045.8949</v>
      </c>
      <c r="J683" s="30">
        <v>2109.17</v>
      </c>
      <c r="K683" s="4"/>
      <c r="L683" s="15">
        <f t="shared" si="11"/>
        <v>0</v>
      </c>
      <c r="M683" s="56" t="s">
        <v>15151</v>
      </c>
    </row>
    <row r="684" spans="1:13" s="19" customFormat="1" ht="15" customHeight="1" x14ac:dyDescent="0.25">
      <c r="A684" s="47">
        <v>36228</v>
      </c>
      <c r="B684" s="18" t="s">
        <v>1338</v>
      </c>
      <c r="C684" s="3" t="s">
        <v>1156</v>
      </c>
      <c r="D684" s="3" t="s">
        <v>356</v>
      </c>
      <c r="E684" s="3" t="s">
        <v>1333</v>
      </c>
      <c r="F684" s="3" t="s">
        <v>1336</v>
      </c>
      <c r="G684" s="3" t="s">
        <v>294</v>
      </c>
      <c r="H684" s="26">
        <v>2670</v>
      </c>
      <c r="I684" s="26">
        <f t="array" ref="I684">J684-J684*3%</f>
        <v>2045.8949</v>
      </c>
      <c r="J684" s="30">
        <v>2109.17</v>
      </c>
      <c r="K684" s="4"/>
      <c r="L684" s="15">
        <f t="shared" si="11"/>
        <v>0</v>
      </c>
      <c r="M684" s="56" t="s">
        <v>15151</v>
      </c>
    </row>
    <row r="685" spans="1:13" s="19" customFormat="1" ht="15" customHeight="1" x14ac:dyDescent="0.25">
      <c r="A685" s="47">
        <v>36227</v>
      </c>
      <c r="B685" s="18" t="s">
        <v>1339</v>
      </c>
      <c r="C685" s="3" t="s">
        <v>1156</v>
      </c>
      <c r="D685" s="3" t="s">
        <v>356</v>
      </c>
      <c r="E685" s="3" t="s">
        <v>1333</v>
      </c>
      <c r="F685" s="3" t="s">
        <v>1336</v>
      </c>
      <c r="G685" s="3" t="s">
        <v>1340</v>
      </c>
      <c r="H685" s="26">
        <v>2670</v>
      </c>
      <c r="I685" s="26">
        <f t="array" ref="I685">J685-J685*3%</f>
        <v>2045.8949</v>
      </c>
      <c r="J685" s="30">
        <v>2109.17</v>
      </c>
      <c r="K685" s="4"/>
      <c r="L685" s="15">
        <f t="shared" si="11"/>
        <v>0</v>
      </c>
      <c r="M685" s="56" t="s">
        <v>15151</v>
      </c>
    </row>
    <row r="686" spans="1:13" s="19" customFormat="1" ht="15" customHeight="1" x14ac:dyDescent="0.25">
      <c r="A686" s="47">
        <v>36233</v>
      </c>
      <c r="B686" s="18" t="s">
        <v>1341</v>
      </c>
      <c r="C686" s="3" t="s">
        <v>1156</v>
      </c>
      <c r="D686" s="3" t="s">
        <v>356</v>
      </c>
      <c r="E686" s="3" t="s">
        <v>1333</v>
      </c>
      <c r="F686" s="3" t="s">
        <v>1336</v>
      </c>
      <c r="G686" s="3" t="s">
        <v>390</v>
      </c>
      <c r="H686" s="26">
        <v>2670</v>
      </c>
      <c r="I686" s="26">
        <f t="array" ref="I686">J686-J686*3%</f>
        <v>2045.8949</v>
      </c>
      <c r="J686" s="30">
        <v>2109.17</v>
      </c>
      <c r="K686" s="4"/>
      <c r="L686" s="15">
        <f t="shared" si="11"/>
        <v>0</v>
      </c>
      <c r="M686" s="56" t="s">
        <v>15151</v>
      </c>
    </row>
    <row r="687" spans="1:13" s="19" customFormat="1" ht="15" customHeight="1" x14ac:dyDescent="0.25">
      <c r="A687" s="47">
        <v>36232</v>
      </c>
      <c r="B687" s="18" t="s">
        <v>1342</v>
      </c>
      <c r="C687" s="3" t="s">
        <v>1156</v>
      </c>
      <c r="D687" s="3" t="s">
        <v>356</v>
      </c>
      <c r="E687" s="3" t="s">
        <v>1333</v>
      </c>
      <c r="F687" s="3" t="s">
        <v>1336</v>
      </c>
      <c r="G687" s="3" t="s">
        <v>1343</v>
      </c>
      <c r="H687" s="26">
        <v>2670</v>
      </c>
      <c r="I687" s="26">
        <f t="array" ref="I687">J687-J687*3%</f>
        <v>2045.8949</v>
      </c>
      <c r="J687" s="30">
        <v>2109.17</v>
      </c>
      <c r="K687" s="4"/>
      <c r="L687" s="15">
        <f t="shared" si="11"/>
        <v>0</v>
      </c>
      <c r="M687" s="56" t="s">
        <v>15151</v>
      </c>
    </row>
    <row r="688" spans="1:13" s="19" customFormat="1" ht="15" customHeight="1" x14ac:dyDescent="0.25">
      <c r="A688" s="47">
        <v>36230</v>
      </c>
      <c r="B688" s="18" t="s">
        <v>1344</v>
      </c>
      <c r="C688" s="3" t="s">
        <v>1156</v>
      </c>
      <c r="D688" s="3" t="s">
        <v>356</v>
      </c>
      <c r="E688" s="3" t="s">
        <v>1333</v>
      </c>
      <c r="F688" s="3" t="s">
        <v>1336</v>
      </c>
      <c r="G688" s="3" t="s">
        <v>1345</v>
      </c>
      <c r="H688" s="26">
        <v>2670</v>
      </c>
      <c r="I688" s="26">
        <f t="array" ref="I688">J688-J688*3%</f>
        <v>2045.8949</v>
      </c>
      <c r="J688" s="30">
        <v>2109.17</v>
      </c>
      <c r="K688" s="4"/>
      <c r="L688" s="15">
        <f t="shared" si="11"/>
        <v>0</v>
      </c>
      <c r="M688" s="56" t="s">
        <v>15151</v>
      </c>
    </row>
    <row r="689" spans="1:13" s="19" customFormat="1" ht="15" customHeight="1" x14ac:dyDescent="0.25">
      <c r="A689" s="47">
        <v>36231</v>
      </c>
      <c r="B689" s="18" t="s">
        <v>1346</v>
      </c>
      <c r="C689" s="3" t="s">
        <v>1156</v>
      </c>
      <c r="D689" s="3" t="s">
        <v>356</v>
      </c>
      <c r="E689" s="3" t="s">
        <v>1333</v>
      </c>
      <c r="F689" s="3" t="s">
        <v>1336</v>
      </c>
      <c r="G689" s="3" t="s">
        <v>419</v>
      </c>
      <c r="H689" s="26">
        <v>2670</v>
      </c>
      <c r="I689" s="26">
        <f t="array" ref="I689">J689-J689*3%</f>
        <v>2045.8949</v>
      </c>
      <c r="J689" s="30">
        <v>2109.17</v>
      </c>
      <c r="K689" s="4"/>
      <c r="L689" s="15">
        <f t="shared" si="11"/>
        <v>0</v>
      </c>
      <c r="M689" s="56" t="s">
        <v>15151</v>
      </c>
    </row>
    <row r="690" spans="1:13" s="19" customFormat="1" ht="15" customHeight="1" x14ac:dyDescent="0.25">
      <c r="A690" s="47">
        <v>42144</v>
      </c>
      <c r="B690" s="18" t="s">
        <v>1347</v>
      </c>
      <c r="C690" s="3" t="s">
        <v>1156</v>
      </c>
      <c r="D690" s="3" t="s">
        <v>356</v>
      </c>
      <c r="E690" s="3" t="s">
        <v>1348</v>
      </c>
      <c r="F690" s="3" t="s">
        <v>302</v>
      </c>
      <c r="G690" s="3" t="s">
        <v>1349</v>
      </c>
      <c r="H690" s="26">
        <v>2760</v>
      </c>
      <c r="I690" s="26">
        <f t="array" ref="I690">J690-J690*3%</f>
        <v>2106.0834</v>
      </c>
      <c r="J690" s="30">
        <v>2171.2199999999998</v>
      </c>
      <c r="K690" s="4"/>
      <c r="L690" s="15">
        <f t="shared" si="11"/>
        <v>0</v>
      </c>
      <c r="M690" s="56" t="s">
        <v>15151</v>
      </c>
    </row>
    <row r="691" spans="1:13" s="19" customFormat="1" ht="15" customHeight="1" x14ac:dyDescent="0.25">
      <c r="A691" s="47">
        <v>20961</v>
      </c>
      <c r="B691" s="18" t="s">
        <v>1350</v>
      </c>
      <c r="C691" s="3" t="s">
        <v>1156</v>
      </c>
      <c r="D691" s="3" t="s">
        <v>356</v>
      </c>
      <c r="E691" s="3" t="s">
        <v>1348</v>
      </c>
      <c r="F691" s="3" t="s">
        <v>302</v>
      </c>
      <c r="G691" s="3" t="s">
        <v>1210</v>
      </c>
      <c r="H691" s="26">
        <v>2760</v>
      </c>
      <c r="I691" s="26">
        <f t="array" ref="I691">J691-J691*3%</f>
        <v>2106.0834</v>
      </c>
      <c r="J691" s="30">
        <v>2171.2199999999998</v>
      </c>
      <c r="K691" s="4"/>
      <c r="L691" s="15">
        <f t="shared" si="11"/>
        <v>0</v>
      </c>
      <c r="M691" s="56" t="s">
        <v>15151</v>
      </c>
    </row>
    <row r="692" spans="1:13" s="19" customFormat="1" ht="15" customHeight="1" x14ac:dyDescent="0.25">
      <c r="A692" s="47">
        <v>20953</v>
      </c>
      <c r="B692" s="18" t="s">
        <v>1351</v>
      </c>
      <c r="C692" s="3" t="s">
        <v>1156</v>
      </c>
      <c r="D692" s="3" t="s">
        <v>356</v>
      </c>
      <c r="E692" s="3" t="s">
        <v>1348</v>
      </c>
      <c r="F692" s="3" t="s">
        <v>302</v>
      </c>
      <c r="G692" s="3" t="s">
        <v>303</v>
      </c>
      <c r="H692" s="26">
        <v>2760</v>
      </c>
      <c r="I692" s="26">
        <f t="array" ref="I692">J692-J692*3%</f>
        <v>2106.0834</v>
      </c>
      <c r="J692" s="30">
        <v>2171.2199999999998</v>
      </c>
      <c r="K692" s="4"/>
      <c r="L692" s="15">
        <f t="shared" si="11"/>
        <v>0</v>
      </c>
      <c r="M692" s="56" t="s">
        <v>15151</v>
      </c>
    </row>
    <row r="693" spans="1:13" s="19" customFormat="1" ht="15" customHeight="1" x14ac:dyDescent="0.25">
      <c r="A693" s="47">
        <v>36265</v>
      </c>
      <c r="B693" s="18" t="s">
        <v>1352</v>
      </c>
      <c r="C693" s="3" t="s">
        <v>1156</v>
      </c>
      <c r="D693" s="3" t="s">
        <v>356</v>
      </c>
      <c r="E693" s="3" t="s">
        <v>1348</v>
      </c>
      <c r="F693" s="3" t="s">
        <v>302</v>
      </c>
      <c r="G693" s="3" t="s">
        <v>1353</v>
      </c>
      <c r="H693" s="26">
        <v>2760</v>
      </c>
      <c r="I693" s="26">
        <f t="array" ref="I693">J693-J693*3%</f>
        <v>2106.0834</v>
      </c>
      <c r="J693" s="30">
        <v>2171.2199999999998</v>
      </c>
      <c r="K693" s="4"/>
      <c r="L693" s="15">
        <f t="shared" si="11"/>
        <v>0</v>
      </c>
      <c r="M693" s="56" t="s">
        <v>15151</v>
      </c>
    </row>
    <row r="694" spans="1:13" s="19" customFormat="1" ht="15" customHeight="1" x14ac:dyDescent="0.25">
      <c r="A694" s="47">
        <v>36258</v>
      </c>
      <c r="B694" s="18" t="s">
        <v>1354</v>
      </c>
      <c r="C694" s="3" t="s">
        <v>1156</v>
      </c>
      <c r="D694" s="3" t="s">
        <v>356</v>
      </c>
      <c r="E694" s="3" t="s">
        <v>1348</v>
      </c>
      <c r="F694" s="3" t="s">
        <v>302</v>
      </c>
      <c r="G694" s="3" t="s">
        <v>1355</v>
      </c>
      <c r="H694" s="26">
        <v>2760</v>
      </c>
      <c r="I694" s="26">
        <f t="array" ref="I694">J694-J694*3%</f>
        <v>2106.0834</v>
      </c>
      <c r="J694" s="30">
        <v>2171.2199999999998</v>
      </c>
      <c r="K694" s="4"/>
      <c r="L694" s="15">
        <f t="shared" si="11"/>
        <v>0</v>
      </c>
      <c r="M694" s="56" t="s">
        <v>15151</v>
      </c>
    </row>
    <row r="695" spans="1:13" s="19" customFormat="1" ht="15" customHeight="1" x14ac:dyDescent="0.25">
      <c r="A695" s="47">
        <v>20954</v>
      </c>
      <c r="B695" s="18" t="s">
        <v>1356</v>
      </c>
      <c r="C695" s="3" t="s">
        <v>1156</v>
      </c>
      <c r="D695" s="3" t="s">
        <v>356</v>
      </c>
      <c r="E695" s="3" t="s">
        <v>1348</v>
      </c>
      <c r="F695" s="3" t="s">
        <v>302</v>
      </c>
      <c r="G695" s="3" t="s">
        <v>285</v>
      </c>
      <c r="H695" s="26">
        <v>2760</v>
      </c>
      <c r="I695" s="26">
        <f t="array" ref="I695">J695-J695*3%</f>
        <v>2106.0834</v>
      </c>
      <c r="J695" s="30">
        <v>2171.2199999999998</v>
      </c>
      <c r="K695" s="4"/>
      <c r="L695" s="15">
        <f t="shared" si="11"/>
        <v>0</v>
      </c>
      <c r="M695" s="56" t="s">
        <v>15151</v>
      </c>
    </row>
    <row r="696" spans="1:13" s="19" customFormat="1" ht="15" customHeight="1" x14ac:dyDescent="0.25">
      <c r="A696" s="47">
        <v>36264</v>
      </c>
      <c r="B696" s="18" t="s">
        <v>1357</v>
      </c>
      <c r="C696" s="3" t="s">
        <v>1156</v>
      </c>
      <c r="D696" s="3" t="s">
        <v>356</v>
      </c>
      <c r="E696" s="3" t="s">
        <v>1348</v>
      </c>
      <c r="F696" s="3" t="s">
        <v>302</v>
      </c>
      <c r="G696" s="3" t="s">
        <v>397</v>
      </c>
      <c r="H696" s="26">
        <v>2760</v>
      </c>
      <c r="I696" s="26">
        <f t="array" ref="I696">J696-J696*3%</f>
        <v>2106.0834</v>
      </c>
      <c r="J696" s="30">
        <v>2171.2199999999998</v>
      </c>
      <c r="K696" s="4"/>
      <c r="L696" s="15">
        <f t="shared" si="11"/>
        <v>0</v>
      </c>
      <c r="M696" s="56" t="s">
        <v>15151</v>
      </c>
    </row>
    <row r="697" spans="1:13" s="19" customFormat="1" ht="15" customHeight="1" x14ac:dyDescent="0.25">
      <c r="A697" s="47">
        <v>20955</v>
      </c>
      <c r="B697" s="18" t="s">
        <v>1358</v>
      </c>
      <c r="C697" s="3" t="s">
        <v>1156</v>
      </c>
      <c r="D697" s="3" t="s">
        <v>356</v>
      </c>
      <c r="E697" s="3" t="s">
        <v>1348</v>
      </c>
      <c r="F697" s="3" t="s">
        <v>302</v>
      </c>
      <c r="G697" s="3" t="s">
        <v>299</v>
      </c>
      <c r="H697" s="26">
        <v>2760</v>
      </c>
      <c r="I697" s="26">
        <f t="array" ref="I697">J697-J697*3%</f>
        <v>2106.0834</v>
      </c>
      <c r="J697" s="30">
        <v>2171.2199999999998</v>
      </c>
      <c r="K697" s="4"/>
      <c r="L697" s="15">
        <f t="shared" si="11"/>
        <v>0</v>
      </c>
      <c r="M697" s="56" t="s">
        <v>15151</v>
      </c>
    </row>
    <row r="698" spans="1:13" s="19" customFormat="1" ht="15" customHeight="1" x14ac:dyDescent="0.25">
      <c r="A698" s="47">
        <v>32582</v>
      </c>
      <c r="B698" s="18" t="s">
        <v>1359</v>
      </c>
      <c r="C698" s="3" t="s">
        <v>1156</v>
      </c>
      <c r="D698" s="3" t="s">
        <v>356</v>
      </c>
      <c r="E698" s="3" t="s">
        <v>1360</v>
      </c>
      <c r="F698" s="3" t="s">
        <v>898</v>
      </c>
      <c r="G698" s="3" t="s">
        <v>299</v>
      </c>
      <c r="H698" s="26">
        <v>2760</v>
      </c>
      <c r="I698" s="26">
        <f t="array" ref="I698">J698-J698*3%</f>
        <v>2106.0834</v>
      </c>
      <c r="J698" s="30">
        <v>2171.2199999999998</v>
      </c>
      <c r="K698" s="4"/>
      <c r="L698" s="15">
        <f t="shared" si="11"/>
        <v>0</v>
      </c>
      <c r="M698" s="56" t="s">
        <v>15151</v>
      </c>
    </row>
    <row r="699" spans="1:13" s="19" customFormat="1" ht="15" customHeight="1" x14ac:dyDescent="0.25">
      <c r="A699" s="47">
        <v>18965</v>
      </c>
      <c r="B699" s="18"/>
      <c r="C699" s="3" t="s">
        <v>1156</v>
      </c>
      <c r="D699" s="3" t="s">
        <v>593</v>
      </c>
      <c r="E699" s="3" t="s">
        <v>1361</v>
      </c>
      <c r="F699" s="3" t="s">
        <v>1362</v>
      </c>
      <c r="G699" s="3" t="s">
        <v>1106</v>
      </c>
      <c r="H699" s="26">
        <v>455</v>
      </c>
      <c r="I699" s="26">
        <f t="array" ref="I699">J699-J699*3%</f>
        <v>268.6318</v>
      </c>
      <c r="J699" s="30">
        <v>276.94</v>
      </c>
      <c r="K699" s="4"/>
      <c r="L699" s="15">
        <f t="shared" si="11"/>
        <v>0</v>
      </c>
      <c r="M699" s="56" t="s">
        <v>15151</v>
      </c>
    </row>
    <row r="700" spans="1:13" s="19" customFormat="1" ht="15" customHeight="1" x14ac:dyDescent="0.25">
      <c r="A700" s="47">
        <v>38143</v>
      </c>
      <c r="B700" s="18"/>
      <c r="C700" s="3" t="s">
        <v>1156</v>
      </c>
      <c r="D700" s="3" t="s">
        <v>593</v>
      </c>
      <c r="E700" s="3" t="s">
        <v>1363</v>
      </c>
      <c r="F700" s="3" t="s">
        <v>664</v>
      </c>
      <c r="G700" s="3" t="s">
        <v>744</v>
      </c>
      <c r="H700" s="26">
        <v>310</v>
      </c>
      <c r="I700" s="26">
        <f t="array" ref="I700">J700-J700*3%</f>
        <v>188.0248</v>
      </c>
      <c r="J700" s="30">
        <v>193.84</v>
      </c>
      <c r="K700" s="4"/>
      <c r="L700" s="15">
        <f t="shared" si="11"/>
        <v>0</v>
      </c>
      <c r="M700" s="56" t="s">
        <v>15151</v>
      </c>
    </row>
    <row r="701" spans="1:13" s="19" customFormat="1" ht="15" customHeight="1" x14ac:dyDescent="0.25">
      <c r="A701" s="47">
        <v>24154</v>
      </c>
      <c r="B701" s="18"/>
      <c r="C701" s="3" t="s">
        <v>1156</v>
      </c>
      <c r="D701" s="3" t="s">
        <v>593</v>
      </c>
      <c r="E701" s="3" t="s">
        <v>1363</v>
      </c>
      <c r="F701" s="3" t="s">
        <v>664</v>
      </c>
      <c r="G701" s="3" t="s">
        <v>1106</v>
      </c>
      <c r="H701" s="26">
        <v>310</v>
      </c>
      <c r="I701" s="26">
        <f t="array" ref="I701">J701-J701*3%</f>
        <v>188.0248</v>
      </c>
      <c r="J701" s="30">
        <v>193.84</v>
      </c>
      <c r="K701" s="4"/>
      <c r="L701" s="15">
        <f t="shared" si="11"/>
        <v>0</v>
      </c>
      <c r="M701" s="56" t="s">
        <v>15151</v>
      </c>
    </row>
    <row r="702" spans="1:13" s="19" customFormat="1" ht="15" customHeight="1" x14ac:dyDescent="0.25">
      <c r="A702" s="47">
        <v>42517</v>
      </c>
      <c r="B702" s="18" t="s">
        <v>1364</v>
      </c>
      <c r="C702" s="3" t="s">
        <v>1156</v>
      </c>
      <c r="D702" s="3" t="s">
        <v>593</v>
      </c>
      <c r="E702" s="3" t="s">
        <v>1365</v>
      </c>
      <c r="F702" s="3" t="s">
        <v>601</v>
      </c>
      <c r="G702" s="3" t="s">
        <v>1366</v>
      </c>
      <c r="H702" s="26">
        <v>235</v>
      </c>
      <c r="I702" s="26">
        <f t="array" ref="I702">J702-J702*3%</f>
        <v>147.92500000000001</v>
      </c>
      <c r="J702" s="30">
        <v>152.5</v>
      </c>
      <c r="K702" s="4"/>
      <c r="L702" s="15">
        <f t="shared" si="11"/>
        <v>0</v>
      </c>
      <c r="M702" s="56" t="s">
        <v>15155</v>
      </c>
    </row>
    <row r="703" spans="1:13" s="19" customFormat="1" ht="15" customHeight="1" x14ac:dyDescent="0.25">
      <c r="A703" s="47">
        <v>36297</v>
      </c>
      <c r="B703" s="18" t="s">
        <v>1367</v>
      </c>
      <c r="C703" s="3" t="s">
        <v>1156</v>
      </c>
      <c r="D703" s="3" t="s">
        <v>593</v>
      </c>
      <c r="E703" s="3" t="s">
        <v>1365</v>
      </c>
      <c r="F703" s="3" t="s">
        <v>1368</v>
      </c>
      <c r="G703" s="3" t="s">
        <v>1366</v>
      </c>
      <c r="H703" s="26">
        <v>235</v>
      </c>
      <c r="I703" s="26">
        <f t="array" ref="I703">J703-J703*3%</f>
        <v>147.92500000000001</v>
      </c>
      <c r="J703" s="30">
        <v>152.5</v>
      </c>
      <c r="K703" s="4"/>
      <c r="L703" s="15">
        <f t="shared" si="11"/>
        <v>0</v>
      </c>
      <c r="M703" s="56" t="s">
        <v>15151</v>
      </c>
    </row>
    <row r="704" spans="1:13" s="19" customFormat="1" ht="15" customHeight="1" x14ac:dyDescent="0.25">
      <c r="A704" s="47">
        <v>38773</v>
      </c>
      <c r="B704" s="18"/>
      <c r="C704" s="3" t="s">
        <v>1369</v>
      </c>
      <c r="D704" s="3" t="s">
        <v>1370</v>
      </c>
      <c r="E704" s="3" t="s">
        <v>1371</v>
      </c>
      <c r="F704" s="3"/>
      <c r="G704" s="3" t="s">
        <v>744</v>
      </c>
      <c r="H704" s="26">
        <v>2300</v>
      </c>
      <c r="I704" s="26">
        <f t="array" ref="I704">J704-J704*3%</f>
        <v>1642.21</v>
      </c>
      <c r="J704" s="30">
        <v>1693</v>
      </c>
      <c r="K704" s="4"/>
      <c r="L704" s="15">
        <f t="shared" si="11"/>
        <v>0</v>
      </c>
      <c r="M704" s="56" t="s">
        <v>15156</v>
      </c>
    </row>
    <row r="705" spans="1:13" s="19" customFormat="1" ht="15" customHeight="1" x14ac:dyDescent="0.25">
      <c r="A705" s="47">
        <v>33748</v>
      </c>
      <c r="B705" s="18" t="s">
        <v>1372</v>
      </c>
      <c r="C705" s="3" t="s">
        <v>1373</v>
      </c>
      <c r="D705" s="3" t="s">
        <v>1374</v>
      </c>
      <c r="E705" s="3" t="s">
        <v>1375</v>
      </c>
      <c r="F705" s="3" t="s">
        <v>1376</v>
      </c>
      <c r="G705" s="3" t="s">
        <v>1377</v>
      </c>
      <c r="H705" s="26">
        <v>999</v>
      </c>
      <c r="I705" s="26">
        <f t="array" ref="I705">J705-J705*3%</f>
        <v>727.5</v>
      </c>
      <c r="J705" s="30">
        <v>750</v>
      </c>
      <c r="K705" s="4"/>
      <c r="L705" s="15">
        <f t="shared" si="11"/>
        <v>0</v>
      </c>
      <c r="M705" s="56" t="s">
        <v>15155</v>
      </c>
    </row>
    <row r="706" spans="1:13" s="19" customFormat="1" ht="15" customHeight="1" x14ac:dyDescent="0.25">
      <c r="A706" s="47">
        <v>42818</v>
      </c>
      <c r="B706" s="18"/>
      <c r="C706" s="3" t="s">
        <v>1378</v>
      </c>
      <c r="D706" s="3" t="s">
        <v>188</v>
      </c>
      <c r="E706" s="3" t="s">
        <v>1379</v>
      </c>
      <c r="F706" s="3" t="s">
        <v>277</v>
      </c>
      <c r="G706" s="3"/>
      <c r="H706" s="26">
        <v>5120</v>
      </c>
      <c r="I706" s="26">
        <f t="array" ref="I706">J706-J706*3%</f>
        <v>3986.8552</v>
      </c>
      <c r="J706" s="30">
        <v>4110.16</v>
      </c>
      <c r="K706" s="4"/>
      <c r="L706" s="15">
        <f t="shared" si="11"/>
        <v>0</v>
      </c>
      <c r="M706" s="56" t="s">
        <v>15157</v>
      </c>
    </row>
    <row r="707" spans="1:13" s="19" customFormat="1" ht="15" customHeight="1" x14ac:dyDescent="0.25">
      <c r="A707" s="47">
        <v>40850</v>
      </c>
      <c r="B707" s="18"/>
      <c r="C707" s="3" t="s">
        <v>1380</v>
      </c>
      <c r="D707" s="3" t="s">
        <v>74</v>
      </c>
      <c r="E707" s="3" t="s">
        <v>1381</v>
      </c>
      <c r="F707" s="3" t="s">
        <v>203</v>
      </c>
      <c r="G707" s="3"/>
      <c r="H707" s="26">
        <v>1595</v>
      </c>
      <c r="I707" s="26">
        <f t="array" ref="I707">J707-J707*3%</f>
        <v>1230.2994999999999</v>
      </c>
      <c r="J707" s="30">
        <v>1268.3499999999999</v>
      </c>
      <c r="K707" s="4"/>
      <c r="L707" s="15">
        <f t="shared" si="11"/>
        <v>0</v>
      </c>
      <c r="M707" s="56" t="s">
        <v>15154</v>
      </c>
    </row>
    <row r="708" spans="1:13" s="19" customFormat="1" ht="15" customHeight="1" x14ac:dyDescent="0.25">
      <c r="A708" s="47">
        <v>42601</v>
      </c>
      <c r="B708" s="18"/>
      <c r="C708" s="3" t="s">
        <v>1380</v>
      </c>
      <c r="D708" s="3" t="s">
        <v>74</v>
      </c>
      <c r="E708" s="3" t="s">
        <v>1382</v>
      </c>
      <c r="F708" s="3" t="s">
        <v>1383</v>
      </c>
      <c r="G708" s="3" t="s">
        <v>149</v>
      </c>
      <c r="H708" s="26">
        <v>330</v>
      </c>
      <c r="I708" s="26">
        <f t="array" ref="I708">J708-J708*3%</f>
        <v>234.8758</v>
      </c>
      <c r="J708" s="30">
        <v>242.14</v>
      </c>
      <c r="K708" s="4"/>
      <c r="L708" s="15">
        <f t="shared" si="11"/>
        <v>0</v>
      </c>
      <c r="M708" s="56" t="s">
        <v>15154</v>
      </c>
    </row>
    <row r="709" spans="1:13" s="19" customFormat="1" ht="15" customHeight="1" x14ac:dyDescent="0.25">
      <c r="A709" s="47">
        <v>42602</v>
      </c>
      <c r="B709" s="18"/>
      <c r="C709" s="3" t="s">
        <v>1380</v>
      </c>
      <c r="D709" s="3" t="s">
        <v>74</v>
      </c>
      <c r="E709" s="3" t="s">
        <v>1384</v>
      </c>
      <c r="F709" s="3" t="s">
        <v>203</v>
      </c>
      <c r="G709" s="3"/>
      <c r="H709" s="26">
        <v>520</v>
      </c>
      <c r="I709" s="26">
        <f t="array" ref="I709">J709-J709*3%</f>
        <v>384.20729999999998</v>
      </c>
      <c r="J709" s="30">
        <v>396.09</v>
      </c>
      <c r="K709" s="4"/>
      <c r="L709" s="15">
        <f t="shared" si="11"/>
        <v>0</v>
      </c>
      <c r="M709" s="56" t="s">
        <v>15154</v>
      </c>
    </row>
    <row r="710" spans="1:13" s="19" customFormat="1" ht="15" customHeight="1" x14ac:dyDescent="0.25">
      <c r="A710" s="47">
        <v>32873</v>
      </c>
      <c r="B710" s="18" t="s">
        <v>1385</v>
      </c>
      <c r="C710" s="3" t="s">
        <v>1380</v>
      </c>
      <c r="D710" s="3" t="s">
        <v>74</v>
      </c>
      <c r="E710" s="3" t="s">
        <v>1386</v>
      </c>
      <c r="F710" s="3" t="s">
        <v>1383</v>
      </c>
      <c r="G710" s="3"/>
      <c r="H710" s="26">
        <v>365</v>
      </c>
      <c r="I710" s="26">
        <f t="array" ref="I710">J710-J710*3%</f>
        <v>263.05430000000001</v>
      </c>
      <c r="J710" s="30">
        <v>271.19</v>
      </c>
      <c r="K710" s="4"/>
      <c r="L710" s="15">
        <f t="shared" si="11"/>
        <v>0</v>
      </c>
      <c r="M710" s="56" t="s">
        <v>15154</v>
      </c>
    </row>
    <row r="711" spans="1:13" s="19" customFormat="1" ht="15" customHeight="1" x14ac:dyDescent="0.25">
      <c r="A711" s="47">
        <v>31994</v>
      </c>
      <c r="B711" s="18" t="s">
        <v>1387</v>
      </c>
      <c r="C711" s="3" t="s">
        <v>1380</v>
      </c>
      <c r="D711" s="3" t="s">
        <v>74</v>
      </c>
      <c r="E711" s="3" t="s">
        <v>1388</v>
      </c>
      <c r="F711" s="3" t="s">
        <v>1389</v>
      </c>
      <c r="G711" s="3" t="s">
        <v>285</v>
      </c>
      <c r="H711" s="26">
        <v>475</v>
      </c>
      <c r="I711" s="26">
        <f t="array" ref="I711">J711-J711*3%</f>
        <v>354.41859999999997</v>
      </c>
      <c r="J711" s="30">
        <v>365.38</v>
      </c>
      <c r="K711" s="4"/>
      <c r="L711" s="15">
        <f t="shared" si="11"/>
        <v>0</v>
      </c>
      <c r="M711" s="56" t="s">
        <v>15154</v>
      </c>
    </row>
    <row r="712" spans="1:13" s="19" customFormat="1" ht="15" customHeight="1" x14ac:dyDescent="0.25">
      <c r="A712" s="47">
        <v>32871</v>
      </c>
      <c r="B712" s="18" t="s">
        <v>1390</v>
      </c>
      <c r="C712" s="3" t="s">
        <v>1380</v>
      </c>
      <c r="D712" s="3" t="s">
        <v>74</v>
      </c>
      <c r="E712" s="3" t="s">
        <v>1391</v>
      </c>
      <c r="F712" s="3" t="s">
        <v>1392</v>
      </c>
      <c r="G712" s="3"/>
      <c r="H712" s="26">
        <v>700</v>
      </c>
      <c r="I712" s="26">
        <f t="array" ref="I712">J712-J712*3%</f>
        <v>529.2029</v>
      </c>
      <c r="J712" s="30">
        <v>545.57000000000005</v>
      </c>
      <c r="K712" s="4"/>
      <c r="L712" s="15">
        <f t="shared" ref="L712:L775" si="12">J712*K712</f>
        <v>0</v>
      </c>
      <c r="M712" s="56" t="s">
        <v>15154</v>
      </c>
    </row>
    <row r="713" spans="1:13" s="19" customFormat="1" ht="15" customHeight="1" x14ac:dyDescent="0.25">
      <c r="A713" s="47">
        <v>32872</v>
      </c>
      <c r="B713" s="18" t="s">
        <v>1393</v>
      </c>
      <c r="C713" s="3" t="s">
        <v>1380</v>
      </c>
      <c r="D713" s="3" t="s">
        <v>74</v>
      </c>
      <c r="E713" s="3" t="s">
        <v>1394</v>
      </c>
      <c r="F713" s="3" t="s">
        <v>1392</v>
      </c>
      <c r="G713" s="3"/>
      <c r="H713" s="26">
        <v>700</v>
      </c>
      <c r="I713" s="26">
        <f t="array" ref="I713">J713-J713*3%</f>
        <v>529.2029</v>
      </c>
      <c r="J713" s="30">
        <v>545.57000000000005</v>
      </c>
      <c r="K713" s="4"/>
      <c r="L713" s="15">
        <f t="shared" si="12"/>
        <v>0</v>
      </c>
      <c r="M713" s="56" t="s">
        <v>15154</v>
      </c>
    </row>
    <row r="714" spans="1:13" s="19" customFormat="1" ht="15" customHeight="1" x14ac:dyDescent="0.25">
      <c r="A714" s="47">
        <v>39744</v>
      </c>
      <c r="B714" s="18" t="s">
        <v>1395</v>
      </c>
      <c r="C714" s="3" t="s">
        <v>1380</v>
      </c>
      <c r="D714" s="3" t="s">
        <v>162</v>
      </c>
      <c r="E714" s="3" t="s">
        <v>1396</v>
      </c>
      <c r="F714" s="3" t="s">
        <v>167</v>
      </c>
      <c r="G714" s="3"/>
      <c r="H714" s="26">
        <v>1345</v>
      </c>
      <c r="I714" s="26">
        <f t="array" ref="I714">J714-J714*3%</f>
        <v>1029.7131999999999</v>
      </c>
      <c r="J714" s="30">
        <v>1061.56</v>
      </c>
      <c r="K714" s="4"/>
      <c r="L714" s="15">
        <f t="shared" si="12"/>
        <v>0</v>
      </c>
      <c r="M714" s="56" t="s">
        <v>15154</v>
      </c>
    </row>
    <row r="715" spans="1:13" s="19" customFormat="1" ht="15" customHeight="1" x14ac:dyDescent="0.25">
      <c r="A715" s="47">
        <v>32869</v>
      </c>
      <c r="B715" s="18"/>
      <c r="C715" s="3" t="s">
        <v>1380</v>
      </c>
      <c r="D715" s="3" t="s">
        <v>162</v>
      </c>
      <c r="E715" s="3" t="s">
        <v>1397</v>
      </c>
      <c r="F715" s="3" t="s">
        <v>1389</v>
      </c>
      <c r="G715" s="3" t="s">
        <v>285</v>
      </c>
      <c r="H715" s="26">
        <v>545</v>
      </c>
      <c r="I715" s="26">
        <f t="array" ref="I715">J715-J715*3%</f>
        <v>401.11439999999999</v>
      </c>
      <c r="J715" s="30">
        <v>413.52</v>
      </c>
      <c r="K715" s="4"/>
      <c r="L715" s="15">
        <f t="shared" si="12"/>
        <v>0</v>
      </c>
      <c r="M715" s="56" t="s">
        <v>15154</v>
      </c>
    </row>
    <row r="716" spans="1:13" s="19" customFormat="1" ht="15" customHeight="1" x14ac:dyDescent="0.25">
      <c r="A716" s="47">
        <v>31993</v>
      </c>
      <c r="B716" s="18" t="s">
        <v>1398</v>
      </c>
      <c r="C716" s="3" t="s">
        <v>1380</v>
      </c>
      <c r="D716" s="3" t="s">
        <v>162</v>
      </c>
      <c r="E716" s="3" t="s">
        <v>1399</v>
      </c>
      <c r="F716" s="3" t="s">
        <v>1389</v>
      </c>
      <c r="G716" s="3" t="s">
        <v>149</v>
      </c>
      <c r="H716" s="26">
        <v>475</v>
      </c>
      <c r="I716" s="26">
        <f t="array" ref="I716">J716-J716*3%</f>
        <v>354.41859999999997</v>
      </c>
      <c r="J716" s="30">
        <v>365.38</v>
      </c>
      <c r="K716" s="4"/>
      <c r="L716" s="15">
        <f t="shared" si="12"/>
        <v>0</v>
      </c>
      <c r="M716" s="56" t="s">
        <v>15154</v>
      </c>
    </row>
    <row r="717" spans="1:13" s="19" customFormat="1" ht="15" customHeight="1" x14ac:dyDescent="0.25">
      <c r="A717" s="47">
        <v>39746</v>
      </c>
      <c r="B717" s="18" t="s">
        <v>1400</v>
      </c>
      <c r="C717" s="3" t="s">
        <v>1380</v>
      </c>
      <c r="D717" s="3" t="s">
        <v>162</v>
      </c>
      <c r="E717" s="3" t="s">
        <v>1401</v>
      </c>
      <c r="F717" s="3" t="s">
        <v>203</v>
      </c>
      <c r="G717" s="3"/>
      <c r="H717" s="26">
        <v>1345</v>
      </c>
      <c r="I717" s="26">
        <f t="array" ref="I717">J717-J717*3%</f>
        <v>1029.7131999999999</v>
      </c>
      <c r="J717" s="30">
        <v>1061.56</v>
      </c>
      <c r="K717" s="4"/>
      <c r="L717" s="15">
        <f t="shared" si="12"/>
        <v>0</v>
      </c>
      <c r="M717" s="56" t="s">
        <v>15154</v>
      </c>
    </row>
    <row r="718" spans="1:13" s="19" customFormat="1" ht="15" customHeight="1" x14ac:dyDescent="0.25">
      <c r="A718" s="47">
        <v>32866</v>
      </c>
      <c r="B718" s="18" t="s">
        <v>1402</v>
      </c>
      <c r="C718" s="3" t="s">
        <v>1380</v>
      </c>
      <c r="D718" s="3" t="s">
        <v>177</v>
      </c>
      <c r="E718" s="3" t="s">
        <v>1403</v>
      </c>
      <c r="F718" s="3" t="s">
        <v>89</v>
      </c>
      <c r="G718" s="3"/>
      <c r="H718" s="26">
        <v>1480</v>
      </c>
      <c r="I718" s="26">
        <f t="array" ref="I718">J718-J718*3%</f>
        <v>1123.1047999999998</v>
      </c>
      <c r="J718" s="30">
        <v>1157.8399999999999</v>
      </c>
      <c r="K718" s="4"/>
      <c r="L718" s="15">
        <f t="shared" si="12"/>
        <v>0</v>
      </c>
      <c r="M718" s="56" t="s">
        <v>15154</v>
      </c>
    </row>
    <row r="719" spans="1:13" s="19" customFormat="1" ht="15" customHeight="1" x14ac:dyDescent="0.25">
      <c r="A719" s="47">
        <v>32868</v>
      </c>
      <c r="B719" s="18" t="s">
        <v>1404</v>
      </c>
      <c r="C719" s="3" t="s">
        <v>1380</v>
      </c>
      <c r="D719" s="3" t="s">
        <v>177</v>
      </c>
      <c r="E719" s="3" t="s">
        <v>1405</v>
      </c>
      <c r="F719" s="3" t="s">
        <v>1383</v>
      </c>
      <c r="G719" s="3"/>
      <c r="H719" s="26">
        <v>610</v>
      </c>
      <c r="I719" s="26">
        <f t="array" ref="I719">J719-J719*3%</f>
        <v>467.21020000000004</v>
      </c>
      <c r="J719" s="30">
        <v>481.66</v>
      </c>
      <c r="K719" s="4"/>
      <c r="L719" s="15">
        <f t="shared" si="12"/>
        <v>0</v>
      </c>
      <c r="M719" s="56" t="s">
        <v>15154</v>
      </c>
    </row>
    <row r="720" spans="1:13" s="19" customFormat="1" ht="15" customHeight="1" x14ac:dyDescent="0.25">
      <c r="A720" s="47">
        <v>32867</v>
      </c>
      <c r="B720" s="18" t="s">
        <v>1406</v>
      </c>
      <c r="C720" s="3" t="s">
        <v>1380</v>
      </c>
      <c r="D720" s="3" t="s">
        <v>177</v>
      </c>
      <c r="E720" s="3" t="s">
        <v>1407</v>
      </c>
      <c r="F720" s="3" t="s">
        <v>1392</v>
      </c>
      <c r="G720" s="3" t="s">
        <v>285</v>
      </c>
      <c r="H720" s="26">
        <v>1225</v>
      </c>
      <c r="I720" s="26">
        <f t="array" ref="I720">J720-J720*3%</f>
        <v>924.97260000000006</v>
      </c>
      <c r="J720" s="30">
        <v>953.58</v>
      </c>
      <c r="K720" s="4"/>
      <c r="L720" s="15">
        <f t="shared" si="12"/>
        <v>0</v>
      </c>
      <c r="M720" s="56" t="s">
        <v>15154</v>
      </c>
    </row>
    <row r="721" spans="1:13" s="19" customFormat="1" ht="15" customHeight="1" x14ac:dyDescent="0.25">
      <c r="A721" s="47">
        <v>42603</v>
      </c>
      <c r="B721" s="18"/>
      <c r="C721" s="3" t="s">
        <v>1380</v>
      </c>
      <c r="D721" s="3" t="s">
        <v>188</v>
      </c>
      <c r="E721" s="3" t="s">
        <v>1408</v>
      </c>
      <c r="F721" s="3" t="s">
        <v>1409</v>
      </c>
      <c r="G721" s="3" t="s">
        <v>667</v>
      </c>
      <c r="H721" s="26">
        <v>2035</v>
      </c>
      <c r="I721" s="26">
        <f t="array" ref="I721">J721-J721*3%</f>
        <v>1554.8324</v>
      </c>
      <c r="J721" s="30">
        <v>1602.92</v>
      </c>
      <c r="K721" s="4"/>
      <c r="L721" s="15">
        <f t="shared" si="12"/>
        <v>0</v>
      </c>
      <c r="M721" s="56" t="s">
        <v>15154</v>
      </c>
    </row>
    <row r="722" spans="1:13" s="19" customFormat="1" ht="15" customHeight="1" x14ac:dyDescent="0.25">
      <c r="A722" s="47">
        <v>39747</v>
      </c>
      <c r="B722" s="18"/>
      <c r="C722" s="3" t="s">
        <v>1380</v>
      </c>
      <c r="D722" s="3" t="s">
        <v>194</v>
      </c>
      <c r="E722" s="3" t="s">
        <v>1410</v>
      </c>
      <c r="F722" s="3" t="s">
        <v>203</v>
      </c>
      <c r="G722" s="3"/>
      <c r="H722" s="26">
        <v>2690</v>
      </c>
      <c r="I722" s="26">
        <f t="array" ref="I722">J722-J722*3%</f>
        <v>2060.2218000000003</v>
      </c>
      <c r="J722" s="30">
        <v>2123.94</v>
      </c>
      <c r="K722" s="4"/>
      <c r="L722" s="15">
        <f t="shared" si="12"/>
        <v>0</v>
      </c>
      <c r="M722" s="56" t="s">
        <v>15154</v>
      </c>
    </row>
    <row r="723" spans="1:13" s="19" customFormat="1" ht="15" customHeight="1" x14ac:dyDescent="0.25">
      <c r="A723" s="47">
        <v>39745</v>
      </c>
      <c r="B723" s="18" t="s">
        <v>1411</v>
      </c>
      <c r="C723" s="3" t="s">
        <v>1380</v>
      </c>
      <c r="D723" s="3" t="s">
        <v>194</v>
      </c>
      <c r="E723" s="3" t="s">
        <v>1412</v>
      </c>
      <c r="F723" s="3" t="s">
        <v>203</v>
      </c>
      <c r="G723" s="3"/>
      <c r="H723" s="26">
        <v>1210</v>
      </c>
      <c r="I723" s="26">
        <f t="array" ref="I723">J723-J723*3%</f>
        <v>916.92160000000001</v>
      </c>
      <c r="J723" s="30">
        <v>945.28</v>
      </c>
      <c r="K723" s="4"/>
      <c r="L723" s="15">
        <f t="shared" si="12"/>
        <v>0</v>
      </c>
      <c r="M723" s="56" t="s">
        <v>15154</v>
      </c>
    </row>
    <row r="724" spans="1:13" s="19" customFormat="1" ht="15" customHeight="1" x14ac:dyDescent="0.25">
      <c r="A724" s="47">
        <v>31996</v>
      </c>
      <c r="B724" s="18" t="s">
        <v>1413</v>
      </c>
      <c r="C724" s="3" t="s">
        <v>1380</v>
      </c>
      <c r="D724" s="3" t="s">
        <v>194</v>
      </c>
      <c r="E724" s="3" t="s">
        <v>1414</v>
      </c>
      <c r="F724" s="3" t="s">
        <v>1389</v>
      </c>
      <c r="G724" s="3" t="s">
        <v>1229</v>
      </c>
      <c r="H724" s="26">
        <v>645</v>
      </c>
      <c r="I724" s="26">
        <f t="array" ref="I724">J724-J724*3%</f>
        <v>490.16039999999998</v>
      </c>
      <c r="J724" s="30">
        <v>505.32</v>
      </c>
      <c r="K724" s="4"/>
      <c r="L724" s="15">
        <f t="shared" si="12"/>
        <v>0</v>
      </c>
      <c r="M724" s="56" t="s">
        <v>15154</v>
      </c>
    </row>
    <row r="725" spans="1:13" s="19" customFormat="1" ht="15" customHeight="1" x14ac:dyDescent="0.25">
      <c r="A725" s="47">
        <v>40848</v>
      </c>
      <c r="B725" s="18"/>
      <c r="C725" s="3" t="s">
        <v>1380</v>
      </c>
      <c r="D725" s="3" t="s">
        <v>207</v>
      </c>
      <c r="E725" s="3" t="s">
        <v>1415</v>
      </c>
      <c r="F725" s="3" t="s">
        <v>1416</v>
      </c>
      <c r="G725" s="3"/>
      <c r="H725" s="26">
        <v>1005</v>
      </c>
      <c r="I725" s="26">
        <f t="array" ref="I725">J725-J725*3%</f>
        <v>774.01150000000007</v>
      </c>
      <c r="J725" s="30">
        <v>797.95</v>
      </c>
      <c r="K725" s="4"/>
      <c r="L725" s="15">
        <f t="shared" si="12"/>
        <v>0</v>
      </c>
      <c r="M725" s="56" t="s">
        <v>15154</v>
      </c>
    </row>
    <row r="726" spans="1:13" s="19" customFormat="1" ht="15" customHeight="1" x14ac:dyDescent="0.25">
      <c r="A726" s="47">
        <v>40851</v>
      </c>
      <c r="B726" s="18"/>
      <c r="C726" s="3" t="s">
        <v>1380</v>
      </c>
      <c r="D726" s="3" t="s">
        <v>207</v>
      </c>
      <c r="E726" s="3" t="s">
        <v>1417</v>
      </c>
      <c r="F726" s="3" t="s">
        <v>167</v>
      </c>
      <c r="G726" s="3"/>
      <c r="H726" s="26">
        <v>965</v>
      </c>
      <c r="I726" s="26">
        <f t="array" ref="I726">J726-J726*3%</f>
        <v>731.28300000000002</v>
      </c>
      <c r="J726" s="30">
        <v>753.9</v>
      </c>
      <c r="K726" s="4"/>
      <c r="L726" s="15">
        <f t="shared" si="12"/>
        <v>0</v>
      </c>
      <c r="M726" s="56" t="s">
        <v>15154</v>
      </c>
    </row>
    <row r="727" spans="1:13" s="19" customFormat="1" ht="15" customHeight="1" x14ac:dyDescent="0.25">
      <c r="A727" s="47">
        <v>40852</v>
      </c>
      <c r="B727" s="18"/>
      <c r="C727" s="3" t="s">
        <v>1380</v>
      </c>
      <c r="D727" s="3" t="s">
        <v>207</v>
      </c>
      <c r="E727" s="3" t="s">
        <v>1418</v>
      </c>
      <c r="F727" s="3" t="s">
        <v>167</v>
      </c>
      <c r="G727" s="3"/>
      <c r="H727" s="26">
        <v>965</v>
      </c>
      <c r="I727" s="26">
        <f t="array" ref="I727">J727-J727*3%</f>
        <v>731.28300000000002</v>
      </c>
      <c r="J727" s="30">
        <v>753.9</v>
      </c>
      <c r="K727" s="4"/>
      <c r="L727" s="15">
        <f t="shared" si="12"/>
        <v>0</v>
      </c>
      <c r="M727" s="56" t="s">
        <v>15154</v>
      </c>
    </row>
    <row r="728" spans="1:13" s="19" customFormat="1" ht="15" customHeight="1" x14ac:dyDescent="0.25">
      <c r="A728" s="47">
        <v>40853</v>
      </c>
      <c r="B728" s="18"/>
      <c r="C728" s="3" t="s">
        <v>1380</v>
      </c>
      <c r="D728" s="3" t="s">
        <v>207</v>
      </c>
      <c r="E728" s="3" t="s">
        <v>1419</v>
      </c>
      <c r="F728" s="3" t="s">
        <v>167</v>
      </c>
      <c r="G728" s="3"/>
      <c r="H728" s="26">
        <v>965</v>
      </c>
      <c r="I728" s="26">
        <f t="array" ref="I728">J728-J728*3%</f>
        <v>731.28300000000002</v>
      </c>
      <c r="J728" s="30">
        <v>753.9</v>
      </c>
      <c r="K728" s="4"/>
      <c r="L728" s="15">
        <f t="shared" si="12"/>
        <v>0</v>
      </c>
      <c r="M728" s="56" t="s">
        <v>15154</v>
      </c>
    </row>
    <row r="729" spans="1:13" s="19" customFormat="1" ht="15" customHeight="1" x14ac:dyDescent="0.25">
      <c r="A729" s="47">
        <v>42600</v>
      </c>
      <c r="B729" s="18"/>
      <c r="C729" s="3" t="s">
        <v>1380</v>
      </c>
      <c r="D729" s="3" t="s">
        <v>233</v>
      </c>
      <c r="E729" s="3" t="s">
        <v>1420</v>
      </c>
      <c r="F729" s="3" t="s">
        <v>203</v>
      </c>
      <c r="G729" s="3"/>
      <c r="H729" s="26">
        <v>1195</v>
      </c>
      <c r="I729" s="26">
        <f t="array" ref="I729">J729-J729*3%</f>
        <v>905.65019999999993</v>
      </c>
      <c r="J729" s="30">
        <v>933.66</v>
      </c>
      <c r="K729" s="4"/>
      <c r="L729" s="15">
        <f t="shared" si="12"/>
        <v>0</v>
      </c>
      <c r="M729" s="56" t="s">
        <v>15154</v>
      </c>
    </row>
    <row r="730" spans="1:13" s="19" customFormat="1" ht="15" customHeight="1" x14ac:dyDescent="0.25">
      <c r="A730" s="47">
        <v>39740</v>
      </c>
      <c r="B730" s="18" t="s">
        <v>1421</v>
      </c>
      <c r="C730" s="3" t="s">
        <v>1380</v>
      </c>
      <c r="D730" s="3" t="s">
        <v>233</v>
      </c>
      <c r="E730" s="3" t="s">
        <v>1422</v>
      </c>
      <c r="F730" s="3" t="s">
        <v>1423</v>
      </c>
      <c r="G730" s="3"/>
      <c r="H730" s="26">
        <v>1010</v>
      </c>
      <c r="I730" s="26">
        <f t="array" ref="I730">J730-J730*3%</f>
        <v>776.83420000000001</v>
      </c>
      <c r="J730" s="30">
        <v>800.86</v>
      </c>
      <c r="K730" s="4"/>
      <c r="L730" s="15">
        <f t="shared" si="12"/>
        <v>0</v>
      </c>
      <c r="M730" s="56" t="s">
        <v>15154</v>
      </c>
    </row>
    <row r="731" spans="1:13" s="19" customFormat="1" ht="15" customHeight="1" x14ac:dyDescent="0.25">
      <c r="A731" s="47">
        <v>31992</v>
      </c>
      <c r="B731" s="18" t="s">
        <v>1424</v>
      </c>
      <c r="C731" s="3" t="s">
        <v>1380</v>
      </c>
      <c r="D731" s="3" t="s">
        <v>233</v>
      </c>
      <c r="E731" s="3" t="s">
        <v>1425</v>
      </c>
      <c r="F731" s="3" t="s">
        <v>1423</v>
      </c>
      <c r="G731" s="3"/>
      <c r="H731" s="26">
        <v>700</v>
      </c>
      <c r="I731" s="26">
        <f t="array" ref="I731">J731-J731*3%</f>
        <v>529.2029</v>
      </c>
      <c r="J731" s="30">
        <v>545.57000000000005</v>
      </c>
      <c r="K731" s="4"/>
      <c r="L731" s="15">
        <f t="shared" si="12"/>
        <v>0</v>
      </c>
      <c r="M731" s="56" t="s">
        <v>15154</v>
      </c>
    </row>
    <row r="732" spans="1:13" s="19" customFormat="1" ht="15" customHeight="1" x14ac:dyDescent="0.25">
      <c r="A732" s="47">
        <v>39741</v>
      </c>
      <c r="B732" s="18" t="s">
        <v>1426</v>
      </c>
      <c r="C732" s="3" t="s">
        <v>1380</v>
      </c>
      <c r="D732" s="3" t="s">
        <v>233</v>
      </c>
      <c r="E732" s="3" t="s">
        <v>1427</v>
      </c>
      <c r="F732" s="3" t="s">
        <v>203</v>
      </c>
      <c r="G732" s="3"/>
      <c r="H732" s="26">
        <v>2010</v>
      </c>
      <c r="I732" s="26">
        <f t="array" ref="I732">J732-J732*3%</f>
        <v>1537.5178999999998</v>
      </c>
      <c r="J732" s="30">
        <v>1585.07</v>
      </c>
      <c r="K732" s="4"/>
      <c r="L732" s="15">
        <f t="shared" si="12"/>
        <v>0</v>
      </c>
      <c r="M732" s="56" t="s">
        <v>15154</v>
      </c>
    </row>
    <row r="733" spans="1:13" s="19" customFormat="1" ht="15" customHeight="1" x14ac:dyDescent="0.25">
      <c r="A733" s="47">
        <v>39743</v>
      </c>
      <c r="B733" s="18" t="s">
        <v>1428</v>
      </c>
      <c r="C733" s="3" t="s">
        <v>1380</v>
      </c>
      <c r="D733" s="3" t="s">
        <v>238</v>
      </c>
      <c r="E733" s="3" t="s">
        <v>1429</v>
      </c>
      <c r="F733" s="3" t="s">
        <v>324</v>
      </c>
      <c r="G733" s="3"/>
      <c r="H733" s="26">
        <v>885</v>
      </c>
      <c r="I733" s="26">
        <f t="array" ref="I733">J733-J733*3%</f>
        <v>668.89260000000002</v>
      </c>
      <c r="J733" s="30">
        <v>689.58</v>
      </c>
      <c r="K733" s="4"/>
      <c r="L733" s="15">
        <f t="shared" si="12"/>
        <v>0</v>
      </c>
      <c r="M733" s="56" t="s">
        <v>15154</v>
      </c>
    </row>
    <row r="734" spans="1:13" s="19" customFormat="1" ht="15" customHeight="1" x14ac:dyDescent="0.25">
      <c r="A734" s="47">
        <v>39748</v>
      </c>
      <c r="B734" s="18"/>
      <c r="C734" s="3" t="s">
        <v>1430</v>
      </c>
      <c r="D734" s="3" t="s">
        <v>74</v>
      </c>
      <c r="E734" s="3" t="s">
        <v>1431</v>
      </c>
      <c r="F734" s="3" t="s">
        <v>1432</v>
      </c>
      <c r="G734" s="3"/>
      <c r="H734" s="26">
        <v>1185</v>
      </c>
      <c r="I734" s="26">
        <f t="array" ref="I734">J734-J734*3%</f>
        <v>899.20939999999996</v>
      </c>
      <c r="J734" s="30">
        <v>927.02</v>
      </c>
      <c r="K734" s="4"/>
      <c r="L734" s="15">
        <f t="shared" si="12"/>
        <v>0</v>
      </c>
      <c r="M734" s="56" t="s">
        <v>15154</v>
      </c>
    </row>
    <row r="735" spans="1:13" s="19" customFormat="1" ht="15" customHeight="1" x14ac:dyDescent="0.25">
      <c r="A735" s="47">
        <v>34231</v>
      </c>
      <c r="B735" s="18"/>
      <c r="C735" s="3" t="s">
        <v>1430</v>
      </c>
      <c r="D735" s="3" t="s">
        <v>74</v>
      </c>
      <c r="E735" s="3" t="s">
        <v>1433</v>
      </c>
      <c r="F735" s="3" t="s">
        <v>124</v>
      </c>
      <c r="G735" s="3"/>
      <c r="H735" s="26">
        <v>1185</v>
      </c>
      <c r="I735" s="26">
        <f t="array" ref="I735">J735-J735*3%</f>
        <v>899.20939999999996</v>
      </c>
      <c r="J735" s="30">
        <v>927.02</v>
      </c>
      <c r="K735" s="4"/>
      <c r="L735" s="15">
        <f t="shared" si="12"/>
        <v>0</v>
      </c>
      <c r="M735" s="56" t="s">
        <v>15154</v>
      </c>
    </row>
    <row r="736" spans="1:13" s="19" customFormat="1" ht="15" customHeight="1" x14ac:dyDescent="0.25">
      <c r="A736" s="47">
        <v>36660</v>
      </c>
      <c r="B736" s="18"/>
      <c r="C736" s="3" t="s">
        <v>1430</v>
      </c>
      <c r="D736" s="3" t="s">
        <v>207</v>
      </c>
      <c r="E736" s="3" t="s">
        <v>1434</v>
      </c>
      <c r="F736" s="3" t="s">
        <v>860</v>
      </c>
      <c r="G736" s="3"/>
      <c r="H736" s="26">
        <v>1370</v>
      </c>
      <c r="I736" s="26">
        <f t="array" ref="I736">J736-J736*3%</f>
        <v>1045.4078</v>
      </c>
      <c r="J736" s="30">
        <v>1077.74</v>
      </c>
      <c r="K736" s="4"/>
      <c r="L736" s="15">
        <f t="shared" si="12"/>
        <v>0</v>
      </c>
      <c r="M736" s="56" t="s">
        <v>15154</v>
      </c>
    </row>
    <row r="737" spans="1:13" s="19" customFormat="1" ht="15" customHeight="1" x14ac:dyDescent="0.25">
      <c r="A737" s="47">
        <v>4470</v>
      </c>
      <c r="B737" s="18" t="s">
        <v>1435</v>
      </c>
      <c r="C737" s="3" t="s">
        <v>1436</v>
      </c>
      <c r="D737" s="3" t="s">
        <v>1437</v>
      </c>
      <c r="E737" s="3" t="s">
        <v>1438</v>
      </c>
      <c r="F737" s="3"/>
      <c r="G737" s="3" t="s">
        <v>1439</v>
      </c>
      <c r="H737" s="26">
        <v>126</v>
      </c>
      <c r="I737" s="26">
        <f t="array" ref="I737">J737-J737*3%</f>
        <v>74.602699999999999</v>
      </c>
      <c r="J737" s="30">
        <v>76.91</v>
      </c>
      <c r="K737" s="4"/>
      <c r="L737" s="15">
        <f t="shared" si="12"/>
        <v>0</v>
      </c>
      <c r="M737" s="56" t="s">
        <v>15159</v>
      </c>
    </row>
    <row r="738" spans="1:13" s="19" customFormat="1" ht="15" customHeight="1" x14ac:dyDescent="0.25">
      <c r="A738" s="47">
        <v>31615</v>
      </c>
      <c r="B738" s="18" t="s">
        <v>1440</v>
      </c>
      <c r="C738" s="3" t="s">
        <v>1436</v>
      </c>
      <c r="D738" s="3" t="s">
        <v>66</v>
      </c>
      <c r="E738" s="3" t="s">
        <v>1441</v>
      </c>
      <c r="F738" s="3" t="s">
        <v>1442</v>
      </c>
      <c r="G738" s="3"/>
      <c r="H738" s="26">
        <v>920</v>
      </c>
      <c r="I738" s="26">
        <f t="array" ref="I738">J738-J738*3%</f>
        <v>724.05650000000003</v>
      </c>
      <c r="J738" s="30">
        <v>746.45</v>
      </c>
      <c r="K738" s="4"/>
      <c r="L738" s="15">
        <f t="shared" si="12"/>
        <v>0</v>
      </c>
      <c r="M738" s="56" t="s">
        <v>15159</v>
      </c>
    </row>
    <row r="739" spans="1:13" s="19" customFormat="1" ht="15" customHeight="1" x14ac:dyDescent="0.25">
      <c r="A739" s="47">
        <v>14231</v>
      </c>
      <c r="B739" s="18" t="s">
        <v>1443</v>
      </c>
      <c r="C739" s="3" t="s">
        <v>1436</v>
      </c>
      <c r="D739" s="3" t="s">
        <v>66</v>
      </c>
      <c r="E739" s="3" t="s">
        <v>1444</v>
      </c>
      <c r="F739" s="3" t="s">
        <v>619</v>
      </c>
      <c r="G739" s="3" t="s">
        <v>677</v>
      </c>
      <c r="H739" s="26">
        <v>1108</v>
      </c>
      <c r="I739" s="26">
        <f t="array" ref="I739">J739-J739*3%</f>
        <v>905.54349999999999</v>
      </c>
      <c r="J739" s="30">
        <v>933.55</v>
      </c>
      <c r="K739" s="4"/>
      <c r="L739" s="15">
        <f t="shared" si="12"/>
        <v>0</v>
      </c>
      <c r="M739" s="56" t="s">
        <v>15159</v>
      </c>
    </row>
    <row r="740" spans="1:13" s="19" customFormat="1" ht="15" customHeight="1" x14ac:dyDescent="0.25">
      <c r="A740" s="47">
        <v>14229</v>
      </c>
      <c r="B740" s="18" t="s">
        <v>1445</v>
      </c>
      <c r="C740" s="3" t="s">
        <v>1436</v>
      </c>
      <c r="D740" s="3" t="s">
        <v>66</v>
      </c>
      <c r="E740" s="3" t="s">
        <v>1444</v>
      </c>
      <c r="F740" s="3" t="s">
        <v>619</v>
      </c>
      <c r="G740" s="3" t="s">
        <v>1446</v>
      </c>
      <c r="H740" s="26">
        <v>1108</v>
      </c>
      <c r="I740" s="26">
        <f t="array" ref="I740">J740-J740*3%</f>
        <v>905.54349999999999</v>
      </c>
      <c r="J740" s="30">
        <v>933.55</v>
      </c>
      <c r="K740" s="4"/>
      <c r="L740" s="15">
        <f t="shared" si="12"/>
        <v>0</v>
      </c>
      <c r="M740" s="56" t="s">
        <v>15159</v>
      </c>
    </row>
    <row r="741" spans="1:13" s="19" customFormat="1" ht="15" customHeight="1" x14ac:dyDescent="0.25">
      <c r="A741" s="47">
        <v>14230</v>
      </c>
      <c r="B741" s="18" t="s">
        <v>1447</v>
      </c>
      <c r="C741" s="3" t="s">
        <v>1436</v>
      </c>
      <c r="D741" s="3" t="s">
        <v>66</v>
      </c>
      <c r="E741" s="3" t="s">
        <v>1444</v>
      </c>
      <c r="F741" s="3" t="s">
        <v>619</v>
      </c>
      <c r="G741" s="3" t="s">
        <v>1448</v>
      </c>
      <c r="H741" s="26">
        <v>1108</v>
      </c>
      <c r="I741" s="26">
        <f t="array" ref="I741">J741-J741*3%</f>
        <v>905.54349999999999</v>
      </c>
      <c r="J741" s="30">
        <v>933.55</v>
      </c>
      <c r="K741" s="4"/>
      <c r="L741" s="15">
        <f t="shared" si="12"/>
        <v>0</v>
      </c>
      <c r="M741" s="56" t="s">
        <v>15159</v>
      </c>
    </row>
    <row r="742" spans="1:13" s="19" customFormat="1" ht="15" customHeight="1" x14ac:dyDescent="0.25">
      <c r="A742" s="47">
        <v>3880</v>
      </c>
      <c r="B742" s="18" t="s">
        <v>1449</v>
      </c>
      <c r="C742" s="3" t="s">
        <v>1436</v>
      </c>
      <c r="D742" s="3" t="s">
        <v>66</v>
      </c>
      <c r="E742" s="3" t="s">
        <v>1450</v>
      </c>
      <c r="F742" s="3" t="s">
        <v>167</v>
      </c>
      <c r="G742" s="3"/>
      <c r="H742" s="26">
        <v>438</v>
      </c>
      <c r="I742" s="26">
        <f t="array" ref="I742">J742-J742*3%</f>
        <v>289.38979999999998</v>
      </c>
      <c r="J742" s="30">
        <v>298.33999999999997</v>
      </c>
      <c r="K742" s="4"/>
      <c r="L742" s="15">
        <f t="shared" si="12"/>
        <v>0</v>
      </c>
      <c r="M742" s="56" t="s">
        <v>15159</v>
      </c>
    </row>
    <row r="743" spans="1:13" s="19" customFormat="1" ht="15" customHeight="1" x14ac:dyDescent="0.25">
      <c r="A743" s="47">
        <v>4396</v>
      </c>
      <c r="B743" s="18" t="s">
        <v>1451</v>
      </c>
      <c r="C743" s="3" t="s">
        <v>1436</v>
      </c>
      <c r="D743" s="3" t="s">
        <v>66</v>
      </c>
      <c r="E743" s="3" t="s">
        <v>1452</v>
      </c>
      <c r="F743" s="3" t="s">
        <v>318</v>
      </c>
      <c r="G743" s="3" t="s">
        <v>484</v>
      </c>
      <c r="H743" s="26">
        <v>1017</v>
      </c>
      <c r="I743" s="26">
        <f t="array" ref="I743">J743-J743*3%</f>
        <v>808.06819999999993</v>
      </c>
      <c r="J743" s="30">
        <v>833.06</v>
      </c>
      <c r="K743" s="4"/>
      <c r="L743" s="15">
        <f t="shared" si="12"/>
        <v>0</v>
      </c>
      <c r="M743" s="56" t="s">
        <v>15159</v>
      </c>
    </row>
    <row r="744" spans="1:13" s="19" customFormat="1" ht="15" customHeight="1" x14ac:dyDescent="0.25">
      <c r="A744" s="47">
        <v>22464</v>
      </c>
      <c r="B744" s="18" t="s">
        <v>1453</v>
      </c>
      <c r="C744" s="3" t="s">
        <v>1436</v>
      </c>
      <c r="D744" s="3" t="s">
        <v>66</v>
      </c>
      <c r="E744" s="3" t="s">
        <v>1452</v>
      </c>
      <c r="F744" s="3" t="s">
        <v>318</v>
      </c>
      <c r="G744" s="3" t="s">
        <v>1446</v>
      </c>
      <c r="H744" s="26">
        <v>1017</v>
      </c>
      <c r="I744" s="26">
        <f t="array" ref="I744">J744-J744*3%</f>
        <v>808.06819999999993</v>
      </c>
      <c r="J744" s="30">
        <v>833.06</v>
      </c>
      <c r="K744" s="4"/>
      <c r="L744" s="15">
        <f t="shared" si="12"/>
        <v>0</v>
      </c>
      <c r="M744" s="56" t="s">
        <v>15159</v>
      </c>
    </row>
    <row r="745" spans="1:13" s="19" customFormat="1" ht="15" customHeight="1" x14ac:dyDescent="0.25">
      <c r="A745" s="47">
        <v>4461</v>
      </c>
      <c r="B745" s="18" t="s">
        <v>1454</v>
      </c>
      <c r="C745" s="3" t="s">
        <v>1436</v>
      </c>
      <c r="D745" s="3" t="s">
        <v>66</v>
      </c>
      <c r="E745" s="3" t="s">
        <v>1452</v>
      </c>
      <c r="F745" s="3" t="s">
        <v>318</v>
      </c>
      <c r="G745" s="3" t="s">
        <v>457</v>
      </c>
      <c r="H745" s="26">
        <v>1017</v>
      </c>
      <c r="I745" s="26">
        <f t="array" ref="I745">J745-J745*3%</f>
        <v>808.06819999999993</v>
      </c>
      <c r="J745" s="30">
        <v>833.06</v>
      </c>
      <c r="K745" s="4"/>
      <c r="L745" s="15">
        <f t="shared" si="12"/>
        <v>0</v>
      </c>
      <c r="M745" s="56" t="s">
        <v>15159</v>
      </c>
    </row>
    <row r="746" spans="1:13" s="19" customFormat="1" ht="15" customHeight="1" x14ac:dyDescent="0.25">
      <c r="A746" s="47">
        <v>4397</v>
      </c>
      <c r="B746" s="18" t="s">
        <v>1455</v>
      </c>
      <c r="C746" s="3" t="s">
        <v>1436</v>
      </c>
      <c r="D746" s="3" t="s">
        <v>66</v>
      </c>
      <c r="E746" s="3" t="s">
        <v>1452</v>
      </c>
      <c r="F746" s="3" t="s">
        <v>200</v>
      </c>
      <c r="G746" s="3"/>
      <c r="H746" s="26">
        <v>676</v>
      </c>
      <c r="I746" s="26">
        <f t="array" ref="I746">J746-J746*3%</f>
        <v>530.98770000000002</v>
      </c>
      <c r="J746" s="30">
        <v>547.41</v>
      </c>
      <c r="K746" s="4"/>
      <c r="L746" s="15">
        <f t="shared" si="12"/>
        <v>0</v>
      </c>
      <c r="M746" s="56" t="s">
        <v>15159</v>
      </c>
    </row>
    <row r="747" spans="1:13" s="19" customFormat="1" ht="15" customHeight="1" x14ac:dyDescent="0.25">
      <c r="A747" s="47">
        <v>22690</v>
      </c>
      <c r="B747" s="18" t="s">
        <v>1456</v>
      </c>
      <c r="C747" s="3" t="s">
        <v>1436</v>
      </c>
      <c r="D747" s="3" t="s">
        <v>66</v>
      </c>
      <c r="E747" s="3" t="s">
        <v>1457</v>
      </c>
      <c r="F747" s="3" t="s">
        <v>274</v>
      </c>
      <c r="G747" s="3"/>
      <c r="H747" s="26">
        <v>1015</v>
      </c>
      <c r="I747" s="26">
        <f t="array" ref="I747">J747-J747*3%</f>
        <v>835.70349999999996</v>
      </c>
      <c r="J747" s="30">
        <v>861.55</v>
      </c>
      <c r="K747" s="4"/>
      <c r="L747" s="15">
        <f t="shared" si="12"/>
        <v>0</v>
      </c>
      <c r="M747" s="56" t="s">
        <v>15159</v>
      </c>
    </row>
    <row r="748" spans="1:13" s="19" customFormat="1" ht="15" customHeight="1" x14ac:dyDescent="0.25">
      <c r="A748" s="47">
        <v>18485</v>
      </c>
      <c r="B748" s="18" t="s">
        <v>1458</v>
      </c>
      <c r="C748" s="3" t="s">
        <v>1436</v>
      </c>
      <c r="D748" s="3" t="s">
        <v>66</v>
      </c>
      <c r="E748" s="3" t="s">
        <v>1459</v>
      </c>
      <c r="F748" s="3" t="s">
        <v>1460</v>
      </c>
      <c r="G748" s="3" t="s">
        <v>481</v>
      </c>
      <c r="H748" s="26">
        <v>699</v>
      </c>
      <c r="I748" s="26">
        <f t="array" ref="I748">J748-J748*3%</f>
        <v>409.75709999999998</v>
      </c>
      <c r="J748" s="30">
        <v>422.43</v>
      </c>
      <c r="K748" s="4"/>
      <c r="L748" s="15">
        <f t="shared" si="12"/>
        <v>0</v>
      </c>
      <c r="M748" s="56" t="s">
        <v>15155</v>
      </c>
    </row>
    <row r="749" spans="1:13" s="19" customFormat="1" ht="15" customHeight="1" x14ac:dyDescent="0.25">
      <c r="A749" s="47">
        <v>15535</v>
      </c>
      <c r="B749" s="18" t="s">
        <v>1461</v>
      </c>
      <c r="C749" s="3" t="s">
        <v>1436</v>
      </c>
      <c r="D749" s="3" t="s">
        <v>66</v>
      </c>
      <c r="E749" s="3" t="s">
        <v>1459</v>
      </c>
      <c r="F749" s="3" t="s">
        <v>1462</v>
      </c>
      <c r="G749" s="3" t="s">
        <v>1463</v>
      </c>
      <c r="H749" s="26">
        <v>1160</v>
      </c>
      <c r="I749" s="26">
        <f t="array" ref="I749">J749-J749*3%</f>
        <v>944.00400000000002</v>
      </c>
      <c r="J749" s="30">
        <v>973.2</v>
      </c>
      <c r="K749" s="4"/>
      <c r="L749" s="15">
        <f t="shared" si="12"/>
        <v>0</v>
      </c>
      <c r="M749" s="56" t="s">
        <v>15159</v>
      </c>
    </row>
    <row r="750" spans="1:13" s="19" customFormat="1" ht="15" customHeight="1" x14ac:dyDescent="0.25">
      <c r="A750" s="47">
        <v>15533</v>
      </c>
      <c r="B750" s="18" t="s">
        <v>1464</v>
      </c>
      <c r="C750" s="3" t="s">
        <v>1436</v>
      </c>
      <c r="D750" s="3" t="s">
        <v>66</v>
      </c>
      <c r="E750" s="3" t="s">
        <v>1459</v>
      </c>
      <c r="F750" s="3" t="s">
        <v>1462</v>
      </c>
      <c r="G750" s="3" t="s">
        <v>1465</v>
      </c>
      <c r="H750" s="26">
        <v>1160</v>
      </c>
      <c r="I750" s="26">
        <f t="array" ref="I750">J750-J750*3%</f>
        <v>944.00400000000002</v>
      </c>
      <c r="J750" s="30">
        <v>973.2</v>
      </c>
      <c r="K750" s="4"/>
      <c r="L750" s="15">
        <f t="shared" si="12"/>
        <v>0</v>
      </c>
      <c r="M750" s="56" t="s">
        <v>15159</v>
      </c>
    </row>
    <row r="751" spans="1:13" s="19" customFormat="1" ht="15" customHeight="1" x14ac:dyDescent="0.25">
      <c r="A751" s="47">
        <v>15536</v>
      </c>
      <c r="B751" s="18" t="s">
        <v>1466</v>
      </c>
      <c r="C751" s="3" t="s">
        <v>1436</v>
      </c>
      <c r="D751" s="3" t="s">
        <v>66</v>
      </c>
      <c r="E751" s="3" t="s">
        <v>1459</v>
      </c>
      <c r="F751" s="3" t="s">
        <v>1462</v>
      </c>
      <c r="G751" s="3" t="s">
        <v>390</v>
      </c>
      <c r="H751" s="26">
        <v>1160</v>
      </c>
      <c r="I751" s="26">
        <f t="array" ref="I751">J751-J751*3%</f>
        <v>944.00400000000002</v>
      </c>
      <c r="J751" s="30">
        <v>973.2</v>
      </c>
      <c r="K751" s="4"/>
      <c r="L751" s="15">
        <f t="shared" si="12"/>
        <v>0</v>
      </c>
      <c r="M751" s="56" t="s">
        <v>15159</v>
      </c>
    </row>
    <row r="752" spans="1:13" s="19" customFormat="1" ht="15" customHeight="1" x14ac:dyDescent="0.25">
      <c r="A752" s="47">
        <v>22297</v>
      </c>
      <c r="B752" s="18" t="s">
        <v>1467</v>
      </c>
      <c r="C752" s="3" t="s">
        <v>1436</v>
      </c>
      <c r="D752" s="3" t="s">
        <v>66</v>
      </c>
      <c r="E752" s="3" t="s">
        <v>1459</v>
      </c>
      <c r="F752" s="3" t="s">
        <v>1462</v>
      </c>
      <c r="G752" s="3" t="s">
        <v>258</v>
      </c>
      <c r="H752" s="26">
        <v>1160</v>
      </c>
      <c r="I752" s="26">
        <f t="array" ref="I752">J752-J752*3%</f>
        <v>944.00400000000002</v>
      </c>
      <c r="J752" s="30">
        <v>973.2</v>
      </c>
      <c r="K752" s="4"/>
      <c r="L752" s="15">
        <f t="shared" si="12"/>
        <v>0</v>
      </c>
      <c r="M752" s="56" t="s">
        <v>15159</v>
      </c>
    </row>
    <row r="753" spans="1:13" s="19" customFormat="1" ht="15" customHeight="1" x14ac:dyDescent="0.25">
      <c r="A753" s="47">
        <v>15534</v>
      </c>
      <c r="B753" s="18" t="s">
        <v>1468</v>
      </c>
      <c r="C753" s="3" t="s">
        <v>1436</v>
      </c>
      <c r="D753" s="3" t="s">
        <v>66</v>
      </c>
      <c r="E753" s="3" t="s">
        <v>1459</v>
      </c>
      <c r="F753" s="3" t="s">
        <v>1462</v>
      </c>
      <c r="G753" s="3" t="s">
        <v>1448</v>
      </c>
      <c r="H753" s="26">
        <v>1160</v>
      </c>
      <c r="I753" s="26">
        <f t="array" ref="I753">J753-J753*3%</f>
        <v>944.00400000000002</v>
      </c>
      <c r="J753" s="30">
        <v>973.2</v>
      </c>
      <c r="K753" s="4"/>
      <c r="L753" s="15">
        <f t="shared" si="12"/>
        <v>0</v>
      </c>
      <c r="M753" s="56" t="s">
        <v>15159</v>
      </c>
    </row>
    <row r="754" spans="1:13" s="19" customFormat="1" ht="15" customHeight="1" x14ac:dyDescent="0.25">
      <c r="A754" s="47">
        <v>15529</v>
      </c>
      <c r="B754" s="18" t="s">
        <v>1469</v>
      </c>
      <c r="C754" s="3" t="s">
        <v>1436</v>
      </c>
      <c r="D754" s="3" t="s">
        <v>66</v>
      </c>
      <c r="E754" s="3" t="s">
        <v>1459</v>
      </c>
      <c r="F754" s="3" t="s">
        <v>1462</v>
      </c>
      <c r="G754" s="3" t="s">
        <v>1470</v>
      </c>
      <c r="H754" s="26">
        <v>1160</v>
      </c>
      <c r="I754" s="26">
        <f t="array" ref="I754">J754-J754*3%</f>
        <v>944.00400000000002</v>
      </c>
      <c r="J754" s="30">
        <v>973.2</v>
      </c>
      <c r="K754" s="4"/>
      <c r="L754" s="15">
        <f t="shared" si="12"/>
        <v>0</v>
      </c>
      <c r="M754" s="56" t="s">
        <v>15159</v>
      </c>
    </row>
    <row r="755" spans="1:13" s="19" customFormat="1" ht="15" customHeight="1" x14ac:dyDescent="0.25">
      <c r="A755" s="47">
        <v>15528</v>
      </c>
      <c r="B755" s="18" t="s">
        <v>1471</v>
      </c>
      <c r="C755" s="3" t="s">
        <v>1436</v>
      </c>
      <c r="D755" s="3" t="s">
        <v>66</v>
      </c>
      <c r="E755" s="3" t="s">
        <v>1459</v>
      </c>
      <c r="F755" s="3" t="s">
        <v>1462</v>
      </c>
      <c r="G755" s="3" t="s">
        <v>481</v>
      </c>
      <c r="H755" s="26">
        <v>1160</v>
      </c>
      <c r="I755" s="26">
        <f t="array" ref="I755">J755-J755*3%</f>
        <v>944.00400000000002</v>
      </c>
      <c r="J755" s="30">
        <v>973.2</v>
      </c>
      <c r="K755" s="4"/>
      <c r="L755" s="15">
        <f t="shared" si="12"/>
        <v>0</v>
      </c>
      <c r="M755" s="56" t="s">
        <v>15159</v>
      </c>
    </row>
    <row r="756" spans="1:13" s="19" customFormat="1" ht="15" customHeight="1" x14ac:dyDescent="0.25">
      <c r="A756" s="47">
        <v>31619</v>
      </c>
      <c r="B756" s="18" t="s">
        <v>1472</v>
      </c>
      <c r="C756" s="3" t="s">
        <v>1436</v>
      </c>
      <c r="D756" s="3" t="s">
        <v>66</v>
      </c>
      <c r="E756" s="3" t="s">
        <v>1473</v>
      </c>
      <c r="F756" s="3" t="s">
        <v>167</v>
      </c>
      <c r="G756" s="3"/>
      <c r="H756" s="26">
        <v>531</v>
      </c>
      <c r="I756" s="26">
        <f t="array" ref="I756">J756-J756*3%</f>
        <v>374.15809999999999</v>
      </c>
      <c r="J756" s="30">
        <v>385.73</v>
      </c>
      <c r="K756" s="4"/>
      <c r="L756" s="15">
        <f t="shared" si="12"/>
        <v>0</v>
      </c>
      <c r="M756" s="56" t="s">
        <v>15159</v>
      </c>
    </row>
    <row r="757" spans="1:13" s="19" customFormat="1" ht="15" customHeight="1" x14ac:dyDescent="0.25">
      <c r="A757" s="47">
        <v>14236</v>
      </c>
      <c r="B757" s="18" t="s">
        <v>1474</v>
      </c>
      <c r="C757" s="3" t="s">
        <v>1436</v>
      </c>
      <c r="D757" s="3" t="s">
        <v>66</v>
      </c>
      <c r="E757" s="3" t="s">
        <v>1475</v>
      </c>
      <c r="F757" s="3" t="s">
        <v>200</v>
      </c>
      <c r="G757" s="3"/>
      <c r="H757" s="26">
        <v>528</v>
      </c>
      <c r="I757" s="26">
        <f t="array" ref="I757">J757-J757*3%</f>
        <v>372.286</v>
      </c>
      <c r="J757" s="30">
        <v>383.8</v>
      </c>
      <c r="K757" s="4"/>
      <c r="L757" s="15">
        <f t="shared" si="12"/>
        <v>0</v>
      </c>
      <c r="M757" s="56" t="s">
        <v>15159</v>
      </c>
    </row>
    <row r="758" spans="1:13" s="19" customFormat="1" ht="15" customHeight="1" x14ac:dyDescent="0.25">
      <c r="A758" s="47">
        <v>15538</v>
      </c>
      <c r="B758" s="18" t="s">
        <v>1476</v>
      </c>
      <c r="C758" s="3" t="s">
        <v>1436</v>
      </c>
      <c r="D758" s="3" t="s">
        <v>66</v>
      </c>
      <c r="E758" s="3" t="s">
        <v>1477</v>
      </c>
      <c r="F758" s="3" t="s">
        <v>167</v>
      </c>
      <c r="G758" s="3"/>
      <c r="H758" s="26">
        <v>528</v>
      </c>
      <c r="I758" s="26">
        <f t="array" ref="I758">J758-J758*3%</f>
        <v>372.286</v>
      </c>
      <c r="J758" s="30">
        <v>383.8</v>
      </c>
      <c r="K758" s="4"/>
      <c r="L758" s="15">
        <f t="shared" si="12"/>
        <v>0</v>
      </c>
      <c r="M758" s="56" t="s">
        <v>15159</v>
      </c>
    </row>
    <row r="759" spans="1:13" s="19" customFormat="1" ht="15" customHeight="1" x14ac:dyDescent="0.25">
      <c r="A759" s="47">
        <v>4999</v>
      </c>
      <c r="B759" s="18" t="s">
        <v>1478</v>
      </c>
      <c r="C759" s="3" t="s">
        <v>1436</v>
      </c>
      <c r="D759" s="3" t="s">
        <v>66</v>
      </c>
      <c r="E759" s="3" t="s">
        <v>1479</v>
      </c>
      <c r="F759" s="3" t="s">
        <v>179</v>
      </c>
      <c r="G759" s="3"/>
      <c r="H759" s="26">
        <v>694</v>
      </c>
      <c r="I759" s="26">
        <f t="array" ref="I759">J759-J759*3%</f>
        <v>543.30669999999998</v>
      </c>
      <c r="J759" s="30">
        <v>560.11</v>
      </c>
      <c r="K759" s="4"/>
      <c r="L759" s="15">
        <f t="shared" si="12"/>
        <v>0</v>
      </c>
      <c r="M759" s="56" t="s">
        <v>15159</v>
      </c>
    </row>
    <row r="760" spans="1:13" s="19" customFormat="1" ht="15" customHeight="1" x14ac:dyDescent="0.25">
      <c r="A760" s="47">
        <v>65</v>
      </c>
      <c r="B760" s="18" t="s">
        <v>1480</v>
      </c>
      <c r="C760" s="3" t="s">
        <v>1436</v>
      </c>
      <c r="D760" s="3" t="s">
        <v>66</v>
      </c>
      <c r="E760" s="3" t="s">
        <v>1481</v>
      </c>
      <c r="F760" s="3" t="s">
        <v>72</v>
      </c>
      <c r="G760" s="3"/>
      <c r="H760" s="26">
        <v>502</v>
      </c>
      <c r="I760" s="26">
        <f t="array" ref="I760">J760-J760*3%</f>
        <v>356.60109999999997</v>
      </c>
      <c r="J760" s="30">
        <v>367.63</v>
      </c>
      <c r="K760" s="4"/>
      <c r="L760" s="15">
        <f t="shared" si="12"/>
        <v>0</v>
      </c>
      <c r="M760" s="56" t="s">
        <v>15159</v>
      </c>
    </row>
    <row r="761" spans="1:13" s="19" customFormat="1" ht="15" customHeight="1" x14ac:dyDescent="0.25">
      <c r="A761" s="47">
        <v>66</v>
      </c>
      <c r="B761" s="18" t="s">
        <v>1482</v>
      </c>
      <c r="C761" s="3" t="s">
        <v>1436</v>
      </c>
      <c r="D761" s="3" t="s">
        <v>66</v>
      </c>
      <c r="E761" s="3" t="s">
        <v>1481</v>
      </c>
      <c r="F761" s="3" t="s">
        <v>129</v>
      </c>
      <c r="G761" s="3"/>
      <c r="H761" s="26">
        <v>1015</v>
      </c>
      <c r="I761" s="26">
        <f t="array" ref="I761">J761-J761*3%</f>
        <v>835.70349999999996</v>
      </c>
      <c r="J761" s="30">
        <v>861.55</v>
      </c>
      <c r="K761" s="4"/>
      <c r="L761" s="15">
        <f t="shared" si="12"/>
        <v>0</v>
      </c>
      <c r="M761" s="56" t="s">
        <v>15159</v>
      </c>
    </row>
    <row r="762" spans="1:13" s="19" customFormat="1" ht="15" customHeight="1" x14ac:dyDescent="0.25">
      <c r="A762" s="47">
        <v>67</v>
      </c>
      <c r="B762" s="18" t="s">
        <v>1483</v>
      </c>
      <c r="C762" s="3" t="s">
        <v>1436</v>
      </c>
      <c r="D762" s="3" t="s">
        <v>66</v>
      </c>
      <c r="E762" s="3" t="s">
        <v>1481</v>
      </c>
      <c r="F762" s="3" t="s">
        <v>1484</v>
      </c>
      <c r="G762" s="3"/>
      <c r="H762" s="26">
        <v>1630</v>
      </c>
      <c r="I762" s="26">
        <f t="array" ref="I762">J762-J762*3%</f>
        <v>1343.9253000000001</v>
      </c>
      <c r="J762" s="30">
        <v>1385.49</v>
      </c>
      <c r="K762" s="4"/>
      <c r="L762" s="15">
        <f t="shared" si="12"/>
        <v>0</v>
      </c>
      <c r="M762" s="56" t="s">
        <v>15159</v>
      </c>
    </row>
    <row r="763" spans="1:13" s="19" customFormat="1" ht="15" customHeight="1" x14ac:dyDescent="0.25">
      <c r="A763" s="47">
        <v>154</v>
      </c>
      <c r="B763" s="18" t="s">
        <v>1485</v>
      </c>
      <c r="C763" s="3" t="s">
        <v>1436</v>
      </c>
      <c r="D763" s="3" t="s">
        <v>70</v>
      </c>
      <c r="E763" s="3" t="s">
        <v>1486</v>
      </c>
      <c r="F763" s="3" t="s">
        <v>72</v>
      </c>
      <c r="G763" s="3"/>
      <c r="H763" s="26">
        <v>754</v>
      </c>
      <c r="I763" s="26">
        <f t="array" ref="I763">J763-J763*3%</f>
        <v>584.7645</v>
      </c>
      <c r="J763" s="30">
        <v>602.85</v>
      </c>
      <c r="K763" s="4"/>
      <c r="L763" s="15">
        <f t="shared" si="12"/>
        <v>0</v>
      </c>
      <c r="M763" s="56" t="s">
        <v>15159</v>
      </c>
    </row>
    <row r="764" spans="1:13" s="19" customFormat="1" ht="15" customHeight="1" x14ac:dyDescent="0.25">
      <c r="A764" s="47">
        <v>966</v>
      </c>
      <c r="B764" s="18" t="s">
        <v>1487</v>
      </c>
      <c r="C764" s="3" t="s">
        <v>1436</v>
      </c>
      <c r="D764" s="3" t="s">
        <v>70</v>
      </c>
      <c r="E764" s="3" t="s">
        <v>1488</v>
      </c>
      <c r="F764" s="3" t="s">
        <v>1362</v>
      </c>
      <c r="G764" s="3" t="s">
        <v>149</v>
      </c>
      <c r="H764" s="26">
        <v>1294</v>
      </c>
      <c r="I764" s="26">
        <f t="array" ref="I764">J764-J764*3%</f>
        <v>1063.8669</v>
      </c>
      <c r="J764" s="30">
        <v>1096.77</v>
      </c>
      <c r="K764" s="4"/>
      <c r="L764" s="15">
        <f t="shared" si="12"/>
        <v>0</v>
      </c>
      <c r="M764" s="56" t="s">
        <v>15159</v>
      </c>
    </row>
    <row r="765" spans="1:13" s="19" customFormat="1" ht="15" customHeight="1" x14ac:dyDescent="0.25">
      <c r="A765" s="47">
        <v>876</v>
      </c>
      <c r="B765" s="18" t="s">
        <v>1489</v>
      </c>
      <c r="C765" s="3" t="s">
        <v>1436</v>
      </c>
      <c r="D765" s="3" t="s">
        <v>70</v>
      </c>
      <c r="E765" s="3" t="s">
        <v>1488</v>
      </c>
      <c r="F765" s="3" t="s">
        <v>1362</v>
      </c>
      <c r="G765" s="3" t="s">
        <v>256</v>
      </c>
      <c r="H765" s="26">
        <v>1294</v>
      </c>
      <c r="I765" s="26">
        <f t="array" ref="I765">J765-J765*3%</f>
        <v>1063.8669</v>
      </c>
      <c r="J765" s="30">
        <v>1096.77</v>
      </c>
      <c r="K765" s="4"/>
      <c r="L765" s="15">
        <f t="shared" si="12"/>
        <v>0</v>
      </c>
      <c r="M765" s="56" t="s">
        <v>15159</v>
      </c>
    </row>
    <row r="766" spans="1:13" s="19" customFormat="1" ht="15" customHeight="1" x14ac:dyDescent="0.25">
      <c r="A766" s="47">
        <v>5778</v>
      </c>
      <c r="B766" s="18" t="s">
        <v>1490</v>
      </c>
      <c r="C766" s="3" t="s">
        <v>1436</v>
      </c>
      <c r="D766" s="3" t="s">
        <v>70</v>
      </c>
      <c r="E766" s="3" t="s">
        <v>1491</v>
      </c>
      <c r="F766" s="3" t="s">
        <v>318</v>
      </c>
      <c r="G766" s="3" t="s">
        <v>1253</v>
      </c>
      <c r="H766" s="26">
        <v>1351</v>
      </c>
      <c r="I766" s="26">
        <f t="array" ref="I766">J766-J766*3%</f>
        <v>1106.0618999999999</v>
      </c>
      <c r="J766" s="30">
        <v>1140.27</v>
      </c>
      <c r="K766" s="4"/>
      <c r="L766" s="15">
        <f t="shared" si="12"/>
        <v>0</v>
      </c>
      <c r="M766" s="56" t="s">
        <v>15159</v>
      </c>
    </row>
    <row r="767" spans="1:13" s="19" customFormat="1" ht="15" customHeight="1" x14ac:dyDescent="0.25">
      <c r="A767" s="47">
        <v>5606</v>
      </c>
      <c r="B767" s="18" t="s">
        <v>1492</v>
      </c>
      <c r="C767" s="3" t="s">
        <v>1436</v>
      </c>
      <c r="D767" s="3" t="s">
        <v>70</v>
      </c>
      <c r="E767" s="3" t="s">
        <v>1491</v>
      </c>
      <c r="F767" s="3" t="s">
        <v>200</v>
      </c>
      <c r="G767" s="3"/>
      <c r="H767" s="26">
        <v>694</v>
      </c>
      <c r="I767" s="26">
        <f t="array" ref="I767">J767-J767*3%</f>
        <v>543.30669999999998</v>
      </c>
      <c r="J767" s="30">
        <v>560.11</v>
      </c>
      <c r="K767" s="4"/>
      <c r="L767" s="15">
        <f t="shared" si="12"/>
        <v>0</v>
      </c>
      <c r="M767" s="56" t="s">
        <v>15159</v>
      </c>
    </row>
    <row r="768" spans="1:13" s="19" customFormat="1" ht="15" customHeight="1" x14ac:dyDescent="0.25">
      <c r="A768" s="47">
        <v>4465</v>
      </c>
      <c r="B768" s="18" t="s">
        <v>1493</v>
      </c>
      <c r="C768" s="3" t="s">
        <v>1436</v>
      </c>
      <c r="D768" s="3" t="s">
        <v>70</v>
      </c>
      <c r="E768" s="3" t="s">
        <v>1494</v>
      </c>
      <c r="F768" s="3" t="s">
        <v>200</v>
      </c>
      <c r="G768" s="3"/>
      <c r="H768" s="26">
        <v>754</v>
      </c>
      <c r="I768" s="26">
        <f t="array" ref="I768">J768-J768*3%</f>
        <v>584.7645</v>
      </c>
      <c r="J768" s="30">
        <v>602.85</v>
      </c>
      <c r="K768" s="4"/>
      <c r="L768" s="15">
        <f t="shared" si="12"/>
        <v>0</v>
      </c>
      <c r="M768" s="56" t="s">
        <v>15159</v>
      </c>
    </row>
    <row r="769" spans="1:13" s="19" customFormat="1" ht="15" customHeight="1" x14ac:dyDescent="0.25">
      <c r="A769" s="47">
        <v>23914</v>
      </c>
      <c r="B769" s="18" t="s">
        <v>1495</v>
      </c>
      <c r="C769" s="3" t="s">
        <v>1436</v>
      </c>
      <c r="D769" s="3" t="s">
        <v>779</v>
      </c>
      <c r="E769" s="3" t="s">
        <v>1496</v>
      </c>
      <c r="F769" s="3" t="s">
        <v>1497</v>
      </c>
      <c r="G769" s="3" t="s">
        <v>1498</v>
      </c>
      <c r="H769" s="26">
        <v>108</v>
      </c>
      <c r="I769" s="26">
        <f t="array" ref="I769">J769-J769*3%</f>
        <v>81.247200000000007</v>
      </c>
      <c r="J769" s="30">
        <v>83.76</v>
      </c>
      <c r="K769" s="4"/>
      <c r="L769" s="15">
        <f t="shared" si="12"/>
        <v>0</v>
      </c>
      <c r="M769" s="56" t="s">
        <v>15159</v>
      </c>
    </row>
    <row r="770" spans="1:13" s="19" customFormat="1" ht="15" customHeight="1" x14ac:dyDescent="0.25">
      <c r="A770" s="47">
        <v>23913</v>
      </c>
      <c r="B770" s="18" t="s">
        <v>1499</v>
      </c>
      <c r="C770" s="3" t="s">
        <v>1436</v>
      </c>
      <c r="D770" s="3" t="s">
        <v>779</v>
      </c>
      <c r="E770" s="3" t="s">
        <v>1496</v>
      </c>
      <c r="F770" s="3" t="s">
        <v>1497</v>
      </c>
      <c r="G770" s="3" t="s">
        <v>299</v>
      </c>
      <c r="H770" s="26">
        <v>108</v>
      </c>
      <c r="I770" s="26">
        <f t="array" ref="I770">J770-J770*3%</f>
        <v>81.247200000000007</v>
      </c>
      <c r="J770" s="30">
        <v>83.76</v>
      </c>
      <c r="K770" s="4"/>
      <c r="L770" s="15">
        <f t="shared" si="12"/>
        <v>0</v>
      </c>
      <c r="M770" s="56" t="s">
        <v>15159</v>
      </c>
    </row>
    <row r="771" spans="1:13" s="19" customFormat="1" ht="15" customHeight="1" x14ac:dyDescent="0.25">
      <c r="A771" s="47">
        <v>3881</v>
      </c>
      <c r="B771" s="18" t="s">
        <v>1500</v>
      </c>
      <c r="C771" s="3" t="s">
        <v>1436</v>
      </c>
      <c r="D771" s="3" t="s">
        <v>74</v>
      </c>
      <c r="E771" s="3" t="s">
        <v>1501</v>
      </c>
      <c r="F771" s="3" t="s">
        <v>124</v>
      </c>
      <c r="G771" s="3"/>
      <c r="H771" s="26">
        <v>794</v>
      </c>
      <c r="I771" s="26">
        <f t="array" ref="I771">J771-J771*3%</f>
        <v>612.39980000000003</v>
      </c>
      <c r="J771" s="30">
        <v>631.34</v>
      </c>
      <c r="K771" s="4"/>
      <c r="L771" s="15">
        <f t="shared" si="12"/>
        <v>0</v>
      </c>
      <c r="M771" s="56" t="s">
        <v>15159</v>
      </c>
    </row>
    <row r="772" spans="1:13" s="19" customFormat="1" ht="15" customHeight="1" x14ac:dyDescent="0.25">
      <c r="A772" s="47">
        <v>1096</v>
      </c>
      <c r="B772" s="18" t="s">
        <v>1502</v>
      </c>
      <c r="C772" s="3" t="s">
        <v>1436</v>
      </c>
      <c r="D772" s="3" t="s">
        <v>74</v>
      </c>
      <c r="E772" s="3" t="s">
        <v>1503</v>
      </c>
      <c r="F772" s="3" t="s">
        <v>167</v>
      </c>
      <c r="G772" s="3"/>
      <c r="H772" s="26">
        <v>654</v>
      </c>
      <c r="I772" s="26">
        <f t="array" ref="I772">J772-J772*3%</f>
        <v>515.30280000000005</v>
      </c>
      <c r="J772" s="30">
        <v>531.24</v>
      </c>
      <c r="K772" s="4"/>
      <c r="L772" s="15">
        <f t="shared" si="12"/>
        <v>0</v>
      </c>
      <c r="M772" s="56" t="s">
        <v>15159</v>
      </c>
    </row>
    <row r="773" spans="1:13" s="19" customFormat="1" ht="15" customHeight="1" x14ac:dyDescent="0.25">
      <c r="A773" s="47">
        <v>18464</v>
      </c>
      <c r="B773" s="18" t="s">
        <v>1504</v>
      </c>
      <c r="C773" s="3" t="s">
        <v>1436</v>
      </c>
      <c r="D773" s="3" t="s">
        <v>74</v>
      </c>
      <c r="E773" s="3" t="s">
        <v>1505</v>
      </c>
      <c r="F773" s="3" t="s">
        <v>200</v>
      </c>
      <c r="G773" s="3"/>
      <c r="H773" s="26">
        <v>502</v>
      </c>
      <c r="I773" s="26">
        <f t="array" ref="I773">J773-J773*3%</f>
        <v>356.60109999999997</v>
      </c>
      <c r="J773" s="30">
        <v>367.63</v>
      </c>
      <c r="K773" s="4"/>
      <c r="L773" s="15">
        <f t="shared" si="12"/>
        <v>0</v>
      </c>
      <c r="M773" s="56" t="s">
        <v>15159</v>
      </c>
    </row>
    <row r="774" spans="1:13" s="19" customFormat="1" ht="15" customHeight="1" x14ac:dyDescent="0.25">
      <c r="A774" s="47">
        <v>42879</v>
      </c>
      <c r="B774" s="18"/>
      <c r="C774" s="3" t="s">
        <v>1436</v>
      </c>
      <c r="D774" s="3" t="s">
        <v>74</v>
      </c>
      <c r="E774" s="3" t="s">
        <v>1506</v>
      </c>
      <c r="F774" s="3" t="s">
        <v>89</v>
      </c>
      <c r="G774" s="3"/>
      <c r="H774" s="26">
        <v>729</v>
      </c>
      <c r="I774" s="26">
        <f t="array" ref="I774">J774-J774*3%</f>
        <v>567.58579999999995</v>
      </c>
      <c r="J774" s="30">
        <v>585.14</v>
      </c>
      <c r="K774" s="4"/>
      <c r="L774" s="15">
        <f t="shared" si="12"/>
        <v>0</v>
      </c>
      <c r="M774" s="56" t="s">
        <v>15159</v>
      </c>
    </row>
    <row r="775" spans="1:13" s="19" customFormat="1" ht="15" customHeight="1" x14ac:dyDescent="0.25">
      <c r="A775" s="47">
        <v>38574</v>
      </c>
      <c r="B775" s="18" t="s">
        <v>1507</v>
      </c>
      <c r="C775" s="3" t="s">
        <v>1436</v>
      </c>
      <c r="D775" s="3" t="s">
        <v>74</v>
      </c>
      <c r="E775" s="3" t="s">
        <v>1508</v>
      </c>
      <c r="F775" s="3" t="s">
        <v>124</v>
      </c>
      <c r="G775" s="3"/>
      <c r="H775" s="26">
        <v>349</v>
      </c>
      <c r="I775" s="26">
        <f t="array" ref="I775">J775-J775*3%</f>
        <v>218.74469999999999</v>
      </c>
      <c r="J775" s="30">
        <v>225.51</v>
      </c>
      <c r="K775" s="4"/>
      <c r="L775" s="15">
        <f t="shared" si="12"/>
        <v>0</v>
      </c>
      <c r="M775" s="56" t="s">
        <v>15159</v>
      </c>
    </row>
    <row r="776" spans="1:13" s="19" customFormat="1" ht="15" customHeight="1" x14ac:dyDescent="0.25">
      <c r="A776" s="47">
        <v>1067</v>
      </c>
      <c r="B776" s="18" t="s">
        <v>1509</v>
      </c>
      <c r="C776" s="3" t="s">
        <v>1436</v>
      </c>
      <c r="D776" s="3" t="s">
        <v>74</v>
      </c>
      <c r="E776" s="3" t="s">
        <v>1510</v>
      </c>
      <c r="F776" s="3" t="s">
        <v>1511</v>
      </c>
      <c r="G776" s="3"/>
      <c r="H776" s="26">
        <v>1537</v>
      </c>
      <c r="I776" s="26">
        <f t="array" ref="I776">J776-J776*3%</f>
        <v>1274.0853</v>
      </c>
      <c r="J776" s="30">
        <v>1313.49</v>
      </c>
      <c r="K776" s="4"/>
      <c r="L776" s="15">
        <f t="shared" ref="L776:L839" si="13">J776*K776</f>
        <v>0</v>
      </c>
      <c r="M776" s="56" t="s">
        <v>15159</v>
      </c>
    </row>
    <row r="777" spans="1:13" s="19" customFormat="1" ht="15" customHeight="1" x14ac:dyDescent="0.25">
      <c r="A777" s="47">
        <v>4996</v>
      </c>
      <c r="B777" s="18" t="s">
        <v>1512</v>
      </c>
      <c r="C777" s="3" t="s">
        <v>1436</v>
      </c>
      <c r="D777" s="3" t="s">
        <v>74</v>
      </c>
      <c r="E777" s="3" t="s">
        <v>1513</v>
      </c>
      <c r="F777" s="3" t="s">
        <v>167</v>
      </c>
      <c r="G777" s="3"/>
      <c r="H777" s="26">
        <v>754</v>
      </c>
      <c r="I777" s="26">
        <f t="array" ref="I777">J777-J777*3%</f>
        <v>584.7645</v>
      </c>
      <c r="J777" s="30">
        <v>602.85</v>
      </c>
      <c r="K777" s="4"/>
      <c r="L777" s="15">
        <f t="shared" si="13"/>
        <v>0</v>
      </c>
      <c r="M777" s="56" t="s">
        <v>15159</v>
      </c>
    </row>
    <row r="778" spans="1:13" s="19" customFormat="1" ht="15" customHeight="1" x14ac:dyDescent="0.25">
      <c r="A778" s="47">
        <v>24500</v>
      </c>
      <c r="B778" s="18" t="s">
        <v>1514</v>
      </c>
      <c r="C778" s="3" t="s">
        <v>1436</v>
      </c>
      <c r="D778" s="3" t="s">
        <v>74</v>
      </c>
      <c r="E778" s="3" t="s">
        <v>1515</v>
      </c>
      <c r="F778" s="3" t="s">
        <v>1516</v>
      </c>
      <c r="G778" s="3"/>
      <c r="H778" s="26">
        <v>754</v>
      </c>
      <c r="I778" s="26">
        <f t="array" ref="I778">J778-J778*3%</f>
        <v>584.7645</v>
      </c>
      <c r="J778" s="30">
        <v>602.85</v>
      </c>
      <c r="K778" s="4"/>
      <c r="L778" s="15">
        <f t="shared" si="13"/>
        <v>0</v>
      </c>
      <c r="M778" s="56" t="s">
        <v>15159</v>
      </c>
    </row>
    <row r="779" spans="1:13" s="19" customFormat="1" ht="15" customHeight="1" x14ac:dyDescent="0.25">
      <c r="A779" s="47">
        <v>38573</v>
      </c>
      <c r="B779" s="18" t="s">
        <v>1517</v>
      </c>
      <c r="C779" s="3" t="s">
        <v>1436</v>
      </c>
      <c r="D779" s="3" t="s">
        <v>74</v>
      </c>
      <c r="E779" s="3" t="s">
        <v>1518</v>
      </c>
      <c r="F779" s="3" t="s">
        <v>124</v>
      </c>
      <c r="G779" s="3"/>
      <c r="H779" s="26">
        <v>531</v>
      </c>
      <c r="I779" s="26">
        <f t="array" ref="I779">J779-J779*3%</f>
        <v>374.15809999999999</v>
      </c>
      <c r="J779" s="30">
        <v>385.73</v>
      </c>
      <c r="K779" s="4"/>
      <c r="L779" s="15">
        <f t="shared" si="13"/>
        <v>0</v>
      </c>
      <c r="M779" s="56" t="s">
        <v>15159</v>
      </c>
    </row>
    <row r="780" spans="1:13" s="19" customFormat="1" ht="15" customHeight="1" x14ac:dyDescent="0.25">
      <c r="A780" s="47">
        <v>14119</v>
      </c>
      <c r="B780" s="18" t="s">
        <v>1519</v>
      </c>
      <c r="C780" s="3" t="s">
        <v>1436</v>
      </c>
      <c r="D780" s="3" t="s">
        <v>74</v>
      </c>
      <c r="E780" s="3" t="s">
        <v>1520</v>
      </c>
      <c r="F780" s="3" t="s">
        <v>1521</v>
      </c>
      <c r="G780" s="3" t="s">
        <v>628</v>
      </c>
      <c r="H780" s="26">
        <v>76</v>
      </c>
      <c r="I780" s="26">
        <f t="array" ref="I780">J780-J780*3%</f>
        <v>66.444999999999993</v>
      </c>
      <c r="J780" s="30">
        <v>68.5</v>
      </c>
      <c r="K780" s="4"/>
      <c r="L780" s="15">
        <f t="shared" si="13"/>
        <v>0</v>
      </c>
      <c r="M780" s="56" t="s">
        <v>15159</v>
      </c>
    </row>
    <row r="781" spans="1:13" s="19" customFormat="1" ht="15" customHeight="1" x14ac:dyDescent="0.25">
      <c r="A781" s="47">
        <v>9187</v>
      </c>
      <c r="B781" s="18" t="s">
        <v>1522</v>
      </c>
      <c r="C781" s="3" t="s">
        <v>1436</v>
      </c>
      <c r="D781" s="3" t="s">
        <v>74</v>
      </c>
      <c r="E781" s="3" t="s">
        <v>1523</v>
      </c>
      <c r="F781" s="3" t="s">
        <v>167</v>
      </c>
      <c r="G781" s="3"/>
      <c r="H781" s="26">
        <v>465</v>
      </c>
      <c r="I781" s="26">
        <f t="array" ref="I781">J781-J781*3%</f>
        <v>305.45299999999997</v>
      </c>
      <c r="J781" s="30">
        <v>314.89999999999998</v>
      </c>
      <c r="K781" s="4"/>
      <c r="L781" s="15">
        <f t="shared" si="13"/>
        <v>0</v>
      </c>
      <c r="M781" s="56" t="s">
        <v>15159</v>
      </c>
    </row>
    <row r="782" spans="1:13" s="19" customFormat="1" ht="15" customHeight="1" x14ac:dyDescent="0.25">
      <c r="A782" s="47">
        <v>91</v>
      </c>
      <c r="B782" s="18" t="s">
        <v>1524</v>
      </c>
      <c r="C782" s="3" t="s">
        <v>1436</v>
      </c>
      <c r="D782" s="3" t="s">
        <v>74</v>
      </c>
      <c r="E782" s="3" t="s">
        <v>1525</v>
      </c>
      <c r="F782" s="3" t="s">
        <v>72</v>
      </c>
      <c r="G782" s="3"/>
      <c r="H782" s="26">
        <v>502</v>
      </c>
      <c r="I782" s="26">
        <f t="array" ref="I782">J782-J782*3%</f>
        <v>356.60109999999997</v>
      </c>
      <c r="J782" s="30">
        <v>367.63</v>
      </c>
      <c r="K782" s="4"/>
      <c r="L782" s="15">
        <f t="shared" si="13"/>
        <v>0</v>
      </c>
      <c r="M782" s="56" t="s">
        <v>15159</v>
      </c>
    </row>
    <row r="783" spans="1:13" s="19" customFormat="1" ht="15" customHeight="1" x14ac:dyDescent="0.25">
      <c r="A783" s="47">
        <v>17309</v>
      </c>
      <c r="B783" s="18" t="s">
        <v>1526</v>
      </c>
      <c r="C783" s="3" t="s">
        <v>1436</v>
      </c>
      <c r="D783" s="3" t="s">
        <v>74</v>
      </c>
      <c r="E783" s="3" t="s">
        <v>1527</v>
      </c>
      <c r="F783" s="3" t="s">
        <v>1383</v>
      </c>
      <c r="G783" s="3" t="s">
        <v>149</v>
      </c>
      <c r="H783" s="26">
        <v>266</v>
      </c>
      <c r="I783" s="26">
        <f t="array" ref="I783">J783-J783*3%</f>
        <v>162.72719999999998</v>
      </c>
      <c r="J783" s="30">
        <v>167.76</v>
      </c>
      <c r="K783" s="4"/>
      <c r="L783" s="15">
        <f t="shared" si="13"/>
        <v>0</v>
      </c>
      <c r="M783" s="56" t="s">
        <v>15159</v>
      </c>
    </row>
    <row r="784" spans="1:13" s="19" customFormat="1" ht="15" customHeight="1" x14ac:dyDescent="0.25">
      <c r="A784" s="47">
        <v>92</v>
      </c>
      <c r="B784" s="18" t="s">
        <v>1528</v>
      </c>
      <c r="C784" s="3" t="s">
        <v>1436</v>
      </c>
      <c r="D784" s="3" t="s">
        <v>74</v>
      </c>
      <c r="E784" s="3" t="s">
        <v>1529</v>
      </c>
      <c r="F784" s="3" t="s">
        <v>124</v>
      </c>
      <c r="G784" s="3"/>
      <c r="H784" s="26">
        <v>642</v>
      </c>
      <c r="I784" s="26">
        <f t="array" ref="I784">J784-J784*3%</f>
        <v>491.02369999999996</v>
      </c>
      <c r="J784" s="30">
        <v>506.21</v>
      </c>
      <c r="K784" s="4"/>
      <c r="L784" s="15">
        <f t="shared" si="13"/>
        <v>0</v>
      </c>
      <c r="M784" s="56" t="s">
        <v>15159</v>
      </c>
    </row>
    <row r="785" spans="1:13" s="19" customFormat="1" ht="15" customHeight="1" x14ac:dyDescent="0.25">
      <c r="A785" s="47">
        <v>42887</v>
      </c>
      <c r="B785" s="18"/>
      <c r="C785" s="3" t="s">
        <v>1436</v>
      </c>
      <c r="D785" s="3" t="s">
        <v>74</v>
      </c>
      <c r="E785" s="3" t="s">
        <v>1530</v>
      </c>
      <c r="F785" s="3" t="s">
        <v>124</v>
      </c>
      <c r="G785" s="3"/>
      <c r="H785" s="26">
        <v>915</v>
      </c>
      <c r="I785" s="26">
        <f t="array" ref="I785">J785-J785*3%</f>
        <v>720.70029999999997</v>
      </c>
      <c r="J785" s="30">
        <v>742.99</v>
      </c>
      <c r="K785" s="4"/>
      <c r="L785" s="15">
        <f t="shared" si="13"/>
        <v>0</v>
      </c>
      <c r="M785" s="56" t="s">
        <v>15159</v>
      </c>
    </row>
    <row r="786" spans="1:13" s="19" customFormat="1" ht="15" customHeight="1" x14ac:dyDescent="0.25">
      <c r="A786" s="47">
        <v>93</v>
      </c>
      <c r="B786" s="18" t="s">
        <v>1531</v>
      </c>
      <c r="C786" s="3" t="s">
        <v>1436</v>
      </c>
      <c r="D786" s="3" t="s">
        <v>74</v>
      </c>
      <c r="E786" s="3" t="s">
        <v>1532</v>
      </c>
      <c r="F786" s="3" t="s">
        <v>124</v>
      </c>
      <c r="G786" s="3"/>
      <c r="H786" s="26">
        <v>642</v>
      </c>
      <c r="I786" s="26">
        <f t="array" ref="I786">J786-J786*3%</f>
        <v>491.02369999999996</v>
      </c>
      <c r="J786" s="30">
        <v>506.21</v>
      </c>
      <c r="K786" s="4"/>
      <c r="L786" s="15">
        <f t="shared" si="13"/>
        <v>0</v>
      </c>
      <c r="M786" s="56" t="s">
        <v>15159</v>
      </c>
    </row>
    <row r="787" spans="1:13" s="19" customFormat="1" ht="15" customHeight="1" x14ac:dyDescent="0.25">
      <c r="A787" s="47">
        <v>42888</v>
      </c>
      <c r="B787" s="18"/>
      <c r="C787" s="3" t="s">
        <v>1436</v>
      </c>
      <c r="D787" s="3" t="s">
        <v>74</v>
      </c>
      <c r="E787" s="3" t="s">
        <v>1533</v>
      </c>
      <c r="F787" s="3" t="s">
        <v>124</v>
      </c>
      <c r="G787" s="3"/>
      <c r="H787" s="26">
        <v>915</v>
      </c>
      <c r="I787" s="26">
        <f t="array" ref="I787">J787-J787*3%</f>
        <v>720.70029999999997</v>
      </c>
      <c r="J787" s="30">
        <v>742.99</v>
      </c>
      <c r="K787" s="4"/>
      <c r="L787" s="15">
        <f t="shared" si="13"/>
        <v>0</v>
      </c>
      <c r="M787" s="56" t="s">
        <v>15159</v>
      </c>
    </row>
    <row r="788" spans="1:13" s="19" customFormat="1" ht="15" customHeight="1" x14ac:dyDescent="0.25">
      <c r="A788" s="47">
        <v>26315</v>
      </c>
      <c r="B788" s="18" t="s">
        <v>1534</v>
      </c>
      <c r="C788" s="3" t="s">
        <v>1436</v>
      </c>
      <c r="D788" s="3" t="s">
        <v>74</v>
      </c>
      <c r="E788" s="3" t="s">
        <v>1535</v>
      </c>
      <c r="F788" s="3" t="s">
        <v>1536</v>
      </c>
      <c r="G788" s="3" t="s">
        <v>149</v>
      </c>
      <c r="H788" s="26">
        <v>862</v>
      </c>
      <c r="I788" s="26">
        <f t="array" ref="I788">J788-J788*3%</f>
        <v>682.23009999999999</v>
      </c>
      <c r="J788" s="30">
        <v>703.33</v>
      </c>
      <c r="K788" s="4"/>
      <c r="L788" s="15">
        <f t="shared" si="13"/>
        <v>0</v>
      </c>
      <c r="M788" s="56" t="s">
        <v>15159</v>
      </c>
    </row>
    <row r="789" spans="1:13" s="19" customFormat="1" ht="15" customHeight="1" x14ac:dyDescent="0.25">
      <c r="A789" s="47">
        <v>34129</v>
      </c>
      <c r="B789" s="18" t="s">
        <v>1537</v>
      </c>
      <c r="C789" s="3" t="s">
        <v>1436</v>
      </c>
      <c r="D789" s="3" t="s">
        <v>74</v>
      </c>
      <c r="E789" s="3" t="s">
        <v>1538</v>
      </c>
      <c r="F789" s="3" t="s">
        <v>1511</v>
      </c>
      <c r="G789" s="3"/>
      <c r="H789" s="26">
        <v>1574</v>
      </c>
      <c r="I789" s="26">
        <f t="array" ref="I789">J789-J789*3%</f>
        <v>1301.7206000000001</v>
      </c>
      <c r="J789" s="30">
        <v>1341.98</v>
      </c>
      <c r="K789" s="4"/>
      <c r="L789" s="15">
        <f t="shared" si="13"/>
        <v>0</v>
      </c>
      <c r="M789" s="56" t="s">
        <v>15159</v>
      </c>
    </row>
    <row r="790" spans="1:13" s="19" customFormat="1" ht="15" customHeight="1" x14ac:dyDescent="0.25">
      <c r="A790" s="47">
        <v>1025</v>
      </c>
      <c r="B790" s="18" t="s">
        <v>1539</v>
      </c>
      <c r="C790" s="3" t="s">
        <v>1436</v>
      </c>
      <c r="D790" s="3" t="s">
        <v>74</v>
      </c>
      <c r="E790" s="3" t="s">
        <v>1540</v>
      </c>
      <c r="F790" s="3" t="s">
        <v>167</v>
      </c>
      <c r="G790" s="3"/>
      <c r="H790" s="26">
        <v>654</v>
      </c>
      <c r="I790" s="26">
        <f t="array" ref="I790">J790-J790*3%</f>
        <v>515.30280000000005</v>
      </c>
      <c r="J790" s="30">
        <v>531.24</v>
      </c>
      <c r="K790" s="4"/>
      <c r="L790" s="15">
        <f t="shared" si="13"/>
        <v>0</v>
      </c>
      <c r="M790" s="56" t="s">
        <v>15159</v>
      </c>
    </row>
    <row r="791" spans="1:13" s="19" customFormat="1" ht="15" customHeight="1" x14ac:dyDescent="0.25">
      <c r="A791" s="47">
        <v>97</v>
      </c>
      <c r="B791" s="18" t="s">
        <v>1541</v>
      </c>
      <c r="C791" s="3" t="s">
        <v>1436</v>
      </c>
      <c r="D791" s="3" t="s">
        <v>74</v>
      </c>
      <c r="E791" s="3" t="s">
        <v>1542</v>
      </c>
      <c r="F791" s="3" t="s">
        <v>1416</v>
      </c>
      <c r="G791" s="3"/>
      <c r="H791" s="26">
        <v>423</v>
      </c>
      <c r="I791" s="26">
        <f t="array" ref="I791">J791-J791*3%</f>
        <v>281.1739</v>
      </c>
      <c r="J791" s="30">
        <v>289.87</v>
      </c>
      <c r="K791" s="4"/>
      <c r="L791" s="15">
        <f t="shared" si="13"/>
        <v>0</v>
      </c>
      <c r="M791" s="56" t="s">
        <v>15159</v>
      </c>
    </row>
    <row r="792" spans="1:13" s="19" customFormat="1" ht="15" customHeight="1" x14ac:dyDescent="0.25">
      <c r="A792" s="47">
        <v>17310</v>
      </c>
      <c r="B792" s="18" t="s">
        <v>1543</v>
      </c>
      <c r="C792" s="3" t="s">
        <v>1436</v>
      </c>
      <c r="D792" s="3" t="s">
        <v>74</v>
      </c>
      <c r="E792" s="3" t="s">
        <v>1544</v>
      </c>
      <c r="F792" s="3" t="s">
        <v>1383</v>
      </c>
      <c r="G792" s="3" t="s">
        <v>258</v>
      </c>
      <c r="H792" s="26">
        <v>261</v>
      </c>
      <c r="I792" s="26">
        <f t="array" ref="I792">J792-J792*3%</f>
        <v>162.72719999999998</v>
      </c>
      <c r="J792" s="30">
        <v>167.76</v>
      </c>
      <c r="K792" s="4"/>
      <c r="L792" s="15">
        <f t="shared" si="13"/>
        <v>0</v>
      </c>
      <c r="M792" s="56" t="s">
        <v>15159</v>
      </c>
    </row>
    <row r="793" spans="1:13" s="19" customFormat="1" ht="15" customHeight="1" x14ac:dyDescent="0.25">
      <c r="A793" s="47">
        <v>4398</v>
      </c>
      <c r="B793" s="18" t="s">
        <v>1545</v>
      </c>
      <c r="C793" s="3" t="s">
        <v>1436</v>
      </c>
      <c r="D793" s="3" t="s">
        <v>74</v>
      </c>
      <c r="E793" s="3" t="s">
        <v>1546</v>
      </c>
      <c r="F793" s="3" t="s">
        <v>1547</v>
      </c>
      <c r="G793" s="3"/>
      <c r="H793" s="26">
        <v>1017</v>
      </c>
      <c r="I793" s="26">
        <f t="array" ref="I793">J793-J793*3%</f>
        <v>808.06819999999993</v>
      </c>
      <c r="J793" s="30">
        <v>833.06</v>
      </c>
      <c r="K793" s="4"/>
      <c r="L793" s="15">
        <f t="shared" si="13"/>
        <v>0</v>
      </c>
      <c r="M793" s="56" t="s">
        <v>15159</v>
      </c>
    </row>
    <row r="794" spans="1:13" s="19" customFormat="1" ht="15" customHeight="1" x14ac:dyDescent="0.25">
      <c r="A794" s="47">
        <v>1101</v>
      </c>
      <c r="B794" s="18" t="s">
        <v>1548</v>
      </c>
      <c r="C794" s="3" t="s">
        <v>1436</v>
      </c>
      <c r="D794" s="3" t="s">
        <v>74</v>
      </c>
      <c r="E794" s="3" t="s">
        <v>1546</v>
      </c>
      <c r="F794" s="3" t="s">
        <v>1416</v>
      </c>
      <c r="G794" s="3"/>
      <c r="H794" s="26">
        <v>297</v>
      </c>
      <c r="I794" s="26">
        <f t="array" ref="I794">J794-J794*3%</f>
        <v>190.36250000000001</v>
      </c>
      <c r="J794" s="30">
        <v>196.25</v>
      </c>
      <c r="K794" s="4"/>
      <c r="L794" s="15">
        <f t="shared" si="13"/>
        <v>0</v>
      </c>
      <c r="M794" s="56" t="s">
        <v>15159</v>
      </c>
    </row>
    <row r="795" spans="1:13" s="19" customFormat="1" ht="15" customHeight="1" x14ac:dyDescent="0.25">
      <c r="A795" s="47">
        <v>4468</v>
      </c>
      <c r="B795" s="18" t="s">
        <v>1549</v>
      </c>
      <c r="C795" s="3" t="s">
        <v>1436</v>
      </c>
      <c r="D795" s="3" t="s">
        <v>74</v>
      </c>
      <c r="E795" s="3" t="s">
        <v>1550</v>
      </c>
      <c r="F795" s="3" t="s">
        <v>1551</v>
      </c>
      <c r="G795" s="3"/>
      <c r="H795" s="26">
        <v>563</v>
      </c>
      <c r="I795" s="26">
        <f t="array" ref="I795">J795-J795*3%</f>
        <v>456.29770000000002</v>
      </c>
      <c r="J795" s="30">
        <v>470.41</v>
      </c>
      <c r="K795" s="4"/>
      <c r="L795" s="15">
        <f t="shared" si="13"/>
        <v>0</v>
      </c>
      <c r="M795" s="56" t="s">
        <v>15159</v>
      </c>
    </row>
    <row r="796" spans="1:13" s="19" customFormat="1" ht="15" customHeight="1" x14ac:dyDescent="0.25">
      <c r="A796" s="47">
        <v>28729</v>
      </c>
      <c r="B796" s="18" t="s">
        <v>1552</v>
      </c>
      <c r="C796" s="3" t="s">
        <v>1436</v>
      </c>
      <c r="D796" s="3" t="s">
        <v>74</v>
      </c>
      <c r="E796" s="3" t="s">
        <v>1190</v>
      </c>
      <c r="F796" s="3" t="s">
        <v>68</v>
      </c>
      <c r="G796" s="3"/>
      <c r="H796" s="26">
        <v>654</v>
      </c>
      <c r="I796" s="26">
        <f t="array" ref="I796">J796-J796*3%</f>
        <v>515.30280000000005</v>
      </c>
      <c r="J796" s="30">
        <v>531.24</v>
      </c>
      <c r="K796" s="4"/>
      <c r="L796" s="15">
        <f t="shared" si="13"/>
        <v>0</v>
      </c>
      <c r="M796" s="56" t="s">
        <v>15159</v>
      </c>
    </row>
    <row r="797" spans="1:13" s="19" customFormat="1" ht="15" customHeight="1" x14ac:dyDescent="0.25">
      <c r="A797" s="47">
        <v>4467</v>
      </c>
      <c r="B797" s="18" t="s">
        <v>1553</v>
      </c>
      <c r="C797" s="3" t="s">
        <v>1436</v>
      </c>
      <c r="D797" s="3" t="s">
        <v>74</v>
      </c>
      <c r="E797" s="3" t="s">
        <v>1554</v>
      </c>
      <c r="F797" s="3" t="s">
        <v>179</v>
      </c>
      <c r="G797" s="3"/>
      <c r="H797" s="26">
        <v>769</v>
      </c>
      <c r="I797" s="26">
        <f t="array" ref="I797">J797-J797*3%</f>
        <v>584.7645</v>
      </c>
      <c r="J797" s="30">
        <v>602.85</v>
      </c>
      <c r="K797" s="4"/>
      <c r="L797" s="15">
        <f t="shared" si="13"/>
        <v>0</v>
      </c>
      <c r="M797" s="56" t="s">
        <v>15159</v>
      </c>
    </row>
    <row r="798" spans="1:13" s="19" customFormat="1" ht="15" customHeight="1" x14ac:dyDescent="0.25">
      <c r="A798" s="47">
        <v>41909</v>
      </c>
      <c r="B798" s="18"/>
      <c r="C798" s="3" t="s">
        <v>1436</v>
      </c>
      <c r="D798" s="3" t="s">
        <v>74</v>
      </c>
      <c r="E798" s="3" t="s">
        <v>1555</v>
      </c>
      <c r="F798" s="3" t="s">
        <v>124</v>
      </c>
      <c r="G798" s="3"/>
      <c r="H798" s="26">
        <v>414</v>
      </c>
      <c r="I798" s="26">
        <f t="array" ref="I798">J798-J798*3%</f>
        <v>250.11450000000002</v>
      </c>
      <c r="J798" s="30">
        <v>257.85000000000002</v>
      </c>
      <c r="K798" s="4"/>
      <c r="L798" s="15">
        <f t="shared" si="13"/>
        <v>0</v>
      </c>
      <c r="M798" s="56" t="s">
        <v>15159</v>
      </c>
    </row>
    <row r="799" spans="1:13" s="19" customFormat="1" ht="15" customHeight="1" x14ac:dyDescent="0.25">
      <c r="A799" s="47">
        <v>878</v>
      </c>
      <c r="B799" s="18" t="s">
        <v>1556</v>
      </c>
      <c r="C799" s="3" t="s">
        <v>1436</v>
      </c>
      <c r="D799" s="3" t="s">
        <v>279</v>
      </c>
      <c r="E799" s="3" t="s">
        <v>1557</v>
      </c>
      <c r="F799" s="3" t="s">
        <v>72</v>
      </c>
      <c r="G799" s="3"/>
      <c r="H799" s="26">
        <v>754</v>
      </c>
      <c r="I799" s="26">
        <f t="array" ref="I799">J799-J799*3%</f>
        <v>468.24810000000002</v>
      </c>
      <c r="J799" s="30">
        <v>482.73</v>
      </c>
      <c r="K799" s="4"/>
      <c r="L799" s="15">
        <f t="shared" si="13"/>
        <v>0</v>
      </c>
      <c r="M799" s="56" t="s">
        <v>15159</v>
      </c>
    </row>
    <row r="800" spans="1:13" s="19" customFormat="1" ht="15" customHeight="1" x14ac:dyDescent="0.25">
      <c r="A800" s="47">
        <v>51</v>
      </c>
      <c r="B800" s="18" t="s">
        <v>1558</v>
      </c>
      <c r="C800" s="3" t="s">
        <v>1436</v>
      </c>
      <c r="D800" s="3" t="s">
        <v>279</v>
      </c>
      <c r="E800" s="3" t="s">
        <v>1557</v>
      </c>
      <c r="F800" s="3" t="s">
        <v>173</v>
      </c>
      <c r="G800" s="3"/>
      <c r="H800" s="26">
        <v>1035</v>
      </c>
      <c r="I800" s="26">
        <f t="array" ref="I800">J800-J800*3%</f>
        <v>851.01980000000003</v>
      </c>
      <c r="J800" s="30">
        <v>877.34</v>
      </c>
      <c r="K800" s="4"/>
      <c r="L800" s="15">
        <f t="shared" si="13"/>
        <v>0</v>
      </c>
      <c r="M800" s="56" t="s">
        <v>15159</v>
      </c>
    </row>
    <row r="801" spans="1:13" s="19" customFormat="1" ht="15" customHeight="1" x14ac:dyDescent="0.25">
      <c r="A801" s="47">
        <v>1636</v>
      </c>
      <c r="B801" s="18" t="s">
        <v>1559</v>
      </c>
      <c r="C801" s="3" t="s">
        <v>1436</v>
      </c>
      <c r="D801" s="3" t="s">
        <v>279</v>
      </c>
      <c r="E801" s="3" t="s">
        <v>1557</v>
      </c>
      <c r="F801" s="3" t="s">
        <v>1560</v>
      </c>
      <c r="G801" s="3"/>
      <c r="H801" s="26">
        <v>1530</v>
      </c>
      <c r="I801" s="26">
        <f t="array" ref="I801">J801-J801*3%</f>
        <v>1268.1100999999999</v>
      </c>
      <c r="J801" s="30">
        <v>1307.33</v>
      </c>
      <c r="K801" s="4"/>
      <c r="L801" s="15">
        <f t="shared" si="13"/>
        <v>0</v>
      </c>
      <c r="M801" s="56" t="s">
        <v>15159</v>
      </c>
    </row>
    <row r="802" spans="1:13" s="19" customFormat="1" ht="15" customHeight="1" x14ac:dyDescent="0.25">
      <c r="A802" s="47">
        <v>53</v>
      </c>
      <c r="B802" s="18" t="s">
        <v>1561</v>
      </c>
      <c r="C802" s="3" t="s">
        <v>1436</v>
      </c>
      <c r="D802" s="3" t="s">
        <v>279</v>
      </c>
      <c r="E802" s="3" t="s">
        <v>1562</v>
      </c>
      <c r="F802" s="3" t="s">
        <v>72</v>
      </c>
      <c r="G802" s="3"/>
      <c r="H802" s="26">
        <v>754</v>
      </c>
      <c r="I802" s="26">
        <f t="array" ref="I802">J802-J802*3%</f>
        <v>584.7645</v>
      </c>
      <c r="J802" s="30">
        <v>602.85</v>
      </c>
      <c r="K802" s="4"/>
      <c r="L802" s="15">
        <f t="shared" si="13"/>
        <v>0</v>
      </c>
      <c r="M802" s="56" t="s">
        <v>15159</v>
      </c>
    </row>
    <row r="803" spans="1:13" s="19" customFormat="1" ht="15" customHeight="1" x14ac:dyDescent="0.25">
      <c r="A803" s="47">
        <v>7990</v>
      </c>
      <c r="B803" s="18" t="s">
        <v>1563</v>
      </c>
      <c r="C803" s="3" t="s">
        <v>1436</v>
      </c>
      <c r="D803" s="3" t="s">
        <v>279</v>
      </c>
      <c r="E803" s="3" t="s">
        <v>1564</v>
      </c>
      <c r="F803" s="3" t="s">
        <v>324</v>
      </c>
      <c r="G803" s="3" t="s">
        <v>1087</v>
      </c>
      <c r="H803" s="26">
        <v>1017</v>
      </c>
      <c r="I803" s="26">
        <f t="array" ref="I803">J803-J803*3%</f>
        <v>808.06819999999993</v>
      </c>
      <c r="J803" s="30">
        <v>833.06</v>
      </c>
      <c r="K803" s="4"/>
      <c r="L803" s="15">
        <f t="shared" si="13"/>
        <v>0</v>
      </c>
      <c r="M803" s="56" t="s">
        <v>15159</v>
      </c>
    </row>
    <row r="804" spans="1:13" s="19" customFormat="1" ht="15" customHeight="1" x14ac:dyDescent="0.25">
      <c r="A804" s="47">
        <v>13976</v>
      </c>
      <c r="B804" s="18" t="s">
        <v>1565</v>
      </c>
      <c r="C804" s="3" t="s">
        <v>1436</v>
      </c>
      <c r="D804" s="3" t="s">
        <v>279</v>
      </c>
      <c r="E804" s="3" t="s">
        <v>1564</v>
      </c>
      <c r="F804" s="3" t="s">
        <v>324</v>
      </c>
      <c r="G804" s="3" t="s">
        <v>1448</v>
      </c>
      <c r="H804" s="26">
        <v>1017</v>
      </c>
      <c r="I804" s="26">
        <f t="array" ref="I804">J804-J804*3%</f>
        <v>808.06819999999993</v>
      </c>
      <c r="J804" s="30">
        <v>833.06</v>
      </c>
      <c r="K804" s="4"/>
      <c r="L804" s="15">
        <f t="shared" si="13"/>
        <v>0</v>
      </c>
      <c r="M804" s="56" t="s">
        <v>15159</v>
      </c>
    </row>
    <row r="805" spans="1:13" s="19" customFormat="1" ht="15" customHeight="1" x14ac:dyDescent="0.25">
      <c r="A805" s="47">
        <v>54</v>
      </c>
      <c r="B805" s="18" t="s">
        <v>1566</v>
      </c>
      <c r="C805" s="3" t="s">
        <v>1436</v>
      </c>
      <c r="D805" s="3" t="s">
        <v>279</v>
      </c>
      <c r="E805" s="3" t="s">
        <v>1567</v>
      </c>
      <c r="F805" s="3" t="s">
        <v>1362</v>
      </c>
      <c r="G805" s="3" t="s">
        <v>149</v>
      </c>
      <c r="H805" s="26">
        <v>1045</v>
      </c>
      <c r="I805" s="26">
        <f t="array" ref="I805">J805-J805*3%</f>
        <v>858.1105</v>
      </c>
      <c r="J805" s="30">
        <v>884.65</v>
      </c>
      <c r="K805" s="4"/>
      <c r="L805" s="15">
        <f t="shared" si="13"/>
        <v>0</v>
      </c>
      <c r="M805" s="56" t="s">
        <v>15159</v>
      </c>
    </row>
    <row r="806" spans="1:13" s="19" customFormat="1" ht="15" customHeight="1" x14ac:dyDescent="0.25">
      <c r="A806" s="47">
        <v>55</v>
      </c>
      <c r="B806" s="18" t="s">
        <v>1568</v>
      </c>
      <c r="C806" s="3" t="s">
        <v>1436</v>
      </c>
      <c r="D806" s="3" t="s">
        <v>279</v>
      </c>
      <c r="E806" s="3" t="s">
        <v>1567</v>
      </c>
      <c r="F806" s="3" t="s">
        <v>1362</v>
      </c>
      <c r="G806" s="3" t="s">
        <v>258</v>
      </c>
      <c r="H806" s="26">
        <v>1045</v>
      </c>
      <c r="I806" s="26">
        <f t="array" ref="I806">J806-J806*3%</f>
        <v>858.1105</v>
      </c>
      <c r="J806" s="30">
        <v>884.65</v>
      </c>
      <c r="K806" s="4"/>
      <c r="L806" s="15">
        <f t="shared" si="13"/>
        <v>0</v>
      </c>
      <c r="M806" s="56" t="s">
        <v>15159</v>
      </c>
    </row>
    <row r="807" spans="1:13" s="19" customFormat="1" ht="15" customHeight="1" x14ac:dyDescent="0.25">
      <c r="A807" s="47">
        <v>1489</v>
      </c>
      <c r="B807" s="18" t="s">
        <v>1569</v>
      </c>
      <c r="C807" s="3" t="s">
        <v>1436</v>
      </c>
      <c r="D807" s="3" t="s">
        <v>279</v>
      </c>
      <c r="E807" s="3" t="s">
        <v>882</v>
      </c>
      <c r="F807" s="3" t="s">
        <v>774</v>
      </c>
      <c r="G807" s="3" t="s">
        <v>1446</v>
      </c>
      <c r="H807" s="26">
        <v>80</v>
      </c>
      <c r="I807" s="26">
        <f t="array" ref="I807">J807-J807*3%</f>
        <v>66.444999999999993</v>
      </c>
      <c r="J807" s="30">
        <v>68.5</v>
      </c>
      <c r="K807" s="4"/>
      <c r="L807" s="15">
        <f t="shared" si="13"/>
        <v>0</v>
      </c>
      <c r="M807" s="56" t="s">
        <v>15159</v>
      </c>
    </row>
    <row r="808" spans="1:13" s="19" customFormat="1" ht="15" customHeight="1" x14ac:dyDescent="0.25">
      <c r="A808" s="47">
        <v>5233</v>
      </c>
      <c r="B808" s="18" t="s">
        <v>1570</v>
      </c>
      <c r="C808" s="3" t="s">
        <v>1436</v>
      </c>
      <c r="D808" s="3" t="s">
        <v>279</v>
      </c>
      <c r="E808" s="3" t="s">
        <v>1571</v>
      </c>
      <c r="F808" s="3" t="s">
        <v>619</v>
      </c>
      <c r="G808" s="3" t="s">
        <v>1572</v>
      </c>
      <c r="H808" s="26">
        <v>1160</v>
      </c>
      <c r="I808" s="26">
        <f t="array" ref="I808">J808-J808*3%</f>
        <v>944.00400000000002</v>
      </c>
      <c r="J808" s="30">
        <v>973.2</v>
      </c>
      <c r="K808" s="4"/>
      <c r="L808" s="15">
        <f t="shared" si="13"/>
        <v>0</v>
      </c>
      <c r="M808" s="56" t="s">
        <v>15159</v>
      </c>
    </row>
    <row r="809" spans="1:13" s="19" customFormat="1" ht="15" customHeight="1" x14ac:dyDescent="0.25">
      <c r="A809" s="47">
        <v>5234</v>
      </c>
      <c r="B809" s="18" t="s">
        <v>1573</v>
      </c>
      <c r="C809" s="3" t="s">
        <v>1436</v>
      </c>
      <c r="D809" s="3" t="s">
        <v>279</v>
      </c>
      <c r="E809" s="3" t="s">
        <v>1571</v>
      </c>
      <c r="F809" s="3" t="s">
        <v>619</v>
      </c>
      <c r="G809" s="3" t="s">
        <v>1574</v>
      </c>
      <c r="H809" s="26">
        <v>1160</v>
      </c>
      <c r="I809" s="26">
        <f t="array" ref="I809">J809-J809*3%</f>
        <v>944.00400000000002</v>
      </c>
      <c r="J809" s="30">
        <v>973.2</v>
      </c>
      <c r="K809" s="4"/>
      <c r="L809" s="15">
        <f t="shared" si="13"/>
        <v>0</v>
      </c>
      <c r="M809" s="56" t="s">
        <v>15159</v>
      </c>
    </row>
    <row r="810" spans="1:13" s="19" customFormat="1" ht="15" customHeight="1" x14ac:dyDescent="0.25">
      <c r="A810" s="47">
        <v>5235</v>
      </c>
      <c r="B810" s="18" t="s">
        <v>1575</v>
      </c>
      <c r="C810" s="3" t="s">
        <v>1436</v>
      </c>
      <c r="D810" s="3" t="s">
        <v>279</v>
      </c>
      <c r="E810" s="3" t="s">
        <v>1571</v>
      </c>
      <c r="F810" s="3" t="s">
        <v>619</v>
      </c>
      <c r="G810" s="3" t="s">
        <v>1576</v>
      </c>
      <c r="H810" s="26">
        <v>1160</v>
      </c>
      <c r="I810" s="26">
        <f t="array" ref="I810">J810-J810*3%</f>
        <v>944.00400000000002</v>
      </c>
      <c r="J810" s="30">
        <v>973.2</v>
      </c>
      <c r="K810" s="4"/>
      <c r="L810" s="15">
        <f t="shared" si="13"/>
        <v>0</v>
      </c>
      <c r="M810" s="56" t="s">
        <v>15159</v>
      </c>
    </row>
    <row r="811" spans="1:13" s="19" customFormat="1" ht="15" customHeight="1" x14ac:dyDescent="0.25">
      <c r="A811" s="47">
        <v>4287</v>
      </c>
      <c r="B811" s="18" t="s">
        <v>1577</v>
      </c>
      <c r="C811" s="3" t="s">
        <v>1436</v>
      </c>
      <c r="D811" s="3" t="s">
        <v>279</v>
      </c>
      <c r="E811" s="3" t="s">
        <v>1571</v>
      </c>
      <c r="F811" s="3" t="s">
        <v>527</v>
      </c>
      <c r="G811" s="3" t="s">
        <v>1448</v>
      </c>
      <c r="H811" s="26">
        <v>1958</v>
      </c>
      <c r="I811" s="26">
        <f t="array" ref="I811">J811-J811*3%</f>
        <v>1693.0574000000001</v>
      </c>
      <c r="J811" s="30">
        <v>1745.42</v>
      </c>
      <c r="K811" s="4"/>
      <c r="L811" s="15">
        <f t="shared" si="13"/>
        <v>0</v>
      </c>
      <c r="M811" s="56" t="s">
        <v>15159</v>
      </c>
    </row>
    <row r="812" spans="1:13" s="19" customFormat="1" ht="15" customHeight="1" x14ac:dyDescent="0.25">
      <c r="A812" s="47">
        <v>4288</v>
      </c>
      <c r="B812" s="18" t="s">
        <v>1578</v>
      </c>
      <c r="C812" s="3" t="s">
        <v>1436</v>
      </c>
      <c r="D812" s="3" t="s">
        <v>279</v>
      </c>
      <c r="E812" s="3" t="s">
        <v>1571</v>
      </c>
      <c r="F812" s="3" t="s">
        <v>527</v>
      </c>
      <c r="G812" s="3" t="s">
        <v>481</v>
      </c>
      <c r="H812" s="26">
        <v>1958</v>
      </c>
      <c r="I812" s="26">
        <f t="array" ref="I812">J812-J812*3%</f>
        <v>1693.0574000000001</v>
      </c>
      <c r="J812" s="30">
        <v>1745.42</v>
      </c>
      <c r="K812" s="4"/>
      <c r="L812" s="15">
        <f t="shared" si="13"/>
        <v>0</v>
      </c>
      <c r="M812" s="56" t="s">
        <v>15159</v>
      </c>
    </row>
    <row r="813" spans="1:13" s="19" customFormat="1" ht="15" customHeight="1" x14ac:dyDescent="0.25">
      <c r="A813" s="47">
        <v>9075</v>
      </c>
      <c r="B813" s="18" t="s">
        <v>1579</v>
      </c>
      <c r="C813" s="3" t="s">
        <v>1436</v>
      </c>
      <c r="D813" s="3" t="s">
        <v>279</v>
      </c>
      <c r="E813" s="3" t="s">
        <v>1580</v>
      </c>
      <c r="F813" s="3" t="s">
        <v>1581</v>
      </c>
      <c r="G813" s="3" t="s">
        <v>149</v>
      </c>
      <c r="H813" s="26">
        <v>1346</v>
      </c>
      <c r="I813" s="26">
        <f t="array" ref="I813">J813-J813*3%</f>
        <v>1102.3274000000001</v>
      </c>
      <c r="J813" s="30">
        <v>1136.42</v>
      </c>
      <c r="K813" s="4"/>
      <c r="L813" s="15">
        <f t="shared" si="13"/>
        <v>0</v>
      </c>
      <c r="M813" s="56" t="s">
        <v>15159</v>
      </c>
    </row>
    <row r="814" spans="1:13" s="19" customFormat="1" ht="15" customHeight="1" x14ac:dyDescent="0.25">
      <c r="A814" s="47">
        <v>9074</v>
      </c>
      <c r="B814" s="18" t="s">
        <v>1582</v>
      </c>
      <c r="C814" s="3" t="s">
        <v>1436</v>
      </c>
      <c r="D814" s="3" t="s">
        <v>279</v>
      </c>
      <c r="E814" s="3" t="s">
        <v>1580</v>
      </c>
      <c r="F814" s="3" t="s">
        <v>1581</v>
      </c>
      <c r="G814" s="3" t="s">
        <v>258</v>
      </c>
      <c r="H814" s="26">
        <v>1346</v>
      </c>
      <c r="I814" s="26">
        <f t="array" ref="I814">J814-J814*3%</f>
        <v>1102.3274000000001</v>
      </c>
      <c r="J814" s="30">
        <v>1136.42</v>
      </c>
      <c r="K814" s="4"/>
      <c r="L814" s="15">
        <f t="shared" si="13"/>
        <v>0</v>
      </c>
      <c r="M814" s="56" t="s">
        <v>15159</v>
      </c>
    </row>
    <row r="815" spans="1:13" s="19" customFormat="1" ht="15" customHeight="1" x14ac:dyDescent="0.25">
      <c r="A815" s="47">
        <v>9076</v>
      </c>
      <c r="B815" s="18" t="s">
        <v>1583</v>
      </c>
      <c r="C815" s="3" t="s">
        <v>1436</v>
      </c>
      <c r="D815" s="3" t="s">
        <v>279</v>
      </c>
      <c r="E815" s="3" t="s">
        <v>1580</v>
      </c>
      <c r="F815" s="3" t="s">
        <v>1581</v>
      </c>
      <c r="G815" s="3" t="s">
        <v>1448</v>
      </c>
      <c r="H815" s="26">
        <v>1346</v>
      </c>
      <c r="I815" s="26">
        <f t="array" ref="I815">J815-J815*3%</f>
        <v>1102.3274000000001</v>
      </c>
      <c r="J815" s="30">
        <v>1136.42</v>
      </c>
      <c r="K815" s="4"/>
      <c r="L815" s="15">
        <f t="shared" si="13"/>
        <v>0</v>
      </c>
      <c r="M815" s="56" t="s">
        <v>15159</v>
      </c>
    </row>
    <row r="816" spans="1:13" s="19" customFormat="1" ht="15" customHeight="1" x14ac:dyDescent="0.25">
      <c r="A816" s="47">
        <v>98</v>
      </c>
      <c r="B816" s="18" t="s">
        <v>1584</v>
      </c>
      <c r="C816" s="3" t="s">
        <v>1436</v>
      </c>
      <c r="D816" s="3" t="s">
        <v>296</v>
      </c>
      <c r="E816" s="3" t="s">
        <v>1585</v>
      </c>
      <c r="F816" s="3" t="s">
        <v>284</v>
      </c>
      <c r="G816" s="3" t="s">
        <v>303</v>
      </c>
      <c r="H816" s="26">
        <v>959</v>
      </c>
      <c r="I816" s="26">
        <f t="array" ref="I816">J816-J816*3%</f>
        <v>766.62010000000009</v>
      </c>
      <c r="J816" s="30">
        <v>790.33</v>
      </c>
      <c r="K816" s="4"/>
      <c r="L816" s="15">
        <f t="shared" si="13"/>
        <v>0</v>
      </c>
      <c r="M816" s="56" t="s">
        <v>15159</v>
      </c>
    </row>
    <row r="817" spans="1:13" s="19" customFormat="1" ht="15" customHeight="1" x14ac:dyDescent="0.25">
      <c r="A817" s="47">
        <v>31458</v>
      </c>
      <c r="B817" s="18" t="s">
        <v>1586</v>
      </c>
      <c r="C817" s="3" t="s">
        <v>1436</v>
      </c>
      <c r="D817" s="3" t="s">
        <v>296</v>
      </c>
      <c r="E817" s="3" t="s">
        <v>1585</v>
      </c>
      <c r="F817" s="3" t="s">
        <v>284</v>
      </c>
      <c r="G817" s="3" t="s">
        <v>721</v>
      </c>
      <c r="H817" s="26">
        <v>959</v>
      </c>
      <c r="I817" s="26">
        <f t="array" ref="I817">J817-J817*3%</f>
        <v>766.62010000000009</v>
      </c>
      <c r="J817" s="30">
        <v>790.33</v>
      </c>
      <c r="K817" s="4"/>
      <c r="L817" s="15">
        <f t="shared" si="13"/>
        <v>0</v>
      </c>
      <c r="M817" s="56" t="s">
        <v>15159</v>
      </c>
    </row>
    <row r="818" spans="1:13" s="19" customFormat="1" ht="15" customHeight="1" x14ac:dyDescent="0.25">
      <c r="A818" s="47">
        <v>9080</v>
      </c>
      <c r="B818" s="18" t="s">
        <v>1587</v>
      </c>
      <c r="C818" s="3" t="s">
        <v>1436</v>
      </c>
      <c r="D818" s="3" t="s">
        <v>296</v>
      </c>
      <c r="E818" s="3" t="s">
        <v>1585</v>
      </c>
      <c r="F818" s="3" t="s">
        <v>284</v>
      </c>
      <c r="G818" s="3" t="s">
        <v>285</v>
      </c>
      <c r="H818" s="26">
        <v>959</v>
      </c>
      <c r="I818" s="26">
        <f t="array" ref="I818">J818-J818*3%</f>
        <v>766.62010000000009</v>
      </c>
      <c r="J818" s="30">
        <v>790.33</v>
      </c>
      <c r="K818" s="4"/>
      <c r="L818" s="15">
        <f t="shared" si="13"/>
        <v>0</v>
      </c>
      <c r="M818" s="56" t="s">
        <v>15159</v>
      </c>
    </row>
    <row r="819" spans="1:13" s="19" customFormat="1" ht="15" customHeight="1" x14ac:dyDescent="0.25">
      <c r="A819" s="47">
        <v>30799</v>
      </c>
      <c r="B819" s="18" t="s">
        <v>1588</v>
      </c>
      <c r="C819" s="3" t="s">
        <v>1436</v>
      </c>
      <c r="D819" s="3" t="s">
        <v>296</v>
      </c>
      <c r="E819" s="3" t="s">
        <v>1585</v>
      </c>
      <c r="F819" s="3" t="s">
        <v>284</v>
      </c>
      <c r="G819" s="3" t="s">
        <v>397</v>
      </c>
      <c r="H819" s="26">
        <v>959</v>
      </c>
      <c r="I819" s="26">
        <f t="array" ref="I819">J819-J819*3%</f>
        <v>766.62010000000009</v>
      </c>
      <c r="J819" s="30">
        <v>790.33</v>
      </c>
      <c r="K819" s="4"/>
      <c r="L819" s="15">
        <f t="shared" si="13"/>
        <v>0</v>
      </c>
      <c r="M819" s="56" t="s">
        <v>15159</v>
      </c>
    </row>
    <row r="820" spans="1:13" s="19" customFormat="1" ht="15" customHeight="1" x14ac:dyDescent="0.25">
      <c r="A820" s="47">
        <v>100</v>
      </c>
      <c r="B820" s="18" t="s">
        <v>1589</v>
      </c>
      <c r="C820" s="3" t="s">
        <v>1436</v>
      </c>
      <c r="D820" s="3" t="s">
        <v>296</v>
      </c>
      <c r="E820" s="3" t="s">
        <v>1585</v>
      </c>
      <c r="F820" s="3" t="s">
        <v>284</v>
      </c>
      <c r="G820" s="3" t="s">
        <v>299</v>
      </c>
      <c r="H820" s="26">
        <v>959</v>
      </c>
      <c r="I820" s="26">
        <f t="array" ref="I820">J820-J820*3%</f>
        <v>766.62010000000009</v>
      </c>
      <c r="J820" s="30">
        <v>790.33</v>
      </c>
      <c r="K820" s="4"/>
      <c r="L820" s="15">
        <f t="shared" si="13"/>
        <v>0</v>
      </c>
      <c r="M820" s="56" t="s">
        <v>15159</v>
      </c>
    </row>
    <row r="821" spans="1:13" s="19" customFormat="1" ht="15" customHeight="1" x14ac:dyDescent="0.25">
      <c r="A821" s="47">
        <v>4990</v>
      </c>
      <c r="B821" s="18" t="s">
        <v>1590</v>
      </c>
      <c r="C821" s="3" t="s">
        <v>1436</v>
      </c>
      <c r="D821" s="3" t="s">
        <v>296</v>
      </c>
      <c r="E821" s="3" t="s">
        <v>1585</v>
      </c>
      <c r="F821" s="3" t="s">
        <v>590</v>
      </c>
      <c r="G821" s="3" t="s">
        <v>303</v>
      </c>
      <c r="H821" s="26">
        <v>2190</v>
      </c>
      <c r="I821" s="26">
        <f t="array" ref="I821">J821-J821*3%</f>
        <v>1898.4258000000002</v>
      </c>
      <c r="J821" s="30">
        <v>1957.14</v>
      </c>
      <c r="K821" s="4"/>
      <c r="L821" s="15">
        <f t="shared" si="13"/>
        <v>0</v>
      </c>
      <c r="M821" s="56" t="s">
        <v>15159</v>
      </c>
    </row>
    <row r="822" spans="1:13" s="19" customFormat="1" ht="15" customHeight="1" x14ac:dyDescent="0.25">
      <c r="A822" s="47">
        <v>31460</v>
      </c>
      <c r="B822" s="18" t="s">
        <v>1591</v>
      </c>
      <c r="C822" s="3" t="s">
        <v>1436</v>
      </c>
      <c r="D822" s="3" t="s">
        <v>296</v>
      </c>
      <c r="E822" s="3" t="s">
        <v>1585</v>
      </c>
      <c r="F822" s="3" t="s">
        <v>590</v>
      </c>
      <c r="G822" s="3" t="s">
        <v>721</v>
      </c>
      <c r="H822" s="26">
        <v>2190</v>
      </c>
      <c r="I822" s="26">
        <f t="array" ref="I822">J822-J822*3%</f>
        <v>1898.4258000000002</v>
      </c>
      <c r="J822" s="30">
        <v>1957.14</v>
      </c>
      <c r="K822" s="4"/>
      <c r="L822" s="15">
        <f t="shared" si="13"/>
        <v>0</v>
      </c>
      <c r="M822" s="56" t="s">
        <v>15159</v>
      </c>
    </row>
    <row r="823" spans="1:13" s="19" customFormat="1" ht="15" customHeight="1" x14ac:dyDescent="0.25">
      <c r="A823" s="47">
        <v>14185</v>
      </c>
      <c r="B823" s="18" t="s">
        <v>1592</v>
      </c>
      <c r="C823" s="3" t="s">
        <v>1436</v>
      </c>
      <c r="D823" s="3" t="s">
        <v>296</v>
      </c>
      <c r="E823" s="3" t="s">
        <v>1585</v>
      </c>
      <c r="F823" s="3" t="s">
        <v>590</v>
      </c>
      <c r="G823" s="3" t="s">
        <v>285</v>
      </c>
      <c r="H823" s="26">
        <v>2190</v>
      </c>
      <c r="I823" s="26">
        <f t="array" ref="I823">J823-J823*3%</f>
        <v>1898.4258000000002</v>
      </c>
      <c r="J823" s="30">
        <v>1957.14</v>
      </c>
      <c r="K823" s="4"/>
      <c r="L823" s="15">
        <f t="shared" si="13"/>
        <v>0</v>
      </c>
      <c r="M823" s="56" t="s">
        <v>15159</v>
      </c>
    </row>
    <row r="824" spans="1:13" s="19" customFormat="1" ht="15" customHeight="1" x14ac:dyDescent="0.25">
      <c r="A824" s="47">
        <v>31459</v>
      </c>
      <c r="B824" s="18" t="s">
        <v>1593</v>
      </c>
      <c r="C824" s="3" t="s">
        <v>1436</v>
      </c>
      <c r="D824" s="3" t="s">
        <v>296</v>
      </c>
      <c r="E824" s="3" t="s">
        <v>1585</v>
      </c>
      <c r="F824" s="3" t="s">
        <v>590</v>
      </c>
      <c r="G824" s="3" t="s">
        <v>397</v>
      </c>
      <c r="H824" s="26">
        <v>2190</v>
      </c>
      <c r="I824" s="26">
        <f t="array" ref="I824">J824-J824*3%</f>
        <v>1898.4258000000002</v>
      </c>
      <c r="J824" s="30">
        <v>1957.14</v>
      </c>
      <c r="K824" s="4"/>
      <c r="L824" s="15">
        <f t="shared" si="13"/>
        <v>0</v>
      </c>
      <c r="M824" s="56" t="s">
        <v>15159</v>
      </c>
    </row>
    <row r="825" spans="1:13" s="19" customFormat="1" ht="15" customHeight="1" x14ac:dyDescent="0.25">
      <c r="A825" s="47">
        <v>4989</v>
      </c>
      <c r="B825" s="18" t="s">
        <v>1594</v>
      </c>
      <c r="C825" s="3" t="s">
        <v>1436</v>
      </c>
      <c r="D825" s="3" t="s">
        <v>296</v>
      </c>
      <c r="E825" s="3" t="s">
        <v>1585</v>
      </c>
      <c r="F825" s="3" t="s">
        <v>590</v>
      </c>
      <c r="G825" s="3" t="s">
        <v>299</v>
      </c>
      <c r="H825" s="26">
        <v>2190</v>
      </c>
      <c r="I825" s="26">
        <f t="array" ref="I825">J825-J825*3%</f>
        <v>1898.4258000000002</v>
      </c>
      <c r="J825" s="30">
        <v>1957.14</v>
      </c>
      <c r="K825" s="4"/>
      <c r="L825" s="15">
        <f t="shared" si="13"/>
        <v>0</v>
      </c>
      <c r="M825" s="56" t="s">
        <v>15159</v>
      </c>
    </row>
    <row r="826" spans="1:13" s="19" customFormat="1" ht="15" customHeight="1" x14ac:dyDescent="0.25">
      <c r="A826" s="47">
        <v>102</v>
      </c>
      <c r="B826" s="18" t="s">
        <v>1595</v>
      </c>
      <c r="C826" s="3" t="s">
        <v>1436</v>
      </c>
      <c r="D826" s="3" t="s">
        <v>296</v>
      </c>
      <c r="E826" s="3" t="s">
        <v>1585</v>
      </c>
      <c r="F826" s="3" t="s">
        <v>1596</v>
      </c>
      <c r="G826" s="3" t="s">
        <v>303</v>
      </c>
      <c r="H826" s="26">
        <v>3264</v>
      </c>
      <c r="I826" s="26">
        <f t="array" ref="I826">J826-J826*3%</f>
        <v>2878.96</v>
      </c>
      <c r="J826" s="30">
        <v>2968</v>
      </c>
      <c r="K826" s="4"/>
      <c r="L826" s="15">
        <f t="shared" si="13"/>
        <v>0</v>
      </c>
      <c r="M826" s="56" t="s">
        <v>15159</v>
      </c>
    </row>
    <row r="827" spans="1:13" s="19" customFormat="1" ht="15" customHeight="1" x14ac:dyDescent="0.25">
      <c r="A827" s="47">
        <v>31461</v>
      </c>
      <c r="B827" s="18" t="s">
        <v>1597</v>
      </c>
      <c r="C827" s="3" t="s">
        <v>1436</v>
      </c>
      <c r="D827" s="3" t="s">
        <v>296</v>
      </c>
      <c r="E827" s="3" t="s">
        <v>1585</v>
      </c>
      <c r="F827" s="3" t="s">
        <v>1596</v>
      </c>
      <c r="G827" s="3" t="s">
        <v>721</v>
      </c>
      <c r="H827" s="26">
        <v>3264</v>
      </c>
      <c r="I827" s="26">
        <f t="array" ref="I827">J827-J827*3%</f>
        <v>2878.96</v>
      </c>
      <c r="J827" s="30">
        <v>2968</v>
      </c>
      <c r="K827" s="4"/>
      <c r="L827" s="15">
        <f t="shared" si="13"/>
        <v>0</v>
      </c>
      <c r="M827" s="56" t="s">
        <v>15159</v>
      </c>
    </row>
    <row r="828" spans="1:13" s="19" customFormat="1" ht="15" customHeight="1" x14ac:dyDescent="0.25">
      <c r="A828" s="47">
        <v>8954</v>
      </c>
      <c r="B828" s="18" t="s">
        <v>1598</v>
      </c>
      <c r="C828" s="3" t="s">
        <v>1436</v>
      </c>
      <c r="D828" s="3" t="s">
        <v>296</v>
      </c>
      <c r="E828" s="3" t="s">
        <v>1585</v>
      </c>
      <c r="F828" s="3" t="s">
        <v>1596</v>
      </c>
      <c r="G828" s="3" t="s">
        <v>285</v>
      </c>
      <c r="H828" s="26">
        <v>3264</v>
      </c>
      <c r="I828" s="26">
        <f t="array" ref="I828">J828-J828*3%</f>
        <v>2878.96</v>
      </c>
      <c r="J828" s="30">
        <v>2968</v>
      </c>
      <c r="K828" s="4"/>
      <c r="L828" s="15">
        <f t="shared" si="13"/>
        <v>0</v>
      </c>
      <c r="M828" s="56" t="s">
        <v>15159</v>
      </c>
    </row>
    <row r="829" spans="1:13" s="19" customFormat="1" ht="15" customHeight="1" x14ac:dyDescent="0.25">
      <c r="A829" s="47">
        <v>31462</v>
      </c>
      <c r="B829" s="18" t="s">
        <v>1599</v>
      </c>
      <c r="C829" s="3" t="s">
        <v>1436</v>
      </c>
      <c r="D829" s="3" t="s">
        <v>296</v>
      </c>
      <c r="E829" s="3" t="s">
        <v>1585</v>
      </c>
      <c r="F829" s="3" t="s">
        <v>1596</v>
      </c>
      <c r="G829" s="3" t="s">
        <v>397</v>
      </c>
      <c r="H829" s="26">
        <v>3264</v>
      </c>
      <c r="I829" s="26">
        <f t="array" ref="I829">J829-J829*3%</f>
        <v>2878.96</v>
      </c>
      <c r="J829" s="30">
        <v>2968</v>
      </c>
      <c r="K829" s="4"/>
      <c r="L829" s="15">
        <f t="shared" si="13"/>
        <v>0</v>
      </c>
      <c r="M829" s="56" t="s">
        <v>15159</v>
      </c>
    </row>
    <row r="830" spans="1:13" s="19" customFormat="1" ht="15" customHeight="1" x14ac:dyDescent="0.25">
      <c r="A830" s="47">
        <v>105</v>
      </c>
      <c r="B830" s="18" t="s">
        <v>1600</v>
      </c>
      <c r="C830" s="3" t="s">
        <v>1436</v>
      </c>
      <c r="D830" s="3" t="s">
        <v>296</v>
      </c>
      <c r="E830" s="3" t="s">
        <v>1585</v>
      </c>
      <c r="F830" s="3" t="s">
        <v>1596</v>
      </c>
      <c r="G830" s="3" t="s">
        <v>299</v>
      </c>
      <c r="H830" s="26">
        <v>3264</v>
      </c>
      <c r="I830" s="26">
        <f t="array" ref="I830">J830-J830*3%</f>
        <v>2878.96</v>
      </c>
      <c r="J830" s="30">
        <v>2968</v>
      </c>
      <c r="K830" s="4"/>
      <c r="L830" s="15">
        <f t="shared" si="13"/>
        <v>0</v>
      </c>
      <c r="M830" s="56" t="s">
        <v>15159</v>
      </c>
    </row>
    <row r="831" spans="1:13" s="19" customFormat="1" ht="15" customHeight="1" x14ac:dyDescent="0.25">
      <c r="A831" s="47">
        <v>2437</v>
      </c>
      <c r="B831" s="18" t="s">
        <v>1601</v>
      </c>
      <c r="C831" s="3" t="s">
        <v>1436</v>
      </c>
      <c r="D831" s="3" t="s">
        <v>296</v>
      </c>
      <c r="E831" s="3" t="s">
        <v>1602</v>
      </c>
      <c r="F831" s="3" t="s">
        <v>284</v>
      </c>
      <c r="G831" s="3" t="s">
        <v>303</v>
      </c>
      <c r="H831" s="26">
        <v>855</v>
      </c>
      <c r="I831" s="26">
        <f t="array" ref="I831">J831-J831*3%</f>
        <v>654.59480000000008</v>
      </c>
      <c r="J831" s="30">
        <v>674.84</v>
      </c>
      <c r="K831" s="4"/>
      <c r="L831" s="15">
        <f t="shared" si="13"/>
        <v>0</v>
      </c>
      <c r="M831" s="56" t="s">
        <v>15159</v>
      </c>
    </row>
    <row r="832" spans="1:13" s="19" customFormat="1" ht="15" customHeight="1" x14ac:dyDescent="0.25">
      <c r="A832" s="47">
        <v>2247</v>
      </c>
      <c r="B832" s="18" t="s">
        <v>1603</v>
      </c>
      <c r="C832" s="3" t="s">
        <v>1436</v>
      </c>
      <c r="D832" s="3" t="s">
        <v>296</v>
      </c>
      <c r="E832" s="3" t="s">
        <v>1602</v>
      </c>
      <c r="F832" s="3" t="s">
        <v>284</v>
      </c>
      <c r="G832" s="3" t="s">
        <v>285</v>
      </c>
      <c r="H832" s="26">
        <v>855</v>
      </c>
      <c r="I832" s="26">
        <f t="array" ref="I832">J832-J832*3%</f>
        <v>654.59480000000008</v>
      </c>
      <c r="J832" s="30">
        <v>674.84</v>
      </c>
      <c r="K832" s="4"/>
      <c r="L832" s="15">
        <f t="shared" si="13"/>
        <v>0</v>
      </c>
      <c r="M832" s="56" t="s">
        <v>15159</v>
      </c>
    </row>
    <row r="833" spans="1:13" s="19" customFormat="1" ht="15" customHeight="1" x14ac:dyDescent="0.25">
      <c r="A833" s="47">
        <v>2438</v>
      </c>
      <c r="B833" s="18" t="s">
        <v>1604</v>
      </c>
      <c r="C833" s="3" t="s">
        <v>1436</v>
      </c>
      <c r="D833" s="3" t="s">
        <v>296</v>
      </c>
      <c r="E833" s="3" t="s">
        <v>1602</v>
      </c>
      <c r="F833" s="3" t="s">
        <v>284</v>
      </c>
      <c r="G833" s="3" t="s">
        <v>299</v>
      </c>
      <c r="H833" s="26">
        <v>855</v>
      </c>
      <c r="I833" s="26">
        <f t="array" ref="I833">J833-J833*3%</f>
        <v>654.59480000000008</v>
      </c>
      <c r="J833" s="30">
        <v>674.84</v>
      </c>
      <c r="K833" s="4"/>
      <c r="L833" s="15">
        <f t="shared" si="13"/>
        <v>0</v>
      </c>
      <c r="M833" s="56" t="s">
        <v>15159</v>
      </c>
    </row>
    <row r="834" spans="1:13" s="19" customFormat="1" ht="15" customHeight="1" x14ac:dyDescent="0.25">
      <c r="A834" s="47">
        <v>6376</v>
      </c>
      <c r="B834" s="18" t="s">
        <v>1605</v>
      </c>
      <c r="C834" s="3" t="s">
        <v>1436</v>
      </c>
      <c r="D834" s="3" t="s">
        <v>296</v>
      </c>
      <c r="E834" s="3" t="s">
        <v>1602</v>
      </c>
      <c r="F834" s="3" t="s">
        <v>1596</v>
      </c>
      <c r="G834" s="3" t="s">
        <v>299</v>
      </c>
      <c r="H834" s="26">
        <v>2638</v>
      </c>
      <c r="I834" s="26">
        <f t="array" ref="I834">J834-J834*3%</f>
        <v>2295.3595</v>
      </c>
      <c r="J834" s="30">
        <v>2366.35</v>
      </c>
      <c r="K834" s="4"/>
      <c r="L834" s="15">
        <f t="shared" si="13"/>
        <v>0</v>
      </c>
      <c r="M834" s="56" t="s">
        <v>15159</v>
      </c>
    </row>
    <row r="835" spans="1:13" s="19" customFormat="1" ht="15" customHeight="1" x14ac:dyDescent="0.25">
      <c r="A835" s="47">
        <v>9061</v>
      </c>
      <c r="B835" s="18" t="s">
        <v>1606</v>
      </c>
      <c r="C835" s="3" t="s">
        <v>1436</v>
      </c>
      <c r="D835" s="3" t="s">
        <v>1607</v>
      </c>
      <c r="E835" s="3" t="s">
        <v>1608</v>
      </c>
      <c r="F835" s="3" t="s">
        <v>1609</v>
      </c>
      <c r="G835" s="3" t="s">
        <v>303</v>
      </c>
      <c r="H835" s="26">
        <v>1131</v>
      </c>
      <c r="I835" s="26">
        <f t="array" ref="I835">J835-J835*3%</f>
        <v>922.72220000000004</v>
      </c>
      <c r="J835" s="30">
        <v>951.26</v>
      </c>
      <c r="K835" s="4"/>
      <c r="L835" s="15">
        <f t="shared" si="13"/>
        <v>0</v>
      </c>
      <c r="M835" s="56" t="s">
        <v>15159</v>
      </c>
    </row>
    <row r="836" spans="1:13" s="19" customFormat="1" ht="15" customHeight="1" x14ac:dyDescent="0.25">
      <c r="A836" s="47">
        <v>9059</v>
      </c>
      <c r="B836" s="18" t="s">
        <v>1610</v>
      </c>
      <c r="C836" s="3" t="s">
        <v>1436</v>
      </c>
      <c r="D836" s="3" t="s">
        <v>1607</v>
      </c>
      <c r="E836" s="3" t="s">
        <v>1608</v>
      </c>
      <c r="F836" s="3" t="s">
        <v>1609</v>
      </c>
      <c r="G836" s="3" t="s">
        <v>299</v>
      </c>
      <c r="H836" s="26">
        <v>1131</v>
      </c>
      <c r="I836" s="26">
        <f t="array" ref="I836">J836-J836*3%</f>
        <v>922.72220000000004</v>
      </c>
      <c r="J836" s="30">
        <v>951.26</v>
      </c>
      <c r="K836" s="4"/>
      <c r="L836" s="15">
        <f t="shared" si="13"/>
        <v>0</v>
      </c>
      <c r="M836" s="56" t="s">
        <v>15159</v>
      </c>
    </row>
    <row r="837" spans="1:13" s="19" customFormat="1" ht="15" customHeight="1" x14ac:dyDescent="0.25">
      <c r="A837" s="47">
        <v>117</v>
      </c>
      <c r="B837" s="18" t="s">
        <v>1611</v>
      </c>
      <c r="C837" s="3" t="s">
        <v>1436</v>
      </c>
      <c r="D837" s="3" t="s">
        <v>307</v>
      </c>
      <c r="E837" s="3" t="s">
        <v>1612</v>
      </c>
      <c r="F837" s="3" t="s">
        <v>375</v>
      </c>
      <c r="G837" s="3"/>
      <c r="H837" s="26">
        <v>1331</v>
      </c>
      <c r="I837" s="26">
        <f t="array" ref="I837">J837-J837*3%</f>
        <v>1091.5021999999999</v>
      </c>
      <c r="J837" s="30">
        <v>1125.26</v>
      </c>
      <c r="K837" s="4"/>
      <c r="L837" s="15">
        <f t="shared" si="13"/>
        <v>0</v>
      </c>
      <c r="M837" s="56" t="s">
        <v>15159</v>
      </c>
    </row>
    <row r="838" spans="1:13" s="19" customFormat="1" ht="15" customHeight="1" x14ac:dyDescent="0.25">
      <c r="A838" s="47">
        <v>9117</v>
      </c>
      <c r="B838" s="18" t="s">
        <v>1613</v>
      </c>
      <c r="C838" s="3" t="s">
        <v>1436</v>
      </c>
      <c r="D838" s="3" t="s">
        <v>307</v>
      </c>
      <c r="E838" s="3" t="s">
        <v>1614</v>
      </c>
      <c r="F838" s="3" t="s">
        <v>97</v>
      </c>
      <c r="G838" s="3"/>
      <c r="H838" s="26">
        <v>794</v>
      </c>
      <c r="I838" s="26">
        <f t="array" ref="I838">J838-J838*3%</f>
        <v>612.39980000000003</v>
      </c>
      <c r="J838" s="30">
        <v>631.34</v>
      </c>
      <c r="K838" s="4"/>
      <c r="L838" s="15">
        <f t="shared" si="13"/>
        <v>0</v>
      </c>
      <c r="M838" s="56" t="s">
        <v>15159</v>
      </c>
    </row>
    <row r="839" spans="1:13" s="19" customFormat="1" ht="15" customHeight="1" x14ac:dyDescent="0.25">
      <c r="A839" s="47">
        <v>6350</v>
      </c>
      <c r="B839" s="18" t="s">
        <v>1615</v>
      </c>
      <c r="C839" s="3" t="s">
        <v>1436</v>
      </c>
      <c r="D839" s="3" t="s">
        <v>307</v>
      </c>
      <c r="E839" s="3" t="s">
        <v>1616</v>
      </c>
      <c r="F839" s="3" t="s">
        <v>318</v>
      </c>
      <c r="G839" s="3" t="s">
        <v>258</v>
      </c>
      <c r="H839" s="26">
        <v>959</v>
      </c>
      <c r="I839" s="26">
        <f t="array" ref="I839">J839-J839*3%</f>
        <v>766.62010000000009</v>
      </c>
      <c r="J839" s="30">
        <v>790.33</v>
      </c>
      <c r="K839" s="4"/>
      <c r="L839" s="15">
        <f t="shared" si="13"/>
        <v>0</v>
      </c>
      <c r="M839" s="56" t="s">
        <v>15159</v>
      </c>
    </row>
    <row r="840" spans="1:13" s="19" customFormat="1" ht="15" customHeight="1" x14ac:dyDescent="0.25">
      <c r="A840" s="47">
        <v>13985</v>
      </c>
      <c r="B840" s="18" t="s">
        <v>1617</v>
      </c>
      <c r="C840" s="3" t="s">
        <v>1436</v>
      </c>
      <c r="D840" s="3" t="s">
        <v>307</v>
      </c>
      <c r="E840" s="3" t="s">
        <v>1616</v>
      </c>
      <c r="F840" s="3" t="s">
        <v>318</v>
      </c>
      <c r="G840" s="3" t="s">
        <v>1448</v>
      </c>
      <c r="H840" s="26">
        <v>959</v>
      </c>
      <c r="I840" s="26">
        <f t="array" ref="I840">J840-J840*3%</f>
        <v>766.62010000000009</v>
      </c>
      <c r="J840" s="30">
        <v>790.33</v>
      </c>
      <c r="K840" s="4"/>
      <c r="L840" s="15">
        <f t="shared" ref="L840:L903" si="14">J840*K840</f>
        <v>0</v>
      </c>
      <c r="M840" s="56" t="s">
        <v>15159</v>
      </c>
    </row>
    <row r="841" spans="1:13" s="19" customFormat="1" ht="15" customHeight="1" x14ac:dyDescent="0.25">
      <c r="A841" s="47">
        <v>35852</v>
      </c>
      <c r="B841" s="18" t="s">
        <v>1618</v>
      </c>
      <c r="C841" s="3" t="s">
        <v>1436</v>
      </c>
      <c r="D841" s="3" t="s">
        <v>162</v>
      </c>
      <c r="E841" s="3" t="s">
        <v>1619</v>
      </c>
      <c r="F841" s="3" t="s">
        <v>124</v>
      </c>
      <c r="G841" s="3"/>
      <c r="H841" s="26">
        <v>694</v>
      </c>
      <c r="I841" s="26">
        <f t="array" ref="I841">J841-J841*3%</f>
        <v>543.30669999999998</v>
      </c>
      <c r="J841" s="30">
        <v>560.11</v>
      </c>
      <c r="K841" s="4"/>
      <c r="L841" s="15">
        <f t="shared" si="14"/>
        <v>0</v>
      </c>
      <c r="M841" s="56" t="s">
        <v>15159</v>
      </c>
    </row>
    <row r="842" spans="1:13" s="19" customFormat="1" ht="15" customHeight="1" x14ac:dyDescent="0.25">
      <c r="A842" s="47">
        <v>1100</v>
      </c>
      <c r="B842" s="18" t="s">
        <v>1620</v>
      </c>
      <c r="C842" s="3" t="s">
        <v>1436</v>
      </c>
      <c r="D842" s="3" t="s">
        <v>162</v>
      </c>
      <c r="E842" s="3" t="s">
        <v>1621</v>
      </c>
      <c r="F842" s="3" t="s">
        <v>124</v>
      </c>
      <c r="G842" s="3"/>
      <c r="H842" s="26">
        <v>920</v>
      </c>
      <c r="I842" s="26">
        <f t="array" ref="I842">J842-J842*3%</f>
        <v>724.05650000000003</v>
      </c>
      <c r="J842" s="30">
        <v>746.45</v>
      </c>
      <c r="K842" s="4"/>
      <c r="L842" s="15">
        <f t="shared" si="14"/>
        <v>0</v>
      </c>
      <c r="M842" s="56" t="s">
        <v>15159</v>
      </c>
    </row>
    <row r="843" spans="1:13" s="19" customFormat="1" ht="15" customHeight="1" x14ac:dyDescent="0.25">
      <c r="A843" s="47">
        <v>31629</v>
      </c>
      <c r="B843" s="18" t="s">
        <v>1622</v>
      </c>
      <c r="C843" s="3" t="s">
        <v>1436</v>
      </c>
      <c r="D843" s="3" t="s">
        <v>162</v>
      </c>
      <c r="E843" s="3" t="s">
        <v>1623</v>
      </c>
      <c r="F843" s="3" t="s">
        <v>167</v>
      </c>
      <c r="G843" s="3"/>
      <c r="H843" s="26">
        <v>654</v>
      </c>
      <c r="I843" s="26">
        <f t="array" ref="I843">J843-J843*3%</f>
        <v>515.30280000000005</v>
      </c>
      <c r="J843" s="30">
        <v>531.24</v>
      </c>
      <c r="K843" s="4"/>
      <c r="L843" s="15">
        <f t="shared" si="14"/>
        <v>0</v>
      </c>
      <c r="M843" s="56" t="s">
        <v>15159</v>
      </c>
    </row>
    <row r="844" spans="1:13" s="19" customFormat="1" ht="15" customHeight="1" x14ac:dyDescent="0.25">
      <c r="A844" s="47">
        <v>25493</v>
      </c>
      <c r="B844" s="18" t="s">
        <v>1624</v>
      </c>
      <c r="C844" s="3" t="s">
        <v>1436</v>
      </c>
      <c r="D844" s="3" t="s">
        <v>171</v>
      </c>
      <c r="E844" s="3" t="s">
        <v>1625</v>
      </c>
      <c r="F844" s="3" t="s">
        <v>89</v>
      </c>
      <c r="G844" s="3"/>
      <c r="H844" s="26">
        <v>474</v>
      </c>
      <c r="I844" s="26">
        <f t="array" ref="I844">J844-J844*3%</f>
        <v>305.45299999999997</v>
      </c>
      <c r="J844" s="30">
        <v>314.89999999999998</v>
      </c>
      <c r="K844" s="4"/>
      <c r="L844" s="15">
        <f t="shared" si="14"/>
        <v>0</v>
      </c>
      <c r="M844" s="56" t="s">
        <v>15159</v>
      </c>
    </row>
    <row r="845" spans="1:13" s="19" customFormat="1" ht="15" customHeight="1" x14ac:dyDescent="0.25">
      <c r="A845" s="47">
        <v>36352</v>
      </c>
      <c r="B845" s="18" t="s">
        <v>1626</v>
      </c>
      <c r="C845" s="3" t="s">
        <v>1436</v>
      </c>
      <c r="D845" s="3" t="s">
        <v>171</v>
      </c>
      <c r="E845" s="3" t="s">
        <v>1627</v>
      </c>
      <c r="F845" s="3" t="s">
        <v>167</v>
      </c>
      <c r="G845" s="3"/>
      <c r="H845" s="26">
        <v>824</v>
      </c>
      <c r="I845" s="26">
        <f t="array" ref="I845">J845-J845*3%</f>
        <v>633.31299999999999</v>
      </c>
      <c r="J845" s="30">
        <v>652.9</v>
      </c>
      <c r="K845" s="4"/>
      <c r="L845" s="15">
        <f t="shared" si="14"/>
        <v>0</v>
      </c>
      <c r="M845" s="56" t="s">
        <v>15159</v>
      </c>
    </row>
    <row r="846" spans="1:13" s="19" customFormat="1" ht="15" customHeight="1" x14ac:dyDescent="0.25">
      <c r="A846" s="47">
        <v>32352</v>
      </c>
      <c r="B846" s="18" t="s">
        <v>1628</v>
      </c>
      <c r="C846" s="3" t="s">
        <v>1436</v>
      </c>
      <c r="D846" s="3" t="s">
        <v>177</v>
      </c>
      <c r="E846" s="3" t="s">
        <v>1629</v>
      </c>
      <c r="F846" s="3" t="s">
        <v>68</v>
      </c>
      <c r="G846" s="3"/>
      <c r="H846" s="26">
        <v>1057</v>
      </c>
      <c r="I846" s="26">
        <f t="array" ref="I846">J846-J846*3%</f>
        <v>867.07330000000002</v>
      </c>
      <c r="J846" s="30">
        <v>893.89</v>
      </c>
      <c r="K846" s="4"/>
      <c r="L846" s="15">
        <f t="shared" si="14"/>
        <v>0</v>
      </c>
      <c r="M846" s="56" t="s">
        <v>15159</v>
      </c>
    </row>
    <row r="847" spans="1:13" s="19" customFormat="1" ht="15" customHeight="1" x14ac:dyDescent="0.25">
      <c r="A847" s="47">
        <v>30794</v>
      </c>
      <c r="B847" s="18" t="s">
        <v>1630</v>
      </c>
      <c r="C847" s="3" t="s">
        <v>1436</v>
      </c>
      <c r="D847" s="3" t="s">
        <v>177</v>
      </c>
      <c r="E847" s="3" t="s">
        <v>1629</v>
      </c>
      <c r="F847" s="3" t="s">
        <v>1631</v>
      </c>
      <c r="G847" s="3" t="s">
        <v>1576</v>
      </c>
      <c r="H847" s="26">
        <v>1351</v>
      </c>
      <c r="I847" s="26">
        <f t="array" ref="I847">J847-J847*3%</f>
        <v>1106.0618999999999</v>
      </c>
      <c r="J847" s="30">
        <v>1140.27</v>
      </c>
      <c r="K847" s="4"/>
      <c r="L847" s="15">
        <f t="shared" si="14"/>
        <v>0</v>
      </c>
      <c r="M847" s="56" t="s">
        <v>15159</v>
      </c>
    </row>
    <row r="848" spans="1:13" s="19" customFormat="1" ht="15" customHeight="1" x14ac:dyDescent="0.25">
      <c r="A848" s="47">
        <v>30793</v>
      </c>
      <c r="B848" s="18" t="s">
        <v>1632</v>
      </c>
      <c r="C848" s="3" t="s">
        <v>1436</v>
      </c>
      <c r="D848" s="3" t="s">
        <v>177</v>
      </c>
      <c r="E848" s="3" t="s">
        <v>1629</v>
      </c>
      <c r="F848" s="3" t="s">
        <v>1631</v>
      </c>
      <c r="G848" s="3" t="s">
        <v>416</v>
      </c>
      <c r="H848" s="26">
        <v>1351</v>
      </c>
      <c r="I848" s="26">
        <f t="array" ref="I848">J848-J848*3%</f>
        <v>1106.0618999999999</v>
      </c>
      <c r="J848" s="30">
        <v>1140.27</v>
      </c>
      <c r="K848" s="4"/>
      <c r="L848" s="15">
        <f t="shared" si="14"/>
        <v>0</v>
      </c>
      <c r="M848" s="56" t="s">
        <v>15159</v>
      </c>
    </row>
    <row r="849" spans="1:13" s="19" customFormat="1" ht="15" customHeight="1" x14ac:dyDescent="0.25">
      <c r="A849" s="47">
        <v>30795</v>
      </c>
      <c r="B849" s="18" t="s">
        <v>1633</v>
      </c>
      <c r="C849" s="3" t="s">
        <v>1436</v>
      </c>
      <c r="D849" s="3" t="s">
        <v>177</v>
      </c>
      <c r="E849" s="3" t="s">
        <v>1634</v>
      </c>
      <c r="F849" s="3" t="s">
        <v>664</v>
      </c>
      <c r="G849" s="3" t="s">
        <v>149</v>
      </c>
      <c r="H849" s="26">
        <v>1376</v>
      </c>
      <c r="I849" s="26">
        <f t="array" ref="I849">J849-J849*3%</f>
        <v>1124.7344000000001</v>
      </c>
      <c r="J849" s="30">
        <v>1159.52</v>
      </c>
      <c r="K849" s="4"/>
      <c r="L849" s="15">
        <f t="shared" si="14"/>
        <v>0</v>
      </c>
      <c r="M849" s="56" t="s">
        <v>15159</v>
      </c>
    </row>
    <row r="850" spans="1:13" s="19" customFormat="1" ht="15" customHeight="1" x14ac:dyDescent="0.25">
      <c r="A850" s="47">
        <v>32353</v>
      </c>
      <c r="B850" s="18" t="s">
        <v>1635</v>
      </c>
      <c r="C850" s="3" t="s">
        <v>1436</v>
      </c>
      <c r="D850" s="3" t="s">
        <v>177</v>
      </c>
      <c r="E850" s="3" t="s">
        <v>1636</v>
      </c>
      <c r="F850" s="3" t="s">
        <v>1511</v>
      </c>
      <c r="G850" s="3"/>
      <c r="H850" s="26">
        <v>1950</v>
      </c>
      <c r="I850" s="26">
        <f t="array" ref="I850">J850-J850*3%</f>
        <v>1572.079</v>
      </c>
      <c r="J850" s="30">
        <v>1620.7</v>
      </c>
      <c r="K850" s="4"/>
      <c r="L850" s="15">
        <f t="shared" si="14"/>
        <v>0</v>
      </c>
      <c r="M850" s="56" t="s">
        <v>15159</v>
      </c>
    </row>
    <row r="851" spans="1:13" s="19" customFormat="1" ht="15" customHeight="1" x14ac:dyDescent="0.25">
      <c r="A851" s="47">
        <v>120</v>
      </c>
      <c r="B851" s="18" t="s">
        <v>1637</v>
      </c>
      <c r="C851" s="3" t="s">
        <v>1436</v>
      </c>
      <c r="D851" s="3" t="s">
        <v>177</v>
      </c>
      <c r="E851" s="3" t="s">
        <v>1638</v>
      </c>
      <c r="F851" s="3" t="s">
        <v>167</v>
      </c>
      <c r="G851" s="3"/>
      <c r="H851" s="26">
        <v>587</v>
      </c>
      <c r="I851" s="26">
        <f t="array" ref="I851">J851-J851*3%</f>
        <v>409.26240000000001</v>
      </c>
      <c r="J851" s="30">
        <v>421.92</v>
      </c>
      <c r="K851" s="4"/>
      <c r="L851" s="15">
        <f t="shared" si="14"/>
        <v>0</v>
      </c>
      <c r="M851" s="56" t="s">
        <v>15159</v>
      </c>
    </row>
    <row r="852" spans="1:13" s="19" customFormat="1" ht="15" customHeight="1" x14ac:dyDescent="0.25">
      <c r="A852" s="47">
        <v>36347</v>
      </c>
      <c r="B852" s="18" t="s">
        <v>1639</v>
      </c>
      <c r="C852" s="3" t="s">
        <v>1436</v>
      </c>
      <c r="D852" s="3" t="s">
        <v>177</v>
      </c>
      <c r="E852" s="3" t="s">
        <v>1640</v>
      </c>
      <c r="F852" s="3" t="s">
        <v>1641</v>
      </c>
      <c r="G852" s="3" t="s">
        <v>1642</v>
      </c>
      <c r="H852" s="26">
        <v>1164</v>
      </c>
      <c r="I852" s="26">
        <f t="array" ref="I852">J852-J852*3%</f>
        <v>947.36989999999992</v>
      </c>
      <c r="J852" s="30">
        <v>976.67</v>
      </c>
      <c r="K852" s="4"/>
      <c r="L852" s="15">
        <f t="shared" si="14"/>
        <v>0</v>
      </c>
      <c r="M852" s="56" t="s">
        <v>15159</v>
      </c>
    </row>
    <row r="853" spans="1:13" s="19" customFormat="1" ht="15" customHeight="1" x14ac:dyDescent="0.25">
      <c r="A853" s="47">
        <v>41896</v>
      </c>
      <c r="B853" s="18" t="s">
        <v>1643</v>
      </c>
      <c r="C853" s="3" t="s">
        <v>1436</v>
      </c>
      <c r="D853" s="3" t="s">
        <v>177</v>
      </c>
      <c r="E853" s="3" t="s">
        <v>1644</v>
      </c>
      <c r="F853" s="3" t="s">
        <v>1462</v>
      </c>
      <c r="G853" s="3" t="s">
        <v>763</v>
      </c>
      <c r="H853" s="26">
        <v>1206</v>
      </c>
      <c r="I853" s="26">
        <f t="array" ref="I853">J853-J853*3%</f>
        <v>998.13969999999995</v>
      </c>
      <c r="J853" s="30">
        <v>1029.01</v>
      </c>
      <c r="K853" s="4"/>
      <c r="L853" s="15">
        <f t="shared" si="14"/>
        <v>0</v>
      </c>
      <c r="M853" s="56" t="s">
        <v>15159</v>
      </c>
    </row>
    <row r="854" spans="1:13" s="19" customFormat="1" ht="15" customHeight="1" x14ac:dyDescent="0.25">
      <c r="A854" s="47">
        <v>36348</v>
      </c>
      <c r="B854" s="18" t="s">
        <v>1645</v>
      </c>
      <c r="C854" s="3" t="s">
        <v>1436</v>
      </c>
      <c r="D854" s="3" t="s">
        <v>177</v>
      </c>
      <c r="E854" s="3" t="s">
        <v>1644</v>
      </c>
      <c r="F854" s="3" t="s">
        <v>1462</v>
      </c>
      <c r="G854" s="3" t="s">
        <v>1448</v>
      </c>
      <c r="H854" s="26">
        <v>1206</v>
      </c>
      <c r="I854" s="26">
        <f t="array" ref="I854">J854-J854*3%</f>
        <v>998.13969999999995</v>
      </c>
      <c r="J854" s="30">
        <v>1029.01</v>
      </c>
      <c r="K854" s="4"/>
      <c r="L854" s="15">
        <f t="shared" si="14"/>
        <v>0</v>
      </c>
      <c r="M854" s="56" t="s">
        <v>15159</v>
      </c>
    </row>
    <row r="855" spans="1:13" s="19" customFormat="1" ht="15" customHeight="1" x14ac:dyDescent="0.25">
      <c r="A855" s="47">
        <v>36349</v>
      </c>
      <c r="B855" s="18" t="s">
        <v>1646</v>
      </c>
      <c r="C855" s="3" t="s">
        <v>1436</v>
      </c>
      <c r="D855" s="3" t="s">
        <v>177</v>
      </c>
      <c r="E855" s="3" t="s">
        <v>1644</v>
      </c>
      <c r="F855" s="3" t="s">
        <v>1462</v>
      </c>
      <c r="G855" s="3" t="s">
        <v>1647</v>
      </c>
      <c r="H855" s="26">
        <v>1206</v>
      </c>
      <c r="I855" s="26">
        <f t="array" ref="I855">J855-J855*3%</f>
        <v>998.13969999999995</v>
      </c>
      <c r="J855" s="30">
        <v>1029.01</v>
      </c>
      <c r="K855" s="4"/>
      <c r="L855" s="15">
        <f t="shared" si="14"/>
        <v>0</v>
      </c>
      <c r="M855" s="56" t="s">
        <v>15159</v>
      </c>
    </row>
    <row r="856" spans="1:13" s="19" customFormat="1" ht="15" customHeight="1" x14ac:dyDescent="0.25">
      <c r="A856" s="47">
        <v>14181</v>
      </c>
      <c r="B856" s="18" t="s">
        <v>1648</v>
      </c>
      <c r="C856" s="3" t="s">
        <v>1436</v>
      </c>
      <c r="D856" s="3" t="s">
        <v>177</v>
      </c>
      <c r="E856" s="3" t="s">
        <v>1225</v>
      </c>
      <c r="F856" s="3" t="s">
        <v>318</v>
      </c>
      <c r="G856" s="3" t="s">
        <v>1649</v>
      </c>
      <c r="H856" s="26">
        <v>1066</v>
      </c>
      <c r="I856" s="26">
        <f t="array" ref="I856">J856-J856*3%</f>
        <v>874.17370000000005</v>
      </c>
      <c r="J856" s="30">
        <v>901.21</v>
      </c>
      <c r="K856" s="4"/>
      <c r="L856" s="15">
        <f t="shared" si="14"/>
        <v>0</v>
      </c>
      <c r="M856" s="56" t="s">
        <v>15159</v>
      </c>
    </row>
    <row r="857" spans="1:13" s="19" customFormat="1" ht="15" customHeight="1" x14ac:dyDescent="0.25">
      <c r="A857" s="47">
        <v>7926</v>
      </c>
      <c r="B857" s="18" t="s">
        <v>1650</v>
      </c>
      <c r="C857" s="3" t="s">
        <v>1436</v>
      </c>
      <c r="D857" s="3" t="s">
        <v>177</v>
      </c>
      <c r="E857" s="3" t="s">
        <v>1225</v>
      </c>
      <c r="F857" s="3" t="s">
        <v>318</v>
      </c>
      <c r="G857" s="3" t="s">
        <v>1651</v>
      </c>
      <c r="H857" s="26">
        <v>1066</v>
      </c>
      <c r="I857" s="26">
        <f t="array" ref="I857">J857-J857*3%</f>
        <v>874.17370000000005</v>
      </c>
      <c r="J857" s="30">
        <v>901.21</v>
      </c>
      <c r="K857" s="4"/>
      <c r="L857" s="15">
        <f t="shared" si="14"/>
        <v>0</v>
      </c>
      <c r="M857" s="56" t="s">
        <v>15159</v>
      </c>
    </row>
    <row r="858" spans="1:13" s="19" customFormat="1" ht="15" customHeight="1" x14ac:dyDescent="0.25">
      <c r="A858" s="47">
        <v>4997</v>
      </c>
      <c r="B858" s="18" t="s">
        <v>1652</v>
      </c>
      <c r="C858" s="3" t="s">
        <v>1436</v>
      </c>
      <c r="D858" s="3" t="s">
        <v>177</v>
      </c>
      <c r="E858" s="3" t="s">
        <v>1653</v>
      </c>
      <c r="F858" s="3" t="s">
        <v>203</v>
      </c>
      <c r="G858" s="3"/>
      <c r="H858" s="26">
        <v>417</v>
      </c>
      <c r="I858" s="26">
        <f t="array" ref="I858">J858-J858*3%</f>
        <v>277.43939999999998</v>
      </c>
      <c r="J858" s="30">
        <v>286.02</v>
      </c>
      <c r="K858" s="4"/>
      <c r="L858" s="15">
        <f t="shared" si="14"/>
        <v>0</v>
      </c>
      <c r="M858" s="56" t="s">
        <v>15159</v>
      </c>
    </row>
    <row r="859" spans="1:13" s="19" customFormat="1" ht="15" customHeight="1" x14ac:dyDescent="0.25">
      <c r="A859" s="47">
        <v>34127</v>
      </c>
      <c r="B859" s="18" t="s">
        <v>1654</v>
      </c>
      <c r="C859" s="3" t="s">
        <v>1436</v>
      </c>
      <c r="D859" s="3" t="s">
        <v>177</v>
      </c>
      <c r="E859" s="3" t="s">
        <v>1655</v>
      </c>
      <c r="F859" s="3" t="s">
        <v>182</v>
      </c>
      <c r="G859" s="3"/>
      <c r="H859" s="26">
        <v>1017</v>
      </c>
      <c r="I859" s="26">
        <f t="array" ref="I859">J859-J859*3%</f>
        <v>808.06819999999993</v>
      </c>
      <c r="J859" s="30">
        <v>833.06</v>
      </c>
      <c r="K859" s="4"/>
      <c r="L859" s="15">
        <f t="shared" si="14"/>
        <v>0</v>
      </c>
      <c r="M859" s="56" t="s">
        <v>15159</v>
      </c>
    </row>
    <row r="860" spans="1:13" s="19" customFormat="1" ht="15" customHeight="1" x14ac:dyDescent="0.25">
      <c r="A860" s="47">
        <v>36351</v>
      </c>
      <c r="B860" s="18" t="s">
        <v>1656</v>
      </c>
      <c r="C860" s="3" t="s">
        <v>1436</v>
      </c>
      <c r="D860" s="3" t="s">
        <v>177</v>
      </c>
      <c r="E860" s="3" t="s">
        <v>1175</v>
      </c>
      <c r="F860" s="3" t="s">
        <v>1536</v>
      </c>
      <c r="G860" s="3" t="s">
        <v>1657</v>
      </c>
      <c r="H860" s="26">
        <v>1444</v>
      </c>
      <c r="I860" s="26">
        <f t="array" ref="I860">J860-J860*3%</f>
        <v>1204.6236000000001</v>
      </c>
      <c r="J860" s="30">
        <v>1241.8800000000001</v>
      </c>
      <c r="K860" s="4"/>
      <c r="L860" s="15">
        <f t="shared" si="14"/>
        <v>0</v>
      </c>
      <c r="M860" s="56" t="s">
        <v>15159</v>
      </c>
    </row>
    <row r="861" spans="1:13" s="19" customFormat="1" ht="15" customHeight="1" x14ac:dyDescent="0.25">
      <c r="A861" s="47">
        <v>2253</v>
      </c>
      <c r="B861" s="18" t="s">
        <v>1658</v>
      </c>
      <c r="C861" s="3" t="s">
        <v>1436</v>
      </c>
      <c r="D861" s="3" t="s">
        <v>177</v>
      </c>
      <c r="E861" s="3" t="s">
        <v>1659</v>
      </c>
      <c r="F861" s="3" t="s">
        <v>608</v>
      </c>
      <c r="G861" s="3" t="s">
        <v>258</v>
      </c>
      <c r="H861" s="26">
        <v>569</v>
      </c>
      <c r="I861" s="26">
        <f t="array" ref="I861">J861-J861*3%</f>
        <v>398.05889999999999</v>
      </c>
      <c r="J861" s="30">
        <v>410.37</v>
      </c>
      <c r="K861" s="4"/>
      <c r="L861" s="15">
        <f t="shared" si="14"/>
        <v>0</v>
      </c>
      <c r="M861" s="56" t="s">
        <v>15159</v>
      </c>
    </row>
    <row r="862" spans="1:13" s="19" customFormat="1" ht="15" customHeight="1" x14ac:dyDescent="0.25">
      <c r="A862" s="47">
        <v>33380</v>
      </c>
      <c r="B862" s="18" t="s">
        <v>1660</v>
      </c>
      <c r="C862" s="3" t="s">
        <v>1436</v>
      </c>
      <c r="D862" s="3" t="s">
        <v>177</v>
      </c>
      <c r="E862" s="3" t="s">
        <v>1661</v>
      </c>
      <c r="F862" s="3" t="s">
        <v>124</v>
      </c>
      <c r="G862" s="3"/>
      <c r="H862" s="26">
        <v>813</v>
      </c>
      <c r="I862" s="26">
        <f t="array" ref="I862">J862-J862*3%</f>
        <v>625.46569999999997</v>
      </c>
      <c r="J862" s="30">
        <v>644.80999999999995</v>
      </c>
      <c r="K862" s="4"/>
      <c r="L862" s="15">
        <f t="shared" si="14"/>
        <v>0</v>
      </c>
      <c r="M862" s="56" t="s">
        <v>15159</v>
      </c>
    </row>
    <row r="863" spans="1:13" s="19" customFormat="1" ht="15" customHeight="1" x14ac:dyDescent="0.25">
      <c r="A863" s="47">
        <v>34126</v>
      </c>
      <c r="B863" s="18" t="s">
        <v>1662</v>
      </c>
      <c r="C863" s="3" t="s">
        <v>1436</v>
      </c>
      <c r="D863" s="3" t="s">
        <v>188</v>
      </c>
      <c r="E863" s="3" t="s">
        <v>1233</v>
      </c>
      <c r="F863" s="3" t="s">
        <v>1663</v>
      </c>
      <c r="G863" s="3"/>
      <c r="H863" s="26">
        <v>652</v>
      </c>
      <c r="I863" s="26">
        <f t="array" ref="I863">J863-J863*3%</f>
        <v>497.74579999999997</v>
      </c>
      <c r="J863" s="30">
        <v>513.14</v>
      </c>
      <c r="K863" s="4"/>
      <c r="L863" s="15">
        <f t="shared" si="14"/>
        <v>0</v>
      </c>
      <c r="M863" s="56" t="s">
        <v>15159</v>
      </c>
    </row>
    <row r="864" spans="1:13" s="19" customFormat="1" ht="15" customHeight="1" x14ac:dyDescent="0.25">
      <c r="A864" s="47">
        <v>9085</v>
      </c>
      <c r="B864" s="18" t="s">
        <v>1664</v>
      </c>
      <c r="C864" s="3" t="s">
        <v>1436</v>
      </c>
      <c r="D864" s="3" t="s">
        <v>194</v>
      </c>
      <c r="E864" s="3" t="s">
        <v>1665</v>
      </c>
      <c r="F864" s="3" t="s">
        <v>277</v>
      </c>
      <c r="G864" s="3"/>
      <c r="H864" s="26">
        <v>1408</v>
      </c>
      <c r="I864" s="26">
        <f t="array" ref="I864">J864-J864*3%</f>
        <v>1149.0135</v>
      </c>
      <c r="J864" s="30">
        <v>1184.55</v>
      </c>
      <c r="K864" s="4"/>
      <c r="L864" s="15">
        <f t="shared" si="14"/>
        <v>0</v>
      </c>
      <c r="M864" s="56" t="s">
        <v>15159</v>
      </c>
    </row>
    <row r="865" spans="1:13" s="19" customFormat="1" ht="15" customHeight="1" x14ac:dyDescent="0.25">
      <c r="A865" s="47">
        <v>9084</v>
      </c>
      <c r="B865" s="18" t="s">
        <v>1666</v>
      </c>
      <c r="C865" s="3" t="s">
        <v>1436</v>
      </c>
      <c r="D865" s="3" t="s">
        <v>194</v>
      </c>
      <c r="E865" s="3" t="s">
        <v>1665</v>
      </c>
      <c r="F865" s="3" t="s">
        <v>200</v>
      </c>
      <c r="G865" s="3"/>
      <c r="H865" s="26">
        <v>875</v>
      </c>
      <c r="I865" s="26">
        <f t="array" ref="I865">J865-J865*3%</f>
        <v>691.19290000000001</v>
      </c>
      <c r="J865" s="30">
        <v>712.57</v>
      </c>
      <c r="K865" s="4"/>
      <c r="L865" s="15">
        <f t="shared" si="14"/>
        <v>0</v>
      </c>
      <c r="M865" s="56" t="s">
        <v>15159</v>
      </c>
    </row>
    <row r="866" spans="1:13" s="19" customFormat="1" ht="15" customHeight="1" x14ac:dyDescent="0.25">
      <c r="A866" s="47">
        <v>24884</v>
      </c>
      <c r="B866" s="18" t="s">
        <v>1667</v>
      </c>
      <c r="C866" s="3" t="s">
        <v>1436</v>
      </c>
      <c r="D866" s="3" t="s">
        <v>428</v>
      </c>
      <c r="E866" s="3" t="s">
        <v>1668</v>
      </c>
      <c r="F866" s="3" t="s">
        <v>293</v>
      </c>
      <c r="G866" s="3" t="s">
        <v>390</v>
      </c>
      <c r="H866" s="26">
        <v>1537</v>
      </c>
      <c r="I866" s="26">
        <f t="array" ref="I866">J866-J866*3%</f>
        <v>1274.0853</v>
      </c>
      <c r="J866" s="30">
        <v>1313.49</v>
      </c>
      <c r="K866" s="4"/>
      <c r="L866" s="15">
        <f t="shared" si="14"/>
        <v>0</v>
      </c>
      <c r="M866" s="56" t="s">
        <v>15159</v>
      </c>
    </row>
    <row r="867" spans="1:13" s="19" customFormat="1" ht="15" customHeight="1" x14ac:dyDescent="0.25">
      <c r="A867" s="47">
        <v>24910</v>
      </c>
      <c r="B867" s="18" t="s">
        <v>1669</v>
      </c>
      <c r="C867" s="3" t="s">
        <v>1436</v>
      </c>
      <c r="D867" s="3" t="s">
        <v>428</v>
      </c>
      <c r="E867" s="3" t="s">
        <v>1668</v>
      </c>
      <c r="F867" s="3" t="s">
        <v>293</v>
      </c>
      <c r="G867" s="3" t="s">
        <v>1670</v>
      </c>
      <c r="H867" s="26">
        <v>1537</v>
      </c>
      <c r="I867" s="26">
        <f t="array" ref="I867">J867-J867*3%</f>
        <v>1274.0853</v>
      </c>
      <c r="J867" s="30">
        <v>1313.49</v>
      </c>
      <c r="K867" s="4"/>
      <c r="L867" s="15">
        <f t="shared" si="14"/>
        <v>0</v>
      </c>
      <c r="M867" s="56" t="s">
        <v>15159</v>
      </c>
    </row>
    <row r="868" spans="1:13" s="19" customFormat="1" ht="15" customHeight="1" x14ac:dyDescent="0.25">
      <c r="A868" s="47">
        <v>13981</v>
      </c>
      <c r="B868" s="18" t="s">
        <v>1671</v>
      </c>
      <c r="C868" s="3" t="s">
        <v>1436</v>
      </c>
      <c r="D868" s="3" t="s">
        <v>428</v>
      </c>
      <c r="E868" s="3" t="s">
        <v>1668</v>
      </c>
      <c r="F868" s="3" t="s">
        <v>200</v>
      </c>
      <c r="G868" s="3"/>
      <c r="H868" s="26">
        <v>1327</v>
      </c>
      <c r="I868" s="26">
        <f t="array" ref="I868">J868-J868*3%</f>
        <v>1088.1362999999999</v>
      </c>
      <c r="J868" s="30">
        <v>1121.79</v>
      </c>
      <c r="K868" s="4"/>
      <c r="L868" s="15">
        <f t="shared" si="14"/>
        <v>0</v>
      </c>
      <c r="M868" s="56" t="s">
        <v>15159</v>
      </c>
    </row>
    <row r="869" spans="1:13" s="19" customFormat="1" ht="15" customHeight="1" x14ac:dyDescent="0.25">
      <c r="A869" s="47">
        <v>4463</v>
      </c>
      <c r="B869" s="18" t="s">
        <v>1672</v>
      </c>
      <c r="C869" s="3" t="s">
        <v>1436</v>
      </c>
      <c r="D869" s="3" t="s">
        <v>428</v>
      </c>
      <c r="E869" s="3" t="s">
        <v>1673</v>
      </c>
      <c r="F869" s="3" t="s">
        <v>1674</v>
      </c>
      <c r="G869" s="3"/>
      <c r="H869" s="26">
        <v>502</v>
      </c>
      <c r="I869" s="26">
        <f t="array" ref="I869">J869-J869*3%</f>
        <v>356.60109999999997</v>
      </c>
      <c r="J869" s="30">
        <v>367.63</v>
      </c>
      <c r="K869" s="4"/>
      <c r="L869" s="15">
        <f t="shared" si="14"/>
        <v>0</v>
      </c>
      <c r="M869" s="56" t="s">
        <v>15159</v>
      </c>
    </row>
    <row r="870" spans="1:13" s="19" customFormat="1" ht="15" customHeight="1" x14ac:dyDescent="0.25">
      <c r="A870" s="47">
        <v>4899</v>
      </c>
      <c r="B870" s="18" t="s">
        <v>1675</v>
      </c>
      <c r="C870" s="3" t="s">
        <v>1436</v>
      </c>
      <c r="D870" s="3" t="s">
        <v>428</v>
      </c>
      <c r="E870" s="3" t="s">
        <v>1676</v>
      </c>
      <c r="F870" s="3" t="s">
        <v>179</v>
      </c>
      <c r="G870" s="3"/>
      <c r="H870" s="26">
        <v>830</v>
      </c>
      <c r="I870" s="26">
        <f t="array" ref="I870">J870-J870*3%</f>
        <v>637.41610000000003</v>
      </c>
      <c r="J870" s="30">
        <v>657.13</v>
      </c>
      <c r="K870" s="4"/>
      <c r="L870" s="15">
        <f t="shared" si="14"/>
        <v>0</v>
      </c>
      <c r="M870" s="56" t="s">
        <v>15159</v>
      </c>
    </row>
    <row r="871" spans="1:13" s="19" customFormat="1" ht="15" customHeight="1" x14ac:dyDescent="0.25">
      <c r="A871" s="47">
        <v>6602</v>
      </c>
      <c r="B871" s="18" t="s">
        <v>1677</v>
      </c>
      <c r="C871" s="3" t="s">
        <v>1436</v>
      </c>
      <c r="D871" s="3" t="s">
        <v>428</v>
      </c>
      <c r="E871" s="3" t="s">
        <v>1678</v>
      </c>
      <c r="F871" s="3" t="s">
        <v>124</v>
      </c>
      <c r="G871" s="3"/>
      <c r="H871" s="26">
        <v>799</v>
      </c>
      <c r="I871" s="26">
        <f t="array" ref="I871">J871-J871*3%</f>
        <v>616.13430000000005</v>
      </c>
      <c r="J871" s="30">
        <v>635.19000000000005</v>
      </c>
      <c r="K871" s="4"/>
      <c r="L871" s="15">
        <f t="shared" si="14"/>
        <v>0</v>
      </c>
      <c r="M871" s="56" t="s">
        <v>15159</v>
      </c>
    </row>
    <row r="872" spans="1:13" s="19" customFormat="1" ht="15" customHeight="1" x14ac:dyDescent="0.25">
      <c r="A872" s="47">
        <v>30798</v>
      </c>
      <c r="B872" s="18" t="s">
        <v>1679</v>
      </c>
      <c r="C872" s="3" t="s">
        <v>1436</v>
      </c>
      <c r="D872" s="3" t="s">
        <v>428</v>
      </c>
      <c r="E872" s="3" t="s">
        <v>1680</v>
      </c>
      <c r="F872" s="3" t="s">
        <v>1681</v>
      </c>
      <c r="G872" s="3"/>
      <c r="H872" s="26">
        <v>1202</v>
      </c>
      <c r="I872" s="26">
        <f t="array" ref="I872">J872-J872*3%</f>
        <v>994.77379999999994</v>
      </c>
      <c r="J872" s="30">
        <v>1025.54</v>
      </c>
      <c r="K872" s="4"/>
      <c r="L872" s="15">
        <f t="shared" si="14"/>
        <v>0</v>
      </c>
      <c r="M872" s="56" t="s">
        <v>15159</v>
      </c>
    </row>
    <row r="873" spans="1:13" s="19" customFormat="1" ht="15" customHeight="1" x14ac:dyDescent="0.25">
      <c r="A873" s="47">
        <v>4993</v>
      </c>
      <c r="B873" s="18" t="s">
        <v>1682</v>
      </c>
      <c r="C873" s="3" t="s">
        <v>1436</v>
      </c>
      <c r="D873" s="3" t="s">
        <v>428</v>
      </c>
      <c r="E873" s="3" t="s">
        <v>1683</v>
      </c>
      <c r="F873" s="3" t="s">
        <v>182</v>
      </c>
      <c r="G873" s="3"/>
      <c r="H873" s="26">
        <v>754</v>
      </c>
      <c r="I873" s="26">
        <f t="array" ref="I873">J873-J873*3%</f>
        <v>584.7645</v>
      </c>
      <c r="J873" s="30">
        <v>602.85</v>
      </c>
      <c r="K873" s="4"/>
      <c r="L873" s="15">
        <f t="shared" si="14"/>
        <v>0</v>
      </c>
      <c r="M873" s="56" t="s">
        <v>15159</v>
      </c>
    </row>
    <row r="874" spans="1:13" s="19" customFormat="1" ht="15" customHeight="1" x14ac:dyDescent="0.25">
      <c r="A874" s="47">
        <v>8571</v>
      </c>
      <c r="B874" s="18" t="s">
        <v>1684</v>
      </c>
      <c r="C874" s="3" t="s">
        <v>1436</v>
      </c>
      <c r="D874" s="3" t="s">
        <v>428</v>
      </c>
      <c r="E874" s="3" t="s">
        <v>1685</v>
      </c>
      <c r="F874" s="3" t="s">
        <v>179</v>
      </c>
      <c r="G874" s="3"/>
      <c r="H874" s="26">
        <v>654</v>
      </c>
      <c r="I874" s="26">
        <f t="array" ref="I874">J874-J874*3%</f>
        <v>515.30280000000005</v>
      </c>
      <c r="J874" s="30">
        <v>531.24</v>
      </c>
      <c r="K874" s="4"/>
      <c r="L874" s="15">
        <f t="shared" si="14"/>
        <v>0</v>
      </c>
      <c r="M874" s="56" t="s">
        <v>15159</v>
      </c>
    </row>
    <row r="875" spans="1:13" s="19" customFormat="1" ht="15" customHeight="1" x14ac:dyDescent="0.25">
      <c r="A875" s="47">
        <v>31625</v>
      </c>
      <c r="B875" s="18" t="s">
        <v>1686</v>
      </c>
      <c r="C875" s="3" t="s">
        <v>1436</v>
      </c>
      <c r="D875" s="3" t="s">
        <v>428</v>
      </c>
      <c r="E875" s="3" t="s">
        <v>1687</v>
      </c>
      <c r="F875" s="3" t="s">
        <v>200</v>
      </c>
      <c r="G875" s="3"/>
      <c r="H875" s="26">
        <v>862</v>
      </c>
      <c r="I875" s="26">
        <f t="array" ref="I875">J875-J875*3%</f>
        <v>682.23009999999999</v>
      </c>
      <c r="J875" s="30">
        <v>703.33</v>
      </c>
      <c r="K875" s="4"/>
      <c r="L875" s="15">
        <f t="shared" si="14"/>
        <v>0</v>
      </c>
      <c r="M875" s="56" t="s">
        <v>15159</v>
      </c>
    </row>
    <row r="876" spans="1:13" s="19" customFormat="1" ht="15" customHeight="1" x14ac:dyDescent="0.25">
      <c r="A876" s="47">
        <v>41004</v>
      </c>
      <c r="B876" s="18"/>
      <c r="C876" s="3" t="s">
        <v>1436</v>
      </c>
      <c r="D876" s="3" t="s">
        <v>428</v>
      </c>
      <c r="E876" s="3" t="s">
        <v>1688</v>
      </c>
      <c r="F876" s="3" t="s">
        <v>200</v>
      </c>
      <c r="G876" s="3"/>
      <c r="H876" s="26">
        <v>694</v>
      </c>
      <c r="I876" s="26">
        <f t="array" ref="I876">J876-J876*3%</f>
        <v>543.30669999999998</v>
      </c>
      <c r="J876" s="30">
        <v>560.11</v>
      </c>
      <c r="K876" s="4"/>
      <c r="L876" s="15">
        <f t="shared" si="14"/>
        <v>0</v>
      </c>
      <c r="M876" s="56" t="s">
        <v>15159</v>
      </c>
    </row>
    <row r="877" spans="1:13" s="19" customFormat="1" ht="15" customHeight="1" x14ac:dyDescent="0.25">
      <c r="A877" s="47">
        <v>34133</v>
      </c>
      <c r="B877" s="18" t="s">
        <v>1689</v>
      </c>
      <c r="C877" s="3" t="s">
        <v>1436</v>
      </c>
      <c r="D877" s="3" t="s">
        <v>428</v>
      </c>
      <c r="E877" s="3" t="s">
        <v>1690</v>
      </c>
      <c r="F877" s="3" t="s">
        <v>68</v>
      </c>
      <c r="G877" s="3"/>
      <c r="H877" s="26">
        <v>1017</v>
      </c>
      <c r="I877" s="26">
        <f t="array" ref="I877">J877-J877*3%</f>
        <v>808.06819999999993</v>
      </c>
      <c r="J877" s="30">
        <v>833.06</v>
      </c>
      <c r="K877" s="4"/>
      <c r="L877" s="15">
        <f t="shared" si="14"/>
        <v>0</v>
      </c>
      <c r="M877" s="56" t="s">
        <v>15159</v>
      </c>
    </row>
    <row r="878" spans="1:13" s="19" customFormat="1" ht="15" customHeight="1" x14ac:dyDescent="0.25">
      <c r="A878" s="47">
        <v>14239</v>
      </c>
      <c r="B878" s="18" t="s">
        <v>1691</v>
      </c>
      <c r="C878" s="3" t="s">
        <v>1436</v>
      </c>
      <c r="D878" s="3" t="s">
        <v>428</v>
      </c>
      <c r="E878" s="3" t="s">
        <v>1692</v>
      </c>
      <c r="F878" s="3" t="s">
        <v>167</v>
      </c>
      <c r="G878" s="3"/>
      <c r="H878" s="26">
        <v>694</v>
      </c>
      <c r="I878" s="26">
        <f t="array" ref="I878">J878-J878*3%</f>
        <v>543.30669999999998</v>
      </c>
      <c r="J878" s="30">
        <v>560.11</v>
      </c>
      <c r="K878" s="4"/>
      <c r="L878" s="15">
        <f t="shared" si="14"/>
        <v>0</v>
      </c>
      <c r="M878" s="56" t="s">
        <v>15159</v>
      </c>
    </row>
    <row r="879" spans="1:13" s="19" customFormat="1" ht="15" customHeight="1" x14ac:dyDescent="0.25">
      <c r="A879" s="47">
        <v>122</v>
      </c>
      <c r="B879" s="18" t="s">
        <v>1693</v>
      </c>
      <c r="C879" s="3" t="s">
        <v>1436</v>
      </c>
      <c r="D879" s="3" t="s">
        <v>428</v>
      </c>
      <c r="E879" s="3" t="s">
        <v>1694</v>
      </c>
      <c r="F879" s="3" t="s">
        <v>167</v>
      </c>
      <c r="G879" s="3"/>
      <c r="H879" s="26">
        <v>615</v>
      </c>
      <c r="I879" s="26">
        <f t="array" ref="I879">J879-J879*3%</f>
        <v>473.47640000000001</v>
      </c>
      <c r="J879" s="30">
        <v>488.12</v>
      </c>
      <c r="K879" s="4"/>
      <c r="L879" s="15">
        <f t="shared" si="14"/>
        <v>0</v>
      </c>
      <c r="M879" s="56" t="s">
        <v>15159</v>
      </c>
    </row>
    <row r="880" spans="1:13" s="19" customFormat="1" ht="15" customHeight="1" x14ac:dyDescent="0.25">
      <c r="A880" s="47">
        <v>123</v>
      </c>
      <c r="B880" s="18" t="s">
        <v>1695</v>
      </c>
      <c r="C880" s="3" t="s">
        <v>1436</v>
      </c>
      <c r="D880" s="3" t="s">
        <v>428</v>
      </c>
      <c r="E880" s="3" t="s">
        <v>1696</v>
      </c>
      <c r="F880" s="3" t="s">
        <v>664</v>
      </c>
      <c r="G880" s="3" t="s">
        <v>294</v>
      </c>
      <c r="H880" s="26">
        <v>792</v>
      </c>
      <c r="I880" s="26">
        <f t="array" ref="I880">J880-J880*3%</f>
        <v>600.0711</v>
      </c>
      <c r="J880" s="30">
        <v>618.63</v>
      </c>
      <c r="K880" s="4"/>
      <c r="L880" s="15">
        <f t="shared" si="14"/>
        <v>0</v>
      </c>
      <c r="M880" s="56" t="s">
        <v>15159</v>
      </c>
    </row>
    <row r="881" spans="1:13" s="19" customFormat="1" ht="15" customHeight="1" x14ac:dyDescent="0.25">
      <c r="A881" s="47">
        <v>22694</v>
      </c>
      <c r="B881" s="18" t="s">
        <v>1697</v>
      </c>
      <c r="C881" s="3" t="s">
        <v>1436</v>
      </c>
      <c r="D881" s="3" t="s">
        <v>428</v>
      </c>
      <c r="E881" s="3" t="s">
        <v>1698</v>
      </c>
      <c r="F881" s="3" t="s">
        <v>774</v>
      </c>
      <c r="G881" s="3" t="s">
        <v>705</v>
      </c>
      <c r="H881" s="26">
        <v>105</v>
      </c>
      <c r="I881" s="26">
        <f t="array" ref="I881">J881-J881*3%</f>
        <v>83.42</v>
      </c>
      <c r="J881" s="30">
        <v>86</v>
      </c>
      <c r="K881" s="4"/>
      <c r="L881" s="15">
        <f t="shared" si="14"/>
        <v>0</v>
      </c>
      <c r="M881" s="56" t="s">
        <v>15159</v>
      </c>
    </row>
    <row r="882" spans="1:13" s="19" customFormat="1" ht="15" customHeight="1" x14ac:dyDescent="0.25">
      <c r="A882" s="47">
        <v>27421</v>
      </c>
      <c r="B882" s="18" t="s">
        <v>1699</v>
      </c>
      <c r="C882" s="3" t="s">
        <v>1436</v>
      </c>
      <c r="D882" s="3" t="s">
        <v>313</v>
      </c>
      <c r="E882" s="3" t="s">
        <v>1700</v>
      </c>
      <c r="F882" s="3" t="s">
        <v>1040</v>
      </c>
      <c r="G882" s="3" t="s">
        <v>405</v>
      </c>
      <c r="H882" s="26">
        <v>1249</v>
      </c>
      <c r="I882" s="26">
        <f t="array" ref="I882">J882-J882*3%</f>
        <v>1029.8780999999999</v>
      </c>
      <c r="J882" s="30">
        <v>1061.73</v>
      </c>
      <c r="K882" s="4"/>
      <c r="L882" s="15">
        <f t="shared" si="14"/>
        <v>0</v>
      </c>
      <c r="M882" s="56" t="s">
        <v>15159</v>
      </c>
    </row>
    <row r="883" spans="1:13" s="19" customFormat="1" ht="15" customHeight="1" x14ac:dyDescent="0.25">
      <c r="A883" s="47">
        <v>27424</v>
      </c>
      <c r="B883" s="18" t="s">
        <v>1701</v>
      </c>
      <c r="C883" s="3" t="s">
        <v>1436</v>
      </c>
      <c r="D883" s="3" t="s">
        <v>313</v>
      </c>
      <c r="E883" s="3" t="s">
        <v>1700</v>
      </c>
      <c r="F883" s="3" t="s">
        <v>1040</v>
      </c>
      <c r="G883" s="3" t="s">
        <v>1077</v>
      </c>
      <c r="H883" s="26">
        <v>1249</v>
      </c>
      <c r="I883" s="26">
        <f t="array" ref="I883">J883-J883*3%</f>
        <v>1029.8780999999999</v>
      </c>
      <c r="J883" s="30">
        <v>1061.73</v>
      </c>
      <c r="K883" s="4"/>
      <c r="L883" s="15">
        <f t="shared" si="14"/>
        <v>0</v>
      </c>
      <c r="M883" s="56" t="s">
        <v>15159</v>
      </c>
    </row>
    <row r="884" spans="1:13" s="19" customFormat="1" ht="15" customHeight="1" x14ac:dyDescent="0.25">
      <c r="A884" s="47">
        <v>34125</v>
      </c>
      <c r="B884" s="18" t="s">
        <v>1702</v>
      </c>
      <c r="C884" s="3" t="s">
        <v>1436</v>
      </c>
      <c r="D884" s="3" t="s">
        <v>313</v>
      </c>
      <c r="E884" s="3" t="s">
        <v>1700</v>
      </c>
      <c r="F884" s="3" t="s">
        <v>1040</v>
      </c>
      <c r="G884" s="3" t="s">
        <v>707</v>
      </c>
      <c r="H884" s="26">
        <v>1460</v>
      </c>
      <c r="I884" s="26">
        <f t="array" ref="I884">J884-J884*3%</f>
        <v>1029.8780999999999</v>
      </c>
      <c r="J884" s="30">
        <v>1061.73</v>
      </c>
      <c r="K884" s="4"/>
      <c r="L884" s="15">
        <f t="shared" si="14"/>
        <v>0</v>
      </c>
      <c r="M884" s="56" t="s">
        <v>15159</v>
      </c>
    </row>
    <row r="885" spans="1:13" s="19" customFormat="1" ht="15" customHeight="1" x14ac:dyDescent="0.25">
      <c r="A885" s="47">
        <v>27426</v>
      </c>
      <c r="B885" s="18" t="s">
        <v>1703</v>
      </c>
      <c r="C885" s="3" t="s">
        <v>1436</v>
      </c>
      <c r="D885" s="3" t="s">
        <v>313</v>
      </c>
      <c r="E885" s="3" t="s">
        <v>1700</v>
      </c>
      <c r="F885" s="3" t="s">
        <v>1040</v>
      </c>
      <c r="G885" s="3" t="s">
        <v>299</v>
      </c>
      <c r="H885" s="26">
        <v>1249</v>
      </c>
      <c r="I885" s="26">
        <f t="array" ref="I885">J885-J885*3%</f>
        <v>1029.8780999999999</v>
      </c>
      <c r="J885" s="30">
        <v>1061.73</v>
      </c>
      <c r="K885" s="4"/>
      <c r="L885" s="15">
        <f t="shared" si="14"/>
        <v>0</v>
      </c>
      <c r="M885" s="56" t="s">
        <v>15159</v>
      </c>
    </row>
    <row r="886" spans="1:13" s="19" customFormat="1" ht="15" customHeight="1" x14ac:dyDescent="0.25">
      <c r="A886" s="47">
        <v>32354</v>
      </c>
      <c r="B886" s="18" t="s">
        <v>1704</v>
      </c>
      <c r="C886" s="3" t="s">
        <v>1436</v>
      </c>
      <c r="D886" s="3" t="s">
        <v>313</v>
      </c>
      <c r="E886" s="3" t="s">
        <v>1705</v>
      </c>
      <c r="F886" s="3" t="s">
        <v>1706</v>
      </c>
      <c r="G886" s="3" t="s">
        <v>299</v>
      </c>
      <c r="H886" s="26">
        <v>646</v>
      </c>
      <c r="I886" s="26">
        <f t="array" ref="I886">J886-J886*3%</f>
        <v>494.01130000000001</v>
      </c>
      <c r="J886" s="30">
        <v>509.29</v>
      </c>
      <c r="K886" s="4"/>
      <c r="L886" s="15">
        <f t="shared" si="14"/>
        <v>0</v>
      </c>
      <c r="M886" s="56" t="s">
        <v>15159</v>
      </c>
    </row>
    <row r="887" spans="1:13" s="19" customFormat="1" ht="15" customHeight="1" x14ac:dyDescent="0.25">
      <c r="A887" s="47">
        <v>15554</v>
      </c>
      <c r="B887" s="18" t="s">
        <v>1707</v>
      </c>
      <c r="C887" s="3" t="s">
        <v>1436</v>
      </c>
      <c r="D887" s="3" t="s">
        <v>313</v>
      </c>
      <c r="E887" s="3" t="s">
        <v>1708</v>
      </c>
      <c r="F887" s="3" t="s">
        <v>290</v>
      </c>
      <c r="G887" s="3"/>
      <c r="H887" s="26">
        <v>392</v>
      </c>
      <c r="I887" s="26">
        <f t="array" ref="I887">J887-J887*3%</f>
        <v>242.2672</v>
      </c>
      <c r="J887" s="30">
        <v>249.76</v>
      </c>
      <c r="K887" s="4"/>
      <c r="L887" s="15">
        <f t="shared" si="14"/>
        <v>0</v>
      </c>
      <c r="M887" s="56" t="s">
        <v>15159</v>
      </c>
    </row>
    <row r="888" spans="1:13" s="19" customFormat="1" ht="15" customHeight="1" x14ac:dyDescent="0.25">
      <c r="A888" s="47">
        <v>15556</v>
      </c>
      <c r="B888" s="18" t="s">
        <v>1709</v>
      </c>
      <c r="C888" s="3" t="s">
        <v>1436</v>
      </c>
      <c r="D888" s="3" t="s">
        <v>313</v>
      </c>
      <c r="E888" s="3" t="s">
        <v>1710</v>
      </c>
      <c r="F888" s="3" t="s">
        <v>290</v>
      </c>
      <c r="G888" s="3"/>
      <c r="H888" s="26">
        <v>392</v>
      </c>
      <c r="I888" s="26">
        <f t="array" ref="I888">J888-J888*3%</f>
        <v>242.2672</v>
      </c>
      <c r="J888" s="30">
        <v>249.76</v>
      </c>
      <c r="K888" s="4"/>
      <c r="L888" s="15">
        <f t="shared" si="14"/>
        <v>0</v>
      </c>
      <c r="M888" s="56" t="s">
        <v>15159</v>
      </c>
    </row>
    <row r="889" spans="1:13" s="19" customFormat="1" ht="15" customHeight="1" x14ac:dyDescent="0.25">
      <c r="A889" s="47">
        <v>14903</v>
      </c>
      <c r="B889" s="18" t="s">
        <v>1711</v>
      </c>
      <c r="C889" s="3" t="s">
        <v>1436</v>
      </c>
      <c r="D889" s="3" t="s">
        <v>313</v>
      </c>
      <c r="E889" s="3" t="s">
        <v>1712</v>
      </c>
      <c r="F889" s="3" t="s">
        <v>329</v>
      </c>
      <c r="G889" s="3" t="s">
        <v>1713</v>
      </c>
      <c r="H889" s="26">
        <v>417</v>
      </c>
      <c r="I889" s="26">
        <f t="array" ref="I889">J889-J889*3%</f>
        <v>277.43939999999998</v>
      </c>
      <c r="J889" s="30">
        <v>286.02</v>
      </c>
      <c r="K889" s="4"/>
      <c r="L889" s="15">
        <f t="shared" si="14"/>
        <v>0</v>
      </c>
      <c r="M889" s="56" t="s">
        <v>15159</v>
      </c>
    </row>
    <row r="890" spans="1:13" s="19" customFormat="1" ht="15" customHeight="1" x14ac:dyDescent="0.25">
      <c r="A890" s="47">
        <v>15591</v>
      </c>
      <c r="B890" s="18" t="s">
        <v>1714</v>
      </c>
      <c r="C890" s="3" t="s">
        <v>1436</v>
      </c>
      <c r="D890" s="3" t="s">
        <v>313</v>
      </c>
      <c r="E890" s="3" t="s">
        <v>1715</v>
      </c>
      <c r="F890" s="3" t="s">
        <v>1432</v>
      </c>
      <c r="G890" s="3" t="s">
        <v>721</v>
      </c>
      <c r="H890" s="26">
        <v>359</v>
      </c>
      <c r="I890" s="26">
        <f t="array" ref="I890">J890-J890*3%</f>
        <v>224.3416</v>
      </c>
      <c r="J890" s="30">
        <v>231.28</v>
      </c>
      <c r="K890" s="4"/>
      <c r="L890" s="15">
        <f t="shared" si="14"/>
        <v>0</v>
      </c>
      <c r="M890" s="56" t="s">
        <v>15159</v>
      </c>
    </row>
    <row r="891" spans="1:13" s="19" customFormat="1" ht="15" customHeight="1" x14ac:dyDescent="0.25">
      <c r="A891" s="47">
        <v>15589</v>
      </c>
      <c r="B891" s="18" t="s">
        <v>1716</v>
      </c>
      <c r="C891" s="3" t="s">
        <v>1436</v>
      </c>
      <c r="D891" s="3" t="s">
        <v>313</v>
      </c>
      <c r="E891" s="3" t="s">
        <v>1715</v>
      </c>
      <c r="F891" s="3" t="s">
        <v>1432</v>
      </c>
      <c r="G891" s="3" t="s">
        <v>1717</v>
      </c>
      <c r="H891" s="26">
        <v>359</v>
      </c>
      <c r="I891" s="26">
        <f t="array" ref="I891">J891-J891*3%</f>
        <v>224.3416</v>
      </c>
      <c r="J891" s="30">
        <v>231.28</v>
      </c>
      <c r="K891" s="4"/>
      <c r="L891" s="15">
        <f t="shared" si="14"/>
        <v>0</v>
      </c>
      <c r="M891" s="56" t="s">
        <v>15159</v>
      </c>
    </row>
    <row r="892" spans="1:13" s="19" customFormat="1" ht="15" customHeight="1" x14ac:dyDescent="0.25">
      <c r="A892" s="47">
        <v>15592</v>
      </c>
      <c r="B892" s="18" t="s">
        <v>1718</v>
      </c>
      <c r="C892" s="3" t="s">
        <v>1436</v>
      </c>
      <c r="D892" s="3" t="s">
        <v>313</v>
      </c>
      <c r="E892" s="3" t="s">
        <v>1715</v>
      </c>
      <c r="F892" s="3" t="s">
        <v>1432</v>
      </c>
      <c r="G892" s="3" t="s">
        <v>1719</v>
      </c>
      <c r="H892" s="26">
        <v>359</v>
      </c>
      <c r="I892" s="26">
        <f t="array" ref="I892">J892-J892*3%</f>
        <v>224.3416</v>
      </c>
      <c r="J892" s="30">
        <v>231.28</v>
      </c>
      <c r="K892" s="4"/>
      <c r="L892" s="15">
        <f t="shared" si="14"/>
        <v>0</v>
      </c>
      <c r="M892" s="56" t="s">
        <v>15159</v>
      </c>
    </row>
    <row r="893" spans="1:13" s="19" customFormat="1" ht="15" customHeight="1" x14ac:dyDescent="0.25">
      <c r="A893" s="47">
        <v>9179</v>
      </c>
      <c r="B893" s="18" t="s">
        <v>1720</v>
      </c>
      <c r="C893" s="3" t="s">
        <v>1436</v>
      </c>
      <c r="D893" s="3" t="s">
        <v>924</v>
      </c>
      <c r="E893" s="3" t="s">
        <v>925</v>
      </c>
      <c r="F893" s="3" t="s">
        <v>590</v>
      </c>
      <c r="G893" s="3" t="s">
        <v>285</v>
      </c>
      <c r="H893" s="26">
        <v>3372</v>
      </c>
      <c r="I893" s="26">
        <f t="array" ref="I893">J893-J893*3%</f>
        <v>2962.9911000000002</v>
      </c>
      <c r="J893" s="30">
        <v>3054.63</v>
      </c>
      <c r="K893" s="4"/>
      <c r="L893" s="15">
        <f t="shared" si="14"/>
        <v>0</v>
      </c>
      <c r="M893" s="56" t="s">
        <v>15159</v>
      </c>
    </row>
    <row r="894" spans="1:13" s="19" customFormat="1" ht="15" customHeight="1" x14ac:dyDescent="0.25">
      <c r="A894" s="47">
        <v>35851</v>
      </c>
      <c r="B894" s="18" t="s">
        <v>1721</v>
      </c>
      <c r="C894" s="3" t="s">
        <v>1436</v>
      </c>
      <c r="D894" s="3" t="s">
        <v>245</v>
      </c>
      <c r="E894" s="3" t="s">
        <v>1722</v>
      </c>
      <c r="F894" s="3" t="s">
        <v>284</v>
      </c>
      <c r="G894" s="3"/>
      <c r="H894" s="26">
        <v>1765</v>
      </c>
      <c r="I894" s="26">
        <f t="array" ref="I894">J894-J894*3%</f>
        <v>1464.1568</v>
      </c>
      <c r="J894" s="30">
        <v>1509.44</v>
      </c>
      <c r="K894" s="4"/>
      <c r="L894" s="15">
        <f t="shared" si="14"/>
        <v>0</v>
      </c>
      <c r="M894" s="56" t="s">
        <v>15159</v>
      </c>
    </row>
    <row r="895" spans="1:13" s="19" customFormat="1" ht="15" customHeight="1" x14ac:dyDescent="0.25">
      <c r="A895" s="47">
        <v>14234</v>
      </c>
      <c r="B895" s="18" t="s">
        <v>1723</v>
      </c>
      <c r="C895" s="3" t="s">
        <v>1436</v>
      </c>
      <c r="D895" s="3" t="s">
        <v>245</v>
      </c>
      <c r="E895" s="3" t="s">
        <v>1724</v>
      </c>
      <c r="F895" s="3" t="s">
        <v>920</v>
      </c>
      <c r="G895" s="3" t="s">
        <v>1195</v>
      </c>
      <c r="H895" s="26">
        <v>719</v>
      </c>
      <c r="I895" s="26">
        <f t="array" ref="I895">J895-J895*3%</f>
        <v>560.48540000000003</v>
      </c>
      <c r="J895" s="30">
        <v>577.82000000000005</v>
      </c>
      <c r="K895" s="4"/>
      <c r="L895" s="15">
        <f t="shared" si="14"/>
        <v>0</v>
      </c>
      <c r="M895" s="56" t="s">
        <v>15159</v>
      </c>
    </row>
    <row r="896" spans="1:13" s="19" customFormat="1" ht="15" customHeight="1" x14ac:dyDescent="0.25">
      <c r="A896" s="47">
        <v>14235</v>
      </c>
      <c r="B896" s="18" t="s">
        <v>1725</v>
      </c>
      <c r="C896" s="3" t="s">
        <v>1436</v>
      </c>
      <c r="D896" s="3" t="s">
        <v>245</v>
      </c>
      <c r="E896" s="3" t="s">
        <v>1724</v>
      </c>
      <c r="F896" s="3" t="s">
        <v>920</v>
      </c>
      <c r="G896" s="3" t="s">
        <v>1726</v>
      </c>
      <c r="H896" s="26">
        <v>719</v>
      </c>
      <c r="I896" s="26">
        <f t="array" ref="I896">J896-J896*3%</f>
        <v>560.48540000000003</v>
      </c>
      <c r="J896" s="30">
        <v>577.82000000000005</v>
      </c>
      <c r="K896" s="4"/>
      <c r="L896" s="15">
        <f t="shared" si="14"/>
        <v>0</v>
      </c>
      <c r="M896" s="56" t="s">
        <v>15159</v>
      </c>
    </row>
    <row r="897" spans="1:13" s="19" customFormat="1" ht="15" customHeight="1" x14ac:dyDescent="0.25">
      <c r="A897" s="47">
        <v>4179</v>
      </c>
      <c r="B897" s="18" t="s">
        <v>1727</v>
      </c>
      <c r="C897" s="3" t="s">
        <v>1436</v>
      </c>
      <c r="D897" s="3" t="s">
        <v>327</v>
      </c>
      <c r="E897" s="3" t="s">
        <v>1728</v>
      </c>
      <c r="F897" s="3" t="s">
        <v>167</v>
      </c>
      <c r="G897" s="3"/>
      <c r="H897" s="26">
        <v>855</v>
      </c>
      <c r="I897" s="26">
        <f t="array" ref="I897">J897-J897*3%</f>
        <v>654.59480000000008</v>
      </c>
      <c r="J897" s="30">
        <v>674.84</v>
      </c>
      <c r="K897" s="4"/>
      <c r="L897" s="15">
        <f t="shared" si="14"/>
        <v>0</v>
      </c>
      <c r="M897" s="56" t="s">
        <v>15159</v>
      </c>
    </row>
    <row r="898" spans="1:13" s="19" customFormat="1" ht="15" customHeight="1" x14ac:dyDescent="0.25">
      <c r="A898" s="47">
        <v>23384</v>
      </c>
      <c r="B898" s="18" t="s">
        <v>1729</v>
      </c>
      <c r="C898" s="3" t="s">
        <v>1436</v>
      </c>
      <c r="D898" s="3" t="s">
        <v>327</v>
      </c>
      <c r="E898" s="3" t="s">
        <v>1730</v>
      </c>
      <c r="F898" s="3" t="s">
        <v>200</v>
      </c>
      <c r="G898" s="3"/>
      <c r="H898" s="26">
        <v>1015</v>
      </c>
      <c r="I898" s="26">
        <f t="array" ref="I898">J898-J898*3%</f>
        <v>835.70349999999996</v>
      </c>
      <c r="J898" s="30">
        <v>861.55</v>
      </c>
      <c r="K898" s="4"/>
      <c r="L898" s="15">
        <f t="shared" si="14"/>
        <v>0</v>
      </c>
      <c r="M898" s="56" t="s">
        <v>15159</v>
      </c>
    </row>
    <row r="899" spans="1:13" s="19" customFormat="1" ht="15" customHeight="1" x14ac:dyDescent="0.25">
      <c r="A899" s="47">
        <v>31624</v>
      </c>
      <c r="B899" s="18" t="s">
        <v>1731</v>
      </c>
      <c r="C899" s="3" t="s">
        <v>1436</v>
      </c>
      <c r="D899" s="3" t="s">
        <v>327</v>
      </c>
      <c r="E899" s="3" t="s">
        <v>1732</v>
      </c>
      <c r="F899" s="3" t="s">
        <v>608</v>
      </c>
      <c r="G899" s="3" t="s">
        <v>1574</v>
      </c>
      <c r="H899" s="26">
        <v>1015</v>
      </c>
      <c r="I899" s="26">
        <f t="array" ref="I899">J899-J899*3%</f>
        <v>835.70349999999996</v>
      </c>
      <c r="J899" s="30">
        <v>861.55</v>
      </c>
      <c r="K899" s="4"/>
      <c r="L899" s="15">
        <f t="shared" si="14"/>
        <v>0</v>
      </c>
      <c r="M899" s="56" t="s">
        <v>15159</v>
      </c>
    </row>
    <row r="900" spans="1:13" s="19" customFormat="1" ht="15" customHeight="1" x14ac:dyDescent="0.25">
      <c r="A900" s="47">
        <v>136</v>
      </c>
      <c r="B900" s="18" t="s">
        <v>1733</v>
      </c>
      <c r="C900" s="3" t="s">
        <v>1436</v>
      </c>
      <c r="D900" s="3" t="s">
        <v>327</v>
      </c>
      <c r="E900" s="3" t="s">
        <v>1734</v>
      </c>
      <c r="F900" s="3" t="s">
        <v>664</v>
      </c>
      <c r="G900" s="3" t="s">
        <v>149</v>
      </c>
      <c r="H900" s="26">
        <v>847</v>
      </c>
      <c r="I900" s="26">
        <f t="array" ref="I900">J900-J900*3%</f>
        <v>671.77350000000001</v>
      </c>
      <c r="J900" s="30">
        <v>692.55</v>
      </c>
      <c r="K900" s="4"/>
      <c r="L900" s="15">
        <f t="shared" si="14"/>
        <v>0</v>
      </c>
      <c r="M900" s="56" t="s">
        <v>15159</v>
      </c>
    </row>
    <row r="901" spans="1:13" s="19" customFormat="1" ht="15" customHeight="1" x14ac:dyDescent="0.25">
      <c r="A901" s="47">
        <v>8162</v>
      </c>
      <c r="B901" s="18" t="s">
        <v>1735</v>
      </c>
      <c r="C901" s="3" t="s">
        <v>1436</v>
      </c>
      <c r="D901" s="3" t="s">
        <v>327</v>
      </c>
      <c r="E901" s="3" t="s">
        <v>1734</v>
      </c>
      <c r="F901" s="3" t="s">
        <v>167</v>
      </c>
      <c r="G901" s="3"/>
      <c r="H901" s="26">
        <v>654</v>
      </c>
      <c r="I901" s="26">
        <f t="array" ref="I901">J901-J901*3%</f>
        <v>515.30280000000005</v>
      </c>
      <c r="J901" s="30">
        <v>531.24</v>
      </c>
      <c r="K901" s="4"/>
      <c r="L901" s="15">
        <f t="shared" si="14"/>
        <v>0</v>
      </c>
      <c r="M901" s="56" t="s">
        <v>15159</v>
      </c>
    </row>
    <row r="902" spans="1:13" s="19" customFormat="1" ht="15" customHeight="1" x14ac:dyDescent="0.25">
      <c r="A902" s="47">
        <v>124</v>
      </c>
      <c r="B902" s="18" t="s">
        <v>1736</v>
      </c>
      <c r="C902" s="3" t="s">
        <v>1436</v>
      </c>
      <c r="D902" s="3" t="s">
        <v>327</v>
      </c>
      <c r="E902" s="3" t="s">
        <v>1737</v>
      </c>
      <c r="F902" s="3" t="s">
        <v>664</v>
      </c>
      <c r="G902" s="3" t="s">
        <v>256</v>
      </c>
      <c r="H902" s="26">
        <v>1198</v>
      </c>
      <c r="I902" s="26">
        <f t="array" ref="I902">J902-J902*3%</f>
        <v>991.78620000000001</v>
      </c>
      <c r="J902" s="30">
        <v>1022.46</v>
      </c>
      <c r="K902" s="4"/>
      <c r="L902" s="15">
        <f t="shared" si="14"/>
        <v>0</v>
      </c>
      <c r="M902" s="56" t="s">
        <v>15159</v>
      </c>
    </row>
    <row r="903" spans="1:13" s="19" customFormat="1" ht="15" customHeight="1" x14ac:dyDescent="0.25">
      <c r="A903" s="47">
        <v>125</v>
      </c>
      <c r="B903" s="18" t="s">
        <v>1738</v>
      </c>
      <c r="C903" s="3" t="s">
        <v>1436</v>
      </c>
      <c r="D903" s="3" t="s">
        <v>327</v>
      </c>
      <c r="E903" s="3" t="s">
        <v>1737</v>
      </c>
      <c r="F903" s="3" t="s">
        <v>664</v>
      </c>
      <c r="G903" s="3" t="s">
        <v>481</v>
      </c>
      <c r="H903" s="26">
        <v>1198</v>
      </c>
      <c r="I903" s="26">
        <f t="array" ref="I903">J903-J903*3%</f>
        <v>991.78620000000001</v>
      </c>
      <c r="J903" s="30">
        <v>1022.46</v>
      </c>
      <c r="K903" s="4"/>
      <c r="L903" s="15">
        <f t="shared" si="14"/>
        <v>0</v>
      </c>
      <c r="M903" s="56" t="s">
        <v>15159</v>
      </c>
    </row>
    <row r="904" spans="1:13" s="19" customFormat="1" ht="15" customHeight="1" x14ac:dyDescent="0.25">
      <c r="A904" s="47">
        <v>1081</v>
      </c>
      <c r="B904" s="18" t="s">
        <v>1739</v>
      </c>
      <c r="C904" s="3" t="s">
        <v>1436</v>
      </c>
      <c r="D904" s="3" t="s">
        <v>327</v>
      </c>
      <c r="E904" s="3" t="s">
        <v>1740</v>
      </c>
      <c r="F904" s="3" t="s">
        <v>124</v>
      </c>
      <c r="G904" s="3"/>
      <c r="H904" s="26">
        <v>862</v>
      </c>
      <c r="I904" s="26">
        <f t="array" ref="I904">J904-J904*3%</f>
        <v>682.23009999999999</v>
      </c>
      <c r="J904" s="30">
        <v>703.33</v>
      </c>
      <c r="K904" s="4"/>
      <c r="L904" s="15">
        <f t="shared" ref="L904:L967" si="15">J904*K904</f>
        <v>0</v>
      </c>
      <c r="M904" s="56" t="s">
        <v>15159</v>
      </c>
    </row>
    <row r="905" spans="1:13" s="19" customFormat="1" ht="15" customHeight="1" x14ac:dyDescent="0.25">
      <c r="A905" s="47">
        <v>17804</v>
      </c>
      <c r="B905" s="18" t="s">
        <v>1741</v>
      </c>
      <c r="C905" s="3" t="s">
        <v>1436</v>
      </c>
      <c r="D905" s="3" t="s">
        <v>327</v>
      </c>
      <c r="E905" s="3" t="s">
        <v>1742</v>
      </c>
      <c r="F905" s="3" t="s">
        <v>1521</v>
      </c>
      <c r="G905" s="3" t="s">
        <v>258</v>
      </c>
      <c r="H905" s="26">
        <v>76</v>
      </c>
      <c r="I905" s="26">
        <f t="array" ref="I905">J905-J905*3%</f>
        <v>59.655000000000001</v>
      </c>
      <c r="J905" s="30">
        <v>61.5</v>
      </c>
      <c r="K905" s="4"/>
      <c r="L905" s="15">
        <f t="shared" si="15"/>
        <v>0</v>
      </c>
      <c r="M905" s="56" t="s">
        <v>15159</v>
      </c>
    </row>
    <row r="906" spans="1:13" s="19" customFormat="1" ht="15" customHeight="1" x14ac:dyDescent="0.25">
      <c r="A906" s="47">
        <v>7993</v>
      </c>
      <c r="B906" s="18" t="s">
        <v>1743</v>
      </c>
      <c r="C906" s="3" t="s">
        <v>1436</v>
      </c>
      <c r="D906" s="3" t="s">
        <v>946</v>
      </c>
      <c r="E906" s="3" t="s">
        <v>1744</v>
      </c>
      <c r="F906" s="3" t="s">
        <v>1745</v>
      </c>
      <c r="G906" s="3" t="s">
        <v>149</v>
      </c>
      <c r="H906" s="26">
        <v>964</v>
      </c>
      <c r="I906" s="26">
        <f t="array" ref="I906">J906-J906*3%</f>
        <v>769.97629999999992</v>
      </c>
      <c r="J906" s="30">
        <v>793.79</v>
      </c>
      <c r="K906" s="4"/>
      <c r="L906" s="15">
        <f t="shared" si="15"/>
        <v>0</v>
      </c>
      <c r="M906" s="56" t="s">
        <v>15159</v>
      </c>
    </row>
    <row r="907" spans="1:13" s="19" customFormat="1" ht="15" customHeight="1" x14ac:dyDescent="0.25">
      <c r="A907" s="47">
        <v>144</v>
      </c>
      <c r="B907" s="18" t="s">
        <v>1746</v>
      </c>
      <c r="C907" s="3" t="s">
        <v>1436</v>
      </c>
      <c r="D907" s="3" t="s">
        <v>946</v>
      </c>
      <c r="E907" s="3" t="s">
        <v>1747</v>
      </c>
      <c r="F907" s="3" t="s">
        <v>182</v>
      </c>
      <c r="G907" s="3"/>
      <c r="H907" s="26">
        <v>906</v>
      </c>
      <c r="I907" s="26">
        <f t="array" ref="I907">J907-J907*3%</f>
        <v>713.59989999999993</v>
      </c>
      <c r="J907" s="30">
        <v>735.67</v>
      </c>
      <c r="K907" s="4"/>
      <c r="L907" s="15">
        <f t="shared" si="15"/>
        <v>0</v>
      </c>
      <c r="M907" s="56" t="s">
        <v>15159</v>
      </c>
    </row>
    <row r="908" spans="1:13" s="19" customFormat="1" ht="15" customHeight="1" x14ac:dyDescent="0.25">
      <c r="A908" s="47">
        <v>156</v>
      </c>
      <c r="B908" s="18" t="s">
        <v>1748</v>
      </c>
      <c r="C908" s="3" t="s">
        <v>1436</v>
      </c>
      <c r="D908" s="3" t="s">
        <v>331</v>
      </c>
      <c r="E908" s="3" t="s">
        <v>1749</v>
      </c>
      <c r="F908" s="3" t="s">
        <v>284</v>
      </c>
      <c r="G908" s="3" t="s">
        <v>303</v>
      </c>
      <c r="H908" s="26">
        <v>1047</v>
      </c>
      <c r="I908" s="26">
        <f t="array" ref="I908">J908-J908*3%</f>
        <v>859.98260000000005</v>
      </c>
      <c r="J908" s="30">
        <v>886.58</v>
      </c>
      <c r="K908" s="4"/>
      <c r="L908" s="15">
        <f t="shared" si="15"/>
        <v>0</v>
      </c>
      <c r="M908" s="56" t="s">
        <v>15159</v>
      </c>
    </row>
    <row r="909" spans="1:13" s="19" customFormat="1" ht="15" customHeight="1" x14ac:dyDescent="0.25">
      <c r="A909" s="47">
        <v>157</v>
      </c>
      <c r="B909" s="18" t="s">
        <v>1750</v>
      </c>
      <c r="C909" s="3" t="s">
        <v>1436</v>
      </c>
      <c r="D909" s="3" t="s">
        <v>331</v>
      </c>
      <c r="E909" s="3" t="s">
        <v>1749</v>
      </c>
      <c r="F909" s="3" t="s">
        <v>284</v>
      </c>
      <c r="G909" s="3" t="s">
        <v>900</v>
      </c>
      <c r="H909" s="26">
        <v>1047</v>
      </c>
      <c r="I909" s="26">
        <f t="array" ref="I909">J909-J909*3%</f>
        <v>859.98260000000005</v>
      </c>
      <c r="J909" s="30">
        <v>886.58</v>
      </c>
      <c r="K909" s="4"/>
      <c r="L909" s="15">
        <f t="shared" si="15"/>
        <v>0</v>
      </c>
      <c r="M909" s="56" t="s">
        <v>15159</v>
      </c>
    </row>
    <row r="910" spans="1:13" s="19" customFormat="1" ht="15" customHeight="1" x14ac:dyDescent="0.25">
      <c r="A910" s="47">
        <v>159</v>
      </c>
      <c r="B910" s="18" t="s">
        <v>1751</v>
      </c>
      <c r="C910" s="3" t="s">
        <v>1436</v>
      </c>
      <c r="D910" s="3" t="s">
        <v>331</v>
      </c>
      <c r="E910" s="3" t="s">
        <v>1749</v>
      </c>
      <c r="F910" s="3" t="s">
        <v>1596</v>
      </c>
      <c r="G910" s="3" t="s">
        <v>303</v>
      </c>
      <c r="H910" s="26">
        <v>3372</v>
      </c>
      <c r="I910" s="26">
        <f t="array" ref="I910">J910-J910*3%</f>
        <v>2962.9911000000002</v>
      </c>
      <c r="J910" s="30">
        <v>3054.63</v>
      </c>
      <c r="K910" s="4"/>
      <c r="L910" s="15">
        <f t="shared" si="15"/>
        <v>0</v>
      </c>
      <c r="M910" s="56" t="s">
        <v>15159</v>
      </c>
    </row>
    <row r="911" spans="1:13" s="19" customFormat="1" ht="15" customHeight="1" x14ac:dyDescent="0.25">
      <c r="A911" s="47">
        <v>160</v>
      </c>
      <c r="B911" s="18" t="s">
        <v>1752</v>
      </c>
      <c r="C911" s="3" t="s">
        <v>1436</v>
      </c>
      <c r="D911" s="3" t="s">
        <v>331</v>
      </c>
      <c r="E911" s="3" t="s">
        <v>1749</v>
      </c>
      <c r="F911" s="3" t="s">
        <v>1596</v>
      </c>
      <c r="G911" s="3" t="s">
        <v>900</v>
      </c>
      <c r="H911" s="26">
        <v>3372</v>
      </c>
      <c r="I911" s="26">
        <f t="array" ref="I911">J911-J911*3%</f>
        <v>2962.9911000000002</v>
      </c>
      <c r="J911" s="30">
        <v>3054.63</v>
      </c>
      <c r="K911" s="4"/>
      <c r="L911" s="15">
        <f t="shared" si="15"/>
        <v>0</v>
      </c>
      <c r="M911" s="56" t="s">
        <v>15159</v>
      </c>
    </row>
    <row r="912" spans="1:13" s="19" customFormat="1" ht="15" customHeight="1" x14ac:dyDescent="0.25">
      <c r="A912" s="47">
        <v>140</v>
      </c>
      <c r="B912" s="18" t="s">
        <v>1753</v>
      </c>
      <c r="C912" s="3" t="s">
        <v>1436</v>
      </c>
      <c r="D912" s="3" t="s">
        <v>339</v>
      </c>
      <c r="E912" s="3" t="s">
        <v>1754</v>
      </c>
      <c r="F912" s="3" t="s">
        <v>318</v>
      </c>
      <c r="G912" s="3"/>
      <c r="H912" s="26">
        <v>877</v>
      </c>
      <c r="I912" s="26">
        <f t="array" ref="I912">J912-J912*3%</f>
        <v>693.06500000000005</v>
      </c>
      <c r="J912" s="30">
        <v>714.5</v>
      </c>
      <c r="K912" s="4"/>
      <c r="L912" s="15">
        <f t="shared" si="15"/>
        <v>0</v>
      </c>
      <c r="M912" s="56" t="s">
        <v>15159</v>
      </c>
    </row>
    <row r="913" spans="1:13" s="19" customFormat="1" ht="15" customHeight="1" x14ac:dyDescent="0.25">
      <c r="A913" s="47">
        <v>141</v>
      </c>
      <c r="B913" s="18" t="s">
        <v>1755</v>
      </c>
      <c r="C913" s="3" t="s">
        <v>1436</v>
      </c>
      <c r="D913" s="3" t="s">
        <v>339</v>
      </c>
      <c r="E913" s="3" t="s">
        <v>1756</v>
      </c>
      <c r="F913" s="3" t="s">
        <v>375</v>
      </c>
      <c r="G913" s="3"/>
      <c r="H913" s="26">
        <v>1370</v>
      </c>
      <c r="I913" s="26">
        <f t="array" ref="I913">J913-J913*3%</f>
        <v>1120.6313</v>
      </c>
      <c r="J913" s="30">
        <v>1155.29</v>
      </c>
      <c r="K913" s="4"/>
      <c r="L913" s="15">
        <f t="shared" si="15"/>
        <v>0</v>
      </c>
      <c r="M913" s="56" t="s">
        <v>15159</v>
      </c>
    </row>
    <row r="914" spans="1:13" s="19" customFormat="1" ht="15" customHeight="1" x14ac:dyDescent="0.25">
      <c r="A914" s="47">
        <v>147</v>
      </c>
      <c r="B914" s="18" t="s">
        <v>1757</v>
      </c>
      <c r="C914" s="3" t="s">
        <v>1436</v>
      </c>
      <c r="D914" s="3" t="s">
        <v>339</v>
      </c>
      <c r="E914" s="3" t="s">
        <v>1758</v>
      </c>
      <c r="F914" s="3" t="s">
        <v>200</v>
      </c>
      <c r="G914" s="3"/>
      <c r="H914" s="26">
        <v>667</v>
      </c>
      <c r="I914" s="26">
        <f t="array" ref="I914">J914-J914*3%</f>
        <v>515.30280000000005</v>
      </c>
      <c r="J914" s="30">
        <v>531.24</v>
      </c>
      <c r="K914" s="4"/>
      <c r="L914" s="15">
        <f t="shared" si="15"/>
        <v>0</v>
      </c>
      <c r="M914" s="56" t="s">
        <v>15159</v>
      </c>
    </row>
    <row r="915" spans="1:13" s="19" customFormat="1" ht="15" customHeight="1" x14ac:dyDescent="0.25">
      <c r="A915" s="47">
        <v>27281</v>
      </c>
      <c r="B915" s="18" t="s">
        <v>1759</v>
      </c>
      <c r="C915" s="3" t="s">
        <v>1436</v>
      </c>
      <c r="D915" s="3" t="s">
        <v>339</v>
      </c>
      <c r="E915" s="3" t="s">
        <v>1760</v>
      </c>
      <c r="F915" s="3" t="s">
        <v>1761</v>
      </c>
      <c r="G915" s="3" t="s">
        <v>149</v>
      </c>
      <c r="H915" s="26">
        <v>266</v>
      </c>
      <c r="I915" s="26">
        <f t="array" ref="I915">J915-J915*3%</f>
        <v>162.72719999999998</v>
      </c>
      <c r="J915" s="30">
        <v>167.76</v>
      </c>
      <c r="K915" s="4"/>
      <c r="L915" s="15">
        <f t="shared" si="15"/>
        <v>0</v>
      </c>
      <c r="M915" s="56" t="s">
        <v>15159</v>
      </c>
    </row>
    <row r="916" spans="1:13" s="19" customFormat="1" ht="15" customHeight="1" x14ac:dyDescent="0.25">
      <c r="A916" s="47">
        <v>41907</v>
      </c>
      <c r="B916" s="18"/>
      <c r="C916" s="3" t="s">
        <v>1436</v>
      </c>
      <c r="D916" s="3" t="s">
        <v>339</v>
      </c>
      <c r="E916" s="3" t="s">
        <v>1762</v>
      </c>
      <c r="F916" s="3" t="s">
        <v>68</v>
      </c>
      <c r="G916" s="3"/>
      <c r="H916" s="26">
        <v>1108</v>
      </c>
      <c r="I916" s="26">
        <f t="array" ref="I916">J916-J916*3%</f>
        <v>905.54349999999999</v>
      </c>
      <c r="J916" s="30">
        <v>933.55</v>
      </c>
      <c r="K916" s="4"/>
      <c r="L916" s="15">
        <f t="shared" si="15"/>
        <v>0</v>
      </c>
      <c r="M916" s="56" t="s">
        <v>15159</v>
      </c>
    </row>
    <row r="917" spans="1:13" s="19" customFormat="1" ht="15" customHeight="1" x14ac:dyDescent="0.25">
      <c r="A917" s="47">
        <v>38101</v>
      </c>
      <c r="B917" s="18" t="s">
        <v>1763</v>
      </c>
      <c r="C917" s="3" t="s">
        <v>1436</v>
      </c>
      <c r="D917" s="3" t="s">
        <v>207</v>
      </c>
      <c r="E917" s="3" t="s">
        <v>1764</v>
      </c>
      <c r="F917" s="3" t="s">
        <v>203</v>
      </c>
      <c r="G917" s="3"/>
      <c r="H917" s="26">
        <v>417</v>
      </c>
      <c r="I917" s="26">
        <f t="array" ref="I917">J917-J917*3%</f>
        <v>277.43939999999998</v>
      </c>
      <c r="J917" s="30">
        <v>286.02</v>
      </c>
      <c r="K917" s="4"/>
      <c r="L917" s="15">
        <f t="shared" si="15"/>
        <v>0</v>
      </c>
      <c r="M917" s="56" t="s">
        <v>15159</v>
      </c>
    </row>
    <row r="918" spans="1:13" s="19" customFormat="1" ht="15" customHeight="1" x14ac:dyDescent="0.25">
      <c r="A918" s="47">
        <v>15527</v>
      </c>
      <c r="B918" s="18" t="s">
        <v>1765</v>
      </c>
      <c r="C918" s="3" t="s">
        <v>1436</v>
      </c>
      <c r="D918" s="3" t="s">
        <v>207</v>
      </c>
      <c r="E918" s="3" t="s">
        <v>472</v>
      </c>
      <c r="F918" s="3" t="s">
        <v>167</v>
      </c>
      <c r="G918" s="3"/>
      <c r="H918" s="26">
        <v>547</v>
      </c>
      <c r="I918" s="26">
        <f t="array" ref="I918">J918-J918*3%</f>
        <v>384.2364</v>
      </c>
      <c r="J918" s="30">
        <v>396.12</v>
      </c>
      <c r="K918" s="4"/>
      <c r="L918" s="15">
        <f t="shared" si="15"/>
        <v>0</v>
      </c>
      <c r="M918" s="56" t="s">
        <v>15159</v>
      </c>
    </row>
    <row r="919" spans="1:13" s="19" customFormat="1" ht="15" customHeight="1" x14ac:dyDescent="0.25">
      <c r="A919" s="47">
        <v>23910</v>
      </c>
      <c r="B919" s="18" t="s">
        <v>1766</v>
      </c>
      <c r="C919" s="3" t="s">
        <v>1436</v>
      </c>
      <c r="D919" s="3" t="s">
        <v>207</v>
      </c>
      <c r="E919" s="3" t="s">
        <v>1767</v>
      </c>
      <c r="F919" s="3" t="s">
        <v>167</v>
      </c>
      <c r="G919" s="3"/>
      <c r="H919" s="26">
        <v>1015</v>
      </c>
      <c r="I919" s="26">
        <f t="array" ref="I919">J919-J919*3%</f>
        <v>835.70349999999996</v>
      </c>
      <c r="J919" s="30">
        <v>861.55</v>
      </c>
      <c r="K919" s="4"/>
      <c r="L919" s="15">
        <f t="shared" si="15"/>
        <v>0</v>
      </c>
      <c r="M919" s="56" t="s">
        <v>15159</v>
      </c>
    </row>
    <row r="920" spans="1:13" s="19" customFormat="1" ht="15" customHeight="1" x14ac:dyDescent="0.25">
      <c r="A920" s="47">
        <v>14232</v>
      </c>
      <c r="B920" s="18" t="s">
        <v>1768</v>
      </c>
      <c r="C920" s="3" t="s">
        <v>1436</v>
      </c>
      <c r="D920" s="3" t="s">
        <v>207</v>
      </c>
      <c r="E920" s="3" t="s">
        <v>1769</v>
      </c>
      <c r="F920" s="3" t="s">
        <v>167</v>
      </c>
      <c r="G920" s="3"/>
      <c r="H920" s="26">
        <v>615</v>
      </c>
      <c r="I920" s="26">
        <f t="array" ref="I920">J920-J920*3%</f>
        <v>473.47640000000001</v>
      </c>
      <c r="J920" s="30">
        <v>488.12</v>
      </c>
      <c r="K920" s="4"/>
      <c r="L920" s="15">
        <f t="shared" si="15"/>
        <v>0</v>
      </c>
      <c r="M920" s="56" t="s">
        <v>15159</v>
      </c>
    </row>
    <row r="921" spans="1:13" s="19" customFormat="1" ht="15" customHeight="1" x14ac:dyDescent="0.25">
      <c r="A921" s="47">
        <v>31618</v>
      </c>
      <c r="B921" s="18" t="s">
        <v>1770</v>
      </c>
      <c r="C921" s="3" t="s">
        <v>1436</v>
      </c>
      <c r="D921" s="3" t="s">
        <v>207</v>
      </c>
      <c r="E921" s="3" t="s">
        <v>1771</v>
      </c>
      <c r="F921" s="3" t="s">
        <v>1681</v>
      </c>
      <c r="G921" s="3"/>
      <c r="H921" s="26">
        <v>653</v>
      </c>
      <c r="I921" s="26">
        <f t="array" ref="I921">J921-J921*3%</f>
        <v>543.30669999999998</v>
      </c>
      <c r="J921" s="30">
        <v>560.11</v>
      </c>
      <c r="K921" s="4"/>
      <c r="L921" s="15">
        <f t="shared" si="15"/>
        <v>0</v>
      </c>
      <c r="M921" s="56" t="s">
        <v>15159</v>
      </c>
    </row>
    <row r="922" spans="1:13" s="19" customFormat="1" ht="15" customHeight="1" x14ac:dyDescent="0.25">
      <c r="A922" s="47">
        <v>1099</v>
      </c>
      <c r="B922" s="18" t="s">
        <v>1772</v>
      </c>
      <c r="C922" s="3" t="s">
        <v>1436</v>
      </c>
      <c r="D922" s="3" t="s">
        <v>207</v>
      </c>
      <c r="E922" s="3" t="s">
        <v>1773</v>
      </c>
      <c r="F922" s="3" t="s">
        <v>89</v>
      </c>
      <c r="G922" s="3"/>
      <c r="H922" s="26">
        <v>654</v>
      </c>
      <c r="I922" s="26">
        <f t="array" ref="I922">J922-J922*3%</f>
        <v>515.30280000000005</v>
      </c>
      <c r="J922" s="30">
        <v>531.24</v>
      </c>
      <c r="K922" s="4"/>
      <c r="L922" s="15">
        <f t="shared" si="15"/>
        <v>0</v>
      </c>
      <c r="M922" s="56" t="s">
        <v>15159</v>
      </c>
    </row>
    <row r="923" spans="1:13" s="19" customFormat="1" ht="15" customHeight="1" x14ac:dyDescent="0.25">
      <c r="A923" s="47">
        <v>23912</v>
      </c>
      <c r="B923" s="18" t="s">
        <v>1774</v>
      </c>
      <c r="C923" s="3" t="s">
        <v>1436</v>
      </c>
      <c r="D923" s="3" t="s">
        <v>207</v>
      </c>
      <c r="E923" s="3" t="s">
        <v>1775</v>
      </c>
      <c r="F923" s="3" t="s">
        <v>203</v>
      </c>
      <c r="G923" s="3"/>
      <c r="H923" s="26">
        <v>855</v>
      </c>
      <c r="I923" s="26">
        <f t="array" ref="I923">J923-J923*3%</f>
        <v>654.59480000000008</v>
      </c>
      <c r="J923" s="30">
        <v>674.84</v>
      </c>
      <c r="K923" s="4"/>
      <c r="L923" s="15">
        <f t="shared" si="15"/>
        <v>0</v>
      </c>
      <c r="M923" s="56" t="s">
        <v>15159</v>
      </c>
    </row>
    <row r="924" spans="1:13" s="19" customFormat="1" ht="15" customHeight="1" x14ac:dyDescent="0.25">
      <c r="A924" s="47">
        <v>14237</v>
      </c>
      <c r="B924" s="18" t="s">
        <v>1776</v>
      </c>
      <c r="C924" s="3" t="s">
        <v>1436</v>
      </c>
      <c r="D924" s="3" t="s">
        <v>207</v>
      </c>
      <c r="E924" s="3" t="s">
        <v>478</v>
      </c>
      <c r="F924" s="3" t="s">
        <v>167</v>
      </c>
      <c r="G924" s="3"/>
      <c r="H924" s="26">
        <v>794</v>
      </c>
      <c r="I924" s="26">
        <f t="array" ref="I924">J924-J924*3%</f>
        <v>612.39980000000003</v>
      </c>
      <c r="J924" s="30">
        <v>631.34</v>
      </c>
      <c r="K924" s="4"/>
      <c r="L924" s="15">
        <f t="shared" si="15"/>
        <v>0</v>
      </c>
      <c r="M924" s="56" t="s">
        <v>15159</v>
      </c>
    </row>
    <row r="925" spans="1:13" s="19" customFormat="1" ht="15" customHeight="1" x14ac:dyDescent="0.25">
      <c r="A925" s="47">
        <v>18920</v>
      </c>
      <c r="B925" s="18" t="s">
        <v>1777</v>
      </c>
      <c r="C925" s="3" t="s">
        <v>1436</v>
      </c>
      <c r="D925" s="3" t="s">
        <v>207</v>
      </c>
      <c r="E925" s="3" t="s">
        <v>1274</v>
      </c>
      <c r="F925" s="3" t="s">
        <v>167</v>
      </c>
      <c r="G925" s="3"/>
      <c r="H925" s="26">
        <v>499</v>
      </c>
      <c r="I925" s="26">
        <f t="array" ref="I925">J925-J925*3%</f>
        <v>325.61930000000001</v>
      </c>
      <c r="J925" s="30">
        <v>335.69</v>
      </c>
      <c r="K925" s="4"/>
      <c r="L925" s="15">
        <f t="shared" si="15"/>
        <v>0</v>
      </c>
      <c r="M925" s="56" t="s">
        <v>15159</v>
      </c>
    </row>
    <row r="926" spans="1:13" s="19" customFormat="1" ht="15" customHeight="1" x14ac:dyDescent="0.25">
      <c r="A926" s="47">
        <v>22695</v>
      </c>
      <c r="B926" s="18" t="s">
        <v>1778</v>
      </c>
      <c r="C926" s="3" t="s">
        <v>1436</v>
      </c>
      <c r="D926" s="3" t="s">
        <v>207</v>
      </c>
      <c r="E926" s="3" t="s">
        <v>563</v>
      </c>
      <c r="F926" s="3" t="s">
        <v>167</v>
      </c>
      <c r="G926" s="3"/>
      <c r="H926" s="26">
        <v>754</v>
      </c>
      <c r="I926" s="26">
        <f t="array" ref="I926">J926-J926*3%</f>
        <v>584.7645</v>
      </c>
      <c r="J926" s="30">
        <v>602.85</v>
      </c>
      <c r="K926" s="4"/>
      <c r="L926" s="15">
        <f t="shared" si="15"/>
        <v>0</v>
      </c>
      <c r="M926" s="56" t="s">
        <v>15159</v>
      </c>
    </row>
    <row r="927" spans="1:13" s="19" customFormat="1" ht="15" customHeight="1" x14ac:dyDescent="0.25">
      <c r="A927" s="47">
        <v>26319</v>
      </c>
      <c r="B927" s="18" t="s">
        <v>1779</v>
      </c>
      <c r="C927" s="3" t="s">
        <v>1436</v>
      </c>
      <c r="D927" s="3" t="s">
        <v>207</v>
      </c>
      <c r="E927" s="3" t="s">
        <v>1780</v>
      </c>
      <c r="F927" s="3" t="s">
        <v>167</v>
      </c>
      <c r="G927" s="3"/>
      <c r="H927" s="26">
        <v>494</v>
      </c>
      <c r="I927" s="26">
        <f t="array" ref="I927">J927-J927*3%</f>
        <v>322.63170000000002</v>
      </c>
      <c r="J927" s="30">
        <v>332.61</v>
      </c>
      <c r="K927" s="4"/>
      <c r="L927" s="15">
        <f t="shared" si="15"/>
        <v>0</v>
      </c>
      <c r="M927" s="56" t="s">
        <v>15159</v>
      </c>
    </row>
    <row r="928" spans="1:13" s="19" customFormat="1" ht="15" customHeight="1" x14ac:dyDescent="0.25">
      <c r="A928" s="47">
        <v>23392</v>
      </c>
      <c r="B928" s="18" t="s">
        <v>1781</v>
      </c>
      <c r="C928" s="3" t="s">
        <v>1436</v>
      </c>
      <c r="D928" s="3" t="s">
        <v>207</v>
      </c>
      <c r="E928" s="3" t="s">
        <v>1782</v>
      </c>
      <c r="F928" s="3" t="s">
        <v>167</v>
      </c>
      <c r="G928" s="3"/>
      <c r="H928" s="26">
        <v>734</v>
      </c>
      <c r="I928" s="26">
        <f t="array" ref="I928">J928-J928*3%</f>
        <v>570.94200000000001</v>
      </c>
      <c r="J928" s="30">
        <v>588.6</v>
      </c>
      <c r="K928" s="4"/>
      <c r="L928" s="15">
        <f t="shared" si="15"/>
        <v>0</v>
      </c>
      <c r="M928" s="56" t="s">
        <v>15159</v>
      </c>
    </row>
    <row r="929" spans="1:13" s="19" customFormat="1" ht="15" customHeight="1" x14ac:dyDescent="0.25">
      <c r="A929" s="47">
        <v>4466</v>
      </c>
      <c r="B929" s="18" t="s">
        <v>1783</v>
      </c>
      <c r="C929" s="3" t="s">
        <v>1436</v>
      </c>
      <c r="D929" s="3" t="s">
        <v>207</v>
      </c>
      <c r="E929" s="3" t="s">
        <v>1784</v>
      </c>
      <c r="F929" s="3" t="s">
        <v>72</v>
      </c>
      <c r="G929" s="3"/>
      <c r="H929" s="26">
        <v>465</v>
      </c>
      <c r="I929" s="26">
        <f t="array" ref="I929">J929-J929*3%</f>
        <v>305.45299999999997</v>
      </c>
      <c r="J929" s="30">
        <v>314.89999999999998</v>
      </c>
      <c r="K929" s="4"/>
      <c r="L929" s="15">
        <f t="shared" si="15"/>
        <v>0</v>
      </c>
      <c r="M929" s="56" t="s">
        <v>15159</v>
      </c>
    </row>
    <row r="930" spans="1:13" s="19" customFormat="1" ht="15" customHeight="1" x14ac:dyDescent="0.25">
      <c r="A930" s="47">
        <v>39671</v>
      </c>
      <c r="B930" s="18"/>
      <c r="C930" s="3" t="s">
        <v>1436</v>
      </c>
      <c r="D930" s="3" t="s">
        <v>207</v>
      </c>
      <c r="E930" s="3" t="s">
        <v>1785</v>
      </c>
      <c r="F930" s="3" t="s">
        <v>124</v>
      </c>
      <c r="G930" s="3"/>
      <c r="H930" s="26">
        <v>654</v>
      </c>
      <c r="I930" s="26">
        <f t="array" ref="I930">J930-J930*3%</f>
        <v>515.30280000000005</v>
      </c>
      <c r="J930" s="30">
        <v>531.24</v>
      </c>
      <c r="K930" s="4"/>
      <c r="L930" s="15">
        <f t="shared" si="15"/>
        <v>0</v>
      </c>
      <c r="M930" s="56" t="s">
        <v>15159</v>
      </c>
    </row>
    <row r="931" spans="1:13" s="19" customFormat="1" ht="15" customHeight="1" x14ac:dyDescent="0.25">
      <c r="A931" s="47">
        <v>6371</v>
      </c>
      <c r="B931" s="18" t="s">
        <v>1786</v>
      </c>
      <c r="C931" s="3" t="s">
        <v>1436</v>
      </c>
      <c r="D931" s="3" t="s">
        <v>347</v>
      </c>
      <c r="E931" s="3" t="s">
        <v>1787</v>
      </c>
      <c r="F931" s="3" t="s">
        <v>318</v>
      </c>
      <c r="G931" s="3"/>
      <c r="H931" s="26">
        <v>959</v>
      </c>
      <c r="I931" s="26">
        <f t="array" ref="I931">J931-J931*3%</f>
        <v>766.62010000000009</v>
      </c>
      <c r="J931" s="30">
        <v>790.33</v>
      </c>
      <c r="K931" s="4"/>
      <c r="L931" s="15">
        <f t="shared" si="15"/>
        <v>0</v>
      </c>
      <c r="M931" s="56" t="s">
        <v>15159</v>
      </c>
    </row>
    <row r="932" spans="1:13" s="19" customFormat="1" ht="15" customHeight="1" x14ac:dyDescent="0.25">
      <c r="A932" s="47">
        <v>6372</v>
      </c>
      <c r="B932" s="18" t="s">
        <v>1788</v>
      </c>
      <c r="C932" s="3" t="s">
        <v>1436</v>
      </c>
      <c r="D932" s="3" t="s">
        <v>347</v>
      </c>
      <c r="E932" s="3" t="s">
        <v>1787</v>
      </c>
      <c r="F932" s="3" t="s">
        <v>200</v>
      </c>
      <c r="G932" s="3"/>
      <c r="H932" s="26">
        <v>654</v>
      </c>
      <c r="I932" s="26">
        <f t="array" ref="I932">J932-J932*3%</f>
        <v>515.30280000000005</v>
      </c>
      <c r="J932" s="30">
        <v>531.24</v>
      </c>
      <c r="K932" s="4"/>
      <c r="L932" s="15">
        <f t="shared" si="15"/>
        <v>0</v>
      </c>
      <c r="M932" s="56" t="s">
        <v>15159</v>
      </c>
    </row>
    <row r="933" spans="1:13" s="19" customFormat="1" ht="15" customHeight="1" x14ac:dyDescent="0.25">
      <c r="A933" s="47">
        <v>14180</v>
      </c>
      <c r="B933" s="18" t="s">
        <v>1789</v>
      </c>
      <c r="C933" s="3" t="s">
        <v>1436</v>
      </c>
      <c r="D933" s="3" t="s">
        <v>347</v>
      </c>
      <c r="E933" s="3" t="s">
        <v>1790</v>
      </c>
      <c r="F933" s="3" t="s">
        <v>318</v>
      </c>
      <c r="G933" s="3" t="s">
        <v>385</v>
      </c>
      <c r="H933" s="26">
        <v>1485</v>
      </c>
      <c r="I933" s="26">
        <f t="array" ref="I933">J933-J933*3%</f>
        <v>1235.6247999999998</v>
      </c>
      <c r="J933" s="30">
        <v>1273.8399999999999</v>
      </c>
      <c r="K933" s="4"/>
      <c r="L933" s="15">
        <f t="shared" si="15"/>
        <v>0</v>
      </c>
      <c r="M933" s="56" t="s">
        <v>15159</v>
      </c>
    </row>
    <row r="934" spans="1:13" s="19" customFormat="1" ht="15" customHeight="1" x14ac:dyDescent="0.25">
      <c r="A934" s="47">
        <v>42877</v>
      </c>
      <c r="B934" s="18"/>
      <c r="C934" s="3" t="s">
        <v>1436</v>
      </c>
      <c r="D934" s="3" t="s">
        <v>347</v>
      </c>
      <c r="E934" s="3" t="s">
        <v>1791</v>
      </c>
      <c r="F934" s="3" t="s">
        <v>1792</v>
      </c>
      <c r="G934" s="3" t="s">
        <v>1793</v>
      </c>
      <c r="H934" s="26">
        <v>120</v>
      </c>
      <c r="I934" s="26">
        <f t="array" ref="I934">J934-J934*3%</f>
        <v>78.33720000000001</v>
      </c>
      <c r="J934" s="30">
        <v>80.760000000000005</v>
      </c>
      <c r="K934" s="4"/>
      <c r="L934" s="15">
        <f t="shared" si="15"/>
        <v>0</v>
      </c>
      <c r="M934" s="56" t="s">
        <v>15159</v>
      </c>
    </row>
    <row r="935" spans="1:13" s="19" customFormat="1" ht="15" customHeight="1" x14ac:dyDescent="0.25">
      <c r="A935" s="47">
        <v>42878</v>
      </c>
      <c r="B935" s="18"/>
      <c r="C935" s="3" t="s">
        <v>1436</v>
      </c>
      <c r="D935" s="3" t="s">
        <v>347</v>
      </c>
      <c r="E935" s="3" t="s">
        <v>1791</v>
      </c>
      <c r="F935" s="3" t="s">
        <v>1792</v>
      </c>
      <c r="G935" s="3" t="s">
        <v>1794</v>
      </c>
      <c r="H935" s="26">
        <v>120</v>
      </c>
      <c r="I935" s="26">
        <f t="array" ref="I935">J935-J935*3%</f>
        <v>78.33720000000001</v>
      </c>
      <c r="J935" s="30">
        <v>80.760000000000005</v>
      </c>
      <c r="K935" s="4"/>
      <c r="L935" s="15">
        <f t="shared" si="15"/>
        <v>0</v>
      </c>
      <c r="M935" s="56" t="s">
        <v>15159</v>
      </c>
    </row>
    <row r="936" spans="1:13" s="19" customFormat="1" ht="15" customHeight="1" x14ac:dyDescent="0.25">
      <c r="A936" s="47">
        <v>13979</v>
      </c>
      <c r="B936" s="18" t="s">
        <v>1795</v>
      </c>
      <c r="C936" s="3" t="s">
        <v>1436</v>
      </c>
      <c r="D936" s="3" t="s">
        <v>347</v>
      </c>
      <c r="E936" s="3" t="s">
        <v>1791</v>
      </c>
      <c r="F936" s="3" t="s">
        <v>1631</v>
      </c>
      <c r="G936" s="3" t="s">
        <v>149</v>
      </c>
      <c r="H936" s="26">
        <v>1537</v>
      </c>
      <c r="I936" s="26">
        <f t="array" ref="I936">J936-J936*3%</f>
        <v>1274.0853</v>
      </c>
      <c r="J936" s="30">
        <v>1313.49</v>
      </c>
      <c r="K936" s="4"/>
      <c r="L936" s="15">
        <f t="shared" si="15"/>
        <v>0</v>
      </c>
      <c r="M936" s="56" t="s">
        <v>15159</v>
      </c>
    </row>
    <row r="937" spans="1:13" s="19" customFormat="1" ht="15" customHeight="1" x14ac:dyDescent="0.25">
      <c r="A937" s="47">
        <v>13980</v>
      </c>
      <c r="B937" s="18" t="s">
        <v>1796</v>
      </c>
      <c r="C937" s="3" t="s">
        <v>1436</v>
      </c>
      <c r="D937" s="3" t="s">
        <v>347</v>
      </c>
      <c r="E937" s="3" t="s">
        <v>1791</v>
      </c>
      <c r="F937" s="3" t="s">
        <v>1631</v>
      </c>
      <c r="G937" s="3" t="s">
        <v>1576</v>
      </c>
      <c r="H937" s="26">
        <v>1537</v>
      </c>
      <c r="I937" s="26">
        <f t="array" ref="I937">J937-J937*3%</f>
        <v>1274.0853</v>
      </c>
      <c r="J937" s="30">
        <v>1313.49</v>
      </c>
      <c r="K937" s="4"/>
      <c r="L937" s="15">
        <f t="shared" si="15"/>
        <v>0</v>
      </c>
      <c r="M937" s="56" t="s">
        <v>15159</v>
      </c>
    </row>
    <row r="938" spans="1:13" s="19" customFormat="1" ht="15" customHeight="1" x14ac:dyDescent="0.25">
      <c r="A938" s="47">
        <v>30796</v>
      </c>
      <c r="B938" s="18" t="s">
        <v>1797</v>
      </c>
      <c r="C938" s="3" t="s">
        <v>1436</v>
      </c>
      <c r="D938" s="3" t="s">
        <v>347</v>
      </c>
      <c r="E938" s="3" t="s">
        <v>1791</v>
      </c>
      <c r="F938" s="3" t="s">
        <v>1631</v>
      </c>
      <c r="G938" s="3" t="s">
        <v>1798</v>
      </c>
      <c r="H938" s="26">
        <v>1537</v>
      </c>
      <c r="I938" s="26">
        <f t="array" ref="I938">J938-J938*3%</f>
        <v>1274.0853</v>
      </c>
      <c r="J938" s="30">
        <v>1313.49</v>
      </c>
      <c r="K938" s="4"/>
      <c r="L938" s="15">
        <f t="shared" si="15"/>
        <v>0</v>
      </c>
      <c r="M938" s="56" t="s">
        <v>15159</v>
      </c>
    </row>
    <row r="939" spans="1:13" s="19" customFormat="1" ht="15" customHeight="1" x14ac:dyDescent="0.25">
      <c r="A939" s="47">
        <v>22689</v>
      </c>
      <c r="B939" s="18" t="s">
        <v>1799</v>
      </c>
      <c r="C939" s="3" t="s">
        <v>1436</v>
      </c>
      <c r="D939" s="3" t="s">
        <v>347</v>
      </c>
      <c r="E939" s="3" t="s">
        <v>1800</v>
      </c>
      <c r="F939" s="3" t="s">
        <v>774</v>
      </c>
      <c r="G939" s="3" t="s">
        <v>294</v>
      </c>
      <c r="H939" s="26">
        <v>99</v>
      </c>
      <c r="I939" s="26">
        <f t="array" ref="I939">J939-J939*3%</f>
        <v>84.875</v>
      </c>
      <c r="J939" s="30">
        <v>87.5</v>
      </c>
      <c r="K939" s="4"/>
      <c r="L939" s="15">
        <f t="shared" si="15"/>
        <v>0</v>
      </c>
      <c r="M939" s="56" t="s">
        <v>15159</v>
      </c>
    </row>
    <row r="940" spans="1:13" s="19" customFormat="1" ht="15" customHeight="1" x14ac:dyDescent="0.25">
      <c r="A940" s="47">
        <v>35832</v>
      </c>
      <c r="B940" s="18" t="s">
        <v>1801</v>
      </c>
      <c r="C940" s="3" t="s">
        <v>1436</v>
      </c>
      <c r="D940" s="3" t="s">
        <v>347</v>
      </c>
      <c r="E940" s="3" t="s">
        <v>1800</v>
      </c>
      <c r="F940" s="3" t="s">
        <v>774</v>
      </c>
      <c r="G940" s="3" t="s">
        <v>1649</v>
      </c>
      <c r="H940" s="26">
        <v>99</v>
      </c>
      <c r="I940" s="26">
        <f t="array" ref="I940">J940-J940*3%</f>
        <v>84.875</v>
      </c>
      <c r="J940" s="30">
        <v>87.5</v>
      </c>
      <c r="K940" s="4"/>
      <c r="L940" s="15">
        <f t="shared" si="15"/>
        <v>0</v>
      </c>
      <c r="M940" s="56" t="s">
        <v>15159</v>
      </c>
    </row>
    <row r="941" spans="1:13" s="19" customFormat="1" ht="15" customHeight="1" x14ac:dyDescent="0.25">
      <c r="A941" s="47">
        <v>8572</v>
      </c>
      <c r="B941" s="18" t="s">
        <v>1802</v>
      </c>
      <c r="C941" s="3" t="s">
        <v>1436</v>
      </c>
      <c r="D941" s="3" t="s">
        <v>347</v>
      </c>
      <c r="E941" s="3" t="s">
        <v>1803</v>
      </c>
      <c r="F941" s="3" t="s">
        <v>1521</v>
      </c>
      <c r="G941" s="3" t="s">
        <v>258</v>
      </c>
      <c r="H941" s="26">
        <v>76</v>
      </c>
      <c r="I941" s="26">
        <f t="array" ref="I941">J941-J941*3%</f>
        <v>63.05</v>
      </c>
      <c r="J941" s="30">
        <v>65</v>
      </c>
      <c r="K941" s="4"/>
      <c r="L941" s="15">
        <f t="shared" si="15"/>
        <v>0</v>
      </c>
      <c r="M941" s="56" t="s">
        <v>15159</v>
      </c>
    </row>
    <row r="942" spans="1:13" s="19" customFormat="1" ht="15" customHeight="1" x14ac:dyDescent="0.25">
      <c r="A942" s="47">
        <v>1888</v>
      </c>
      <c r="B942" s="18" t="s">
        <v>1804</v>
      </c>
      <c r="C942" s="3" t="s">
        <v>1436</v>
      </c>
      <c r="D942" s="3" t="s">
        <v>347</v>
      </c>
      <c r="E942" s="3" t="s">
        <v>1805</v>
      </c>
      <c r="F942" s="3" t="s">
        <v>1631</v>
      </c>
      <c r="G942" s="3" t="s">
        <v>705</v>
      </c>
      <c r="H942" s="26">
        <v>906</v>
      </c>
      <c r="I942" s="26">
        <f t="array" ref="I942">J942-J942*3%</f>
        <v>713.59989999999993</v>
      </c>
      <c r="J942" s="30">
        <v>735.67</v>
      </c>
      <c r="K942" s="4"/>
      <c r="L942" s="15">
        <f t="shared" si="15"/>
        <v>0</v>
      </c>
      <c r="M942" s="56" t="s">
        <v>15159</v>
      </c>
    </row>
    <row r="943" spans="1:13" s="19" customFormat="1" ht="15" customHeight="1" x14ac:dyDescent="0.25">
      <c r="A943" s="47">
        <v>32356</v>
      </c>
      <c r="B943" s="18" t="s">
        <v>1806</v>
      </c>
      <c r="C943" s="3" t="s">
        <v>1436</v>
      </c>
      <c r="D943" s="3" t="s">
        <v>347</v>
      </c>
      <c r="E943" s="3" t="s">
        <v>1807</v>
      </c>
      <c r="F943" s="3" t="s">
        <v>1808</v>
      </c>
      <c r="G943" s="3" t="s">
        <v>1574</v>
      </c>
      <c r="H943" s="26">
        <v>1071</v>
      </c>
      <c r="I943" s="26">
        <f t="array" ref="I943">J943-J943*3%</f>
        <v>877.90819999999997</v>
      </c>
      <c r="J943" s="30">
        <v>905.06</v>
      </c>
      <c r="K943" s="4"/>
      <c r="L943" s="15">
        <f t="shared" si="15"/>
        <v>0</v>
      </c>
      <c r="M943" s="56" t="s">
        <v>15159</v>
      </c>
    </row>
    <row r="944" spans="1:13" s="19" customFormat="1" ht="15" customHeight="1" x14ac:dyDescent="0.25">
      <c r="A944" s="47">
        <v>9056</v>
      </c>
      <c r="B944" s="18" t="s">
        <v>1809</v>
      </c>
      <c r="C944" s="3" t="s">
        <v>1436</v>
      </c>
      <c r="D944" s="3" t="s">
        <v>347</v>
      </c>
      <c r="E944" s="3" t="s">
        <v>1810</v>
      </c>
      <c r="F944" s="3" t="s">
        <v>1811</v>
      </c>
      <c r="G944" s="3" t="s">
        <v>1195</v>
      </c>
      <c r="H944" s="26">
        <v>1057</v>
      </c>
      <c r="I944" s="26">
        <f t="array" ref="I944">J944-J944*3%</f>
        <v>867.07330000000002</v>
      </c>
      <c r="J944" s="30">
        <v>893.89</v>
      </c>
      <c r="K944" s="4"/>
      <c r="L944" s="15">
        <f t="shared" si="15"/>
        <v>0</v>
      </c>
      <c r="M944" s="56" t="s">
        <v>15159</v>
      </c>
    </row>
    <row r="945" spans="1:13" s="19" customFormat="1" ht="15" customHeight="1" x14ac:dyDescent="0.25">
      <c r="A945" s="47">
        <v>9057</v>
      </c>
      <c r="B945" s="18" t="s">
        <v>1812</v>
      </c>
      <c r="C945" s="3" t="s">
        <v>1436</v>
      </c>
      <c r="D945" s="3" t="s">
        <v>347</v>
      </c>
      <c r="E945" s="3" t="s">
        <v>1810</v>
      </c>
      <c r="F945" s="3" t="s">
        <v>1811</v>
      </c>
      <c r="G945" s="3" t="s">
        <v>260</v>
      </c>
      <c r="H945" s="26">
        <v>1079</v>
      </c>
      <c r="I945" s="26">
        <f t="array" ref="I945">J945-J945*3%</f>
        <v>867.07330000000002</v>
      </c>
      <c r="J945" s="30">
        <v>893.89</v>
      </c>
      <c r="K945" s="4"/>
      <c r="L945" s="15">
        <f t="shared" si="15"/>
        <v>0</v>
      </c>
      <c r="M945" s="56" t="s">
        <v>15159</v>
      </c>
    </row>
    <row r="946" spans="1:13" s="19" customFormat="1" ht="15" customHeight="1" x14ac:dyDescent="0.25">
      <c r="A946" s="47">
        <v>35005</v>
      </c>
      <c r="B946" s="18" t="s">
        <v>1813</v>
      </c>
      <c r="C946" s="3" t="s">
        <v>1436</v>
      </c>
      <c r="D946" s="3" t="s">
        <v>347</v>
      </c>
      <c r="E946" s="3" t="s">
        <v>1810</v>
      </c>
      <c r="F946" s="3" t="s">
        <v>1811</v>
      </c>
      <c r="G946" s="3" t="s">
        <v>1814</v>
      </c>
      <c r="H946" s="26">
        <v>1140</v>
      </c>
      <c r="I946" s="26">
        <f t="array" ref="I946">J946-J946*3%</f>
        <v>867.07330000000002</v>
      </c>
      <c r="J946" s="30">
        <v>893.89</v>
      </c>
      <c r="K946" s="4"/>
      <c r="L946" s="15">
        <f t="shared" si="15"/>
        <v>0</v>
      </c>
      <c r="M946" s="56" t="s">
        <v>15159</v>
      </c>
    </row>
    <row r="947" spans="1:13" s="19" customFormat="1" ht="15" customHeight="1" x14ac:dyDescent="0.25">
      <c r="A947" s="47">
        <v>7880</v>
      </c>
      <c r="B947" s="18" t="s">
        <v>1815</v>
      </c>
      <c r="C947" s="3" t="s">
        <v>1436</v>
      </c>
      <c r="D947" s="3" t="s">
        <v>351</v>
      </c>
      <c r="E947" s="3" t="s">
        <v>1816</v>
      </c>
      <c r="F947" s="3" t="s">
        <v>200</v>
      </c>
      <c r="G947" s="3"/>
      <c r="H947" s="26">
        <v>1202</v>
      </c>
      <c r="I947" s="26">
        <f t="array" ref="I947">J947-J947*3%</f>
        <v>994.77379999999994</v>
      </c>
      <c r="J947" s="30">
        <v>1025.54</v>
      </c>
      <c r="K947" s="4"/>
      <c r="L947" s="15">
        <f t="shared" si="15"/>
        <v>0</v>
      </c>
      <c r="M947" s="56" t="s">
        <v>15159</v>
      </c>
    </row>
    <row r="948" spans="1:13" s="19" customFormat="1" ht="15" customHeight="1" x14ac:dyDescent="0.25">
      <c r="A948" s="47">
        <v>1331</v>
      </c>
      <c r="B948" s="18" t="s">
        <v>1817</v>
      </c>
      <c r="C948" s="3" t="s">
        <v>1436</v>
      </c>
      <c r="D948" s="3" t="s">
        <v>351</v>
      </c>
      <c r="E948" s="3" t="s">
        <v>1818</v>
      </c>
      <c r="F948" s="3" t="s">
        <v>89</v>
      </c>
      <c r="G948" s="3"/>
      <c r="H948" s="26">
        <v>959</v>
      </c>
      <c r="I948" s="26">
        <f t="array" ref="I948">J948-J948*3%</f>
        <v>766.62010000000009</v>
      </c>
      <c r="J948" s="30">
        <v>790.33</v>
      </c>
      <c r="K948" s="4"/>
      <c r="L948" s="15">
        <f t="shared" si="15"/>
        <v>0</v>
      </c>
      <c r="M948" s="56" t="s">
        <v>15159</v>
      </c>
    </row>
    <row r="949" spans="1:13" s="19" customFormat="1" ht="15" customHeight="1" x14ac:dyDescent="0.25">
      <c r="A949" s="47">
        <v>3141</v>
      </c>
      <c r="B949" s="18" t="s">
        <v>1819</v>
      </c>
      <c r="C949" s="3" t="s">
        <v>1436</v>
      </c>
      <c r="D949" s="3" t="s">
        <v>351</v>
      </c>
      <c r="E949" s="3" t="s">
        <v>1820</v>
      </c>
      <c r="F949" s="3" t="s">
        <v>182</v>
      </c>
      <c r="G949" s="3"/>
      <c r="H949" s="26">
        <v>754</v>
      </c>
      <c r="I949" s="26">
        <f t="array" ref="I949">J949-J949*3%</f>
        <v>584.7645</v>
      </c>
      <c r="J949" s="30">
        <v>602.85</v>
      </c>
      <c r="K949" s="4"/>
      <c r="L949" s="15">
        <f t="shared" si="15"/>
        <v>0</v>
      </c>
      <c r="M949" s="56" t="s">
        <v>15159</v>
      </c>
    </row>
    <row r="950" spans="1:13" s="19" customFormat="1" ht="15" customHeight="1" x14ac:dyDescent="0.25">
      <c r="A950" s="47">
        <v>1328</v>
      </c>
      <c r="B950" s="18" t="s">
        <v>1821</v>
      </c>
      <c r="C950" s="3" t="s">
        <v>1436</v>
      </c>
      <c r="D950" s="3" t="s">
        <v>351</v>
      </c>
      <c r="E950" s="3" t="s">
        <v>1822</v>
      </c>
      <c r="F950" s="3" t="s">
        <v>68</v>
      </c>
      <c r="G950" s="3"/>
      <c r="H950" s="26">
        <v>1164</v>
      </c>
      <c r="I950" s="26">
        <f t="array" ref="I950">J950-J950*3%</f>
        <v>946.99159999999995</v>
      </c>
      <c r="J950" s="30">
        <v>976.28</v>
      </c>
      <c r="K950" s="4"/>
      <c r="L950" s="15">
        <f t="shared" si="15"/>
        <v>0</v>
      </c>
      <c r="M950" s="56" t="s">
        <v>15159</v>
      </c>
    </row>
    <row r="951" spans="1:13" s="19" customFormat="1" ht="15" customHeight="1" x14ac:dyDescent="0.25">
      <c r="A951" s="47">
        <v>153</v>
      </c>
      <c r="B951" s="18" t="s">
        <v>1823</v>
      </c>
      <c r="C951" s="3" t="s">
        <v>1436</v>
      </c>
      <c r="D951" s="3" t="s">
        <v>351</v>
      </c>
      <c r="E951" s="3" t="s">
        <v>1824</v>
      </c>
      <c r="F951" s="3" t="s">
        <v>89</v>
      </c>
      <c r="G951" s="3"/>
      <c r="H951" s="26">
        <v>920</v>
      </c>
      <c r="I951" s="26">
        <f t="array" ref="I951">J951-J951*3%</f>
        <v>724.05650000000003</v>
      </c>
      <c r="J951" s="30">
        <v>746.45</v>
      </c>
      <c r="K951" s="4"/>
      <c r="L951" s="15">
        <f t="shared" si="15"/>
        <v>0</v>
      </c>
      <c r="M951" s="56" t="s">
        <v>15159</v>
      </c>
    </row>
    <row r="952" spans="1:13" s="19" customFormat="1" ht="15" customHeight="1" x14ac:dyDescent="0.25">
      <c r="A952" s="47">
        <v>7935</v>
      </c>
      <c r="B952" s="18" t="s">
        <v>1825</v>
      </c>
      <c r="C952" s="3" t="s">
        <v>1436</v>
      </c>
      <c r="D952" s="3" t="s">
        <v>351</v>
      </c>
      <c r="E952" s="3" t="s">
        <v>1826</v>
      </c>
      <c r="F952" s="3" t="s">
        <v>318</v>
      </c>
      <c r="G952" s="3" t="s">
        <v>149</v>
      </c>
      <c r="H952" s="26">
        <v>1257</v>
      </c>
      <c r="I952" s="26">
        <f t="array" ref="I952">J952-J952*3%</f>
        <v>1036.2316000000001</v>
      </c>
      <c r="J952" s="30">
        <v>1068.28</v>
      </c>
      <c r="K952" s="4"/>
      <c r="L952" s="15">
        <f t="shared" si="15"/>
        <v>0</v>
      </c>
      <c r="M952" s="56" t="s">
        <v>15159</v>
      </c>
    </row>
    <row r="953" spans="1:13" s="19" customFormat="1" ht="15" customHeight="1" x14ac:dyDescent="0.25">
      <c r="A953" s="47">
        <v>26322</v>
      </c>
      <c r="B953" s="18" t="s">
        <v>1827</v>
      </c>
      <c r="C953" s="3" t="s">
        <v>1436</v>
      </c>
      <c r="D953" s="3" t="s">
        <v>351</v>
      </c>
      <c r="E953" s="3" t="s">
        <v>1828</v>
      </c>
      <c r="F953" s="3" t="s">
        <v>124</v>
      </c>
      <c r="G953" s="3"/>
      <c r="H953" s="26">
        <v>580</v>
      </c>
      <c r="I953" s="26">
        <f t="array" ref="I953">J953-J953*3%</f>
        <v>405.14960000000002</v>
      </c>
      <c r="J953" s="30">
        <v>417.68</v>
      </c>
      <c r="K953" s="4"/>
      <c r="L953" s="15">
        <f t="shared" si="15"/>
        <v>0</v>
      </c>
      <c r="M953" s="56" t="s">
        <v>15159</v>
      </c>
    </row>
    <row r="954" spans="1:13" s="19" customFormat="1" ht="15" customHeight="1" x14ac:dyDescent="0.25">
      <c r="A954" s="47">
        <v>7925</v>
      </c>
      <c r="B954" s="18" t="s">
        <v>1829</v>
      </c>
      <c r="C954" s="3" t="s">
        <v>1436</v>
      </c>
      <c r="D954" s="3" t="s">
        <v>1021</v>
      </c>
      <c r="E954" s="3" t="s">
        <v>1830</v>
      </c>
      <c r="F954" s="3" t="s">
        <v>1831</v>
      </c>
      <c r="G954" s="3" t="s">
        <v>484</v>
      </c>
      <c r="H954" s="26">
        <v>1015</v>
      </c>
      <c r="I954" s="26">
        <f t="array" ref="I954">J954-J954*3%</f>
        <v>835.70349999999996</v>
      </c>
      <c r="J954" s="30">
        <v>861.55</v>
      </c>
      <c r="K954" s="4"/>
      <c r="L954" s="15">
        <f t="shared" si="15"/>
        <v>0</v>
      </c>
      <c r="M954" s="56" t="s">
        <v>15159</v>
      </c>
    </row>
    <row r="955" spans="1:13" s="19" customFormat="1" ht="15" customHeight="1" x14ac:dyDescent="0.25">
      <c r="A955" s="47">
        <v>34124</v>
      </c>
      <c r="B955" s="18" t="s">
        <v>1832</v>
      </c>
      <c r="C955" s="3" t="s">
        <v>1436</v>
      </c>
      <c r="D955" s="3" t="s">
        <v>1021</v>
      </c>
      <c r="E955" s="3" t="s">
        <v>1833</v>
      </c>
      <c r="F955" s="3" t="s">
        <v>1834</v>
      </c>
      <c r="G955" s="3"/>
      <c r="H955" s="26">
        <v>1173</v>
      </c>
      <c r="I955" s="26">
        <f t="array" ref="I955">J955-J955*3%</f>
        <v>973.49200000000008</v>
      </c>
      <c r="J955" s="30">
        <v>1003.6</v>
      </c>
      <c r="K955" s="4"/>
      <c r="L955" s="15">
        <f t="shared" si="15"/>
        <v>0</v>
      </c>
      <c r="M955" s="56" t="s">
        <v>15159</v>
      </c>
    </row>
    <row r="956" spans="1:13" s="19" customFormat="1" ht="15" customHeight="1" x14ac:dyDescent="0.25">
      <c r="A956" s="47">
        <v>14233</v>
      </c>
      <c r="B956" s="18" t="s">
        <v>1835</v>
      </c>
      <c r="C956" s="3" t="s">
        <v>1436</v>
      </c>
      <c r="D956" s="3" t="s">
        <v>1021</v>
      </c>
      <c r="E956" s="3" t="s">
        <v>1836</v>
      </c>
      <c r="F956" s="3" t="s">
        <v>236</v>
      </c>
      <c r="G956" s="3"/>
      <c r="H956" s="26">
        <v>920</v>
      </c>
      <c r="I956" s="26">
        <f t="array" ref="I956">J956-J956*3%</f>
        <v>724.05650000000003</v>
      </c>
      <c r="J956" s="30">
        <v>746.45</v>
      </c>
      <c r="K956" s="4"/>
      <c r="L956" s="15">
        <f t="shared" si="15"/>
        <v>0</v>
      </c>
      <c r="M956" s="56" t="s">
        <v>15159</v>
      </c>
    </row>
    <row r="957" spans="1:13" s="19" customFormat="1" ht="15" customHeight="1" x14ac:dyDescent="0.25">
      <c r="A957" s="47">
        <v>35850</v>
      </c>
      <c r="B957" s="18" t="s">
        <v>1837</v>
      </c>
      <c r="C957" s="3" t="s">
        <v>1436</v>
      </c>
      <c r="D957" s="3" t="s">
        <v>233</v>
      </c>
      <c r="E957" s="3" t="s">
        <v>1838</v>
      </c>
      <c r="F957" s="3" t="s">
        <v>1516</v>
      </c>
      <c r="G957" s="3"/>
      <c r="H957" s="26">
        <v>920</v>
      </c>
      <c r="I957" s="26">
        <f t="array" ref="I957">J957-J957*3%</f>
        <v>724.05650000000003</v>
      </c>
      <c r="J957" s="30">
        <v>746.45</v>
      </c>
      <c r="K957" s="4"/>
      <c r="L957" s="15">
        <f t="shared" si="15"/>
        <v>0</v>
      </c>
      <c r="M957" s="56" t="s">
        <v>15159</v>
      </c>
    </row>
    <row r="958" spans="1:13" s="19" customFormat="1" ht="15" customHeight="1" x14ac:dyDescent="0.25">
      <c r="A958" s="47">
        <v>6177</v>
      </c>
      <c r="B958" s="18" t="s">
        <v>1839</v>
      </c>
      <c r="C958" s="3" t="s">
        <v>1436</v>
      </c>
      <c r="D958" s="3" t="s">
        <v>504</v>
      </c>
      <c r="E958" s="3" t="s">
        <v>1840</v>
      </c>
      <c r="F958" s="3" t="s">
        <v>1036</v>
      </c>
      <c r="G958" s="3" t="s">
        <v>405</v>
      </c>
      <c r="H958" s="26">
        <v>68</v>
      </c>
      <c r="I958" s="26">
        <f t="array" ref="I958">J958-J958*3%</f>
        <v>52.389699999999998</v>
      </c>
      <c r="J958" s="30">
        <v>54.01</v>
      </c>
      <c r="K958" s="4"/>
      <c r="L958" s="15">
        <f t="shared" si="15"/>
        <v>0</v>
      </c>
      <c r="M958" s="56" t="s">
        <v>15159</v>
      </c>
    </row>
    <row r="959" spans="1:13" s="19" customFormat="1" ht="15" customHeight="1" x14ac:dyDescent="0.25">
      <c r="A959" s="47">
        <v>8108</v>
      </c>
      <c r="B959" s="18" t="s">
        <v>1841</v>
      </c>
      <c r="C959" s="3" t="s">
        <v>1436</v>
      </c>
      <c r="D959" s="3" t="s">
        <v>504</v>
      </c>
      <c r="E959" s="3" t="s">
        <v>1840</v>
      </c>
      <c r="F959" s="3" t="s">
        <v>1036</v>
      </c>
      <c r="G959" s="3" t="s">
        <v>1842</v>
      </c>
      <c r="H959" s="26">
        <v>68</v>
      </c>
      <c r="I959" s="26">
        <f t="array" ref="I959">J959-J959*3%</f>
        <v>52.389699999999998</v>
      </c>
      <c r="J959" s="30">
        <v>54.01</v>
      </c>
      <c r="K959" s="4"/>
      <c r="L959" s="15">
        <f t="shared" si="15"/>
        <v>0</v>
      </c>
      <c r="M959" s="56" t="s">
        <v>15159</v>
      </c>
    </row>
    <row r="960" spans="1:13" s="19" customFormat="1" ht="15" customHeight="1" x14ac:dyDescent="0.25">
      <c r="A960" s="47">
        <v>6553</v>
      </c>
      <c r="B960" s="18" t="s">
        <v>1843</v>
      </c>
      <c r="C960" s="3" t="s">
        <v>1436</v>
      </c>
      <c r="D960" s="3" t="s">
        <v>504</v>
      </c>
      <c r="E960" s="3" t="s">
        <v>1840</v>
      </c>
      <c r="F960" s="3" t="s">
        <v>1036</v>
      </c>
      <c r="G960" s="3" t="s">
        <v>682</v>
      </c>
      <c r="H960" s="26">
        <v>68</v>
      </c>
      <c r="I960" s="26">
        <f t="array" ref="I960">J960-J960*3%</f>
        <v>52.389699999999998</v>
      </c>
      <c r="J960" s="30">
        <v>54.01</v>
      </c>
      <c r="K960" s="4"/>
      <c r="L960" s="15">
        <f t="shared" si="15"/>
        <v>0</v>
      </c>
      <c r="M960" s="56" t="s">
        <v>15159</v>
      </c>
    </row>
    <row r="961" spans="1:13" s="19" customFormat="1" ht="15" customHeight="1" x14ac:dyDescent="0.25">
      <c r="A961" s="47">
        <v>8109</v>
      </c>
      <c r="B961" s="18" t="s">
        <v>1844</v>
      </c>
      <c r="C961" s="3" t="s">
        <v>1436</v>
      </c>
      <c r="D961" s="3" t="s">
        <v>504</v>
      </c>
      <c r="E961" s="3" t="s">
        <v>1840</v>
      </c>
      <c r="F961" s="3" t="s">
        <v>1036</v>
      </c>
      <c r="G961" s="3" t="s">
        <v>731</v>
      </c>
      <c r="H961" s="26">
        <v>68</v>
      </c>
      <c r="I961" s="26">
        <f t="array" ref="I961">J961-J961*3%</f>
        <v>52.389699999999998</v>
      </c>
      <c r="J961" s="30">
        <v>54.01</v>
      </c>
      <c r="K961" s="4"/>
      <c r="L961" s="15">
        <f t="shared" si="15"/>
        <v>0</v>
      </c>
      <c r="M961" s="56" t="s">
        <v>15159</v>
      </c>
    </row>
    <row r="962" spans="1:13" s="19" customFormat="1" ht="15" customHeight="1" x14ac:dyDescent="0.25">
      <c r="A962" s="47">
        <v>6899</v>
      </c>
      <c r="B962" s="18" t="s">
        <v>1845</v>
      </c>
      <c r="C962" s="3" t="s">
        <v>1436</v>
      </c>
      <c r="D962" s="3" t="s">
        <v>504</v>
      </c>
      <c r="E962" s="3" t="s">
        <v>1840</v>
      </c>
      <c r="F962" s="3" t="s">
        <v>1036</v>
      </c>
      <c r="G962" s="3" t="s">
        <v>1846</v>
      </c>
      <c r="H962" s="26">
        <v>68</v>
      </c>
      <c r="I962" s="26">
        <f t="array" ref="I962">J962-J962*3%</f>
        <v>52.389699999999998</v>
      </c>
      <c r="J962" s="30">
        <v>54.01</v>
      </c>
      <c r="K962" s="4"/>
      <c r="L962" s="15">
        <f t="shared" si="15"/>
        <v>0</v>
      </c>
      <c r="M962" s="56" t="s">
        <v>15159</v>
      </c>
    </row>
    <row r="963" spans="1:13" s="19" customFormat="1" ht="15" customHeight="1" x14ac:dyDescent="0.25">
      <c r="A963" s="47">
        <v>6215</v>
      </c>
      <c r="B963" s="18" t="s">
        <v>1847</v>
      </c>
      <c r="C963" s="3" t="s">
        <v>1436</v>
      </c>
      <c r="D963" s="3" t="s">
        <v>504</v>
      </c>
      <c r="E963" s="3" t="s">
        <v>1840</v>
      </c>
      <c r="F963" s="3" t="s">
        <v>1036</v>
      </c>
      <c r="G963" s="3" t="s">
        <v>721</v>
      </c>
      <c r="H963" s="26">
        <v>68</v>
      </c>
      <c r="I963" s="26">
        <f t="array" ref="I963">J963-J963*3%</f>
        <v>52.389699999999998</v>
      </c>
      <c r="J963" s="30">
        <v>54.01</v>
      </c>
      <c r="K963" s="4"/>
      <c r="L963" s="15">
        <f t="shared" si="15"/>
        <v>0</v>
      </c>
      <c r="M963" s="56" t="s">
        <v>15159</v>
      </c>
    </row>
    <row r="964" spans="1:13" s="19" customFormat="1" ht="15" customHeight="1" x14ac:dyDescent="0.25">
      <c r="A964" s="47">
        <v>6179</v>
      </c>
      <c r="B964" s="18" t="s">
        <v>1848</v>
      </c>
      <c r="C964" s="3" t="s">
        <v>1436</v>
      </c>
      <c r="D964" s="3" t="s">
        <v>504</v>
      </c>
      <c r="E964" s="3" t="s">
        <v>1840</v>
      </c>
      <c r="F964" s="3" t="s">
        <v>1036</v>
      </c>
      <c r="G964" s="3" t="s">
        <v>285</v>
      </c>
      <c r="H964" s="26">
        <v>68</v>
      </c>
      <c r="I964" s="26">
        <f t="array" ref="I964">J964-J964*3%</f>
        <v>52.389699999999998</v>
      </c>
      <c r="J964" s="30">
        <v>54.01</v>
      </c>
      <c r="K964" s="4"/>
      <c r="L964" s="15">
        <f t="shared" si="15"/>
        <v>0</v>
      </c>
      <c r="M964" s="56" t="s">
        <v>15159</v>
      </c>
    </row>
    <row r="965" spans="1:13" s="19" customFormat="1" ht="15" customHeight="1" x14ac:dyDescent="0.25">
      <c r="A965" s="47">
        <v>6898</v>
      </c>
      <c r="B965" s="18" t="s">
        <v>1849</v>
      </c>
      <c r="C965" s="3" t="s">
        <v>1436</v>
      </c>
      <c r="D965" s="3" t="s">
        <v>504</v>
      </c>
      <c r="E965" s="3" t="s">
        <v>1840</v>
      </c>
      <c r="F965" s="3" t="s">
        <v>1036</v>
      </c>
      <c r="G965" s="3" t="s">
        <v>397</v>
      </c>
      <c r="H965" s="26">
        <v>68</v>
      </c>
      <c r="I965" s="26">
        <f t="array" ref="I965">J965-J965*3%</f>
        <v>52.389699999999998</v>
      </c>
      <c r="J965" s="30">
        <v>54.01</v>
      </c>
      <c r="K965" s="4"/>
      <c r="L965" s="15">
        <f t="shared" si="15"/>
        <v>0</v>
      </c>
      <c r="M965" s="56" t="s">
        <v>15159</v>
      </c>
    </row>
    <row r="966" spans="1:13" s="19" customFormat="1" ht="15" customHeight="1" x14ac:dyDescent="0.25">
      <c r="A966" s="47">
        <v>15513</v>
      </c>
      <c r="B966" s="18" t="s">
        <v>1850</v>
      </c>
      <c r="C966" s="3" t="s">
        <v>1436</v>
      </c>
      <c r="D966" s="3" t="s">
        <v>504</v>
      </c>
      <c r="E966" s="3" t="s">
        <v>1840</v>
      </c>
      <c r="F966" s="3" t="s">
        <v>1036</v>
      </c>
      <c r="G966" s="3" t="s">
        <v>713</v>
      </c>
      <c r="H966" s="26">
        <v>68</v>
      </c>
      <c r="I966" s="26">
        <f t="array" ref="I966">J966-J966*3%</f>
        <v>52.389699999999998</v>
      </c>
      <c r="J966" s="30">
        <v>54.01</v>
      </c>
      <c r="K966" s="4"/>
      <c r="L966" s="15">
        <f t="shared" si="15"/>
        <v>0</v>
      </c>
      <c r="M966" s="56" t="s">
        <v>15159</v>
      </c>
    </row>
    <row r="967" spans="1:13" s="19" customFormat="1" ht="15" customHeight="1" x14ac:dyDescent="0.25">
      <c r="A967" s="47">
        <v>6605</v>
      </c>
      <c r="B967" s="18" t="s">
        <v>1851</v>
      </c>
      <c r="C967" s="3" t="s">
        <v>1436</v>
      </c>
      <c r="D967" s="3" t="s">
        <v>504</v>
      </c>
      <c r="E967" s="3" t="s">
        <v>1852</v>
      </c>
      <c r="F967" s="3" t="s">
        <v>1853</v>
      </c>
      <c r="G967" s="3" t="s">
        <v>677</v>
      </c>
      <c r="H967" s="26">
        <v>97</v>
      </c>
      <c r="I967" s="26">
        <f t="array" ref="I967">J967-J967*3%</f>
        <v>73.623000000000005</v>
      </c>
      <c r="J967" s="30">
        <v>75.900000000000006</v>
      </c>
      <c r="K967" s="4"/>
      <c r="L967" s="15">
        <f t="shared" si="15"/>
        <v>0</v>
      </c>
      <c r="M967" s="56" t="s">
        <v>15159</v>
      </c>
    </row>
    <row r="968" spans="1:13" s="19" customFormat="1" ht="15" customHeight="1" x14ac:dyDescent="0.25">
      <c r="A968" s="47">
        <v>7161</v>
      </c>
      <c r="B968" s="18" t="s">
        <v>1854</v>
      </c>
      <c r="C968" s="3" t="s">
        <v>1436</v>
      </c>
      <c r="D968" s="3" t="s">
        <v>504</v>
      </c>
      <c r="E968" s="3" t="s">
        <v>1790</v>
      </c>
      <c r="F968" s="3" t="s">
        <v>1855</v>
      </c>
      <c r="G968" s="3" t="s">
        <v>385</v>
      </c>
      <c r="H968" s="26">
        <v>106</v>
      </c>
      <c r="I968" s="26">
        <f t="array" ref="I968">J968-J968*3%</f>
        <v>64.970600000000005</v>
      </c>
      <c r="J968" s="30">
        <v>66.98</v>
      </c>
      <c r="K968" s="4"/>
      <c r="L968" s="15">
        <f t="shared" ref="L968:L1031" si="16">J968*K968</f>
        <v>0</v>
      </c>
      <c r="M968" s="56" t="s">
        <v>15155</v>
      </c>
    </row>
    <row r="969" spans="1:13" s="19" customFormat="1" ht="15" customHeight="1" x14ac:dyDescent="0.25">
      <c r="A969" s="47">
        <v>6555</v>
      </c>
      <c r="B969" s="18" t="s">
        <v>1856</v>
      </c>
      <c r="C969" s="3" t="s">
        <v>1436</v>
      </c>
      <c r="D969" s="3" t="s">
        <v>504</v>
      </c>
      <c r="E969" s="3" t="s">
        <v>1857</v>
      </c>
      <c r="F969" s="3" t="s">
        <v>1858</v>
      </c>
      <c r="G969" s="3" t="s">
        <v>677</v>
      </c>
      <c r="H969" s="26">
        <v>83</v>
      </c>
      <c r="I969" s="26">
        <f t="array" ref="I969">J969-J969*3%</f>
        <v>63.6126</v>
      </c>
      <c r="J969" s="30">
        <v>65.58</v>
      </c>
      <c r="K969" s="4"/>
      <c r="L969" s="15">
        <f t="shared" si="16"/>
        <v>0</v>
      </c>
      <c r="M969" s="56" t="s">
        <v>15159</v>
      </c>
    </row>
    <row r="970" spans="1:13" s="19" customFormat="1" ht="15" customHeight="1" x14ac:dyDescent="0.25">
      <c r="A970" s="47">
        <v>1574</v>
      </c>
      <c r="B970" s="18" t="s">
        <v>1859</v>
      </c>
      <c r="C970" s="3" t="s">
        <v>1436</v>
      </c>
      <c r="D970" s="3" t="s">
        <v>504</v>
      </c>
      <c r="E970" s="3" t="s">
        <v>1857</v>
      </c>
      <c r="F970" s="3" t="s">
        <v>1858</v>
      </c>
      <c r="G970" s="3" t="s">
        <v>405</v>
      </c>
      <c r="H970" s="26">
        <v>83</v>
      </c>
      <c r="I970" s="26">
        <f t="array" ref="I970">J970-J970*3%</f>
        <v>63.6126</v>
      </c>
      <c r="J970" s="30">
        <v>65.58</v>
      </c>
      <c r="K970" s="4"/>
      <c r="L970" s="15">
        <f t="shared" si="16"/>
        <v>0</v>
      </c>
      <c r="M970" s="56" t="s">
        <v>15159</v>
      </c>
    </row>
    <row r="971" spans="1:13" s="19" customFormat="1" ht="15" customHeight="1" x14ac:dyDescent="0.25">
      <c r="A971" s="47">
        <v>1597</v>
      </c>
      <c r="B971" s="18" t="s">
        <v>1860</v>
      </c>
      <c r="C971" s="3" t="s">
        <v>1436</v>
      </c>
      <c r="D971" s="3" t="s">
        <v>504</v>
      </c>
      <c r="E971" s="3" t="s">
        <v>1857</v>
      </c>
      <c r="F971" s="3" t="s">
        <v>1858</v>
      </c>
      <c r="G971" s="3" t="s">
        <v>303</v>
      </c>
      <c r="H971" s="26">
        <v>83</v>
      </c>
      <c r="I971" s="26">
        <f t="array" ref="I971">J971-J971*3%</f>
        <v>63.6126</v>
      </c>
      <c r="J971" s="30">
        <v>65.58</v>
      </c>
      <c r="K971" s="4"/>
      <c r="L971" s="15">
        <f t="shared" si="16"/>
        <v>0</v>
      </c>
      <c r="M971" s="56" t="s">
        <v>15159</v>
      </c>
    </row>
    <row r="972" spans="1:13" s="19" customFormat="1" ht="15" customHeight="1" x14ac:dyDescent="0.25">
      <c r="A972" s="47">
        <v>1575</v>
      </c>
      <c r="B972" s="18" t="s">
        <v>1861</v>
      </c>
      <c r="C972" s="3" t="s">
        <v>1436</v>
      </c>
      <c r="D972" s="3" t="s">
        <v>504</v>
      </c>
      <c r="E972" s="3" t="s">
        <v>1857</v>
      </c>
      <c r="F972" s="3" t="s">
        <v>1858</v>
      </c>
      <c r="G972" s="3" t="s">
        <v>686</v>
      </c>
      <c r="H972" s="26">
        <v>83</v>
      </c>
      <c r="I972" s="26">
        <f t="array" ref="I972">J972-J972*3%</f>
        <v>63.6126</v>
      </c>
      <c r="J972" s="30">
        <v>65.58</v>
      </c>
      <c r="K972" s="4"/>
      <c r="L972" s="15">
        <f t="shared" si="16"/>
        <v>0</v>
      </c>
      <c r="M972" s="56" t="s">
        <v>15159</v>
      </c>
    </row>
    <row r="973" spans="1:13" s="19" customFormat="1" ht="15" customHeight="1" x14ac:dyDescent="0.25">
      <c r="A973" s="47">
        <v>8032</v>
      </c>
      <c r="B973" s="18" t="s">
        <v>1862</v>
      </c>
      <c r="C973" s="3" t="s">
        <v>1436</v>
      </c>
      <c r="D973" s="3" t="s">
        <v>504</v>
      </c>
      <c r="E973" s="3" t="s">
        <v>1857</v>
      </c>
      <c r="F973" s="3" t="s">
        <v>1858</v>
      </c>
      <c r="G973" s="3" t="s">
        <v>1863</v>
      </c>
      <c r="H973" s="26">
        <v>83</v>
      </c>
      <c r="I973" s="26">
        <f t="array" ref="I973">J973-J973*3%</f>
        <v>63.6126</v>
      </c>
      <c r="J973" s="30">
        <v>65.58</v>
      </c>
      <c r="K973" s="4"/>
      <c r="L973" s="15">
        <f t="shared" si="16"/>
        <v>0</v>
      </c>
      <c r="M973" s="56" t="s">
        <v>15159</v>
      </c>
    </row>
    <row r="974" spans="1:13" s="19" customFormat="1" ht="15" customHeight="1" x14ac:dyDescent="0.25">
      <c r="A974" s="47">
        <v>8033</v>
      </c>
      <c r="B974" s="18" t="s">
        <v>1864</v>
      </c>
      <c r="C974" s="3" t="s">
        <v>1436</v>
      </c>
      <c r="D974" s="3" t="s">
        <v>504</v>
      </c>
      <c r="E974" s="3" t="s">
        <v>1857</v>
      </c>
      <c r="F974" s="3" t="s">
        <v>1858</v>
      </c>
      <c r="G974" s="3" t="s">
        <v>721</v>
      </c>
      <c r="H974" s="26">
        <v>83</v>
      </c>
      <c r="I974" s="26">
        <f t="array" ref="I974">J974-J974*3%</f>
        <v>63.6126</v>
      </c>
      <c r="J974" s="30">
        <v>65.58</v>
      </c>
      <c r="K974" s="4"/>
      <c r="L974" s="15">
        <f t="shared" si="16"/>
        <v>0</v>
      </c>
      <c r="M974" s="56" t="s">
        <v>15159</v>
      </c>
    </row>
    <row r="975" spans="1:13" s="19" customFormat="1" ht="15" customHeight="1" x14ac:dyDescent="0.25">
      <c r="A975" s="47">
        <v>1074</v>
      </c>
      <c r="B975" s="18" t="s">
        <v>1865</v>
      </c>
      <c r="C975" s="3" t="s">
        <v>1436</v>
      </c>
      <c r="D975" s="3" t="s">
        <v>504</v>
      </c>
      <c r="E975" s="3" t="s">
        <v>1857</v>
      </c>
      <c r="F975" s="3" t="s">
        <v>1858</v>
      </c>
      <c r="G975" s="3" t="s">
        <v>285</v>
      </c>
      <c r="H975" s="26">
        <v>83</v>
      </c>
      <c r="I975" s="26">
        <f t="array" ref="I975">J975-J975*3%</f>
        <v>63.6126</v>
      </c>
      <c r="J975" s="30">
        <v>65.58</v>
      </c>
      <c r="K975" s="4"/>
      <c r="L975" s="15">
        <f t="shared" si="16"/>
        <v>0</v>
      </c>
      <c r="M975" s="56" t="s">
        <v>15159</v>
      </c>
    </row>
    <row r="976" spans="1:13" s="19" customFormat="1" ht="15" customHeight="1" x14ac:dyDescent="0.25">
      <c r="A976" s="47">
        <v>9188</v>
      </c>
      <c r="B976" s="18" t="s">
        <v>1866</v>
      </c>
      <c r="C976" s="3" t="s">
        <v>1436</v>
      </c>
      <c r="D976" s="3" t="s">
        <v>504</v>
      </c>
      <c r="E976" s="3" t="s">
        <v>1857</v>
      </c>
      <c r="F976" s="3" t="s">
        <v>1858</v>
      </c>
      <c r="G976" s="3" t="s">
        <v>397</v>
      </c>
      <c r="H976" s="26">
        <v>83</v>
      </c>
      <c r="I976" s="26">
        <f t="array" ref="I976">J976-J976*3%</f>
        <v>63.6126</v>
      </c>
      <c r="J976" s="30">
        <v>65.58</v>
      </c>
      <c r="K976" s="4"/>
      <c r="L976" s="15">
        <f t="shared" si="16"/>
        <v>0</v>
      </c>
      <c r="M976" s="56" t="s">
        <v>15159</v>
      </c>
    </row>
    <row r="977" spans="1:13" s="19" customFormat="1" ht="15" customHeight="1" x14ac:dyDescent="0.25">
      <c r="A977" s="47">
        <v>6861</v>
      </c>
      <c r="B977" s="18" t="s">
        <v>1867</v>
      </c>
      <c r="C977" s="3" t="s">
        <v>1436</v>
      </c>
      <c r="D977" s="3" t="s">
        <v>504</v>
      </c>
      <c r="E977" s="3" t="s">
        <v>1857</v>
      </c>
      <c r="F977" s="3" t="s">
        <v>1858</v>
      </c>
      <c r="G977" s="3" t="s">
        <v>529</v>
      </c>
      <c r="H977" s="26">
        <v>83</v>
      </c>
      <c r="I977" s="26">
        <f t="array" ref="I977">J977-J977*3%</f>
        <v>63.6126</v>
      </c>
      <c r="J977" s="30">
        <v>65.58</v>
      </c>
      <c r="K977" s="4"/>
      <c r="L977" s="15">
        <f t="shared" si="16"/>
        <v>0</v>
      </c>
      <c r="M977" s="56" t="s">
        <v>15159</v>
      </c>
    </row>
    <row r="978" spans="1:13" s="19" customFormat="1" ht="15" customHeight="1" x14ac:dyDescent="0.25">
      <c r="A978" s="47">
        <v>1070</v>
      </c>
      <c r="B978" s="18" t="s">
        <v>1868</v>
      </c>
      <c r="C978" s="3" t="s">
        <v>1436</v>
      </c>
      <c r="D978" s="3" t="s">
        <v>504</v>
      </c>
      <c r="E978" s="3" t="s">
        <v>1857</v>
      </c>
      <c r="F978" s="3" t="s">
        <v>1858</v>
      </c>
      <c r="G978" s="3" t="s">
        <v>299</v>
      </c>
      <c r="H978" s="26">
        <v>83</v>
      </c>
      <c r="I978" s="26">
        <f t="array" ref="I978">J978-J978*3%</f>
        <v>63.6126</v>
      </c>
      <c r="J978" s="30">
        <v>65.58</v>
      </c>
      <c r="K978" s="4"/>
      <c r="L978" s="15">
        <f t="shared" si="16"/>
        <v>0</v>
      </c>
      <c r="M978" s="56" t="s">
        <v>15159</v>
      </c>
    </row>
    <row r="979" spans="1:13" s="19" customFormat="1" ht="15" customHeight="1" x14ac:dyDescent="0.25">
      <c r="A979" s="47">
        <v>14211</v>
      </c>
      <c r="B979" s="18" t="s">
        <v>1869</v>
      </c>
      <c r="C979" s="3" t="s">
        <v>1436</v>
      </c>
      <c r="D979" s="3" t="s">
        <v>1038</v>
      </c>
      <c r="E979" s="3" t="s">
        <v>1870</v>
      </c>
      <c r="F979" s="3" t="s">
        <v>302</v>
      </c>
      <c r="G979" s="3" t="s">
        <v>405</v>
      </c>
      <c r="H979" s="26">
        <v>2937</v>
      </c>
      <c r="I979" s="26">
        <f t="array" ref="I979">J979-J979*3%</f>
        <v>2528.0139999999997</v>
      </c>
      <c r="J979" s="30">
        <v>2606.1999999999998</v>
      </c>
      <c r="K979" s="4"/>
      <c r="L979" s="15">
        <f t="shared" si="16"/>
        <v>0</v>
      </c>
      <c r="M979" s="56" t="s">
        <v>15159</v>
      </c>
    </row>
    <row r="980" spans="1:13" s="19" customFormat="1" ht="15" customHeight="1" x14ac:dyDescent="0.25">
      <c r="A980" s="47">
        <v>14216</v>
      </c>
      <c r="B980" s="18" t="s">
        <v>1871</v>
      </c>
      <c r="C980" s="3" t="s">
        <v>1436</v>
      </c>
      <c r="D980" s="3" t="s">
        <v>1038</v>
      </c>
      <c r="E980" s="3" t="s">
        <v>1870</v>
      </c>
      <c r="F980" s="3" t="s">
        <v>302</v>
      </c>
      <c r="G980" s="3" t="s">
        <v>1872</v>
      </c>
      <c r="H980" s="26">
        <v>2937</v>
      </c>
      <c r="I980" s="26">
        <f t="array" ref="I980">J980-J980*3%</f>
        <v>2528.0139999999997</v>
      </c>
      <c r="J980" s="30">
        <v>2606.1999999999998</v>
      </c>
      <c r="K980" s="4"/>
      <c r="L980" s="15">
        <f t="shared" si="16"/>
        <v>0</v>
      </c>
      <c r="M980" s="56" t="s">
        <v>15159</v>
      </c>
    </row>
    <row r="981" spans="1:13" s="19" customFormat="1" ht="15" customHeight="1" x14ac:dyDescent="0.25">
      <c r="A981" s="47">
        <v>14215</v>
      </c>
      <c r="B981" s="18" t="s">
        <v>1873</v>
      </c>
      <c r="C981" s="3" t="s">
        <v>1436</v>
      </c>
      <c r="D981" s="3" t="s">
        <v>1038</v>
      </c>
      <c r="E981" s="3" t="s">
        <v>1870</v>
      </c>
      <c r="F981" s="3" t="s">
        <v>302</v>
      </c>
      <c r="G981" s="3" t="s">
        <v>682</v>
      </c>
      <c r="H981" s="26">
        <v>2937</v>
      </c>
      <c r="I981" s="26">
        <f t="array" ref="I981">J981-J981*3%</f>
        <v>2528.0139999999997</v>
      </c>
      <c r="J981" s="30">
        <v>2606.1999999999998</v>
      </c>
      <c r="K981" s="4"/>
      <c r="L981" s="15">
        <f t="shared" si="16"/>
        <v>0</v>
      </c>
      <c r="M981" s="56" t="s">
        <v>15159</v>
      </c>
    </row>
    <row r="982" spans="1:13" s="19" customFormat="1" ht="15" customHeight="1" x14ac:dyDescent="0.25">
      <c r="A982" s="47">
        <v>14214</v>
      </c>
      <c r="B982" s="18" t="s">
        <v>1874</v>
      </c>
      <c r="C982" s="3" t="s">
        <v>1436</v>
      </c>
      <c r="D982" s="3" t="s">
        <v>1038</v>
      </c>
      <c r="E982" s="3" t="s">
        <v>1870</v>
      </c>
      <c r="F982" s="3" t="s">
        <v>302</v>
      </c>
      <c r="G982" s="3" t="s">
        <v>1875</v>
      </c>
      <c r="H982" s="26">
        <v>2937</v>
      </c>
      <c r="I982" s="26">
        <f t="array" ref="I982">J982-J982*3%</f>
        <v>2528.0139999999997</v>
      </c>
      <c r="J982" s="30">
        <v>2606.1999999999998</v>
      </c>
      <c r="K982" s="4"/>
      <c r="L982" s="15">
        <f t="shared" si="16"/>
        <v>0</v>
      </c>
      <c r="M982" s="56" t="s">
        <v>15159</v>
      </c>
    </row>
    <row r="983" spans="1:13" s="19" customFormat="1" ht="15" customHeight="1" x14ac:dyDescent="0.25">
      <c r="A983" s="47">
        <v>14212</v>
      </c>
      <c r="B983" s="18" t="s">
        <v>1876</v>
      </c>
      <c r="C983" s="3" t="s">
        <v>1436</v>
      </c>
      <c r="D983" s="3" t="s">
        <v>1038</v>
      </c>
      <c r="E983" s="3" t="s">
        <v>1870</v>
      </c>
      <c r="F983" s="3" t="s">
        <v>302</v>
      </c>
      <c r="G983" s="3" t="s">
        <v>1877</v>
      </c>
      <c r="H983" s="26">
        <v>2937</v>
      </c>
      <c r="I983" s="26">
        <f t="array" ref="I983">J983-J983*3%</f>
        <v>2528.0139999999997</v>
      </c>
      <c r="J983" s="30">
        <v>2606.1999999999998</v>
      </c>
      <c r="K983" s="4"/>
      <c r="L983" s="15">
        <f t="shared" si="16"/>
        <v>0</v>
      </c>
      <c r="M983" s="56" t="s">
        <v>15159</v>
      </c>
    </row>
    <row r="984" spans="1:13" s="19" customFormat="1" ht="15" customHeight="1" x14ac:dyDescent="0.25">
      <c r="A984" s="47">
        <v>14190</v>
      </c>
      <c r="B984" s="18" t="s">
        <v>1878</v>
      </c>
      <c r="C984" s="3" t="s">
        <v>1436</v>
      </c>
      <c r="D984" s="3" t="s">
        <v>1038</v>
      </c>
      <c r="E984" s="3" t="s">
        <v>1870</v>
      </c>
      <c r="F984" s="3" t="s">
        <v>375</v>
      </c>
      <c r="G984" s="3" t="s">
        <v>405</v>
      </c>
      <c r="H984" s="26">
        <v>950</v>
      </c>
      <c r="I984" s="26">
        <f t="array" ref="I984">J984-J984*3%</f>
        <v>759.89800000000002</v>
      </c>
      <c r="J984" s="30">
        <v>783.4</v>
      </c>
      <c r="K984" s="4"/>
      <c r="L984" s="15">
        <f t="shared" si="16"/>
        <v>0</v>
      </c>
      <c r="M984" s="56" t="s">
        <v>15159</v>
      </c>
    </row>
    <row r="985" spans="1:13" s="19" customFormat="1" ht="15" customHeight="1" x14ac:dyDescent="0.25">
      <c r="A985" s="47">
        <v>14192</v>
      </c>
      <c r="B985" s="18" t="s">
        <v>1879</v>
      </c>
      <c r="C985" s="3" t="s">
        <v>1436</v>
      </c>
      <c r="D985" s="3" t="s">
        <v>1038</v>
      </c>
      <c r="E985" s="3" t="s">
        <v>1870</v>
      </c>
      <c r="F985" s="3" t="s">
        <v>375</v>
      </c>
      <c r="G985" s="3" t="s">
        <v>682</v>
      </c>
      <c r="H985" s="26">
        <v>950</v>
      </c>
      <c r="I985" s="26">
        <f t="array" ref="I985">J985-J985*3%</f>
        <v>759.89800000000002</v>
      </c>
      <c r="J985" s="30">
        <v>783.4</v>
      </c>
      <c r="K985" s="4"/>
      <c r="L985" s="15">
        <f t="shared" si="16"/>
        <v>0</v>
      </c>
      <c r="M985" s="56" t="s">
        <v>15159</v>
      </c>
    </row>
    <row r="986" spans="1:13" s="19" customFormat="1" ht="15" customHeight="1" x14ac:dyDescent="0.25">
      <c r="A986" s="47">
        <v>8000</v>
      </c>
      <c r="B986" s="18" t="s">
        <v>1880</v>
      </c>
      <c r="C986" s="3" t="s">
        <v>1436</v>
      </c>
      <c r="D986" s="3" t="s">
        <v>1038</v>
      </c>
      <c r="E986" s="3" t="s">
        <v>1870</v>
      </c>
      <c r="F986" s="3" t="s">
        <v>375</v>
      </c>
      <c r="G986" s="3" t="s">
        <v>437</v>
      </c>
      <c r="H986" s="26">
        <v>950</v>
      </c>
      <c r="I986" s="26">
        <f t="array" ref="I986">J986-J986*3%</f>
        <v>759.89800000000002</v>
      </c>
      <c r="J986" s="30">
        <v>783.4</v>
      </c>
      <c r="K986" s="4"/>
      <c r="L986" s="15">
        <f t="shared" si="16"/>
        <v>0</v>
      </c>
      <c r="M986" s="56" t="s">
        <v>15159</v>
      </c>
    </row>
    <row r="987" spans="1:13" s="19" customFormat="1" ht="15" customHeight="1" x14ac:dyDescent="0.25">
      <c r="A987" s="47">
        <v>7999</v>
      </c>
      <c r="B987" s="18" t="s">
        <v>1881</v>
      </c>
      <c r="C987" s="3" t="s">
        <v>1436</v>
      </c>
      <c r="D987" s="3" t="s">
        <v>1038</v>
      </c>
      <c r="E987" s="3" t="s">
        <v>1870</v>
      </c>
      <c r="F987" s="3" t="s">
        <v>375</v>
      </c>
      <c r="G987" s="3" t="s">
        <v>1877</v>
      </c>
      <c r="H987" s="26">
        <v>950</v>
      </c>
      <c r="I987" s="26">
        <f t="array" ref="I987">J987-J987*3%</f>
        <v>759.89800000000002</v>
      </c>
      <c r="J987" s="30">
        <v>783.4</v>
      </c>
      <c r="K987" s="4"/>
      <c r="L987" s="15">
        <f t="shared" si="16"/>
        <v>0</v>
      </c>
      <c r="M987" s="56" t="s">
        <v>15159</v>
      </c>
    </row>
    <row r="988" spans="1:13" s="19" customFormat="1" ht="15" customHeight="1" x14ac:dyDescent="0.25">
      <c r="A988" s="47">
        <v>9119</v>
      </c>
      <c r="B988" s="18" t="s">
        <v>1882</v>
      </c>
      <c r="C988" s="3" t="s">
        <v>1436</v>
      </c>
      <c r="D988" s="3" t="s">
        <v>675</v>
      </c>
      <c r="E988" s="3" t="s">
        <v>1857</v>
      </c>
      <c r="F988" s="3" t="s">
        <v>1883</v>
      </c>
      <c r="G988" s="3" t="s">
        <v>405</v>
      </c>
      <c r="H988" s="26">
        <v>4477</v>
      </c>
      <c r="I988" s="26">
        <f t="array" ref="I988">J988-J988*3%</f>
        <v>3919.6730000000002</v>
      </c>
      <c r="J988" s="30">
        <v>4040.9</v>
      </c>
      <c r="K988" s="4"/>
      <c r="L988" s="15">
        <f t="shared" si="16"/>
        <v>0</v>
      </c>
      <c r="M988" s="56" t="s">
        <v>15159</v>
      </c>
    </row>
    <row r="989" spans="1:13" s="19" customFormat="1" ht="15" customHeight="1" x14ac:dyDescent="0.25">
      <c r="A989" s="47">
        <v>9123</v>
      </c>
      <c r="B989" s="18" t="s">
        <v>1884</v>
      </c>
      <c r="C989" s="3" t="s">
        <v>1436</v>
      </c>
      <c r="D989" s="3" t="s">
        <v>675</v>
      </c>
      <c r="E989" s="3" t="s">
        <v>1857</v>
      </c>
      <c r="F989" s="3" t="s">
        <v>1883</v>
      </c>
      <c r="G989" s="3" t="s">
        <v>686</v>
      </c>
      <c r="H989" s="26">
        <v>4477</v>
      </c>
      <c r="I989" s="26">
        <f t="array" ref="I989">J989-J989*3%</f>
        <v>3725.7991000000002</v>
      </c>
      <c r="J989" s="30">
        <v>3841.03</v>
      </c>
      <c r="K989" s="4"/>
      <c r="L989" s="15">
        <f t="shared" si="16"/>
        <v>0</v>
      </c>
      <c r="M989" s="56" t="s">
        <v>15155</v>
      </c>
    </row>
    <row r="990" spans="1:13" s="19" customFormat="1" ht="15" customHeight="1" x14ac:dyDescent="0.25">
      <c r="A990" s="47">
        <v>43080</v>
      </c>
      <c r="B990" s="18"/>
      <c r="C990" s="3" t="s">
        <v>1436</v>
      </c>
      <c r="D990" s="3" t="s">
        <v>675</v>
      </c>
      <c r="E990" s="3" t="s">
        <v>1857</v>
      </c>
      <c r="F990" s="3" t="s">
        <v>1609</v>
      </c>
      <c r="G990" s="3" t="s">
        <v>405</v>
      </c>
      <c r="H990" s="26">
        <v>1325</v>
      </c>
      <c r="I990" s="26">
        <f t="array" ref="I990">J990-J990*3%</f>
        <v>1013.8246</v>
      </c>
      <c r="J990" s="30">
        <v>1045.18</v>
      </c>
      <c r="K990" s="4"/>
      <c r="L990" s="15">
        <f t="shared" si="16"/>
        <v>0</v>
      </c>
      <c r="M990" s="56" t="s">
        <v>15159</v>
      </c>
    </row>
    <row r="991" spans="1:13" s="19" customFormat="1" ht="15" customHeight="1" x14ac:dyDescent="0.25">
      <c r="A991" s="47">
        <v>43082</v>
      </c>
      <c r="B991" s="18"/>
      <c r="C991" s="3" t="s">
        <v>1436</v>
      </c>
      <c r="D991" s="3" t="s">
        <v>675</v>
      </c>
      <c r="E991" s="3" t="s">
        <v>1857</v>
      </c>
      <c r="F991" s="3" t="s">
        <v>1609</v>
      </c>
      <c r="G991" s="3" t="s">
        <v>721</v>
      </c>
      <c r="H991" s="26">
        <v>1325</v>
      </c>
      <c r="I991" s="26">
        <f t="array" ref="I991">J991-J991*3%</f>
        <v>1013.8246</v>
      </c>
      <c r="J991" s="30">
        <v>1045.18</v>
      </c>
      <c r="K991" s="4"/>
      <c r="L991" s="15">
        <f t="shared" si="16"/>
        <v>0</v>
      </c>
      <c r="M991" s="56" t="s">
        <v>15159</v>
      </c>
    </row>
    <row r="992" spans="1:13" s="19" customFormat="1" ht="15" customHeight="1" x14ac:dyDescent="0.25">
      <c r="A992" s="47">
        <v>43083</v>
      </c>
      <c r="B992" s="18"/>
      <c r="C992" s="3" t="s">
        <v>1436</v>
      </c>
      <c r="D992" s="3" t="s">
        <v>675</v>
      </c>
      <c r="E992" s="3" t="s">
        <v>1857</v>
      </c>
      <c r="F992" s="3" t="s">
        <v>1609</v>
      </c>
      <c r="G992" s="3" t="s">
        <v>397</v>
      </c>
      <c r="H992" s="26">
        <v>1325</v>
      </c>
      <c r="I992" s="26">
        <f t="array" ref="I992">J992-J992*3%</f>
        <v>1013.8246</v>
      </c>
      <c r="J992" s="30">
        <v>1045.18</v>
      </c>
      <c r="K992" s="4"/>
      <c r="L992" s="15">
        <f t="shared" si="16"/>
        <v>0</v>
      </c>
      <c r="M992" s="56" t="s">
        <v>15159</v>
      </c>
    </row>
    <row r="993" spans="1:13" s="19" customFormat="1" ht="15" customHeight="1" x14ac:dyDescent="0.25">
      <c r="A993" s="47">
        <v>43085</v>
      </c>
      <c r="B993" s="18"/>
      <c r="C993" s="3" t="s">
        <v>1436</v>
      </c>
      <c r="D993" s="3" t="s">
        <v>675</v>
      </c>
      <c r="E993" s="3" t="s">
        <v>1857</v>
      </c>
      <c r="F993" s="3" t="s">
        <v>1609</v>
      </c>
      <c r="G993" s="3" t="s">
        <v>529</v>
      </c>
      <c r="H993" s="26">
        <v>1325</v>
      </c>
      <c r="I993" s="26">
        <f t="array" ref="I993">J993-J993*3%</f>
        <v>1013.8246</v>
      </c>
      <c r="J993" s="30">
        <v>1045.18</v>
      </c>
      <c r="K993" s="4"/>
      <c r="L993" s="15">
        <f t="shared" si="16"/>
        <v>0</v>
      </c>
      <c r="M993" s="56" t="s">
        <v>15159</v>
      </c>
    </row>
    <row r="994" spans="1:13" s="19" customFormat="1" ht="15" customHeight="1" x14ac:dyDescent="0.25">
      <c r="A994" s="47">
        <v>1319</v>
      </c>
      <c r="B994" s="18" t="s">
        <v>1885</v>
      </c>
      <c r="C994" s="3" t="s">
        <v>1436</v>
      </c>
      <c r="D994" s="3" t="s">
        <v>675</v>
      </c>
      <c r="E994" s="3" t="s">
        <v>1857</v>
      </c>
      <c r="F994" s="3" t="s">
        <v>375</v>
      </c>
      <c r="G994" s="3" t="s">
        <v>677</v>
      </c>
      <c r="H994" s="26">
        <v>1227</v>
      </c>
      <c r="I994" s="26">
        <f t="array" ref="I994">J994-J994*3%</f>
        <v>1013.8246</v>
      </c>
      <c r="J994" s="30">
        <v>1045.18</v>
      </c>
      <c r="K994" s="4"/>
      <c r="L994" s="15">
        <f t="shared" si="16"/>
        <v>0</v>
      </c>
      <c r="M994" s="56" t="s">
        <v>15159</v>
      </c>
    </row>
    <row r="995" spans="1:13" s="19" customFormat="1" ht="15" customHeight="1" x14ac:dyDescent="0.25">
      <c r="A995" s="47">
        <v>4986</v>
      </c>
      <c r="B995" s="18" t="s">
        <v>1886</v>
      </c>
      <c r="C995" s="3" t="s">
        <v>1436</v>
      </c>
      <c r="D995" s="3" t="s">
        <v>675</v>
      </c>
      <c r="E995" s="3" t="s">
        <v>1857</v>
      </c>
      <c r="F995" s="3" t="s">
        <v>375</v>
      </c>
      <c r="G995" s="3" t="s">
        <v>1095</v>
      </c>
      <c r="H995" s="26">
        <v>1227</v>
      </c>
      <c r="I995" s="26">
        <f t="array" ref="I995">J995-J995*3%</f>
        <v>1013.8246</v>
      </c>
      <c r="J995" s="30">
        <v>1045.18</v>
      </c>
      <c r="K995" s="4"/>
      <c r="L995" s="15">
        <f t="shared" si="16"/>
        <v>0</v>
      </c>
      <c r="M995" s="56" t="s">
        <v>15159</v>
      </c>
    </row>
    <row r="996" spans="1:13" s="19" customFormat="1" ht="15" customHeight="1" x14ac:dyDescent="0.25">
      <c r="A996" s="47">
        <v>1880</v>
      </c>
      <c r="B996" s="18" t="s">
        <v>1887</v>
      </c>
      <c r="C996" s="3" t="s">
        <v>1436</v>
      </c>
      <c r="D996" s="3" t="s">
        <v>675</v>
      </c>
      <c r="E996" s="3" t="s">
        <v>1857</v>
      </c>
      <c r="F996" s="3" t="s">
        <v>375</v>
      </c>
      <c r="G996" s="3" t="s">
        <v>682</v>
      </c>
      <c r="H996" s="26">
        <v>1227</v>
      </c>
      <c r="I996" s="26">
        <f t="array" ref="I996">J996-J996*3%</f>
        <v>1013.8246</v>
      </c>
      <c r="J996" s="30">
        <v>1045.18</v>
      </c>
      <c r="K996" s="4"/>
      <c r="L996" s="15">
        <f t="shared" si="16"/>
        <v>0</v>
      </c>
      <c r="M996" s="56" t="s">
        <v>15159</v>
      </c>
    </row>
    <row r="997" spans="1:13" s="19" customFormat="1" ht="15" customHeight="1" x14ac:dyDescent="0.25">
      <c r="A997" s="47">
        <v>41900</v>
      </c>
      <c r="B997" s="18" t="s">
        <v>1888</v>
      </c>
      <c r="C997" s="3" t="s">
        <v>1436</v>
      </c>
      <c r="D997" s="3" t="s">
        <v>675</v>
      </c>
      <c r="E997" s="3" t="s">
        <v>1857</v>
      </c>
      <c r="F997" s="3" t="s">
        <v>375</v>
      </c>
      <c r="G997" s="3" t="s">
        <v>1889</v>
      </c>
      <c r="H997" s="26">
        <v>1227</v>
      </c>
      <c r="I997" s="26">
        <f t="array" ref="I997">J997-J997*3%</f>
        <v>1013.8246</v>
      </c>
      <c r="J997" s="30">
        <v>1045.18</v>
      </c>
      <c r="K997" s="4"/>
      <c r="L997" s="15">
        <f t="shared" si="16"/>
        <v>0</v>
      </c>
      <c r="M997" s="56" t="s">
        <v>15159</v>
      </c>
    </row>
    <row r="998" spans="1:13" s="19" customFormat="1" ht="15" customHeight="1" x14ac:dyDescent="0.25">
      <c r="A998" s="47">
        <v>1879</v>
      </c>
      <c r="B998" s="18" t="s">
        <v>1890</v>
      </c>
      <c r="C998" s="3" t="s">
        <v>1436</v>
      </c>
      <c r="D998" s="3" t="s">
        <v>675</v>
      </c>
      <c r="E998" s="3" t="s">
        <v>1857</v>
      </c>
      <c r="F998" s="3" t="s">
        <v>375</v>
      </c>
      <c r="G998" s="3" t="s">
        <v>1863</v>
      </c>
      <c r="H998" s="26">
        <v>1227</v>
      </c>
      <c r="I998" s="26">
        <f t="array" ref="I998">J998-J998*3%</f>
        <v>1013.8246</v>
      </c>
      <c r="J998" s="30">
        <v>1045.18</v>
      </c>
      <c r="K998" s="4"/>
      <c r="L998" s="15">
        <f t="shared" si="16"/>
        <v>0</v>
      </c>
      <c r="M998" s="56" t="s">
        <v>15159</v>
      </c>
    </row>
    <row r="999" spans="1:13" s="19" customFormat="1" ht="15" customHeight="1" x14ac:dyDescent="0.25">
      <c r="A999" s="47">
        <v>5240</v>
      </c>
      <c r="B999" s="18" t="s">
        <v>1891</v>
      </c>
      <c r="C999" s="3" t="s">
        <v>1436</v>
      </c>
      <c r="D999" s="3" t="s">
        <v>675</v>
      </c>
      <c r="E999" s="3" t="s">
        <v>1857</v>
      </c>
      <c r="F999" s="3" t="s">
        <v>375</v>
      </c>
      <c r="G999" s="3" t="s">
        <v>707</v>
      </c>
      <c r="H999" s="26">
        <v>1227</v>
      </c>
      <c r="I999" s="26">
        <f t="array" ref="I999">J999-J999*3%</f>
        <v>1013.8246</v>
      </c>
      <c r="J999" s="30">
        <v>1045.18</v>
      </c>
      <c r="K999" s="4"/>
      <c r="L999" s="15">
        <f t="shared" si="16"/>
        <v>0</v>
      </c>
      <c r="M999" s="56" t="s">
        <v>15159</v>
      </c>
    </row>
    <row r="1000" spans="1:13" s="19" customFormat="1" ht="15" customHeight="1" x14ac:dyDescent="0.25">
      <c r="A1000" s="47">
        <v>18745</v>
      </c>
      <c r="B1000" s="18" t="s">
        <v>1892</v>
      </c>
      <c r="C1000" s="3" t="s">
        <v>1436</v>
      </c>
      <c r="D1000" s="3" t="s">
        <v>675</v>
      </c>
      <c r="E1000" s="3" t="s">
        <v>1857</v>
      </c>
      <c r="F1000" s="3" t="s">
        <v>375</v>
      </c>
      <c r="G1000" s="3" t="s">
        <v>1893</v>
      </c>
      <c r="H1000" s="26">
        <v>1227</v>
      </c>
      <c r="I1000" s="26">
        <f t="array" ref="I1000">J1000-J1000*3%</f>
        <v>1013.8246</v>
      </c>
      <c r="J1000" s="30">
        <v>1045.18</v>
      </c>
      <c r="K1000" s="4"/>
      <c r="L1000" s="15">
        <f t="shared" si="16"/>
        <v>0</v>
      </c>
      <c r="M1000" s="56" t="s">
        <v>15159</v>
      </c>
    </row>
    <row r="1001" spans="1:13" s="19" customFormat="1" ht="15" customHeight="1" x14ac:dyDescent="0.25">
      <c r="A1001" s="47">
        <v>3742</v>
      </c>
      <c r="B1001" s="18" t="s">
        <v>1894</v>
      </c>
      <c r="C1001" s="3" t="s">
        <v>1436</v>
      </c>
      <c r="D1001" s="3" t="s">
        <v>675</v>
      </c>
      <c r="E1001" s="3" t="s">
        <v>1857</v>
      </c>
      <c r="F1001" s="3" t="s">
        <v>715</v>
      </c>
      <c r="G1001" s="3" t="s">
        <v>682</v>
      </c>
      <c r="H1001" s="26">
        <v>2276</v>
      </c>
      <c r="I1001" s="26">
        <f t="array" ref="I1001">J1001-J1001*3%</f>
        <v>1965.2782</v>
      </c>
      <c r="J1001" s="30">
        <v>2026.06</v>
      </c>
      <c r="K1001" s="4"/>
      <c r="L1001" s="15">
        <f t="shared" si="16"/>
        <v>0</v>
      </c>
      <c r="M1001" s="56" t="s">
        <v>15159</v>
      </c>
    </row>
    <row r="1002" spans="1:13" s="19" customFormat="1" ht="15" customHeight="1" x14ac:dyDescent="0.25">
      <c r="A1002" s="47">
        <v>41903</v>
      </c>
      <c r="B1002" s="18" t="s">
        <v>1895</v>
      </c>
      <c r="C1002" s="3" t="s">
        <v>1436</v>
      </c>
      <c r="D1002" s="3" t="s">
        <v>675</v>
      </c>
      <c r="E1002" s="3" t="s">
        <v>1857</v>
      </c>
      <c r="F1002" s="3" t="s">
        <v>715</v>
      </c>
      <c r="G1002" s="3" t="s">
        <v>1889</v>
      </c>
      <c r="H1002" s="26">
        <v>2276</v>
      </c>
      <c r="I1002" s="26">
        <f t="array" ref="I1002">J1002-J1002*3%</f>
        <v>1965.2782</v>
      </c>
      <c r="J1002" s="30">
        <v>2026.06</v>
      </c>
      <c r="K1002" s="4"/>
      <c r="L1002" s="15">
        <f t="shared" si="16"/>
        <v>0</v>
      </c>
      <c r="M1002" s="56" t="s">
        <v>15159</v>
      </c>
    </row>
    <row r="1003" spans="1:13" s="19" customFormat="1" ht="15" customHeight="1" x14ac:dyDescent="0.25">
      <c r="A1003" s="47">
        <v>2019</v>
      </c>
      <c r="B1003" s="18" t="s">
        <v>1896</v>
      </c>
      <c r="C1003" s="3" t="s">
        <v>1436</v>
      </c>
      <c r="D1003" s="3" t="s">
        <v>675</v>
      </c>
      <c r="E1003" s="3" t="s">
        <v>1857</v>
      </c>
      <c r="F1003" s="3" t="s">
        <v>715</v>
      </c>
      <c r="G1003" s="3" t="s">
        <v>686</v>
      </c>
      <c r="H1003" s="26">
        <v>2276</v>
      </c>
      <c r="I1003" s="26">
        <f t="array" ref="I1003">J1003-J1003*3%</f>
        <v>1965.2782</v>
      </c>
      <c r="J1003" s="30">
        <v>2026.06</v>
      </c>
      <c r="K1003" s="4"/>
      <c r="L1003" s="15">
        <f t="shared" si="16"/>
        <v>0</v>
      </c>
      <c r="M1003" s="56" t="s">
        <v>15159</v>
      </c>
    </row>
    <row r="1004" spans="1:13" s="19" customFormat="1" ht="15" customHeight="1" x14ac:dyDescent="0.25">
      <c r="A1004" s="47">
        <v>2250</v>
      </c>
      <c r="B1004" s="18" t="s">
        <v>1897</v>
      </c>
      <c r="C1004" s="3" t="s">
        <v>1436</v>
      </c>
      <c r="D1004" s="3" t="s">
        <v>675</v>
      </c>
      <c r="E1004" s="3" t="s">
        <v>1857</v>
      </c>
      <c r="F1004" s="3" t="s">
        <v>715</v>
      </c>
      <c r="G1004" s="3" t="s">
        <v>1863</v>
      </c>
      <c r="H1004" s="26">
        <v>2276</v>
      </c>
      <c r="I1004" s="26">
        <f t="array" ref="I1004">J1004-J1004*3%</f>
        <v>1965.2782</v>
      </c>
      <c r="J1004" s="30">
        <v>2026.06</v>
      </c>
      <c r="K1004" s="4"/>
      <c r="L1004" s="15">
        <f t="shared" si="16"/>
        <v>0</v>
      </c>
      <c r="M1004" s="56" t="s">
        <v>15159</v>
      </c>
    </row>
    <row r="1005" spans="1:13" s="19" customFormat="1" ht="15" customHeight="1" x14ac:dyDescent="0.25">
      <c r="A1005" s="47">
        <v>1093</v>
      </c>
      <c r="B1005" s="18" t="s">
        <v>1898</v>
      </c>
      <c r="C1005" s="3" t="s">
        <v>1436</v>
      </c>
      <c r="D1005" s="3" t="s">
        <v>675</v>
      </c>
      <c r="E1005" s="3" t="s">
        <v>1857</v>
      </c>
      <c r="F1005" s="3" t="s">
        <v>715</v>
      </c>
      <c r="G1005" s="3" t="s">
        <v>285</v>
      </c>
      <c r="H1005" s="26">
        <v>2276</v>
      </c>
      <c r="I1005" s="26">
        <f t="array" ref="I1005">J1005-J1005*3%</f>
        <v>1965.2782</v>
      </c>
      <c r="J1005" s="30">
        <v>2026.06</v>
      </c>
      <c r="K1005" s="4"/>
      <c r="L1005" s="15">
        <f t="shared" si="16"/>
        <v>0</v>
      </c>
      <c r="M1005" s="56" t="s">
        <v>15159</v>
      </c>
    </row>
    <row r="1006" spans="1:13" s="19" customFormat="1" ht="15" customHeight="1" x14ac:dyDescent="0.25">
      <c r="A1006" s="47">
        <v>14188</v>
      </c>
      <c r="B1006" s="18" t="s">
        <v>1899</v>
      </c>
      <c r="C1006" s="3" t="s">
        <v>1436</v>
      </c>
      <c r="D1006" s="3" t="s">
        <v>675</v>
      </c>
      <c r="E1006" s="3" t="s">
        <v>1857</v>
      </c>
      <c r="F1006" s="3" t="s">
        <v>715</v>
      </c>
      <c r="G1006" s="3" t="s">
        <v>397</v>
      </c>
      <c r="H1006" s="26">
        <v>2276</v>
      </c>
      <c r="I1006" s="26">
        <f t="array" ref="I1006">J1006-J1006*3%</f>
        <v>1965.2782</v>
      </c>
      <c r="J1006" s="30">
        <v>2026.06</v>
      </c>
      <c r="K1006" s="4"/>
      <c r="L1006" s="15">
        <f t="shared" si="16"/>
        <v>0</v>
      </c>
      <c r="M1006" s="56" t="s">
        <v>15159</v>
      </c>
    </row>
    <row r="1007" spans="1:13" s="19" customFormat="1" ht="15" customHeight="1" x14ac:dyDescent="0.25">
      <c r="A1007" s="47">
        <v>3741</v>
      </c>
      <c r="B1007" s="18" t="s">
        <v>1900</v>
      </c>
      <c r="C1007" s="3" t="s">
        <v>1436</v>
      </c>
      <c r="D1007" s="3" t="s">
        <v>675</v>
      </c>
      <c r="E1007" s="3" t="s">
        <v>1857</v>
      </c>
      <c r="F1007" s="3" t="s">
        <v>715</v>
      </c>
      <c r="G1007" s="3" t="s">
        <v>529</v>
      </c>
      <c r="H1007" s="26">
        <v>2276</v>
      </c>
      <c r="I1007" s="26">
        <f t="array" ref="I1007">J1007-J1007*3%</f>
        <v>1965.2782</v>
      </c>
      <c r="J1007" s="30">
        <v>2026.06</v>
      </c>
      <c r="K1007" s="4"/>
      <c r="L1007" s="15">
        <f t="shared" si="16"/>
        <v>0</v>
      </c>
      <c r="M1007" s="56" t="s">
        <v>15159</v>
      </c>
    </row>
    <row r="1008" spans="1:13" s="19" customFormat="1" ht="15" customHeight="1" x14ac:dyDescent="0.25">
      <c r="A1008" s="47">
        <v>5243</v>
      </c>
      <c r="B1008" s="18" t="s">
        <v>1901</v>
      </c>
      <c r="C1008" s="3" t="s">
        <v>1436</v>
      </c>
      <c r="D1008" s="3" t="s">
        <v>675</v>
      </c>
      <c r="E1008" s="3" t="s">
        <v>1857</v>
      </c>
      <c r="F1008" s="3" t="s">
        <v>715</v>
      </c>
      <c r="G1008" s="3" t="s">
        <v>707</v>
      </c>
      <c r="H1008" s="26">
        <v>2276</v>
      </c>
      <c r="I1008" s="26">
        <f t="array" ref="I1008">J1008-J1008*3%</f>
        <v>1965.2782</v>
      </c>
      <c r="J1008" s="30">
        <v>2026.06</v>
      </c>
      <c r="K1008" s="4"/>
      <c r="L1008" s="15">
        <f t="shared" si="16"/>
        <v>0</v>
      </c>
      <c r="M1008" s="56" t="s">
        <v>15159</v>
      </c>
    </row>
    <row r="1009" spans="1:13" s="19" customFormat="1" ht="15" customHeight="1" x14ac:dyDescent="0.25">
      <c r="A1009" s="47">
        <v>22693</v>
      </c>
      <c r="B1009" s="18" t="s">
        <v>1902</v>
      </c>
      <c r="C1009" s="3" t="s">
        <v>1436</v>
      </c>
      <c r="D1009" s="3" t="s">
        <v>675</v>
      </c>
      <c r="E1009" s="3" t="s">
        <v>1857</v>
      </c>
      <c r="F1009" s="3" t="s">
        <v>715</v>
      </c>
      <c r="G1009" s="3" t="s">
        <v>1893</v>
      </c>
      <c r="H1009" s="26">
        <v>2276</v>
      </c>
      <c r="I1009" s="26">
        <f t="array" ref="I1009">J1009-J1009*3%</f>
        <v>1965.2782</v>
      </c>
      <c r="J1009" s="30">
        <v>2026.06</v>
      </c>
      <c r="K1009" s="4"/>
      <c r="L1009" s="15">
        <f t="shared" si="16"/>
        <v>0</v>
      </c>
      <c r="M1009" s="56" t="s">
        <v>15159</v>
      </c>
    </row>
    <row r="1010" spans="1:13" s="19" customFormat="1" ht="15" customHeight="1" x14ac:dyDescent="0.25">
      <c r="A1010" s="47">
        <v>41902</v>
      </c>
      <c r="B1010" s="18" t="s">
        <v>1903</v>
      </c>
      <c r="C1010" s="3" t="s">
        <v>1436</v>
      </c>
      <c r="D1010" s="3" t="s">
        <v>675</v>
      </c>
      <c r="E1010" s="3" t="s">
        <v>1857</v>
      </c>
      <c r="F1010" s="3" t="s">
        <v>715</v>
      </c>
      <c r="G1010" s="3" t="s">
        <v>1719</v>
      </c>
      <c r="H1010" s="26">
        <v>2276</v>
      </c>
      <c r="I1010" s="26">
        <f t="array" ref="I1010">J1010-J1010*3%</f>
        <v>1965.2782</v>
      </c>
      <c r="J1010" s="30">
        <v>2026.06</v>
      </c>
      <c r="K1010" s="4"/>
      <c r="L1010" s="15">
        <f t="shared" si="16"/>
        <v>0</v>
      </c>
      <c r="M1010" s="56" t="s">
        <v>15159</v>
      </c>
    </row>
    <row r="1011" spans="1:13" s="19" customFormat="1" ht="15" customHeight="1" x14ac:dyDescent="0.25">
      <c r="A1011" s="47">
        <v>42884</v>
      </c>
      <c r="B1011" s="18"/>
      <c r="C1011" s="3" t="s">
        <v>1436</v>
      </c>
      <c r="D1011" s="3" t="s">
        <v>675</v>
      </c>
      <c r="E1011" s="3" t="s">
        <v>1904</v>
      </c>
      <c r="F1011" s="3" t="s">
        <v>898</v>
      </c>
      <c r="G1011" s="3" t="s">
        <v>303</v>
      </c>
      <c r="H1011" s="26">
        <v>5105</v>
      </c>
      <c r="I1011" s="26">
        <f t="array" ref="I1011">J1011-J1011*3%</f>
        <v>3978.6780999999996</v>
      </c>
      <c r="J1011" s="30">
        <v>4101.7299999999996</v>
      </c>
      <c r="K1011" s="4"/>
      <c r="L1011" s="15">
        <f t="shared" si="16"/>
        <v>0</v>
      </c>
      <c r="M1011" s="56" t="s">
        <v>15159</v>
      </c>
    </row>
    <row r="1012" spans="1:13" s="19" customFormat="1" ht="15" customHeight="1" x14ac:dyDescent="0.25">
      <c r="A1012" s="47">
        <v>42885</v>
      </c>
      <c r="B1012" s="18"/>
      <c r="C1012" s="3" t="s">
        <v>1436</v>
      </c>
      <c r="D1012" s="3" t="s">
        <v>675</v>
      </c>
      <c r="E1012" s="3" t="s">
        <v>1904</v>
      </c>
      <c r="F1012" s="3" t="s">
        <v>898</v>
      </c>
      <c r="G1012" s="3" t="s">
        <v>285</v>
      </c>
      <c r="H1012" s="26">
        <v>5105</v>
      </c>
      <c r="I1012" s="26">
        <f t="array" ref="I1012">J1012-J1012*3%</f>
        <v>3978.6780999999996</v>
      </c>
      <c r="J1012" s="30">
        <v>4101.7299999999996</v>
      </c>
      <c r="K1012" s="4"/>
      <c r="L1012" s="15">
        <f t="shared" si="16"/>
        <v>0</v>
      </c>
      <c r="M1012" s="56" t="s">
        <v>15159</v>
      </c>
    </row>
    <row r="1013" spans="1:13" s="19" customFormat="1" ht="15" customHeight="1" x14ac:dyDescent="0.25">
      <c r="A1013" s="47">
        <v>41904</v>
      </c>
      <c r="B1013" s="18"/>
      <c r="C1013" s="3" t="s">
        <v>1436</v>
      </c>
      <c r="D1013" s="3" t="s">
        <v>675</v>
      </c>
      <c r="E1013" s="3" t="s">
        <v>1905</v>
      </c>
      <c r="F1013" s="3" t="s">
        <v>375</v>
      </c>
      <c r="G1013" s="3" t="s">
        <v>1448</v>
      </c>
      <c r="H1013" s="26">
        <v>1761</v>
      </c>
      <c r="I1013" s="26">
        <f t="array" ref="I1013">J1013-J1013*3%</f>
        <v>1460.7909</v>
      </c>
      <c r="J1013" s="30">
        <v>1505.97</v>
      </c>
      <c r="K1013" s="4"/>
      <c r="L1013" s="15">
        <f t="shared" si="16"/>
        <v>0</v>
      </c>
      <c r="M1013" s="56" t="s">
        <v>15159</v>
      </c>
    </row>
    <row r="1014" spans="1:13" s="19" customFormat="1" ht="15" customHeight="1" x14ac:dyDescent="0.25">
      <c r="A1014" s="47">
        <v>41906</v>
      </c>
      <c r="B1014" s="18"/>
      <c r="C1014" s="3" t="s">
        <v>1436</v>
      </c>
      <c r="D1014" s="3" t="s">
        <v>675</v>
      </c>
      <c r="E1014" s="3" t="s">
        <v>1905</v>
      </c>
      <c r="F1014" s="3" t="s">
        <v>375</v>
      </c>
      <c r="G1014" s="3" t="s">
        <v>1576</v>
      </c>
      <c r="H1014" s="26">
        <v>1761</v>
      </c>
      <c r="I1014" s="26">
        <f t="array" ref="I1014">J1014-J1014*3%</f>
        <v>1460.7909</v>
      </c>
      <c r="J1014" s="30">
        <v>1505.97</v>
      </c>
      <c r="K1014" s="4"/>
      <c r="L1014" s="15">
        <f t="shared" si="16"/>
        <v>0</v>
      </c>
      <c r="M1014" s="56" t="s">
        <v>15159</v>
      </c>
    </row>
    <row r="1015" spans="1:13" s="19" customFormat="1" ht="15" customHeight="1" x14ac:dyDescent="0.25">
      <c r="A1015" s="47">
        <v>41905</v>
      </c>
      <c r="B1015" s="18"/>
      <c r="C1015" s="3" t="s">
        <v>1436</v>
      </c>
      <c r="D1015" s="3" t="s">
        <v>675</v>
      </c>
      <c r="E1015" s="3" t="s">
        <v>1905</v>
      </c>
      <c r="F1015" s="3" t="s">
        <v>375</v>
      </c>
      <c r="G1015" s="3" t="s">
        <v>1906</v>
      </c>
      <c r="H1015" s="26">
        <v>1761</v>
      </c>
      <c r="I1015" s="26">
        <f t="array" ref="I1015">J1015-J1015*3%</f>
        <v>1460.7909</v>
      </c>
      <c r="J1015" s="30">
        <v>1505.97</v>
      </c>
      <c r="K1015" s="4"/>
      <c r="L1015" s="15">
        <f t="shared" si="16"/>
        <v>0</v>
      </c>
      <c r="M1015" s="56" t="s">
        <v>15159</v>
      </c>
    </row>
    <row r="1016" spans="1:13" s="19" customFormat="1" ht="15" customHeight="1" x14ac:dyDescent="0.25">
      <c r="A1016" s="47">
        <v>31623</v>
      </c>
      <c r="B1016" s="18" t="s">
        <v>1907</v>
      </c>
      <c r="C1016" s="3" t="s">
        <v>1436</v>
      </c>
      <c r="D1016" s="3" t="s">
        <v>675</v>
      </c>
      <c r="E1016" s="3" t="s">
        <v>1908</v>
      </c>
      <c r="F1016" s="3" t="s">
        <v>375</v>
      </c>
      <c r="G1016" s="3" t="s">
        <v>149</v>
      </c>
      <c r="H1016" s="26">
        <v>1550</v>
      </c>
      <c r="I1016" s="26">
        <f t="array" ref="I1016">J1016-J1016*3%</f>
        <v>1284.1733000000002</v>
      </c>
      <c r="J1016" s="30">
        <v>1323.89</v>
      </c>
      <c r="K1016" s="4"/>
      <c r="L1016" s="15">
        <f t="shared" si="16"/>
        <v>0</v>
      </c>
      <c r="M1016" s="56" t="s">
        <v>15159</v>
      </c>
    </row>
    <row r="1017" spans="1:13" s="19" customFormat="1" ht="15" customHeight="1" x14ac:dyDescent="0.25">
      <c r="A1017" s="47">
        <v>7994</v>
      </c>
      <c r="B1017" s="18" t="s">
        <v>1909</v>
      </c>
      <c r="C1017" s="3" t="s">
        <v>1436</v>
      </c>
      <c r="D1017" s="3" t="s">
        <v>356</v>
      </c>
      <c r="E1017" s="3" t="s">
        <v>1840</v>
      </c>
      <c r="F1017" s="3" t="s">
        <v>284</v>
      </c>
      <c r="G1017" s="3" t="s">
        <v>1842</v>
      </c>
      <c r="H1017" s="26">
        <v>1579</v>
      </c>
      <c r="I1017" s="26">
        <f t="array" ref="I1017">J1017-J1017*3%</f>
        <v>1305.8334</v>
      </c>
      <c r="J1017" s="30">
        <v>1346.22</v>
      </c>
      <c r="K1017" s="4"/>
      <c r="L1017" s="15">
        <f t="shared" si="16"/>
        <v>0</v>
      </c>
      <c r="M1017" s="56" t="s">
        <v>15159</v>
      </c>
    </row>
    <row r="1018" spans="1:13" s="19" customFormat="1" ht="15" customHeight="1" x14ac:dyDescent="0.25">
      <c r="A1018" s="47">
        <v>13947</v>
      </c>
      <c r="B1018" s="18" t="s">
        <v>1910</v>
      </c>
      <c r="C1018" s="3" t="s">
        <v>1436</v>
      </c>
      <c r="D1018" s="3" t="s">
        <v>356</v>
      </c>
      <c r="E1018" s="3" t="s">
        <v>1840</v>
      </c>
      <c r="F1018" s="3" t="s">
        <v>284</v>
      </c>
      <c r="G1018" s="3" t="s">
        <v>682</v>
      </c>
      <c r="H1018" s="26">
        <v>1579</v>
      </c>
      <c r="I1018" s="26">
        <f t="array" ref="I1018">J1018-J1018*3%</f>
        <v>1305.8334</v>
      </c>
      <c r="J1018" s="30">
        <v>1346.22</v>
      </c>
      <c r="K1018" s="4"/>
      <c r="L1018" s="15">
        <f t="shared" si="16"/>
        <v>0</v>
      </c>
      <c r="M1018" s="56" t="s">
        <v>15159</v>
      </c>
    </row>
    <row r="1019" spans="1:13" s="19" customFormat="1" ht="15" customHeight="1" x14ac:dyDescent="0.25">
      <c r="A1019" s="47">
        <v>8574</v>
      </c>
      <c r="B1019" s="18" t="s">
        <v>1911</v>
      </c>
      <c r="C1019" s="3" t="s">
        <v>1436</v>
      </c>
      <c r="D1019" s="3" t="s">
        <v>356</v>
      </c>
      <c r="E1019" s="3" t="s">
        <v>1840</v>
      </c>
      <c r="F1019" s="3" t="s">
        <v>284</v>
      </c>
      <c r="G1019" s="3" t="s">
        <v>1912</v>
      </c>
      <c r="H1019" s="26">
        <v>1579</v>
      </c>
      <c r="I1019" s="26">
        <f t="array" ref="I1019">J1019-J1019*3%</f>
        <v>1305.8334</v>
      </c>
      <c r="J1019" s="30">
        <v>1346.22</v>
      </c>
      <c r="K1019" s="4"/>
      <c r="L1019" s="15">
        <f t="shared" si="16"/>
        <v>0</v>
      </c>
      <c r="M1019" s="56" t="s">
        <v>15159</v>
      </c>
    </row>
    <row r="1020" spans="1:13" s="19" customFormat="1" ht="15" customHeight="1" x14ac:dyDescent="0.25">
      <c r="A1020" s="47">
        <v>41894</v>
      </c>
      <c r="B1020" s="18" t="s">
        <v>1913</v>
      </c>
      <c r="C1020" s="3" t="s">
        <v>1436</v>
      </c>
      <c r="D1020" s="3" t="s">
        <v>356</v>
      </c>
      <c r="E1020" s="3" t="s">
        <v>1840</v>
      </c>
      <c r="F1020" s="3" t="s">
        <v>284</v>
      </c>
      <c r="G1020" s="3" t="s">
        <v>1846</v>
      </c>
      <c r="H1020" s="26">
        <v>1579</v>
      </c>
      <c r="I1020" s="26">
        <f t="array" ref="I1020">J1020-J1020*3%</f>
        <v>1305.8334</v>
      </c>
      <c r="J1020" s="30">
        <v>1346.22</v>
      </c>
      <c r="K1020" s="4"/>
      <c r="L1020" s="15">
        <f t="shared" si="16"/>
        <v>0</v>
      </c>
      <c r="M1020" s="56" t="s">
        <v>15159</v>
      </c>
    </row>
    <row r="1021" spans="1:13" s="19" customFormat="1" ht="15" customHeight="1" x14ac:dyDescent="0.25">
      <c r="A1021" s="47">
        <v>7144</v>
      </c>
      <c r="B1021" s="18" t="s">
        <v>1914</v>
      </c>
      <c r="C1021" s="3" t="s">
        <v>1436</v>
      </c>
      <c r="D1021" s="3" t="s">
        <v>356</v>
      </c>
      <c r="E1021" s="3" t="s">
        <v>1840</v>
      </c>
      <c r="F1021" s="3" t="s">
        <v>284</v>
      </c>
      <c r="G1021" s="3" t="s">
        <v>721</v>
      </c>
      <c r="H1021" s="26">
        <v>1579</v>
      </c>
      <c r="I1021" s="26">
        <f t="array" ref="I1021">J1021-J1021*3%</f>
        <v>1305.8334</v>
      </c>
      <c r="J1021" s="30">
        <v>1346.22</v>
      </c>
      <c r="K1021" s="4"/>
      <c r="L1021" s="15">
        <f t="shared" si="16"/>
        <v>0</v>
      </c>
      <c r="M1021" s="56" t="s">
        <v>15159</v>
      </c>
    </row>
    <row r="1022" spans="1:13" s="19" customFormat="1" ht="15" customHeight="1" x14ac:dyDescent="0.25">
      <c r="A1022" s="47">
        <v>7883</v>
      </c>
      <c r="B1022" s="18" t="s">
        <v>1915</v>
      </c>
      <c r="C1022" s="3" t="s">
        <v>1436</v>
      </c>
      <c r="D1022" s="3" t="s">
        <v>356</v>
      </c>
      <c r="E1022" s="3" t="s">
        <v>1840</v>
      </c>
      <c r="F1022" s="3" t="s">
        <v>284</v>
      </c>
      <c r="G1022" s="3" t="s">
        <v>285</v>
      </c>
      <c r="H1022" s="26">
        <v>1579</v>
      </c>
      <c r="I1022" s="26">
        <f t="array" ref="I1022">J1022-J1022*3%</f>
        <v>1305.8334</v>
      </c>
      <c r="J1022" s="30">
        <v>1346.22</v>
      </c>
      <c r="K1022" s="4"/>
      <c r="L1022" s="15">
        <f t="shared" si="16"/>
        <v>0</v>
      </c>
      <c r="M1022" s="56" t="s">
        <v>15159</v>
      </c>
    </row>
    <row r="1023" spans="1:13" s="19" customFormat="1" ht="15" customHeight="1" x14ac:dyDescent="0.25">
      <c r="A1023" s="47">
        <v>8576</v>
      </c>
      <c r="B1023" s="18" t="s">
        <v>1916</v>
      </c>
      <c r="C1023" s="3" t="s">
        <v>1436</v>
      </c>
      <c r="D1023" s="3" t="s">
        <v>356</v>
      </c>
      <c r="E1023" s="3" t="s">
        <v>1840</v>
      </c>
      <c r="F1023" s="3" t="s">
        <v>284</v>
      </c>
      <c r="G1023" s="3" t="s">
        <v>397</v>
      </c>
      <c r="H1023" s="26">
        <v>1579</v>
      </c>
      <c r="I1023" s="26">
        <f t="array" ref="I1023">J1023-J1023*3%</f>
        <v>1305.8334</v>
      </c>
      <c r="J1023" s="30">
        <v>1346.22</v>
      </c>
      <c r="K1023" s="4"/>
      <c r="L1023" s="15">
        <f t="shared" si="16"/>
        <v>0</v>
      </c>
      <c r="M1023" s="56" t="s">
        <v>15159</v>
      </c>
    </row>
    <row r="1024" spans="1:13" s="19" customFormat="1" ht="15" customHeight="1" x14ac:dyDescent="0.25">
      <c r="A1024" s="47">
        <v>27952</v>
      </c>
      <c r="B1024" s="18" t="s">
        <v>1917</v>
      </c>
      <c r="C1024" s="3" t="s">
        <v>1436</v>
      </c>
      <c r="D1024" s="3" t="s">
        <v>356</v>
      </c>
      <c r="E1024" s="3" t="s">
        <v>1840</v>
      </c>
      <c r="F1024" s="3" t="s">
        <v>284</v>
      </c>
      <c r="G1024" s="3" t="s">
        <v>1893</v>
      </c>
      <c r="H1024" s="26">
        <v>1579</v>
      </c>
      <c r="I1024" s="26">
        <f t="array" ref="I1024">J1024-J1024*3%</f>
        <v>1305.8334</v>
      </c>
      <c r="J1024" s="30">
        <v>1346.22</v>
      </c>
      <c r="K1024" s="4"/>
      <c r="L1024" s="15">
        <f t="shared" si="16"/>
        <v>0</v>
      </c>
      <c r="M1024" s="56" t="s">
        <v>15159</v>
      </c>
    </row>
    <row r="1025" spans="1:13" s="19" customFormat="1" ht="15" customHeight="1" x14ac:dyDescent="0.25">
      <c r="A1025" s="47">
        <v>7141</v>
      </c>
      <c r="B1025" s="18" t="s">
        <v>1918</v>
      </c>
      <c r="C1025" s="3" t="s">
        <v>1436</v>
      </c>
      <c r="D1025" s="3" t="s">
        <v>356</v>
      </c>
      <c r="E1025" s="3" t="s">
        <v>1840</v>
      </c>
      <c r="F1025" s="3" t="s">
        <v>284</v>
      </c>
      <c r="G1025" s="3" t="s">
        <v>1033</v>
      </c>
      <c r="H1025" s="26">
        <v>1579</v>
      </c>
      <c r="I1025" s="26">
        <f t="array" ref="I1025">J1025-J1025*3%</f>
        <v>1305.8334</v>
      </c>
      <c r="J1025" s="30">
        <v>1346.22</v>
      </c>
      <c r="K1025" s="4"/>
      <c r="L1025" s="15">
        <f t="shared" si="16"/>
        <v>0</v>
      </c>
      <c r="M1025" s="56" t="s">
        <v>15159</v>
      </c>
    </row>
    <row r="1026" spans="1:13" s="19" customFormat="1" ht="15" customHeight="1" x14ac:dyDescent="0.25">
      <c r="A1026" s="47">
        <v>7143</v>
      </c>
      <c r="B1026" s="18" t="s">
        <v>1919</v>
      </c>
      <c r="C1026" s="3" t="s">
        <v>1436</v>
      </c>
      <c r="D1026" s="3" t="s">
        <v>356</v>
      </c>
      <c r="E1026" s="3" t="s">
        <v>1840</v>
      </c>
      <c r="F1026" s="3" t="s">
        <v>284</v>
      </c>
      <c r="G1026" s="3" t="s">
        <v>713</v>
      </c>
      <c r="H1026" s="26">
        <v>1579</v>
      </c>
      <c r="I1026" s="26">
        <f t="array" ref="I1026">J1026-J1026*3%</f>
        <v>1305.8334</v>
      </c>
      <c r="J1026" s="30">
        <v>1346.22</v>
      </c>
      <c r="K1026" s="4"/>
      <c r="L1026" s="15">
        <f t="shared" si="16"/>
        <v>0</v>
      </c>
      <c r="M1026" s="56" t="s">
        <v>15159</v>
      </c>
    </row>
    <row r="1027" spans="1:13" s="19" customFormat="1" ht="15" customHeight="1" x14ac:dyDescent="0.25">
      <c r="A1027" s="47">
        <v>4458</v>
      </c>
      <c r="B1027" s="18" t="s">
        <v>1920</v>
      </c>
      <c r="C1027" s="3" t="s">
        <v>1436</v>
      </c>
      <c r="D1027" s="3" t="s">
        <v>356</v>
      </c>
      <c r="E1027" s="3" t="s">
        <v>1840</v>
      </c>
      <c r="F1027" s="3" t="s">
        <v>590</v>
      </c>
      <c r="G1027" s="3" t="s">
        <v>405</v>
      </c>
      <c r="H1027" s="26">
        <v>3154</v>
      </c>
      <c r="I1027" s="26">
        <f t="array" ref="I1027">J1027-J1027*3%</f>
        <v>2793.4448000000002</v>
      </c>
      <c r="J1027" s="30">
        <v>2879.84</v>
      </c>
      <c r="K1027" s="4"/>
      <c r="L1027" s="15">
        <f t="shared" si="16"/>
        <v>0</v>
      </c>
      <c r="M1027" s="56" t="s">
        <v>15159</v>
      </c>
    </row>
    <row r="1028" spans="1:13" s="19" customFormat="1" ht="15" customHeight="1" x14ac:dyDescent="0.25">
      <c r="A1028" s="47">
        <v>4460</v>
      </c>
      <c r="B1028" s="18" t="s">
        <v>1921</v>
      </c>
      <c r="C1028" s="3" t="s">
        <v>1436</v>
      </c>
      <c r="D1028" s="3" t="s">
        <v>356</v>
      </c>
      <c r="E1028" s="3" t="s">
        <v>1840</v>
      </c>
      <c r="F1028" s="3" t="s">
        <v>590</v>
      </c>
      <c r="G1028" s="3" t="s">
        <v>1842</v>
      </c>
      <c r="H1028" s="26">
        <v>3154</v>
      </c>
      <c r="I1028" s="26">
        <f t="array" ref="I1028">J1028-J1028*3%</f>
        <v>2793.4448000000002</v>
      </c>
      <c r="J1028" s="30">
        <v>2879.84</v>
      </c>
      <c r="K1028" s="4"/>
      <c r="L1028" s="15">
        <f t="shared" si="16"/>
        <v>0</v>
      </c>
      <c r="M1028" s="56" t="s">
        <v>15159</v>
      </c>
    </row>
    <row r="1029" spans="1:13" s="19" customFormat="1" ht="15" customHeight="1" x14ac:dyDescent="0.25">
      <c r="A1029" s="47">
        <v>7147</v>
      </c>
      <c r="B1029" s="18" t="s">
        <v>1922</v>
      </c>
      <c r="C1029" s="3" t="s">
        <v>1436</v>
      </c>
      <c r="D1029" s="3" t="s">
        <v>356</v>
      </c>
      <c r="E1029" s="3" t="s">
        <v>1840</v>
      </c>
      <c r="F1029" s="3" t="s">
        <v>590</v>
      </c>
      <c r="G1029" s="3" t="s">
        <v>1923</v>
      </c>
      <c r="H1029" s="26">
        <v>3154</v>
      </c>
      <c r="I1029" s="26">
        <f t="array" ref="I1029">J1029-J1029*3%</f>
        <v>2793.4448000000002</v>
      </c>
      <c r="J1029" s="30">
        <v>2879.84</v>
      </c>
      <c r="K1029" s="4"/>
      <c r="L1029" s="15">
        <f t="shared" si="16"/>
        <v>0</v>
      </c>
      <c r="M1029" s="56" t="s">
        <v>15159</v>
      </c>
    </row>
    <row r="1030" spans="1:13" s="19" customFormat="1" ht="15" customHeight="1" x14ac:dyDescent="0.25">
      <c r="A1030" s="47">
        <v>13966</v>
      </c>
      <c r="B1030" s="18" t="s">
        <v>1924</v>
      </c>
      <c r="C1030" s="3" t="s">
        <v>1436</v>
      </c>
      <c r="D1030" s="3" t="s">
        <v>356</v>
      </c>
      <c r="E1030" s="3" t="s">
        <v>1840</v>
      </c>
      <c r="F1030" s="3" t="s">
        <v>590</v>
      </c>
      <c r="G1030" s="3" t="s">
        <v>1912</v>
      </c>
      <c r="H1030" s="26">
        <v>3154</v>
      </c>
      <c r="I1030" s="26">
        <f t="array" ref="I1030">J1030-J1030*3%</f>
        <v>2793.4448000000002</v>
      </c>
      <c r="J1030" s="30">
        <v>2879.84</v>
      </c>
      <c r="K1030" s="4"/>
      <c r="L1030" s="15">
        <f t="shared" si="16"/>
        <v>0</v>
      </c>
      <c r="M1030" s="56" t="s">
        <v>15159</v>
      </c>
    </row>
    <row r="1031" spans="1:13" s="19" customFormat="1" ht="15" customHeight="1" x14ac:dyDescent="0.25">
      <c r="A1031" s="47">
        <v>7884</v>
      </c>
      <c r="B1031" s="18" t="s">
        <v>1925</v>
      </c>
      <c r="C1031" s="3" t="s">
        <v>1436</v>
      </c>
      <c r="D1031" s="3" t="s">
        <v>356</v>
      </c>
      <c r="E1031" s="3" t="s">
        <v>1840</v>
      </c>
      <c r="F1031" s="3" t="s">
        <v>590</v>
      </c>
      <c r="G1031" s="3" t="s">
        <v>721</v>
      </c>
      <c r="H1031" s="26">
        <v>3154</v>
      </c>
      <c r="I1031" s="26">
        <f t="array" ref="I1031">J1031-J1031*3%</f>
        <v>2793.4448000000002</v>
      </c>
      <c r="J1031" s="30">
        <v>2879.84</v>
      </c>
      <c r="K1031" s="4"/>
      <c r="L1031" s="15">
        <f t="shared" si="16"/>
        <v>0</v>
      </c>
      <c r="M1031" s="56" t="s">
        <v>15159</v>
      </c>
    </row>
    <row r="1032" spans="1:13" s="19" customFormat="1" ht="15" customHeight="1" x14ac:dyDescent="0.25">
      <c r="A1032" s="47">
        <v>4459</v>
      </c>
      <c r="B1032" s="18" t="s">
        <v>1926</v>
      </c>
      <c r="C1032" s="3" t="s">
        <v>1436</v>
      </c>
      <c r="D1032" s="3" t="s">
        <v>356</v>
      </c>
      <c r="E1032" s="3" t="s">
        <v>1840</v>
      </c>
      <c r="F1032" s="3" t="s">
        <v>590</v>
      </c>
      <c r="G1032" s="3" t="s">
        <v>285</v>
      </c>
      <c r="H1032" s="26">
        <v>3154</v>
      </c>
      <c r="I1032" s="26">
        <f t="array" ref="I1032">J1032-J1032*3%</f>
        <v>2793.4448000000002</v>
      </c>
      <c r="J1032" s="30">
        <v>2879.84</v>
      </c>
      <c r="K1032" s="4"/>
      <c r="L1032" s="15">
        <f t="shared" ref="L1032:L1095" si="17">J1032*K1032</f>
        <v>0</v>
      </c>
      <c r="M1032" s="56" t="s">
        <v>15159</v>
      </c>
    </row>
    <row r="1033" spans="1:13" s="19" customFormat="1" ht="15" customHeight="1" x14ac:dyDescent="0.25">
      <c r="A1033" s="47">
        <v>30792</v>
      </c>
      <c r="B1033" s="18" t="s">
        <v>1927</v>
      </c>
      <c r="C1033" s="3" t="s">
        <v>1436</v>
      </c>
      <c r="D1033" s="3" t="s">
        <v>356</v>
      </c>
      <c r="E1033" s="3" t="s">
        <v>1840</v>
      </c>
      <c r="F1033" s="3" t="s">
        <v>590</v>
      </c>
      <c r="G1033" s="3" t="s">
        <v>1893</v>
      </c>
      <c r="H1033" s="26">
        <v>3154</v>
      </c>
      <c r="I1033" s="26">
        <f t="array" ref="I1033">J1033-J1033*3%</f>
        <v>2793.4448000000002</v>
      </c>
      <c r="J1033" s="30">
        <v>2879.84</v>
      </c>
      <c r="K1033" s="4"/>
      <c r="L1033" s="15">
        <f t="shared" si="17"/>
        <v>0</v>
      </c>
      <c r="M1033" s="56" t="s">
        <v>15159</v>
      </c>
    </row>
    <row r="1034" spans="1:13" s="19" customFormat="1" ht="15" customHeight="1" x14ac:dyDescent="0.25">
      <c r="A1034" s="47">
        <v>4457</v>
      </c>
      <c r="B1034" s="18" t="s">
        <v>1928</v>
      </c>
      <c r="C1034" s="3" t="s">
        <v>1436</v>
      </c>
      <c r="D1034" s="3" t="s">
        <v>356</v>
      </c>
      <c r="E1034" s="3" t="s">
        <v>1840</v>
      </c>
      <c r="F1034" s="3" t="s">
        <v>590</v>
      </c>
      <c r="G1034" s="3" t="s">
        <v>299</v>
      </c>
      <c r="H1034" s="26">
        <v>3154</v>
      </c>
      <c r="I1034" s="26">
        <f t="array" ref="I1034">J1034-J1034*3%</f>
        <v>2793.4448000000002</v>
      </c>
      <c r="J1034" s="30">
        <v>2879.84</v>
      </c>
      <c r="K1034" s="4"/>
      <c r="L1034" s="15">
        <f t="shared" si="17"/>
        <v>0</v>
      </c>
      <c r="M1034" s="56" t="s">
        <v>15159</v>
      </c>
    </row>
    <row r="1035" spans="1:13" s="19" customFormat="1" ht="15" customHeight="1" x14ac:dyDescent="0.25">
      <c r="A1035" s="47">
        <v>7903</v>
      </c>
      <c r="B1035" s="18" t="s">
        <v>1929</v>
      </c>
      <c r="C1035" s="3" t="s">
        <v>1436</v>
      </c>
      <c r="D1035" s="3" t="s">
        <v>356</v>
      </c>
      <c r="E1035" s="3" t="s">
        <v>1840</v>
      </c>
      <c r="F1035" s="3" t="s">
        <v>590</v>
      </c>
      <c r="G1035" s="3" t="s">
        <v>1033</v>
      </c>
      <c r="H1035" s="26">
        <v>3154</v>
      </c>
      <c r="I1035" s="26">
        <f t="array" ref="I1035">J1035-J1035*3%</f>
        <v>2793.4448000000002</v>
      </c>
      <c r="J1035" s="30">
        <v>2879.84</v>
      </c>
      <c r="K1035" s="4"/>
      <c r="L1035" s="15">
        <f t="shared" si="17"/>
        <v>0</v>
      </c>
      <c r="M1035" s="56" t="s">
        <v>15159</v>
      </c>
    </row>
    <row r="1036" spans="1:13" s="19" customFormat="1" ht="15" customHeight="1" x14ac:dyDescent="0.25">
      <c r="A1036" s="47">
        <v>7148</v>
      </c>
      <c r="B1036" s="18" t="s">
        <v>1930</v>
      </c>
      <c r="C1036" s="3" t="s">
        <v>1436</v>
      </c>
      <c r="D1036" s="3" t="s">
        <v>356</v>
      </c>
      <c r="E1036" s="3" t="s">
        <v>1840</v>
      </c>
      <c r="F1036" s="3" t="s">
        <v>590</v>
      </c>
      <c r="G1036" s="3" t="s">
        <v>713</v>
      </c>
      <c r="H1036" s="26">
        <v>3154</v>
      </c>
      <c r="I1036" s="26">
        <f t="array" ref="I1036">J1036-J1036*3%</f>
        <v>2793.4448000000002</v>
      </c>
      <c r="J1036" s="30">
        <v>2879.84</v>
      </c>
      <c r="K1036" s="4"/>
      <c r="L1036" s="15">
        <f t="shared" si="17"/>
        <v>0</v>
      </c>
      <c r="M1036" s="56" t="s">
        <v>15159</v>
      </c>
    </row>
    <row r="1037" spans="1:13" s="19" customFormat="1" ht="15" customHeight="1" x14ac:dyDescent="0.25">
      <c r="A1037" s="47">
        <v>36344</v>
      </c>
      <c r="B1037" s="18" t="s">
        <v>1931</v>
      </c>
      <c r="C1037" s="3" t="s">
        <v>1436</v>
      </c>
      <c r="D1037" s="3" t="s">
        <v>356</v>
      </c>
      <c r="E1037" s="3" t="s">
        <v>1840</v>
      </c>
      <c r="F1037" s="3" t="s">
        <v>590</v>
      </c>
      <c r="G1037" s="3" t="s">
        <v>1932</v>
      </c>
      <c r="H1037" s="26">
        <v>3540</v>
      </c>
      <c r="I1037" s="26">
        <f t="array" ref="I1037">J1037-J1037*3%</f>
        <v>2793.4448000000002</v>
      </c>
      <c r="J1037" s="30">
        <v>2879.84</v>
      </c>
      <c r="K1037" s="4"/>
      <c r="L1037" s="15">
        <f t="shared" si="17"/>
        <v>0</v>
      </c>
      <c r="M1037" s="56" t="s">
        <v>15159</v>
      </c>
    </row>
    <row r="1038" spans="1:13" s="19" customFormat="1" ht="15" customHeight="1" x14ac:dyDescent="0.25">
      <c r="A1038" s="47">
        <v>13971</v>
      </c>
      <c r="B1038" s="18" t="s">
        <v>1933</v>
      </c>
      <c r="C1038" s="3" t="s">
        <v>1436</v>
      </c>
      <c r="D1038" s="3" t="s">
        <v>356</v>
      </c>
      <c r="E1038" s="3" t="s">
        <v>1840</v>
      </c>
      <c r="F1038" s="3" t="s">
        <v>1596</v>
      </c>
      <c r="G1038" s="3" t="s">
        <v>682</v>
      </c>
      <c r="H1038" s="26">
        <v>5313</v>
      </c>
      <c r="I1038" s="26">
        <f t="array" ref="I1038">J1038-J1038*3%</f>
        <v>4570.5914999999995</v>
      </c>
      <c r="J1038" s="30">
        <v>4711.95</v>
      </c>
      <c r="K1038" s="4"/>
      <c r="L1038" s="15">
        <f t="shared" si="17"/>
        <v>0</v>
      </c>
      <c r="M1038" s="56" t="s">
        <v>15159</v>
      </c>
    </row>
    <row r="1039" spans="1:13" s="19" customFormat="1" ht="15" customHeight="1" x14ac:dyDescent="0.25">
      <c r="A1039" s="47">
        <v>13972</v>
      </c>
      <c r="B1039" s="18" t="s">
        <v>1934</v>
      </c>
      <c r="C1039" s="3" t="s">
        <v>1436</v>
      </c>
      <c r="D1039" s="3" t="s">
        <v>356</v>
      </c>
      <c r="E1039" s="3" t="s">
        <v>1840</v>
      </c>
      <c r="F1039" s="3" t="s">
        <v>1596</v>
      </c>
      <c r="G1039" s="3" t="s">
        <v>285</v>
      </c>
      <c r="H1039" s="26">
        <v>5313</v>
      </c>
      <c r="I1039" s="26">
        <f t="array" ref="I1039">J1039-J1039*3%</f>
        <v>4570.5914999999995</v>
      </c>
      <c r="J1039" s="30">
        <v>4711.95</v>
      </c>
      <c r="K1039" s="4"/>
      <c r="L1039" s="15">
        <f t="shared" si="17"/>
        <v>0</v>
      </c>
      <c r="M1039" s="56" t="s">
        <v>15159</v>
      </c>
    </row>
    <row r="1040" spans="1:13" s="19" customFormat="1" ht="15" customHeight="1" x14ac:dyDescent="0.25">
      <c r="A1040" s="47">
        <v>8164</v>
      </c>
      <c r="B1040" s="18" t="s">
        <v>1935</v>
      </c>
      <c r="C1040" s="3" t="s">
        <v>1436</v>
      </c>
      <c r="D1040" s="3" t="s">
        <v>356</v>
      </c>
      <c r="E1040" s="3" t="s">
        <v>1840</v>
      </c>
      <c r="F1040" s="3" t="s">
        <v>1609</v>
      </c>
      <c r="G1040" s="3" t="s">
        <v>405</v>
      </c>
      <c r="H1040" s="26">
        <v>851</v>
      </c>
      <c r="I1040" s="26">
        <f t="array" ref="I1040">J1040-J1040*3%</f>
        <v>651.60720000000003</v>
      </c>
      <c r="J1040" s="30">
        <v>671.76</v>
      </c>
      <c r="K1040" s="4"/>
      <c r="L1040" s="15">
        <f t="shared" si="17"/>
        <v>0</v>
      </c>
      <c r="M1040" s="56" t="s">
        <v>15159</v>
      </c>
    </row>
    <row r="1041" spans="1:13" s="19" customFormat="1" ht="15" customHeight="1" x14ac:dyDescent="0.25">
      <c r="A1041" s="47">
        <v>7887</v>
      </c>
      <c r="B1041" s="18" t="s">
        <v>1936</v>
      </c>
      <c r="C1041" s="3" t="s">
        <v>1436</v>
      </c>
      <c r="D1041" s="3" t="s">
        <v>356</v>
      </c>
      <c r="E1041" s="3" t="s">
        <v>1840</v>
      </c>
      <c r="F1041" s="3" t="s">
        <v>1609</v>
      </c>
      <c r="G1041" s="3" t="s">
        <v>1842</v>
      </c>
      <c r="H1041" s="26">
        <v>851</v>
      </c>
      <c r="I1041" s="26">
        <f t="array" ref="I1041">J1041-J1041*3%</f>
        <v>651.60720000000003</v>
      </c>
      <c r="J1041" s="30">
        <v>671.76</v>
      </c>
      <c r="K1041" s="4"/>
      <c r="L1041" s="15">
        <f t="shared" si="17"/>
        <v>0</v>
      </c>
      <c r="M1041" s="56" t="s">
        <v>15159</v>
      </c>
    </row>
    <row r="1042" spans="1:13" s="19" customFormat="1" ht="15" customHeight="1" x14ac:dyDescent="0.25">
      <c r="A1042" s="47">
        <v>8171</v>
      </c>
      <c r="B1042" s="18" t="s">
        <v>1937</v>
      </c>
      <c r="C1042" s="3" t="s">
        <v>1436</v>
      </c>
      <c r="D1042" s="3" t="s">
        <v>356</v>
      </c>
      <c r="E1042" s="3" t="s">
        <v>1840</v>
      </c>
      <c r="F1042" s="3" t="s">
        <v>1609</v>
      </c>
      <c r="G1042" s="3" t="s">
        <v>682</v>
      </c>
      <c r="H1042" s="26">
        <v>851</v>
      </c>
      <c r="I1042" s="26">
        <f t="array" ref="I1042">J1042-J1042*3%</f>
        <v>651.60720000000003</v>
      </c>
      <c r="J1042" s="30">
        <v>671.76</v>
      </c>
      <c r="K1042" s="4"/>
      <c r="L1042" s="15">
        <f t="shared" si="17"/>
        <v>0</v>
      </c>
      <c r="M1042" s="56" t="s">
        <v>15159</v>
      </c>
    </row>
    <row r="1043" spans="1:13" s="19" customFormat="1" ht="15" customHeight="1" x14ac:dyDescent="0.25">
      <c r="A1043" s="47">
        <v>8166</v>
      </c>
      <c r="B1043" s="18" t="s">
        <v>1938</v>
      </c>
      <c r="C1043" s="3" t="s">
        <v>1436</v>
      </c>
      <c r="D1043" s="3" t="s">
        <v>356</v>
      </c>
      <c r="E1043" s="3" t="s">
        <v>1840</v>
      </c>
      <c r="F1043" s="3" t="s">
        <v>1609</v>
      </c>
      <c r="G1043" s="3" t="s">
        <v>731</v>
      </c>
      <c r="H1043" s="26">
        <v>851</v>
      </c>
      <c r="I1043" s="26">
        <f t="array" ref="I1043">J1043-J1043*3%</f>
        <v>651.60720000000003</v>
      </c>
      <c r="J1043" s="30">
        <v>671.76</v>
      </c>
      <c r="K1043" s="4"/>
      <c r="L1043" s="15">
        <f t="shared" si="17"/>
        <v>0</v>
      </c>
      <c r="M1043" s="56" t="s">
        <v>15159</v>
      </c>
    </row>
    <row r="1044" spans="1:13" s="19" customFormat="1" ht="15" customHeight="1" x14ac:dyDescent="0.25">
      <c r="A1044" s="47">
        <v>8172</v>
      </c>
      <c r="B1044" s="18" t="s">
        <v>1939</v>
      </c>
      <c r="C1044" s="3" t="s">
        <v>1436</v>
      </c>
      <c r="D1044" s="3" t="s">
        <v>356</v>
      </c>
      <c r="E1044" s="3" t="s">
        <v>1840</v>
      </c>
      <c r="F1044" s="3" t="s">
        <v>1609</v>
      </c>
      <c r="G1044" s="3" t="s">
        <v>1912</v>
      </c>
      <c r="H1044" s="26">
        <v>851</v>
      </c>
      <c r="I1044" s="26">
        <f t="array" ref="I1044">J1044-J1044*3%</f>
        <v>651.60720000000003</v>
      </c>
      <c r="J1044" s="30">
        <v>671.76</v>
      </c>
      <c r="K1044" s="4"/>
      <c r="L1044" s="15">
        <f t="shared" si="17"/>
        <v>0</v>
      </c>
      <c r="M1044" s="56" t="s">
        <v>15159</v>
      </c>
    </row>
    <row r="1045" spans="1:13" s="19" customFormat="1" ht="15" customHeight="1" x14ac:dyDescent="0.25">
      <c r="A1045" s="47">
        <v>41895</v>
      </c>
      <c r="B1045" s="18" t="s">
        <v>1940</v>
      </c>
      <c r="C1045" s="3" t="s">
        <v>1436</v>
      </c>
      <c r="D1045" s="3" t="s">
        <v>356</v>
      </c>
      <c r="E1045" s="3" t="s">
        <v>1840</v>
      </c>
      <c r="F1045" s="3" t="s">
        <v>1609</v>
      </c>
      <c r="G1045" s="3" t="s">
        <v>1846</v>
      </c>
      <c r="H1045" s="26">
        <v>851</v>
      </c>
      <c r="I1045" s="26">
        <f t="array" ref="I1045">J1045-J1045*3%</f>
        <v>651.60720000000003</v>
      </c>
      <c r="J1045" s="30">
        <v>671.76</v>
      </c>
      <c r="K1045" s="4"/>
      <c r="L1045" s="15">
        <f t="shared" si="17"/>
        <v>0</v>
      </c>
      <c r="M1045" s="56" t="s">
        <v>15159</v>
      </c>
    </row>
    <row r="1046" spans="1:13" s="19" customFormat="1" ht="15" customHeight="1" x14ac:dyDescent="0.25">
      <c r="A1046" s="47">
        <v>8170</v>
      </c>
      <c r="B1046" s="18" t="s">
        <v>1941</v>
      </c>
      <c r="C1046" s="3" t="s">
        <v>1436</v>
      </c>
      <c r="D1046" s="3" t="s">
        <v>356</v>
      </c>
      <c r="E1046" s="3" t="s">
        <v>1840</v>
      </c>
      <c r="F1046" s="3" t="s">
        <v>1609</v>
      </c>
      <c r="G1046" s="3" t="s">
        <v>721</v>
      </c>
      <c r="H1046" s="26">
        <v>851</v>
      </c>
      <c r="I1046" s="26">
        <f t="array" ref="I1046">J1046-J1046*3%</f>
        <v>651.60720000000003</v>
      </c>
      <c r="J1046" s="30">
        <v>671.76</v>
      </c>
      <c r="K1046" s="4"/>
      <c r="L1046" s="15">
        <f t="shared" si="17"/>
        <v>0</v>
      </c>
      <c r="M1046" s="56" t="s">
        <v>15159</v>
      </c>
    </row>
    <row r="1047" spans="1:13" s="19" customFormat="1" ht="15" customHeight="1" x14ac:dyDescent="0.25">
      <c r="A1047" s="47">
        <v>7889</v>
      </c>
      <c r="B1047" s="18" t="s">
        <v>1942</v>
      </c>
      <c r="C1047" s="3" t="s">
        <v>1436</v>
      </c>
      <c r="D1047" s="3" t="s">
        <v>356</v>
      </c>
      <c r="E1047" s="3" t="s">
        <v>1840</v>
      </c>
      <c r="F1047" s="3" t="s">
        <v>1609</v>
      </c>
      <c r="G1047" s="3" t="s">
        <v>285</v>
      </c>
      <c r="H1047" s="26">
        <v>851</v>
      </c>
      <c r="I1047" s="26">
        <f t="array" ref="I1047">J1047-J1047*3%</f>
        <v>651.60720000000003</v>
      </c>
      <c r="J1047" s="30">
        <v>671.76</v>
      </c>
      <c r="K1047" s="4"/>
      <c r="L1047" s="15">
        <f t="shared" si="17"/>
        <v>0</v>
      </c>
      <c r="M1047" s="56" t="s">
        <v>15159</v>
      </c>
    </row>
    <row r="1048" spans="1:13" s="19" customFormat="1" ht="15" customHeight="1" x14ac:dyDescent="0.25">
      <c r="A1048" s="47">
        <v>8174</v>
      </c>
      <c r="B1048" s="18" t="s">
        <v>1943</v>
      </c>
      <c r="C1048" s="3" t="s">
        <v>1436</v>
      </c>
      <c r="D1048" s="3" t="s">
        <v>356</v>
      </c>
      <c r="E1048" s="3" t="s">
        <v>1840</v>
      </c>
      <c r="F1048" s="3" t="s">
        <v>1609</v>
      </c>
      <c r="G1048" s="3" t="s">
        <v>397</v>
      </c>
      <c r="H1048" s="26">
        <v>851</v>
      </c>
      <c r="I1048" s="26">
        <f t="array" ref="I1048">J1048-J1048*3%</f>
        <v>651.60720000000003</v>
      </c>
      <c r="J1048" s="30">
        <v>671.76</v>
      </c>
      <c r="K1048" s="4"/>
      <c r="L1048" s="15">
        <f t="shared" si="17"/>
        <v>0</v>
      </c>
      <c r="M1048" s="56" t="s">
        <v>15159</v>
      </c>
    </row>
    <row r="1049" spans="1:13" s="19" customFormat="1" ht="15" customHeight="1" x14ac:dyDescent="0.25">
      <c r="A1049" s="47">
        <v>8168</v>
      </c>
      <c r="B1049" s="18" t="s">
        <v>1944</v>
      </c>
      <c r="C1049" s="3" t="s">
        <v>1436</v>
      </c>
      <c r="D1049" s="3" t="s">
        <v>356</v>
      </c>
      <c r="E1049" s="3" t="s">
        <v>1840</v>
      </c>
      <c r="F1049" s="3" t="s">
        <v>1609</v>
      </c>
      <c r="G1049" s="3" t="s">
        <v>299</v>
      </c>
      <c r="H1049" s="26">
        <v>851</v>
      </c>
      <c r="I1049" s="26">
        <f t="array" ref="I1049">J1049-J1049*3%</f>
        <v>651.60720000000003</v>
      </c>
      <c r="J1049" s="30">
        <v>671.76</v>
      </c>
      <c r="K1049" s="4"/>
      <c r="L1049" s="15">
        <f t="shared" si="17"/>
        <v>0</v>
      </c>
      <c r="M1049" s="56" t="s">
        <v>15159</v>
      </c>
    </row>
    <row r="1050" spans="1:13" s="19" customFormat="1" ht="15" customHeight="1" x14ac:dyDescent="0.25">
      <c r="A1050" s="47">
        <v>8169</v>
      </c>
      <c r="B1050" s="18" t="s">
        <v>1945</v>
      </c>
      <c r="C1050" s="3" t="s">
        <v>1436</v>
      </c>
      <c r="D1050" s="3" t="s">
        <v>356</v>
      </c>
      <c r="E1050" s="3" t="s">
        <v>1840</v>
      </c>
      <c r="F1050" s="3" t="s">
        <v>1609</v>
      </c>
      <c r="G1050" s="3" t="s">
        <v>1946</v>
      </c>
      <c r="H1050" s="26">
        <v>851</v>
      </c>
      <c r="I1050" s="26">
        <f t="array" ref="I1050">J1050-J1050*3%</f>
        <v>651.60720000000003</v>
      </c>
      <c r="J1050" s="30">
        <v>671.76</v>
      </c>
      <c r="K1050" s="4"/>
      <c r="L1050" s="15">
        <f t="shared" si="17"/>
        <v>0</v>
      </c>
      <c r="M1050" s="56" t="s">
        <v>15159</v>
      </c>
    </row>
    <row r="1051" spans="1:13" s="19" customFormat="1" ht="15" customHeight="1" x14ac:dyDescent="0.25">
      <c r="A1051" s="47">
        <v>13973</v>
      </c>
      <c r="B1051" s="18" t="s">
        <v>1947</v>
      </c>
      <c r="C1051" s="3" t="s">
        <v>1436</v>
      </c>
      <c r="D1051" s="3" t="s">
        <v>356</v>
      </c>
      <c r="E1051" s="3" t="s">
        <v>1840</v>
      </c>
      <c r="F1051" s="3" t="s">
        <v>1609</v>
      </c>
      <c r="G1051" s="3" t="s">
        <v>713</v>
      </c>
      <c r="H1051" s="26">
        <v>851</v>
      </c>
      <c r="I1051" s="26">
        <f t="array" ref="I1051">J1051-J1051*3%</f>
        <v>651.60720000000003</v>
      </c>
      <c r="J1051" s="30">
        <v>671.76</v>
      </c>
      <c r="K1051" s="4"/>
      <c r="L1051" s="15">
        <f t="shared" si="17"/>
        <v>0</v>
      </c>
      <c r="M1051" s="56" t="s">
        <v>15159</v>
      </c>
    </row>
    <row r="1052" spans="1:13" s="19" customFormat="1" ht="15" customHeight="1" x14ac:dyDescent="0.25">
      <c r="A1052" s="47">
        <v>36346</v>
      </c>
      <c r="B1052" s="18" t="s">
        <v>1948</v>
      </c>
      <c r="C1052" s="3" t="s">
        <v>1436</v>
      </c>
      <c r="D1052" s="3" t="s">
        <v>356</v>
      </c>
      <c r="E1052" s="3" t="s">
        <v>1840</v>
      </c>
      <c r="F1052" s="3" t="s">
        <v>1609</v>
      </c>
      <c r="G1052" s="3" t="s">
        <v>1932</v>
      </c>
      <c r="H1052" s="26">
        <v>865</v>
      </c>
      <c r="I1052" s="26">
        <f t="array" ref="I1052">J1052-J1052*3%</f>
        <v>651.60720000000003</v>
      </c>
      <c r="J1052" s="30">
        <v>671.76</v>
      </c>
      <c r="K1052" s="4"/>
      <c r="L1052" s="15">
        <f t="shared" si="17"/>
        <v>0</v>
      </c>
      <c r="M1052" s="56" t="s">
        <v>15159</v>
      </c>
    </row>
    <row r="1053" spans="1:13" s="19" customFormat="1" ht="15" customHeight="1" x14ac:dyDescent="0.25">
      <c r="A1053" s="47">
        <v>41753</v>
      </c>
      <c r="B1053" s="18" t="s">
        <v>1949</v>
      </c>
      <c r="C1053" s="3" t="s">
        <v>1436</v>
      </c>
      <c r="D1053" s="3" t="s">
        <v>356</v>
      </c>
      <c r="E1053" s="3" t="s">
        <v>1950</v>
      </c>
      <c r="F1053" s="3" t="s">
        <v>1609</v>
      </c>
      <c r="G1053" s="3"/>
      <c r="H1053" s="26">
        <v>865</v>
      </c>
      <c r="I1053" s="26">
        <f t="array" ref="I1053">J1053-J1053*3%</f>
        <v>651.60720000000003</v>
      </c>
      <c r="J1053" s="30">
        <v>671.76</v>
      </c>
      <c r="K1053" s="4"/>
      <c r="L1053" s="15">
        <f t="shared" si="17"/>
        <v>0</v>
      </c>
      <c r="M1053" s="56" t="s">
        <v>15159</v>
      </c>
    </row>
    <row r="1054" spans="1:13" s="19" customFormat="1" ht="15" customHeight="1" x14ac:dyDescent="0.25">
      <c r="A1054" s="47">
        <v>41770</v>
      </c>
      <c r="B1054" s="18" t="s">
        <v>1951</v>
      </c>
      <c r="C1054" s="3" t="s">
        <v>1436</v>
      </c>
      <c r="D1054" s="3" t="s">
        <v>356</v>
      </c>
      <c r="E1054" s="3" t="s">
        <v>1952</v>
      </c>
      <c r="F1054" s="3" t="s">
        <v>284</v>
      </c>
      <c r="G1054" s="3" t="s">
        <v>285</v>
      </c>
      <c r="H1054" s="26">
        <v>1350</v>
      </c>
      <c r="I1054" s="26">
        <f t="array" ref="I1054">J1054-J1054*3%</f>
        <v>1139.75</v>
      </c>
      <c r="J1054" s="30">
        <v>1175</v>
      </c>
      <c r="K1054" s="4"/>
      <c r="L1054" s="15">
        <f t="shared" si="17"/>
        <v>0</v>
      </c>
      <c r="M1054" s="56" t="s">
        <v>15155</v>
      </c>
    </row>
    <row r="1055" spans="1:13" s="19" customFormat="1" ht="15" customHeight="1" x14ac:dyDescent="0.25">
      <c r="A1055" s="47">
        <v>867</v>
      </c>
      <c r="B1055" s="18" t="s">
        <v>1953</v>
      </c>
      <c r="C1055" s="3" t="s">
        <v>1436</v>
      </c>
      <c r="D1055" s="3" t="s">
        <v>593</v>
      </c>
      <c r="E1055" s="3" t="s">
        <v>1954</v>
      </c>
      <c r="F1055" s="3" t="s">
        <v>247</v>
      </c>
      <c r="G1055" s="3" t="s">
        <v>744</v>
      </c>
      <c r="H1055" s="26">
        <v>209</v>
      </c>
      <c r="I1055" s="26">
        <f t="array" ref="I1055">J1055-J1055*3%</f>
        <v>124.63530000000002</v>
      </c>
      <c r="J1055" s="30">
        <v>128.49</v>
      </c>
      <c r="K1055" s="4"/>
      <c r="L1055" s="15">
        <f t="shared" si="17"/>
        <v>0</v>
      </c>
      <c r="M1055" s="56" t="s">
        <v>15159</v>
      </c>
    </row>
    <row r="1056" spans="1:13" s="19" customFormat="1" ht="15" customHeight="1" x14ac:dyDescent="0.25">
      <c r="A1056" s="47">
        <v>869</v>
      </c>
      <c r="B1056" s="18" t="s">
        <v>1955</v>
      </c>
      <c r="C1056" s="3" t="s">
        <v>1436</v>
      </c>
      <c r="D1056" s="3" t="s">
        <v>593</v>
      </c>
      <c r="E1056" s="3" t="s">
        <v>1954</v>
      </c>
      <c r="F1056" s="3" t="s">
        <v>247</v>
      </c>
      <c r="G1056" s="3" t="s">
        <v>1106</v>
      </c>
      <c r="H1056" s="26">
        <v>209</v>
      </c>
      <c r="I1056" s="26">
        <f t="array" ref="I1056">J1056-J1056*3%</f>
        <v>124.63530000000002</v>
      </c>
      <c r="J1056" s="30">
        <v>128.49</v>
      </c>
      <c r="K1056" s="4"/>
      <c r="L1056" s="15">
        <f t="shared" si="17"/>
        <v>0</v>
      </c>
      <c r="M1056" s="56" t="s">
        <v>15159</v>
      </c>
    </row>
    <row r="1057" spans="1:13" s="19" customFormat="1" ht="15" customHeight="1" x14ac:dyDescent="0.25">
      <c r="A1057" s="47">
        <v>868</v>
      </c>
      <c r="B1057" s="18" t="s">
        <v>1956</v>
      </c>
      <c r="C1057" s="3" t="s">
        <v>1436</v>
      </c>
      <c r="D1057" s="3" t="s">
        <v>593</v>
      </c>
      <c r="E1057" s="3" t="s">
        <v>1954</v>
      </c>
      <c r="F1057" s="3" t="s">
        <v>247</v>
      </c>
      <c r="G1057" s="3" t="s">
        <v>598</v>
      </c>
      <c r="H1057" s="26">
        <v>209</v>
      </c>
      <c r="I1057" s="26">
        <f t="array" ref="I1057">J1057-J1057*3%</f>
        <v>124.63530000000002</v>
      </c>
      <c r="J1057" s="30">
        <v>128.49</v>
      </c>
      <c r="K1057" s="4"/>
      <c r="L1057" s="15">
        <f t="shared" si="17"/>
        <v>0</v>
      </c>
      <c r="M1057" s="56" t="s">
        <v>15159</v>
      </c>
    </row>
    <row r="1058" spans="1:13" s="19" customFormat="1" ht="15" customHeight="1" x14ac:dyDescent="0.25">
      <c r="A1058" s="47">
        <v>18465</v>
      </c>
      <c r="B1058" s="18" t="s">
        <v>1957</v>
      </c>
      <c r="C1058" s="3" t="s">
        <v>1436</v>
      </c>
      <c r="D1058" s="3" t="s">
        <v>593</v>
      </c>
      <c r="E1058" s="3" t="s">
        <v>1104</v>
      </c>
      <c r="F1058" s="3" t="s">
        <v>1105</v>
      </c>
      <c r="G1058" s="3" t="s">
        <v>1106</v>
      </c>
      <c r="H1058" s="26">
        <v>492</v>
      </c>
      <c r="I1058" s="26">
        <f t="array" ref="I1058">J1058-J1058*3%</f>
        <v>340.17899999999997</v>
      </c>
      <c r="J1058" s="30">
        <v>350.7</v>
      </c>
      <c r="K1058" s="4"/>
      <c r="L1058" s="15">
        <f t="shared" si="17"/>
        <v>0</v>
      </c>
      <c r="M1058" s="56" t="s">
        <v>15159</v>
      </c>
    </row>
    <row r="1059" spans="1:13" s="19" customFormat="1" ht="15" customHeight="1" x14ac:dyDescent="0.25">
      <c r="A1059" s="47">
        <v>18468</v>
      </c>
      <c r="B1059" s="18" t="s">
        <v>1958</v>
      </c>
      <c r="C1059" s="3" t="s">
        <v>1436</v>
      </c>
      <c r="D1059" s="3" t="s">
        <v>593</v>
      </c>
      <c r="E1059" s="3" t="s">
        <v>1104</v>
      </c>
      <c r="F1059" s="3" t="s">
        <v>1105</v>
      </c>
      <c r="G1059" s="3" t="s">
        <v>1959</v>
      </c>
      <c r="H1059" s="26">
        <v>492</v>
      </c>
      <c r="I1059" s="26">
        <f t="array" ref="I1059">J1059-J1059*3%</f>
        <v>340.17899999999997</v>
      </c>
      <c r="J1059" s="30">
        <v>350.7</v>
      </c>
      <c r="K1059" s="4"/>
      <c r="L1059" s="15">
        <f t="shared" si="17"/>
        <v>0</v>
      </c>
      <c r="M1059" s="56" t="s">
        <v>15159</v>
      </c>
    </row>
    <row r="1060" spans="1:13" s="19" customFormat="1" ht="15" customHeight="1" x14ac:dyDescent="0.25">
      <c r="A1060" s="47">
        <v>865</v>
      </c>
      <c r="B1060" s="18" t="s">
        <v>1960</v>
      </c>
      <c r="C1060" s="3" t="s">
        <v>1436</v>
      </c>
      <c r="D1060" s="3" t="s">
        <v>593</v>
      </c>
      <c r="E1060" s="3" t="s">
        <v>1961</v>
      </c>
      <c r="F1060" s="3" t="s">
        <v>601</v>
      </c>
      <c r="G1060" s="3" t="s">
        <v>1106</v>
      </c>
      <c r="H1060" s="26">
        <v>216</v>
      </c>
      <c r="I1060" s="26">
        <f t="array" ref="I1060">J1060-J1060*3%</f>
        <v>128.3698</v>
      </c>
      <c r="J1060" s="30">
        <v>132.34</v>
      </c>
      <c r="K1060" s="4"/>
      <c r="L1060" s="15">
        <f t="shared" si="17"/>
        <v>0</v>
      </c>
      <c r="M1060" s="56" t="s">
        <v>15159</v>
      </c>
    </row>
    <row r="1061" spans="1:13" s="19" customFormat="1" ht="15" customHeight="1" x14ac:dyDescent="0.25">
      <c r="A1061" s="47">
        <v>891</v>
      </c>
      <c r="B1061" s="18" t="s">
        <v>1962</v>
      </c>
      <c r="C1061" s="3" t="s">
        <v>1436</v>
      </c>
      <c r="D1061" s="3" t="s">
        <v>593</v>
      </c>
      <c r="E1061" s="3" t="s">
        <v>1961</v>
      </c>
      <c r="F1061" s="3" t="s">
        <v>601</v>
      </c>
      <c r="G1061" s="3" t="s">
        <v>1963</v>
      </c>
      <c r="H1061" s="26">
        <v>216</v>
      </c>
      <c r="I1061" s="26">
        <f t="array" ref="I1061">J1061-J1061*3%</f>
        <v>128.3698</v>
      </c>
      <c r="J1061" s="30">
        <v>132.34</v>
      </c>
      <c r="K1061" s="4"/>
      <c r="L1061" s="15">
        <f t="shared" si="17"/>
        <v>0</v>
      </c>
      <c r="M1061" s="56" t="s">
        <v>15159</v>
      </c>
    </row>
    <row r="1062" spans="1:13" s="19" customFormat="1" ht="15" customHeight="1" x14ac:dyDescent="0.25">
      <c r="A1062" s="47">
        <v>8955</v>
      </c>
      <c r="B1062" s="18" t="s">
        <v>1964</v>
      </c>
      <c r="C1062" s="3" t="s">
        <v>1436</v>
      </c>
      <c r="D1062" s="3" t="s">
        <v>593</v>
      </c>
      <c r="E1062" s="3" t="s">
        <v>1965</v>
      </c>
      <c r="F1062" s="3" t="s">
        <v>1966</v>
      </c>
      <c r="G1062" s="3" t="s">
        <v>744</v>
      </c>
      <c r="H1062" s="26">
        <v>336</v>
      </c>
      <c r="I1062" s="26">
        <f t="array" ref="I1062">J1062-J1062*3%</f>
        <v>211.64429999999999</v>
      </c>
      <c r="J1062" s="30">
        <v>218.19</v>
      </c>
      <c r="K1062" s="4"/>
      <c r="L1062" s="15">
        <f t="shared" si="17"/>
        <v>0</v>
      </c>
      <c r="M1062" s="56" t="s">
        <v>15159</v>
      </c>
    </row>
    <row r="1063" spans="1:13" s="19" customFormat="1" ht="15" customHeight="1" x14ac:dyDescent="0.25">
      <c r="A1063" s="47">
        <v>8956</v>
      </c>
      <c r="B1063" s="18" t="s">
        <v>1967</v>
      </c>
      <c r="C1063" s="3" t="s">
        <v>1436</v>
      </c>
      <c r="D1063" s="3" t="s">
        <v>593</v>
      </c>
      <c r="E1063" s="3" t="s">
        <v>1965</v>
      </c>
      <c r="F1063" s="3" t="s">
        <v>1966</v>
      </c>
      <c r="G1063" s="3" t="s">
        <v>1106</v>
      </c>
      <c r="H1063" s="26">
        <v>336</v>
      </c>
      <c r="I1063" s="26">
        <f t="array" ref="I1063">J1063-J1063*3%</f>
        <v>211.64429999999999</v>
      </c>
      <c r="J1063" s="30">
        <v>218.19</v>
      </c>
      <c r="K1063" s="4"/>
      <c r="L1063" s="15">
        <f t="shared" si="17"/>
        <v>0</v>
      </c>
      <c r="M1063" s="56" t="s">
        <v>15159</v>
      </c>
    </row>
    <row r="1064" spans="1:13" s="19" customFormat="1" ht="15" customHeight="1" x14ac:dyDescent="0.25">
      <c r="A1064" s="47">
        <v>4526</v>
      </c>
      <c r="B1064" s="18" t="s">
        <v>1968</v>
      </c>
      <c r="C1064" s="3" t="s">
        <v>1436</v>
      </c>
      <c r="D1064" s="3" t="s">
        <v>593</v>
      </c>
      <c r="E1064" s="3" t="s">
        <v>1969</v>
      </c>
      <c r="F1064" s="3" t="s">
        <v>1970</v>
      </c>
      <c r="G1064" s="3" t="s">
        <v>744</v>
      </c>
      <c r="H1064" s="26">
        <v>290</v>
      </c>
      <c r="I1064" s="26">
        <f t="array" ref="I1064">J1064-J1064*3%</f>
        <v>162.72719999999998</v>
      </c>
      <c r="J1064" s="30">
        <v>167.76</v>
      </c>
      <c r="K1064" s="4"/>
      <c r="L1064" s="15">
        <f t="shared" si="17"/>
        <v>0</v>
      </c>
      <c r="M1064" s="56" t="s">
        <v>15159</v>
      </c>
    </row>
    <row r="1065" spans="1:13" s="19" customFormat="1" ht="15" customHeight="1" x14ac:dyDescent="0.25">
      <c r="A1065" s="47">
        <v>4524</v>
      </c>
      <c r="B1065" s="18" t="s">
        <v>1971</v>
      </c>
      <c r="C1065" s="3" t="s">
        <v>1436</v>
      </c>
      <c r="D1065" s="3" t="s">
        <v>593</v>
      </c>
      <c r="E1065" s="3" t="s">
        <v>1969</v>
      </c>
      <c r="F1065" s="3" t="s">
        <v>1970</v>
      </c>
      <c r="G1065" s="3" t="s">
        <v>1106</v>
      </c>
      <c r="H1065" s="26">
        <v>290</v>
      </c>
      <c r="I1065" s="26">
        <f t="array" ref="I1065">J1065-J1065*3%</f>
        <v>162.72719999999998</v>
      </c>
      <c r="J1065" s="30">
        <v>167.76</v>
      </c>
      <c r="K1065" s="4"/>
      <c r="L1065" s="15">
        <f t="shared" si="17"/>
        <v>0</v>
      </c>
      <c r="M1065" s="56" t="s">
        <v>15159</v>
      </c>
    </row>
    <row r="1066" spans="1:13" s="19" customFormat="1" ht="15" customHeight="1" x14ac:dyDescent="0.25">
      <c r="A1066" s="47">
        <v>9272</v>
      </c>
      <c r="B1066" s="18" t="s">
        <v>1972</v>
      </c>
      <c r="C1066" s="3" t="s">
        <v>1436</v>
      </c>
      <c r="D1066" s="3" t="s">
        <v>593</v>
      </c>
      <c r="E1066" s="3" t="s">
        <v>1973</v>
      </c>
      <c r="F1066" s="3" t="s">
        <v>1974</v>
      </c>
      <c r="G1066" s="3" t="s">
        <v>744</v>
      </c>
      <c r="H1066" s="26">
        <v>209</v>
      </c>
      <c r="I1066" s="26">
        <f t="array" ref="I1066">J1066-J1066*3%</f>
        <v>124.63530000000002</v>
      </c>
      <c r="J1066" s="30">
        <v>128.49</v>
      </c>
      <c r="K1066" s="4"/>
      <c r="L1066" s="15">
        <f t="shared" si="17"/>
        <v>0</v>
      </c>
      <c r="M1066" s="56" t="s">
        <v>15159</v>
      </c>
    </row>
    <row r="1067" spans="1:13" s="19" customFormat="1" ht="15" customHeight="1" x14ac:dyDescent="0.25">
      <c r="A1067" s="47">
        <v>9273</v>
      </c>
      <c r="B1067" s="18" t="s">
        <v>1975</v>
      </c>
      <c r="C1067" s="3" t="s">
        <v>1436</v>
      </c>
      <c r="D1067" s="3" t="s">
        <v>593</v>
      </c>
      <c r="E1067" s="3" t="s">
        <v>1973</v>
      </c>
      <c r="F1067" s="3" t="s">
        <v>1974</v>
      </c>
      <c r="G1067" s="3" t="s">
        <v>1106</v>
      </c>
      <c r="H1067" s="26">
        <v>209</v>
      </c>
      <c r="I1067" s="26">
        <f t="array" ref="I1067">J1067-J1067*3%</f>
        <v>124.63530000000002</v>
      </c>
      <c r="J1067" s="30">
        <v>128.49</v>
      </c>
      <c r="K1067" s="4"/>
      <c r="L1067" s="15">
        <f t="shared" si="17"/>
        <v>0</v>
      </c>
      <c r="M1067" s="56" t="s">
        <v>15159</v>
      </c>
    </row>
    <row r="1068" spans="1:13" s="19" customFormat="1" ht="15" customHeight="1" x14ac:dyDescent="0.25">
      <c r="A1068" s="47">
        <v>9276</v>
      </c>
      <c r="B1068" s="18" t="s">
        <v>1976</v>
      </c>
      <c r="C1068" s="3" t="s">
        <v>1436</v>
      </c>
      <c r="D1068" s="3" t="s">
        <v>593</v>
      </c>
      <c r="E1068" s="3" t="s">
        <v>1973</v>
      </c>
      <c r="F1068" s="3" t="s">
        <v>1974</v>
      </c>
      <c r="G1068" s="3" t="s">
        <v>598</v>
      </c>
      <c r="H1068" s="26">
        <v>209</v>
      </c>
      <c r="I1068" s="26">
        <f t="array" ref="I1068">J1068-J1068*3%</f>
        <v>124.63530000000002</v>
      </c>
      <c r="J1068" s="30">
        <v>128.49</v>
      </c>
      <c r="K1068" s="4"/>
      <c r="L1068" s="15">
        <f t="shared" si="17"/>
        <v>0</v>
      </c>
      <c r="M1068" s="56" t="s">
        <v>15159</v>
      </c>
    </row>
    <row r="1069" spans="1:13" s="19" customFormat="1" ht="15" customHeight="1" x14ac:dyDescent="0.25">
      <c r="A1069" s="47">
        <v>1333</v>
      </c>
      <c r="B1069" s="18" t="s">
        <v>1977</v>
      </c>
      <c r="C1069" s="3" t="s">
        <v>1436</v>
      </c>
      <c r="D1069" s="3" t="s">
        <v>1978</v>
      </c>
      <c r="E1069" s="3" t="s">
        <v>1979</v>
      </c>
      <c r="F1069" s="3" t="s">
        <v>898</v>
      </c>
      <c r="G1069" s="3" t="s">
        <v>1980</v>
      </c>
      <c r="H1069" s="26">
        <v>2696</v>
      </c>
      <c r="I1069" s="26">
        <f t="array" ref="I1069">J1069-J1069*3%</f>
        <v>2340.1735000000003</v>
      </c>
      <c r="J1069" s="30">
        <v>2412.5500000000002</v>
      </c>
      <c r="K1069" s="4"/>
      <c r="L1069" s="15">
        <f t="shared" si="17"/>
        <v>0</v>
      </c>
      <c r="M1069" s="56" t="s">
        <v>15159</v>
      </c>
    </row>
    <row r="1070" spans="1:13" s="19" customFormat="1" ht="15" customHeight="1" x14ac:dyDescent="0.25">
      <c r="A1070" s="47">
        <v>1334</v>
      </c>
      <c r="B1070" s="18" t="s">
        <v>1981</v>
      </c>
      <c r="C1070" s="3" t="s">
        <v>1436</v>
      </c>
      <c r="D1070" s="3" t="s">
        <v>1978</v>
      </c>
      <c r="E1070" s="3" t="s">
        <v>1979</v>
      </c>
      <c r="F1070" s="3" t="s">
        <v>898</v>
      </c>
      <c r="G1070" s="3" t="s">
        <v>285</v>
      </c>
      <c r="H1070" s="26">
        <v>2696</v>
      </c>
      <c r="I1070" s="26">
        <f t="array" ref="I1070">J1070-J1070*3%</f>
        <v>2340.1735000000003</v>
      </c>
      <c r="J1070" s="30">
        <v>2412.5500000000002</v>
      </c>
      <c r="K1070" s="4"/>
      <c r="L1070" s="15">
        <f t="shared" si="17"/>
        <v>0</v>
      </c>
      <c r="M1070" s="56" t="s">
        <v>15159</v>
      </c>
    </row>
    <row r="1071" spans="1:13" s="19" customFormat="1" ht="15" customHeight="1" x14ac:dyDescent="0.25">
      <c r="A1071" s="47">
        <v>941</v>
      </c>
      <c r="B1071" s="18" t="s">
        <v>1982</v>
      </c>
      <c r="C1071" s="3" t="s">
        <v>1436</v>
      </c>
      <c r="D1071" s="3" t="s">
        <v>1978</v>
      </c>
      <c r="E1071" s="3" t="s">
        <v>1979</v>
      </c>
      <c r="F1071" s="3" t="s">
        <v>898</v>
      </c>
      <c r="G1071" s="3" t="s">
        <v>713</v>
      </c>
      <c r="H1071" s="26">
        <v>2696</v>
      </c>
      <c r="I1071" s="26">
        <f t="array" ref="I1071">J1071-J1071*3%</f>
        <v>2340.1735000000003</v>
      </c>
      <c r="J1071" s="30">
        <v>2412.5500000000002</v>
      </c>
      <c r="K1071" s="4"/>
      <c r="L1071" s="15">
        <f t="shared" si="17"/>
        <v>0</v>
      </c>
      <c r="M1071" s="56" t="s">
        <v>15155</v>
      </c>
    </row>
    <row r="1072" spans="1:13" s="19" customFormat="1" ht="15" customHeight="1" x14ac:dyDescent="0.25">
      <c r="A1072" s="47">
        <v>942</v>
      </c>
      <c r="B1072" s="18" t="s">
        <v>1983</v>
      </c>
      <c r="C1072" s="3" t="s">
        <v>1436</v>
      </c>
      <c r="D1072" s="3" t="s">
        <v>1978</v>
      </c>
      <c r="E1072" s="3" t="s">
        <v>1979</v>
      </c>
      <c r="F1072" s="3" t="s">
        <v>375</v>
      </c>
      <c r="G1072" s="3" t="s">
        <v>285</v>
      </c>
      <c r="H1072" s="26">
        <v>915</v>
      </c>
      <c r="I1072" s="26">
        <f t="array" ref="I1072">J1072-J1072*3%</f>
        <v>720.322</v>
      </c>
      <c r="J1072" s="30">
        <v>742.6</v>
      </c>
      <c r="K1072" s="4"/>
      <c r="L1072" s="15">
        <f t="shared" si="17"/>
        <v>0</v>
      </c>
      <c r="M1072" s="56" t="s">
        <v>15159</v>
      </c>
    </row>
    <row r="1073" spans="1:13" s="19" customFormat="1" ht="15" customHeight="1" x14ac:dyDescent="0.25">
      <c r="A1073" s="47">
        <v>1494</v>
      </c>
      <c r="B1073" s="18" t="s">
        <v>1984</v>
      </c>
      <c r="C1073" s="3" t="s">
        <v>1436</v>
      </c>
      <c r="D1073" s="3" t="s">
        <v>1978</v>
      </c>
      <c r="E1073" s="3" t="s">
        <v>1979</v>
      </c>
      <c r="F1073" s="3" t="s">
        <v>375</v>
      </c>
      <c r="G1073" s="3" t="s">
        <v>713</v>
      </c>
      <c r="H1073" s="26">
        <v>915</v>
      </c>
      <c r="I1073" s="26">
        <f t="array" ref="I1073">J1073-J1073*3%</f>
        <v>720.322</v>
      </c>
      <c r="J1073" s="30">
        <v>742.6</v>
      </c>
      <c r="K1073" s="4"/>
      <c r="L1073" s="15">
        <f t="shared" si="17"/>
        <v>0</v>
      </c>
      <c r="M1073" s="56" t="s">
        <v>15159</v>
      </c>
    </row>
    <row r="1074" spans="1:13" s="19" customFormat="1" ht="15" customHeight="1" x14ac:dyDescent="0.25">
      <c r="A1074" s="47">
        <v>35391</v>
      </c>
      <c r="B1074" s="18" t="s">
        <v>1985</v>
      </c>
      <c r="C1074" s="3" t="s">
        <v>1986</v>
      </c>
      <c r="D1074" s="3" t="s">
        <v>1987</v>
      </c>
      <c r="E1074" s="3" t="s">
        <v>1988</v>
      </c>
      <c r="F1074" s="3" t="s">
        <v>1989</v>
      </c>
      <c r="G1074" s="3" t="s">
        <v>1990</v>
      </c>
      <c r="H1074" s="26">
        <v>95</v>
      </c>
      <c r="I1074" s="26">
        <f t="array" ref="I1074">J1074-J1074*3%</f>
        <v>58.2</v>
      </c>
      <c r="J1074" s="30">
        <v>60</v>
      </c>
      <c r="K1074" s="4"/>
      <c r="L1074" s="15">
        <f t="shared" si="17"/>
        <v>0</v>
      </c>
      <c r="M1074" s="56" t="s">
        <v>15155</v>
      </c>
    </row>
    <row r="1075" spans="1:13" s="19" customFormat="1" ht="15" customHeight="1" x14ac:dyDescent="0.25">
      <c r="A1075" s="47">
        <v>33366</v>
      </c>
      <c r="B1075" s="18" t="s">
        <v>1991</v>
      </c>
      <c r="C1075" s="3" t="s">
        <v>1986</v>
      </c>
      <c r="D1075" s="3" t="s">
        <v>1987</v>
      </c>
      <c r="E1075" s="3" t="s">
        <v>1988</v>
      </c>
      <c r="F1075" s="3" t="s">
        <v>1989</v>
      </c>
      <c r="G1075" s="3" t="s">
        <v>1992</v>
      </c>
      <c r="H1075" s="26">
        <v>95</v>
      </c>
      <c r="I1075" s="26">
        <f t="array" ref="I1075">J1075-J1075*3%</f>
        <v>58.2</v>
      </c>
      <c r="J1075" s="30">
        <v>60</v>
      </c>
      <c r="K1075" s="4"/>
      <c r="L1075" s="15">
        <f t="shared" si="17"/>
        <v>0</v>
      </c>
      <c r="M1075" s="56" t="s">
        <v>15155</v>
      </c>
    </row>
    <row r="1076" spans="1:13" s="19" customFormat="1" ht="15" customHeight="1" x14ac:dyDescent="0.25">
      <c r="A1076" s="47">
        <v>39372</v>
      </c>
      <c r="B1076" s="18"/>
      <c r="C1076" s="3" t="s">
        <v>1993</v>
      </c>
      <c r="D1076" s="3" t="s">
        <v>74</v>
      </c>
      <c r="E1076" s="3" t="s">
        <v>1503</v>
      </c>
      <c r="F1076" s="3" t="s">
        <v>200</v>
      </c>
      <c r="G1076" s="3"/>
      <c r="H1076" s="26">
        <v>715</v>
      </c>
      <c r="I1076" s="26">
        <f t="array" ref="I1076">J1076-J1076*3%</f>
        <v>540.88170000000002</v>
      </c>
      <c r="J1076" s="30">
        <v>557.61</v>
      </c>
      <c r="K1076" s="4"/>
      <c r="L1076" s="15">
        <f t="shared" si="17"/>
        <v>0</v>
      </c>
      <c r="M1076" s="56" t="s">
        <v>15154</v>
      </c>
    </row>
    <row r="1077" spans="1:13" s="19" customFormat="1" ht="15" customHeight="1" x14ac:dyDescent="0.25">
      <c r="A1077" s="47">
        <v>39392</v>
      </c>
      <c r="B1077" s="18"/>
      <c r="C1077" s="3" t="s">
        <v>1993</v>
      </c>
      <c r="D1077" s="3" t="s">
        <v>74</v>
      </c>
      <c r="E1077" s="3" t="s">
        <v>1994</v>
      </c>
      <c r="F1077" s="3" t="s">
        <v>72</v>
      </c>
      <c r="G1077" s="3"/>
      <c r="H1077" s="26">
        <v>440</v>
      </c>
      <c r="I1077" s="26">
        <f t="array" ref="I1077">J1077-J1077*3%</f>
        <v>318.55770000000001</v>
      </c>
      <c r="J1077" s="30">
        <v>328.41</v>
      </c>
      <c r="K1077" s="4"/>
      <c r="L1077" s="15">
        <f t="shared" si="17"/>
        <v>0</v>
      </c>
      <c r="M1077" s="56" t="s">
        <v>15154</v>
      </c>
    </row>
    <row r="1078" spans="1:13" s="19" customFormat="1" ht="15" customHeight="1" x14ac:dyDescent="0.25">
      <c r="A1078" s="47">
        <v>39409</v>
      </c>
      <c r="B1078" s="18"/>
      <c r="C1078" s="3" t="s">
        <v>1993</v>
      </c>
      <c r="D1078" s="3" t="s">
        <v>74</v>
      </c>
      <c r="E1078" s="3" t="s">
        <v>1995</v>
      </c>
      <c r="F1078" s="3" t="s">
        <v>1362</v>
      </c>
      <c r="G1078" s="3" t="s">
        <v>256</v>
      </c>
      <c r="H1078" s="26">
        <v>930</v>
      </c>
      <c r="I1078" s="26">
        <f t="array" ref="I1078">J1078-J1078*3%</f>
        <v>702.70680000000004</v>
      </c>
      <c r="J1078" s="30">
        <v>724.44</v>
      </c>
      <c r="K1078" s="4"/>
      <c r="L1078" s="15">
        <f t="shared" si="17"/>
        <v>0</v>
      </c>
      <c r="M1078" s="56" t="s">
        <v>15154</v>
      </c>
    </row>
    <row r="1079" spans="1:13" s="19" customFormat="1" ht="15" customHeight="1" x14ac:dyDescent="0.25">
      <c r="A1079" s="47">
        <v>39435</v>
      </c>
      <c r="B1079" s="18"/>
      <c r="C1079" s="3" t="s">
        <v>1993</v>
      </c>
      <c r="D1079" s="3" t="s">
        <v>74</v>
      </c>
      <c r="E1079" s="3" t="s">
        <v>1996</v>
      </c>
      <c r="F1079" s="3" t="s">
        <v>89</v>
      </c>
      <c r="G1079" s="3"/>
      <c r="H1079" s="26">
        <v>460</v>
      </c>
      <c r="I1079" s="26">
        <f t="array" ref="I1079">J1079-J1079*3%</f>
        <v>333.04950000000002</v>
      </c>
      <c r="J1079" s="30">
        <v>343.35</v>
      </c>
      <c r="K1079" s="4"/>
      <c r="L1079" s="15">
        <f t="shared" si="17"/>
        <v>0</v>
      </c>
      <c r="M1079" s="56" t="s">
        <v>15154</v>
      </c>
    </row>
    <row r="1080" spans="1:13" s="19" customFormat="1" ht="15" customHeight="1" x14ac:dyDescent="0.25">
      <c r="A1080" s="47">
        <v>39412</v>
      </c>
      <c r="B1080" s="18"/>
      <c r="C1080" s="3" t="s">
        <v>1993</v>
      </c>
      <c r="D1080" s="3" t="s">
        <v>296</v>
      </c>
      <c r="E1080" s="3" t="s">
        <v>1997</v>
      </c>
      <c r="F1080" s="3" t="s">
        <v>590</v>
      </c>
      <c r="G1080" s="3" t="s">
        <v>303</v>
      </c>
      <c r="H1080" s="26">
        <v>1355</v>
      </c>
      <c r="I1080" s="26">
        <f t="array" ref="I1080">J1080-J1080*3%</f>
        <v>1035.7465999999999</v>
      </c>
      <c r="J1080" s="30">
        <v>1067.78</v>
      </c>
      <c r="K1080" s="4"/>
      <c r="L1080" s="15">
        <f t="shared" si="17"/>
        <v>0</v>
      </c>
      <c r="M1080" s="56" t="s">
        <v>15154</v>
      </c>
    </row>
    <row r="1081" spans="1:13" s="19" customFormat="1" ht="15" customHeight="1" x14ac:dyDescent="0.25">
      <c r="A1081" s="47">
        <v>39394</v>
      </c>
      <c r="B1081" s="18"/>
      <c r="C1081" s="3" t="s">
        <v>1993</v>
      </c>
      <c r="D1081" s="3" t="s">
        <v>307</v>
      </c>
      <c r="E1081" s="3" t="s">
        <v>1998</v>
      </c>
      <c r="F1081" s="3" t="s">
        <v>920</v>
      </c>
      <c r="G1081" s="3"/>
      <c r="H1081" s="26">
        <v>1060</v>
      </c>
      <c r="I1081" s="26">
        <f t="array" ref="I1081">J1081-J1081*3%</f>
        <v>812.65629999999999</v>
      </c>
      <c r="J1081" s="30">
        <v>837.79</v>
      </c>
      <c r="K1081" s="4"/>
      <c r="L1081" s="15">
        <f t="shared" si="17"/>
        <v>0</v>
      </c>
      <c r="M1081" s="56" t="s">
        <v>15154</v>
      </c>
    </row>
    <row r="1082" spans="1:13" s="19" customFormat="1" ht="15" customHeight="1" x14ac:dyDescent="0.25">
      <c r="A1082" s="47">
        <v>39393</v>
      </c>
      <c r="B1082" s="18"/>
      <c r="C1082" s="3" t="s">
        <v>1993</v>
      </c>
      <c r="D1082" s="3" t="s">
        <v>177</v>
      </c>
      <c r="E1082" s="3" t="s">
        <v>1999</v>
      </c>
      <c r="F1082" s="3" t="s">
        <v>1362</v>
      </c>
      <c r="G1082" s="3" t="s">
        <v>437</v>
      </c>
      <c r="H1082" s="26">
        <v>1020</v>
      </c>
      <c r="I1082" s="26">
        <f t="array" ref="I1082">J1082-J1082*3%</f>
        <v>783.27499999999998</v>
      </c>
      <c r="J1082" s="30">
        <v>807.5</v>
      </c>
      <c r="K1082" s="4"/>
      <c r="L1082" s="15">
        <f t="shared" si="17"/>
        <v>0</v>
      </c>
      <c r="M1082" s="56" t="s">
        <v>15154</v>
      </c>
    </row>
    <row r="1083" spans="1:13" s="19" customFormat="1" ht="15" customHeight="1" x14ac:dyDescent="0.25">
      <c r="A1083" s="47">
        <v>39389</v>
      </c>
      <c r="B1083" s="18"/>
      <c r="C1083" s="3" t="s">
        <v>1993</v>
      </c>
      <c r="D1083" s="3" t="s">
        <v>339</v>
      </c>
      <c r="E1083" s="3" t="s">
        <v>340</v>
      </c>
      <c r="F1083" s="3" t="s">
        <v>318</v>
      </c>
      <c r="G1083" s="3"/>
      <c r="H1083" s="26">
        <v>840</v>
      </c>
      <c r="I1083" s="26">
        <f t="array" ref="I1083">J1083-J1083*3%</f>
        <v>634.67099999999994</v>
      </c>
      <c r="J1083" s="30">
        <v>654.29999999999995</v>
      </c>
      <c r="K1083" s="4"/>
      <c r="L1083" s="15">
        <f t="shared" si="17"/>
        <v>0</v>
      </c>
      <c r="M1083" s="56" t="s">
        <v>15154</v>
      </c>
    </row>
    <row r="1084" spans="1:13" s="19" customFormat="1" ht="15" customHeight="1" x14ac:dyDescent="0.25">
      <c r="A1084" s="47">
        <v>39390</v>
      </c>
      <c r="B1084" s="18"/>
      <c r="C1084" s="3" t="s">
        <v>1993</v>
      </c>
      <c r="D1084" s="3" t="s">
        <v>339</v>
      </c>
      <c r="E1084" s="3" t="s">
        <v>2000</v>
      </c>
      <c r="F1084" s="3" t="s">
        <v>2001</v>
      </c>
      <c r="G1084" s="3"/>
      <c r="H1084" s="26">
        <v>775</v>
      </c>
      <c r="I1084" s="26">
        <f t="array" ref="I1084">J1084-J1084*3%</f>
        <v>584.35709999999995</v>
      </c>
      <c r="J1084" s="30">
        <v>602.42999999999995</v>
      </c>
      <c r="K1084" s="4"/>
      <c r="L1084" s="15">
        <f t="shared" si="17"/>
        <v>0</v>
      </c>
      <c r="M1084" s="56" t="s">
        <v>15154</v>
      </c>
    </row>
    <row r="1085" spans="1:13" s="19" customFormat="1" ht="15" customHeight="1" x14ac:dyDescent="0.25">
      <c r="A1085" s="47">
        <v>39391</v>
      </c>
      <c r="B1085" s="18" t="s">
        <v>2002</v>
      </c>
      <c r="C1085" s="3" t="s">
        <v>1993</v>
      </c>
      <c r="D1085" s="3" t="s">
        <v>339</v>
      </c>
      <c r="E1085" s="3" t="s">
        <v>2000</v>
      </c>
      <c r="F1085" s="3" t="s">
        <v>200</v>
      </c>
      <c r="G1085" s="3"/>
      <c r="H1085" s="26">
        <v>555</v>
      </c>
      <c r="I1085" s="26">
        <f t="array" ref="I1085">J1085-J1085*3%</f>
        <v>409.16539999999998</v>
      </c>
      <c r="J1085" s="30">
        <v>421.82</v>
      </c>
      <c r="K1085" s="4"/>
      <c r="L1085" s="15">
        <f t="shared" si="17"/>
        <v>0</v>
      </c>
      <c r="M1085" s="56" t="s">
        <v>15154</v>
      </c>
    </row>
    <row r="1086" spans="1:13" s="19" customFormat="1" ht="15" customHeight="1" x14ac:dyDescent="0.25">
      <c r="A1086" s="47">
        <v>13737</v>
      </c>
      <c r="B1086" s="18" t="s">
        <v>2003</v>
      </c>
      <c r="C1086" s="3" t="s">
        <v>2004</v>
      </c>
      <c r="D1086" s="3" t="s">
        <v>593</v>
      </c>
      <c r="E1086" s="3" t="s">
        <v>2005</v>
      </c>
      <c r="F1086" s="3" t="s">
        <v>2006</v>
      </c>
      <c r="G1086" s="3" t="s">
        <v>1109</v>
      </c>
      <c r="H1086" s="26">
        <v>1070</v>
      </c>
      <c r="I1086" s="26">
        <f t="array" ref="I1086">J1086-J1086*3%</f>
        <v>632.82799999999997</v>
      </c>
      <c r="J1086" s="30">
        <v>652.4</v>
      </c>
      <c r="K1086" s="4"/>
      <c r="L1086" s="15">
        <f t="shared" si="17"/>
        <v>0</v>
      </c>
      <c r="M1086" s="56" t="s">
        <v>15156</v>
      </c>
    </row>
    <row r="1087" spans="1:13" s="19" customFormat="1" ht="15" customHeight="1" x14ac:dyDescent="0.25">
      <c r="A1087" s="47">
        <v>14737</v>
      </c>
      <c r="B1087" s="18" t="s">
        <v>2007</v>
      </c>
      <c r="C1087" s="3" t="s">
        <v>2004</v>
      </c>
      <c r="D1087" s="3" t="s">
        <v>593</v>
      </c>
      <c r="E1087" s="3" t="s">
        <v>2008</v>
      </c>
      <c r="F1087" s="3" t="s">
        <v>2009</v>
      </c>
      <c r="G1087" s="3" t="s">
        <v>2010</v>
      </c>
      <c r="H1087" s="26">
        <v>710</v>
      </c>
      <c r="I1087" s="26">
        <f t="array" ref="I1087">J1087-J1087*3%</f>
        <v>421.36799999999999</v>
      </c>
      <c r="J1087" s="30">
        <v>434.4</v>
      </c>
      <c r="K1087" s="4"/>
      <c r="L1087" s="15">
        <f t="shared" si="17"/>
        <v>0</v>
      </c>
      <c r="M1087" s="56" t="s">
        <v>15156</v>
      </c>
    </row>
    <row r="1088" spans="1:13" s="19" customFormat="1" ht="15" customHeight="1" x14ac:dyDescent="0.25">
      <c r="A1088" s="47">
        <v>38705</v>
      </c>
      <c r="B1088" s="18" t="s">
        <v>2011</v>
      </c>
      <c r="C1088" s="3" t="s">
        <v>2004</v>
      </c>
      <c r="D1088" s="3" t="s">
        <v>593</v>
      </c>
      <c r="E1088" s="3" t="s">
        <v>2012</v>
      </c>
      <c r="F1088" s="3" t="s">
        <v>2009</v>
      </c>
      <c r="G1088" s="3" t="s">
        <v>1109</v>
      </c>
      <c r="H1088" s="26">
        <v>935</v>
      </c>
      <c r="I1088" s="26">
        <f t="array" ref="I1088">J1088-J1088*3%</f>
        <v>562.40599999999995</v>
      </c>
      <c r="J1088" s="30">
        <v>579.79999999999995</v>
      </c>
      <c r="K1088" s="4"/>
      <c r="L1088" s="15">
        <f t="shared" si="17"/>
        <v>0</v>
      </c>
      <c r="M1088" s="56" t="s">
        <v>15156</v>
      </c>
    </row>
    <row r="1089" spans="1:13" s="19" customFormat="1" ht="15" customHeight="1" x14ac:dyDescent="0.25">
      <c r="A1089" s="47">
        <v>42946</v>
      </c>
      <c r="B1089" s="18"/>
      <c r="C1089" s="3" t="s">
        <v>2004</v>
      </c>
      <c r="D1089" s="3" t="s">
        <v>593</v>
      </c>
      <c r="E1089" s="3" t="s">
        <v>2013</v>
      </c>
      <c r="F1089" s="3" t="s">
        <v>2009</v>
      </c>
      <c r="G1089" s="3" t="s">
        <v>2014</v>
      </c>
      <c r="H1089" s="26">
        <v>1055</v>
      </c>
      <c r="I1089" s="26">
        <f t="array" ref="I1089">J1089-J1089*3%</f>
        <v>626.42599999999993</v>
      </c>
      <c r="J1089" s="30">
        <v>645.79999999999995</v>
      </c>
      <c r="K1089" s="4"/>
      <c r="L1089" s="15">
        <f t="shared" si="17"/>
        <v>0</v>
      </c>
      <c r="M1089" s="56" t="s">
        <v>15156</v>
      </c>
    </row>
    <row r="1090" spans="1:13" s="19" customFormat="1" ht="15" customHeight="1" x14ac:dyDescent="0.25">
      <c r="A1090" s="47">
        <v>30485</v>
      </c>
      <c r="B1090" s="18" t="s">
        <v>2015</v>
      </c>
      <c r="C1090" s="3" t="s">
        <v>2004</v>
      </c>
      <c r="D1090" s="3" t="s">
        <v>593</v>
      </c>
      <c r="E1090" s="3" t="s">
        <v>2016</v>
      </c>
      <c r="F1090" s="3" t="s">
        <v>2017</v>
      </c>
      <c r="G1090" s="3" t="s">
        <v>2018</v>
      </c>
      <c r="H1090" s="26">
        <v>1260</v>
      </c>
      <c r="I1090" s="26">
        <f t="array" ref="I1090">J1090-J1090*3%</f>
        <v>735.26</v>
      </c>
      <c r="J1090" s="30">
        <v>758</v>
      </c>
      <c r="K1090" s="4"/>
      <c r="L1090" s="15">
        <f t="shared" si="17"/>
        <v>0</v>
      </c>
      <c r="M1090" s="56" t="s">
        <v>15156</v>
      </c>
    </row>
    <row r="1091" spans="1:13" s="19" customFormat="1" ht="15" customHeight="1" x14ac:dyDescent="0.25">
      <c r="A1091" s="47">
        <v>35371</v>
      </c>
      <c r="B1091" s="18" t="s">
        <v>2019</v>
      </c>
      <c r="C1091" s="3" t="s">
        <v>2004</v>
      </c>
      <c r="D1091" s="3" t="s">
        <v>593</v>
      </c>
      <c r="E1091" s="3" t="s">
        <v>2016</v>
      </c>
      <c r="F1091" s="3" t="s">
        <v>2017</v>
      </c>
      <c r="G1091" s="3" t="s">
        <v>2020</v>
      </c>
      <c r="H1091" s="26">
        <v>1260</v>
      </c>
      <c r="I1091" s="26">
        <f t="array" ref="I1091">J1091-J1091*3%</f>
        <v>735.26</v>
      </c>
      <c r="J1091" s="30">
        <v>758</v>
      </c>
      <c r="K1091" s="4"/>
      <c r="L1091" s="15">
        <f t="shared" si="17"/>
        <v>0</v>
      </c>
      <c r="M1091" s="56" t="s">
        <v>15156</v>
      </c>
    </row>
    <row r="1092" spans="1:13" s="19" customFormat="1" ht="15" customHeight="1" x14ac:dyDescent="0.25">
      <c r="A1092" s="47">
        <v>14940</v>
      </c>
      <c r="B1092" s="18" t="s">
        <v>2021</v>
      </c>
      <c r="C1092" s="3" t="s">
        <v>2004</v>
      </c>
      <c r="D1092" s="3" t="s">
        <v>593</v>
      </c>
      <c r="E1092" s="3" t="s">
        <v>2022</v>
      </c>
      <c r="F1092" s="3" t="s">
        <v>2023</v>
      </c>
      <c r="G1092" s="3" t="s">
        <v>2024</v>
      </c>
      <c r="H1092" s="26">
        <v>1130</v>
      </c>
      <c r="I1092" s="26">
        <f t="array" ref="I1092">J1092-J1092*3%</f>
        <v>664.83799999999997</v>
      </c>
      <c r="J1092" s="30">
        <v>685.4</v>
      </c>
      <c r="K1092" s="4"/>
      <c r="L1092" s="15">
        <f t="shared" si="17"/>
        <v>0</v>
      </c>
      <c r="M1092" s="56" t="s">
        <v>15156</v>
      </c>
    </row>
    <row r="1093" spans="1:13" s="19" customFormat="1" ht="15" customHeight="1" x14ac:dyDescent="0.25">
      <c r="A1093" s="47">
        <v>18595</v>
      </c>
      <c r="B1093" s="18"/>
      <c r="C1093" s="3" t="s">
        <v>2004</v>
      </c>
      <c r="D1093" s="3" t="s">
        <v>593</v>
      </c>
      <c r="E1093" s="3" t="s">
        <v>2025</v>
      </c>
      <c r="F1093" s="3" t="s">
        <v>2026</v>
      </c>
      <c r="G1093" s="3" t="s">
        <v>2027</v>
      </c>
      <c r="H1093" s="26">
        <v>1295</v>
      </c>
      <c r="I1093" s="26">
        <f t="array" ref="I1093">J1093-J1093*3%</f>
        <v>769.01599999999996</v>
      </c>
      <c r="J1093" s="30">
        <v>792.8</v>
      </c>
      <c r="K1093" s="4"/>
      <c r="L1093" s="15">
        <f t="shared" si="17"/>
        <v>0</v>
      </c>
      <c r="M1093" s="56" t="s">
        <v>15156</v>
      </c>
    </row>
    <row r="1094" spans="1:13" s="19" customFormat="1" ht="15" customHeight="1" x14ac:dyDescent="0.25">
      <c r="A1094" s="47">
        <v>18593</v>
      </c>
      <c r="B1094" s="18" t="s">
        <v>2028</v>
      </c>
      <c r="C1094" s="3" t="s">
        <v>2004</v>
      </c>
      <c r="D1094" s="3" t="s">
        <v>593</v>
      </c>
      <c r="E1094" s="3" t="s">
        <v>2025</v>
      </c>
      <c r="F1094" s="3" t="s">
        <v>2009</v>
      </c>
      <c r="G1094" s="3" t="s">
        <v>2027</v>
      </c>
      <c r="H1094" s="26">
        <v>1260</v>
      </c>
      <c r="I1094" s="26">
        <f t="array" ref="I1094">J1094-J1094*3%</f>
        <v>735.26</v>
      </c>
      <c r="J1094" s="30">
        <v>758</v>
      </c>
      <c r="K1094" s="4"/>
      <c r="L1094" s="15">
        <f t="shared" si="17"/>
        <v>0</v>
      </c>
      <c r="M1094" s="56" t="s">
        <v>15156</v>
      </c>
    </row>
    <row r="1095" spans="1:13" s="19" customFormat="1" ht="15" customHeight="1" x14ac:dyDescent="0.25">
      <c r="A1095" s="47">
        <v>13745</v>
      </c>
      <c r="B1095" s="18" t="s">
        <v>2029</v>
      </c>
      <c r="C1095" s="3" t="s">
        <v>2004</v>
      </c>
      <c r="D1095" s="3" t="s">
        <v>593</v>
      </c>
      <c r="E1095" s="3" t="s">
        <v>2030</v>
      </c>
      <c r="F1095" s="3" t="s">
        <v>2026</v>
      </c>
      <c r="G1095" s="3" t="s">
        <v>2031</v>
      </c>
      <c r="H1095" s="26">
        <v>935</v>
      </c>
      <c r="I1095" s="26">
        <f t="array" ref="I1095">J1095-J1095*3%</f>
        <v>562.40599999999995</v>
      </c>
      <c r="J1095" s="30">
        <v>579.79999999999995</v>
      </c>
      <c r="K1095" s="4"/>
      <c r="L1095" s="15">
        <f t="shared" si="17"/>
        <v>0</v>
      </c>
      <c r="M1095" s="56" t="s">
        <v>15156</v>
      </c>
    </row>
    <row r="1096" spans="1:13" s="19" customFormat="1" ht="15" customHeight="1" x14ac:dyDescent="0.25">
      <c r="A1096" s="47">
        <v>30487</v>
      </c>
      <c r="B1096" s="18" t="s">
        <v>2032</v>
      </c>
      <c r="C1096" s="3" t="s">
        <v>2004</v>
      </c>
      <c r="D1096" s="3" t="s">
        <v>593</v>
      </c>
      <c r="E1096" s="3" t="s">
        <v>2030</v>
      </c>
      <c r="F1096" s="3" t="s">
        <v>2026</v>
      </c>
      <c r="G1096" s="3" t="s">
        <v>2033</v>
      </c>
      <c r="H1096" s="26">
        <v>935</v>
      </c>
      <c r="I1096" s="26">
        <f t="array" ref="I1096">J1096-J1096*3%</f>
        <v>562.40599999999995</v>
      </c>
      <c r="J1096" s="30">
        <v>579.79999999999995</v>
      </c>
      <c r="K1096" s="4"/>
      <c r="L1096" s="15">
        <f t="shared" ref="L1096:L1159" si="18">J1096*K1096</f>
        <v>0</v>
      </c>
      <c r="M1096" s="56" t="s">
        <v>15155</v>
      </c>
    </row>
    <row r="1097" spans="1:13" s="19" customFormat="1" ht="15" customHeight="1" x14ac:dyDescent="0.25">
      <c r="A1097" s="47">
        <v>26515</v>
      </c>
      <c r="B1097" s="18" t="s">
        <v>2034</v>
      </c>
      <c r="C1097" s="3" t="s">
        <v>2004</v>
      </c>
      <c r="D1097" s="3" t="s">
        <v>593</v>
      </c>
      <c r="E1097" s="3" t="s">
        <v>2030</v>
      </c>
      <c r="F1097" s="3" t="s">
        <v>2026</v>
      </c>
      <c r="G1097" s="3" t="s">
        <v>2035</v>
      </c>
      <c r="H1097" s="26">
        <v>935</v>
      </c>
      <c r="I1097" s="26">
        <f t="array" ref="I1097">J1097-J1097*3%</f>
        <v>562.40599999999995</v>
      </c>
      <c r="J1097" s="30">
        <v>579.79999999999995</v>
      </c>
      <c r="K1097" s="4"/>
      <c r="L1097" s="15">
        <f t="shared" si="18"/>
        <v>0</v>
      </c>
      <c r="M1097" s="56" t="s">
        <v>15156</v>
      </c>
    </row>
    <row r="1098" spans="1:13" s="19" customFormat="1" ht="15" customHeight="1" x14ac:dyDescent="0.25">
      <c r="A1098" s="47">
        <v>14680</v>
      </c>
      <c r="B1098" s="18" t="s">
        <v>2036</v>
      </c>
      <c r="C1098" s="3" t="s">
        <v>2004</v>
      </c>
      <c r="D1098" s="3" t="s">
        <v>593</v>
      </c>
      <c r="E1098" s="3" t="s">
        <v>2030</v>
      </c>
      <c r="F1098" s="3" t="s">
        <v>2026</v>
      </c>
      <c r="G1098" s="3" t="s">
        <v>2010</v>
      </c>
      <c r="H1098" s="26">
        <v>935</v>
      </c>
      <c r="I1098" s="26">
        <f t="array" ref="I1098">J1098-J1098*3%</f>
        <v>562.40599999999995</v>
      </c>
      <c r="J1098" s="30">
        <v>579.79999999999995</v>
      </c>
      <c r="K1098" s="4"/>
      <c r="L1098" s="15">
        <f t="shared" si="18"/>
        <v>0</v>
      </c>
      <c r="M1098" s="56" t="s">
        <v>15155</v>
      </c>
    </row>
    <row r="1099" spans="1:13" s="19" customFormat="1" ht="15" customHeight="1" x14ac:dyDescent="0.25">
      <c r="A1099" s="47">
        <v>13751</v>
      </c>
      <c r="B1099" s="18" t="s">
        <v>2037</v>
      </c>
      <c r="C1099" s="3" t="s">
        <v>2004</v>
      </c>
      <c r="D1099" s="3" t="s">
        <v>593</v>
      </c>
      <c r="E1099" s="3" t="s">
        <v>2030</v>
      </c>
      <c r="F1099" s="3" t="s">
        <v>2009</v>
      </c>
      <c r="G1099" s="3" t="s">
        <v>2038</v>
      </c>
      <c r="H1099" s="26">
        <v>1045</v>
      </c>
      <c r="I1099" s="26">
        <f t="array" ref="I1099">J1099-J1099*3%</f>
        <v>620.024</v>
      </c>
      <c r="J1099" s="30">
        <v>639.20000000000005</v>
      </c>
      <c r="K1099" s="4"/>
      <c r="L1099" s="15">
        <f t="shared" si="18"/>
        <v>0</v>
      </c>
      <c r="M1099" s="56" t="s">
        <v>15156</v>
      </c>
    </row>
    <row r="1100" spans="1:13" s="19" customFormat="1" ht="15" customHeight="1" x14ac:dyDescent="0.25">
      <c r="A1100" s="47">
        <v>13354</v>
      </c>
      <c r="B1100" s="18" t="s">
        <v>2039</v>
      </c>
      <c r="C1100" s="3" t="s">
        <v>2004</v>
      </c>
      <c r="D1100" s="3" t="s">
        <v>593</v>
      </c>
      <c r="E1100" s="3" t="s">
        <v>2030</v>
      </c>
      <c r="F1100" s="3" t="s">
        <v>2009</v>
      </c>
      <c r="G1100" s="3" t="s">
        <v>2040</v>
      </c>
      <c r="H1100" s="26">
        <v>1045</v>
      </c>
      <c r="I1100" s="26">
        <f t="array" ref="I1100">J1100-J1100*3%</f>
        <v>620.024</v>
      </c>
      <c r="J1100" s="30">
        <v>639.20000000000005</v>
      </c>
      <c r="K1100" s="4"/>
      <c r="L1100" s="15">
        <f t="shared" si="18"/>
        <v>0</v>
      </c>
      <c r="M1100" s="56" t="s">
        <v>15156</v>
      </c>
    </row>
    <row r="1101" spans="1:13" s="19" customFormat="1" ht="15" customHeight="1" x14ac:dyDescent="0.25">
      <c r="A1101" s="47">
        <v>13703</v>
      </c>
      <c r="B1101" s="18" t="s">
        <v>2041</v>
      </c>
      <c r="C1101" s="3" t="s">
        <v>2042</v>
      </c>
      <c r="D1101" s="3" t="s">
        <v>66</v>
      </c>
      <c r="E1101" s="3" t="s">
        <v>2043</v>
      </c>
      <c r="F1101" s="3" t="s">
        <v>182</v>
      </c>
      <c r="G1101" s="3"/>
      <c r="H1101" s="26">
        <v>1305</v>
      </c>
      <c r="I1101" s="26">
        <f t="array" ref="I1101">J1101-J1101*3%</f>
        <v>1000.07</v>
      </c>
      <c r="J1101" s="30">
        <v>1031</v>
      </c>
      <c r="K1101" s="4"/>
      <c r="L1101" s="15">
        <f t="shared" si="18"/>
        <v>0</v>
      </c>
      <c r="M1101" s="56" t="s">
        <v>15151</v>
      </c>
    </row>
    <row r="1102" spans="1:13" s="19" customFormat="1" ht="15" customHeight="1" x14ac:dyDescent="0.25">
      <c r="A1102" s="47">
        <v>13704</v>
      </c>
      <c r="B1102" s="18" t="s">
        <v>2044</v>
      </c>
      <c r="C1102" s="3" t="s">
        <v>2042</v>
      </c>
      <c r="D1102" s="3" t="s">
        <v>66</v>
      </c>
      <c r="E1102" s="3" t="s">
        <v>2043</v>
      </c>
      <c r="F1102" s="3" t="s">
        <v>167</v>
      </c>
      <c r="G1102" s="3"/>
      <c r="H1102" s="26">
        <v>925</v>
      </c>
      <c r="I1102" s="26">
        <f t="array" ref="I1102">J1102-J1102*3%</f>
        <v>699.37</v>
      </c>
      <c r="J1102" s="30">
        <v>721</v>
      </c>
      <c r="K1102" s="4"/>
      <c r="L1102" s="15">
        <f t="shared" si="18"/>
        <v>0</v>
      </c>
      <c r="M1102" s="56" t="s">
        <v>15151</v>
      </c>
    </row>
    <row r="1103" spans="1:13" s="19" customFormat="1" ht="15" customHeight="1" x14ac:dyDescent="0.25">
      <c r="A1103" s="47">
        <v>28079</v>
      </c>
      <c r="B1103" s="18" t="s">
        <v>2045</v>
      </c>
      <c r="C1103" s="3" t="s">
        <v>2042</v>
      </c>
      <c r="D1103" s="3" t="s">
        <v>66</v>
      </c>
      <c r="E1103" s="3" t="s">
        <v>2046</v>
      </c>
      <c r="F1103" s="3" t="s">
        <v>167</v>
      </c>
      <c r="G1103" s="3"/>
      <c r="H1103" s="26">
        <v>1050</v>
      </c>
      <c r="I1103" s="26">
        <f t="array" ref="I1103">J1103-J1103*3%</f>
        <v>804.13</v>
      </c>
      <c r="J1103" s="30">
        <v>829</v>
      </c>
      <c r="K1103" s="4"/>
      <c r="L1103" s="15">
        <f t="shared" si="18"/>
        <v>0</v>
      </c>
      <c r="M1103" s="56" t="s">
        <v>15151</v>
      </c>
    </row>
    <row r="1104" spans="1:13" s="19" customFormat="1" ht="15" customHeight="1" x14ac:dyDescent="0.25">
      <c r="A1104" s="47">
        <v>34181</v>
      </c>
      <c r="B1104" s="18" t="s">
        <v>2047</v>
      </c>
      <c r="C1104" s="3" t="s">
        <v>2042</v>
      </c>
      <c r="D1104" s="3" t="s">
        <v>66</v>
      </c>
      <c r="E1104" s="3" t="s">
        <v>2048</v>
      </c>
      <c r="F1104" s="3" t="s">
        <v>211</v>
      </c>
      <c r="G1104" s="3"/>
      <c r="H1104" s="26">
        <v>1135</v>
      </c>
      <c r="I1104" s="26">
        <f t="array" ref="I1104">J1104-J1104*3%</f>
        <v>864.27</v>
      </c>
      <c r="J1104" s="30">
        <v>891</v>
      </c>
      <c r="K1104" s="4"/>
      <c r="L1104" s="15">
        <f t="shared" si="18"/>
        <v>0</v>
      </c>
      <c r="M1104" s="56" t="s">
        <v>15151</v>
      </c>
    </row>
    <row r="1105" spans="1:13" s="19" customFormat="1" ht="15" customHeight="1" x14ac:dyDescent="0.25">
      <c r="A1105" s="47">
        <v>9335</v>
      </c>
      <c r="B1105" s="18" t="s">
        <v>2049</v>
      </c>
      <c r="C1105" s="3" t="s">
        <v>2042</v>
      </c>
      <c r="D1105" s="3" t="s">
        <v>66</v>
      </c>
      <c r="E1105" s="3" t="s">
        <v>2050</v>
      </c>
      <c r="F1105" s="3" t="s">
        <v>203</v>
      </c>
      <c r="G1105" s="3"/>
      <c r="H1105" s="26">
        <v>595</v>
      </c>
      <c r="I1105" s="26">
        <f t="array" ref="I1105">J1105-J1105*3%</f>
        <v>454.93</v>
      </c>
      <c r="J1105" s="30">
        <v>469</v>
      </c>
      <c r="K1105" s="4"/>
      <c r="L1105" s="15">
        <f t="shared" si="18"/>
        <v>0</v>
      </c>
      <c r="M1105" s="56" t="s">
        <v>15151</v>
      </c>
    </row>
    <row r="1106" spans="1:13" s="19" customFormat="1" ht="15" customHeight="1" x14ac:dyDescent="0.25">
      <c r="A1106" s="47">
        <v>9336</v>
      </c>
      <c r="B1106" s="18" t="s">
        <v>2051</v>
      </c>
      <c r="C1106" s="3" t="s">
        <v>2042</v>
      </c>
      <c r="D1106" s="3" t="s">
        <v>66</v>
      </c>
      <c r="E1106" s="3" t="s">
        <v>2050</v>
      </c>
      <c r="F1106" s="3" t="s">
        <v>167</v>
      </c>
      <c r="G1106" s="3"/>
      <c r="H1106" s="26">
        <v>965</v>
      </c>
      <c r="I1106" s="26">
        <f t="array" ref="I1106">J1106-J1106*3%</f>
        <v>729.44</v>
      </c>
      <c r="J1106" s="30">
        <v>752</v>
      </c>
      <c r="K1106" s="4"/>
      <c r="L1106" s="15">
        <f t="shared" si="18"/>
        <v>0</v>
      </c>
      <c r="M1106" s="56" t="s">
        <v>15151</v>
      </c>
    </row>
    <row r="1107" spans="1:13" s="19" customFormat="1" ht="15" customHeight="1" x14ac:dyDescent="0.25">
      <c r="A1107" s="47">
        <v>23154</v>
      </c>
      <c r="B1107" s="18" t="s">
        <v>2052</v>
      </c>
      <c r="C1107" s="3" t="s">
        <v>2042</v>
      </c>
      <c r="D1107" s="3" t="s">
        <v>66</v>
      </c>
      <c r="E1107" s="3" t="s">
        <v>2053</v>
      </c>
      <c r="F1107" s="3" t="s">
        <v>2054</v>
      </c>
      <c r="G1107" s="3"/>
      <c r="H1107" s="26">
        <v>740</v>
      </c>
      <c r="I1107" s="26">
        <f t="array" ref="I1107">J1107-J1107*3%</f>
        <v>560.66</v>
      </c>
      <c r="J1107" s="30">
        <v>578</v>
      </c>
      <c r="K1107" s="4"/>
      <c r="L1107" s="15">
        <f t="shared" si="18"/>
        <v>0</v>
      </c>
      <c r="M1107" s="56" t="s">
        <v>15151</v>
      </c>
    </row>
    <row r="1108" spans="1:13" s="19" customFormat="1" ht="15" customHeight="1" x14ac:dyDescent="0.25">
      <c r="A1108" s="47">
        <v>14804</v>
      </c>
      <c r="B1108" s="18" t="s">
        <v>2055</v>
      </c>
      <c r="C1108" s="3" t="s">
        <v>2042</v>
      </c>
      <c r="D1108" s="3" t="s">
        <v>66</v>
      </c>
      <c r="E1108" s="3" t="s">
        <v>2056</v>
      </c>
      <c r="F1108" s="3" t="s">
        <v>2054</v>
      </c>
      <c r="G1108" s="3"/>
      <c r="H1108" s="26">
        <v>575</v>
      </c>
      <c r="I1108" s="26">
        <f t="array" ref="I1108">J1108-J1108*3%</f>
        <v>420.98</v>
      </c>
      <c r="J1108" s="30">
        <v>434</v>
      </c>
      <c r="K1108" s="4"/>
      <c r="L1108" s="15">
        <f t="shared" si="18"/>
        <v>0</v>
      </c>
      <c r="M1108" s="56" t="s">
        <v>15151</v>
      </c>
    </row>
    <row r="1109" spans="1:13" s="19" customFormat="1" ht="15" customHeight="1" x14ac:dyDescent="0.25">
      <c r="A1109" s="47">
        <v>9339</v>
      </c>
      <c r="B1109" s="18" t="s">
        <v>2057</v>
      </c>
      <c r="C1109" s="3" t="s">
        <v>2042</v>
      </c>
      <c r="D1109" s="3" t="s">
        <v>74</v>
      </c>
      <c r="E1109" s="3" t="s">
        <v>2058</v>
      </c>
      <c r="F1109" s="3" t="s">
        <v>182</v>
      </c>
      <c r="G1109" s="3"/>
      <c r="H1109" s="26">
        <v>1705</v>
      </c>
      <c r="I1109" s="26">
        <f t="array" ref="I1109">J1109-J1109*3%</f>
        <v>1308.53</v>
      </c>
      <c r="J1109" s="30">
        <v>1349</v>
      </c>
      <c r="K1109" s="4"/>
      <c r="L1109" s="15">
        <f t="shared" si="18"/>
        <v>0</v>
      </c>
      <c r="M1109" s="56" t="s">
        <v>15151</v>
      </c>
    </row>
    <row r="1110" spans="1:13" s="19" customFormat="1" ht="15" customHeight="1" x14ac:dyDescent="0.25">
      <c r="A1110" s="47">
        <v>9340</v>
      </c>
      <c r="B1110" s="18" t="s">
        <v>2059</v>
      </c>
      <c r="C1110" s="3" t="s">
        <v>2042</v>
      </c>
      <c r="D1110" s="3" t="s">
        <v>74</v>
      </c>
      <c r="E1110" s="3" t="s">
        <v>2058</v>
      </c>
      <c r="F1110" s="3" t="s">
        <v>167</v>
      </c>
      <c r="G1110" s="3"/>
      <c r="H1110" s="26">
        <v>925</v>
      </c>
      <c r="I1110" s="26">
        <f t="array" ref="I1110">J1110-J1110*3%</f>
        <v>699.37</v>
      </c>
      <c r="J1110" s="30">
        <v>721</v>
      </c>
      <c r="K1110" s="4"/>
      <c r="L1110" s="15">
        <f t="shared" si="18"/>
        <v>0</v>
      </c>
      <c r="M1110" s="56" t="s">
        <v>15151</v>
      </c>
    </row>
    <row r="1111" spans="1:13" s="19" customFormat="1" ht="15" customHeight="1" x14ac:dyDescent="0.25">
      <c r="A1111" s="47">
        <v>14821</v>
      </c>
      <c r="B1111" s="18" t="s">
        <v>2060</v>
      </c>
      <c r="C1111" s="3" t="s">
        <v>2042</v>
      </c>
      <c r="D1111" s="3" t="s">
        <v>74</v>
      </c>
      <c r="E1111" s="3" t="s">
        <v>2061</v>
      </c>
      <c r="F1111" s="3" t="s">
        <v>760</v>
      </c>
      <c r="G1111" s="3"/>
      <c r="H1111" s="26">
        <v>635</v>
      </c>
      <c r="I1111" s="26">
        <f t="array" ref="I1111">J1111-J1111*3%</f>
        <v>485</v>
      </c>
      <c r="J1111" s="30">
        <v>500</v>
      </c>
      <c r="K1111" s="4"/>
      <c r="L1111" s="15">
        <f t="shared" si="18"/>
        <v>0</v>
      </c>
      <c r="M1111" s="56" t="s">
        <v>15151</v>
      </c>
    </row>
    <row r="1112" spans="1:13" s="19" customFormat="1" ht="15" customHeight="1" x14ac:dyDescent="0.25">
      <c r="A1112" s="47">
        <v>14822</v>
      </c>
      <c r="B1112" s="18" t="s">
        <v>2062</v>
      </c>
      <c r="C1112" s="3" t="s">
        <v>2042</v>
      </c>
      <c r="D1112" s="3" t="s">
        <v>74</v>
      </c>
      <c r="E1112" s="3" t="s">
        <v>2063</v>
      </c>
      <c r="F1112" s="3" t="s">
        <v>760</v>
      </c>
      <c r="G1112" s="3"/>
      <c r="H1112" s="26">
        <v>705</v>
      </c>
      <c r="I1112" s="26">
        <f t="array" ref="I1112">J1112-J1112*3%</f>
        <v>532.53</v>
      </c>
      <c r="J1112" s="30">
        <v>549</v>
      </c>
      <c r="K1112" s="4"/>
      <c r="L1112" s="15">
        <f t="shared" si="18"/>
        <v>0</v>
      </c>
      <c r="M1112" s="56" t="s">
        <v>15151</v>
      </c>
    </row>
    <row r="1113" spans="1:13" s="19" customFormat="1" ht="15" customHeight="1" x14ac:dyDescent="0.25">
      <c r="A1113" s="47">
        <v>9341</v>
      </c>
      <c r="B1113" s="18" t="s">
        <v>2064</v>
      </c>
      <c r="C1113" s="3" t="s">
        <v>2042</v>
      </c>
      <c r="D1113" s="3" t="s">
        <v>74</v>
      </c>
      <c r="E1113" s="3" t="s">
        <v>2065</v>
      </c>
      <c r="F1113" s="3" t="s">
        <v>182</v>
      </c>
      <c r="G1113" s="3"/>
      <c r="H1113" s="26">
        <v>1225</v>
      </c>
      <c r="I1113" s="26">
        <f t="array" ref="I1113">J1113-J1113*3%</f>
        <v>926.35</v>
      </c>
      <c r="J1113" s="30">
        <v>955</v>
      </c>
      <c r="K1113" s="4"/>
      <c r="L1113" s="15">
        <f t="shared" si="18"/>
        <v>0</v>
      </c>
      <c r="M1113" s="56" t="s">
        <v>15151</v>
      </c>
    </row>
    <row r="1114" spans="1:13" s="19" customFormat="1" ht="15" customHeight="1" x14ac:dyDescent="0.25">
      <c r="A1114" s="47">
        <v>9342</v>
      </c>
      <c r="B1114" s="18" t="s">
        <v>2066</v>
      </c>
      <c r="C1114" s="3" t="s">
        <v>2042</v>
      </c>
      <c r="D1114" s="3" t="s">
        <v>74</v>
      </c>
      <c r="E1114" s="3" t="s">
        <v>2065</v>
      </c>
      <c r="F1114" s="3" t="s">
        <v>167</v>
      </c>
      <c r="G1114" s="3"/>
      <c r="H1114" s="26">
        <v>725</v>
      </c>
      <c r="I1114" s="26">
        <f t="array" ref="I1114">J1114-J1114*3%</f>
        <v>547.08000000000004</v>
      </c>
      <c r="J1114" s="30">
        <v>564</v>
      </c>
      <c r="K1114" s="4"/>
      <c r="L1114" s="15">
        <f t="shared" si="18"/>
        <v>0</v>
      </c>
      <c r="M1114" s="56" t="s">
        <v>15151</v>
      </c>
    </row>
    <row r="1115" spans="1:13" s="19" customFormat="1" ht="15" customHeight="1" x14ac:dyDescent="0.25">
      <c r="A1115" s="47">
        <v>13841</v>
      </c>
      <c r="B1115" s="18" t="s">
        <v>2067</v>
      </c>
      <c r="C1115" s="3" t="s">
        <v>2042</v>
      </c>
      <c r="D1115" s="3" t="s">
        <v>74</v>
      </c>
      <c r="E1115" s="3" t="s">
        <v>2068</v>
      </c>
      <c r="F1115" s="3" t="s">
        <v>2069</v>
      </c>
      <c r="G1115" s="3"/>
      <c r="H1115" s="26">
        <v>1420</v>
      </c>
      <c r="I1115" s="26">
        <f t="array" ref="I1115">J1115-J1115*3%</f>
        <v>1082.52</v>
      </c>
      <c r="J1115" s="30">
        <v>1116</v>
      </c>
      <c r="K1115" s="4"/>
      <c r="L1115" s="15">
        <f t="shared" si="18"/>
        <v>0</v>
      </c>
      <c r="M1115" s="56" t="s">
        <v>15151</v>
      </c>
    </row>
    <row r="1116" spans="1:13" s="19" customFormat="1" ht="15" customHeight="1" x14ac:dyDescent="0.25">
      <c r="A1116" s="47">
        <v>14941</v>
      </c>
      <c r="B1116" s="18" t="s">
        <v>2070</v>
      </c>
      <c r="C1116" s="3" t="s">
        <v>2042</v>
      </c>
      <c r="D1116" s="3" t="s">
        <v>74</v>
      </c>
      <c r="E1116" s="3" t="s">
        <v>2068</v>
      </c>
      <c r="F1116" s="3" t="s">
        <v>2071</v>
      </c>
      <c r="G1116" s="3"/>
      <c r="H1116" s="26">
        <v>805</v>
      </c>
      <c r="I1116" s="26">
        <f t="array" ref="I1116">J1116-J1116*3%</f>
        <v>607.22</v>
      </c>
      <c r="J1116" s="30">
        <v>626</v>
      </c>
      <c r="K1116" s="4"/>
      <c r="L1116" s="15">
        <f t="shared" si="18"/>
        <v>0</v>
      </c>
      <c r="M1116" s="56" t="s">
        <v>15151</v>
      </c>
    </row>
    <row r="1117" spans="1:13" s="19" customFormat="1" ht="15" customHeight="1" x14ac:dyDescent="0.25">
      <c r="A1117" s="47">
        <v>9344</v>
      </c>
      <c r="B1117" s="18" t="s">
        <v>2072</v>
      </c>
      <c r="C1117" s="3" t="s">
        <v>2042</v>
      </c>
      <c r="D1117" s="3" t="s">
        <v>74</v>
      </c>
      <c r="E1117" s="3" t="s">
        <v>2073</v>
      </c>
      <c r="F1117" s="3" t="s">
        <v>200</v>
      </c>
      <c r="G1117" s="3"/>
      <c r="H1117" s="26">
        <v>790</v>
      </c>
      <c r="I1117" s="26">
        <f t="array" ref="I1117">J1117-J1117*3%</f>
        <v>594.61</v>
      </c>
      <c r="J1117" s="30">
        <v>613</v>
      </c>
      <c r="K1117" s="4"/>
      <c r="L1117" s="15">
        <f t="shared" si="18"/>
        <v>0</v>
      </c>
      <c r="M1117" s="56" t="s">
        <v>15151</v>
      </c>
    </row>
    <row r="1118" spans="1:13" s="19" customFormat="1" ht="15" customHeight="1" x14ac:dyDescent="0.25">
      <c r="A1118" s="47">
        <v>9345</v>
      </c>
      <c r="B1118" s="18" t="s">
        <v>2074</v>
      </c>
      <c r="C1118" s="3" t="s">
        <v>2042</v>
      </c>
      <c r="D1118" s="3" t="s">
        <v>74</v>
      </c>
      <c r="E1118" s="3" t="s">
        <v>2075</v>
      </c>
      <c r="F1118" s="3" t="s">
        <v>200</v>
      </c>
      <c r="G1118" s="3"/>
      <c r="H1118" s="26">
        <v>755</v>
      </c>
      <c r="I1118" s="26">
        <f t="array" ref="I1118">J1118-J1118*3%</f>
        <v>569.39</v>
      </c>
      <c r="J1118" s="30">
        <v>587</v>
      </c>
      <c r="K1118" s="4"/>
      <c r="L1118" s="15">
        <f t="shared" si="18"/>
        <v>0</v>
      </c>
      <c r="M1118" s="56" t="s">
        <v>15151</v>
      </c>
    </row>
    <row r="1119" spans="1:13" s="19" customFormat="1" ht="15" customHeight="1" x14ac:dyDescent="0.25">
      <c r="A1119" s="47">
        <v>13705</v>
      </c>
      <c r="B1119" s="18" t="s">
        <v>2076</v>
      </c>
      <c r="C1119" s="3" t="s">
        <v>2042</v>
      </c>
      <c r="D1119" s="3" t="s">
        <v>74</v>
      </c>
      <c r="E1119" s="3" t="s">
        <v>2077</v>
      </c>
      <c r="F1119" s="3" t="s">
        <v>203</v>
      </c>
      <c r="G1119" s="3"/>
      <c r="H1119" s="26">
        <v>845</v>
      </c>
      <c r="I1119" s="26">
        <f t="array" ref="I1119">J1119-J1119*3%</f>
        <v>637.29</v>
      </c>
      <c r="J1119" s="30">
        <v>657</v>
      </c>
      <c r="K1119" s="4"/>
      <c r="L1119" s="15">
        <f t="shared" si="18"/>
        <v>0</v>
      </c>
      <c r="M1119" s="56" t="s">
        <v>15151</v>
      </c>
    </row>
    <row r="1120" spans="1:13" s="19" customFormat="1" ht="15" customHeight="1" x14ac:dyDescent="0.25">
      <c r="A1120" s="47">
        <v>13706</v>
      </c>
      <c r="B1120" s="18" t="s">
        <v>2078</v>
      </c>
      <c r="C1120" s="3" t="s">
        <v>2042</v>
      </c>
      <c r="D1120" s="3" t="s">
        <v>74</v>
      </c>
      <c r="E1120" s="3" t="s">
        <v>2079</v>
      </c>
      <c r="F1120" s="3" t="s">
        <v>203</v>
      </c>
      <c r="G1120" s="3"/>
      <c r="H1120" s="26">
        <v>1135</v>
      </c>
      <c r="I1120" s="26">
        <f t="array" ref="I1120">J1120-J1120*3%</f>
        <v>864.27</v>
      </c>
      <c r="J1120" s="30">
        <v>891</v>
      </c>
      <c r="K1120" s="4"/>
      <c r="L1120" s="15">
        <f t="shared" si="18"/>
        <v>0</v>
      </c>
      <c r="M1120" s="56" t="s">
        <v>15151</v>
      </c>
    </row>
    <row r="1121" spans="1:13" s="19" customFormat="1" ht="15" customHeight="1" x14ac:dyDescent="0.25">
      <c r="A1121" s="47">
        <v>9346</v>
      </c>
      <c r="B1121" s="18" t="s">
        <v>2080</v>
      </c>
      <c r="C1121" s="3" t="s">
        <v>2042</v>
      </c>
      <c r="D1121" s="3" t="s">
        <v>74</v>
      </c>
      <c r="E1121" s="3" t="s">
        <v>2081</v>
      </c>
      <c r="F1121" s="3" t="s">
        <v>179</v>
      </c>
      <c r="G1121" s="3"/>
      <c r="H1121" s="26">
        <v>1420</v>
      </c>
      <c r="I1121" s="26">
        <f t="array" ref="I1121">J1121-J1121*3%</f>
        <v>1082.52</v>
      </c>
      <c r="J1121" s="30">
        <v>1116</v>
      </c>
      <c r="K1121" s="4"/>
      <c r="L1121" s="15">
        <f t="shared" si="18"/>
        <v>0</v>
      </c>
      <c r="M1121" s="56" t="s">
        <v>15151</v>
      </c>
    </row>
    <row r="1122" spans="1:13" s="19" customFormat="1" ht="15" customHeight="1" x14ac:dyDescent="0.25">
      <c r="A1122" s="47">
        <v>28009</v>
      </c>
      <c r="B1122" s="18" t="s">
        <v>2082</v>
      </c>
      <c r="C1122" s="3" t="s">
        <v>2042</v>
      </c>
      <c r="D1122" s="3" t="s">
        <v>74</v>
      </c>
      <c r="E1122" s="3" t="s">
        <v>2081</v>
      </c>
      <c r="F1122" s="3" t="s">
        <v>2083</v>
      </c>
      <c r="G1122" s="3"/>
      <c r="H1122" s="26">
        <v>745</v>
      </c>
      <c r="I1122" s="26">
        <f t="array" ref="I1122">J1122-J1122*3%</f>
        <v>562.6</v>
      </c>
      <c r="J1122" s="30">
        <v>580</v>
      </c>
      <c r="K1122" s="4"/>
      <c r="L1122" s="15">
        <f t="shared" si="18"/>
        <v>0</v>
      </c>
      <c r="M1122" s="56" t="s">
        <v>15151</v>
      </c>
    </row>
    <row r="1123" spans="1:13" s="19" customFormat="1" ht="15" customHeight="1" x14ac:dyDescent="0.25">
      <c r="A1123" s="47">
        <v>13838</v>
      </c>
      <c r="B1123" s="18" t="s">
        <v>2084</v>
      </c>
      <c r="C1123" s="3" t="s">
        <v>2042</v>
      </c>
      <c r="D1123" s="3" t="s">
        <v>74</v>
      </c>
      <c r="E1123" s="3" t="s">
        <v>2085</v>
      </c>
      <c r="F1123" s="3" t="s">
        <v>179</v>
      </c>
      <c r="G1123" s="3"/>
      <c r="H1123" s="26">
        <v>755</v>
      </c>
      <c r="I1123" s="26">
        <f t="array" ref="I1123">J1123-J1123*3%</f>
        <v>571.33000000000004</v>
      </c>
      <c r="J1123" s="30">
        <v>589</v>
      </c>
      <c r="K1123" s="4"/>
      <c r="L1123" s="15">
        <f t="shared" si="18"/>
        <v>0</v>
      </c>
      <c r="M1123" s="56" t="s">
        <v>15151</v>
      </c>
    </row>
    <row r="1124" spans="1:13" s="19" customFormat="1" ht="15" customHeight="1" x14ac:dyDescent="0.25">
      <c r="A1124" s="47">
        <v>9347</v>
      </c>
      <c r="B1124" s="18" t="s">
        <v>2086</v>
      </c>
      <c r="C1124" s="3" t="s">
        <v>2042</v>
      </c>
      <c r="D1124" s="3" t="s">
        <v>74</v>
      </c>
      <c r="E1124" s="3" t="s">
        <v>2085</v>
      </c>
      <c r="F1124" s="3" t="s">
        <v>2083</v>
      </c>
      <c r="G1124" s="3"/>
      <c r="H1124" s="26">
        <v>575</v>
      </c>
      <c r="I1124" s="26">
        <f t="array" ref="I1124">J1124-J1124*3%</f>
        <v>422.92</v>
      </c>
      <c r="J1124" s="30">
        <v>436</v>
      </c>
      <c r="K1124" s="4"/>
      <c r="L1124" s="15">
        <f t="shared" si="18"/>
        <v>0</v>
      </c>
      <c r="M1124" s="56" t="s">
        <v>15151</v>
      </c>
    </row>
    <row r="1125" spans="1:13" s="19" customFormat="1" ht="15" customHeight="1" x14ac:dyDescent="0.25">
      <c r="A1125" s="47">
        <v>9348</v>
      </c>
      <c r="B1125" s="18" t="s">
        <v>2087</v>
      </c>
      <c r="C1125" s="3" t="s">
        <v>2042</v>
      </c>
      <c r="D1125" s="3" t="s">
        <v>74</v>
      </c>
      <c r="E1125" s="3" t="s">
        <v>2088</v>
      </c>
      <c r="F1125" s="3" t="s">
        <v>760</v>
      </c>
      <c r="G1125" s="3"/>
      <c r="H1125" s="26">
        <v>895</v>
      </c>
      <c r="I1125" s="26">
        <f t="array" ref="I1125">J1125-J1125*3%</f>
        <v>675.12</v>
      </c>
      <c r="J1125" s="30">
        <v>696</v>
      </c>
      <c r="K1125" s="4"/>
      <c r="L1125" s="15">
        <f t="shared" si="18"/>
        <v>0</v>
      </c>
      <c r="M1125" s="56" t="s">
        <v>15151</v>
      </c>
    </row>
    <row r="1126" spans="1:13" s="19" customFormat="1" ht="15" customHeight="1" x14ac:dyDescent="0.25">
      <c r="A1126" s="47">
        <v>17590</v>
      </c>
      <c r="B1126" s="18" t="s">
        <v>2089</v>
      </c>
      <c r="C1126" s="3" t="s">
        <v>2042</v>
      </c>
      <c r="D1126" s="3" t="s">
        <v>74</v>
      </c>
      <c r="E1126" s="3" t="s">
        <v>2090</v>
      </c>
      <c r="F1126" s="3" t="s">
        <v>164</v>
      </c>
      <c r="G1126" s="3"/>
      <c r="H1126" s="26">
        <v>2625</v>
      </c>
      <c r="I1126" s="26">
        <f t="array" ref="I1126">J1126-J1126*3%</f>
        <v>2012.75</v>
      </c>
      <c r="J1126" s="30">
        <v>2075</v>
      </c>
      <c r="K1126" s="4"/>
      <c r="L1126" s="15">
        <f t="shared" si="18"/>
        <v>0</v>
      </c>
      <c r="M1126" s="56" t="s">
        <v>15151</v>
      </c>
    </row>
    <row r="1127" spans="1:13" s="19" customFormat="1" ht="15" customHeight="1" x14ac:dyDescent="0.25">
      <c r="A1127" s="47">
        <v>14956</v>
      </c>
      <c r="B1127" s="18" t="s">
        <v>2091</v>
      </c>
      <c r="C1127" s="3" t="s">
        <v>2042</v>
      </c>
      <c r="D1127" s="3" t="s">
        <v>74</v>
      </c>
      <c r="E1127" s="3" t="s">
        <v>2092</v>
      </c>
      <c r="F1127" s="3" t="s">
        <v>164</v>
      </c>
      <c r="G1127" s="3"/>
      <c r="H1127" s="26">
        <v>1005</v>
      </c>
      <c r="I1127" s="26">
        <f t="array" ref="I1127">J1127-J1127*3%</f>
        <v>774.06</v>
      </c>
      <c r="J1127" s="30">
        <v>798</v>
      </c>
      <c r="K1127" s="4"/>
      <c r="L1127" s="15">
        <f t="shared" si="18"/>
        <v>0</v>
      </c>
      <c r="M1127" s="56" t="s">
        <v>15151</v>
      </c>
    </row>
    <row r="1128" spans="1:13" s="19" customFormat="1" ht="15" customHeight="1" x14ac:dyDescent="0.25">
      <c r="A1128" s="47">
        <v>13837</v>
      </c>
      <c r="B1128" s="18" t="s">
        <v>2093</v>
      </c>
      <c r="C1128" s="3" t="s">
        <v>2042</v>
      </c>
      <c r="D1128" s="3" t="s">
        <v>74</v>
      </c>
      <c r="E1128" s="3" t="s">
        <v>2092</v>
      </c>
      <c r="F1128" s="3" t="s">
        <v>211</v>
      </c>
      <c r="G1128" s="3"/>
      <c r="H1128" s="26">
        <v>595</v>
      </c>
      <c r="I1128" s="26">
        <f t="array" ref="I1128">J1128-J1128*3%</f>
        <v>454.93</v>
      </c>
      <c r="J1128" s="30">
        <v>469</v>
      </c>
      <c r="K1128" s="4"/>
      <c r="L1128" s="15">
        <f t="shared" si="18"/>
        <v>0</v>
      </c>
      <c r="M1128" s="56" t="s">
        <v>15151</v>
      </c>
    </row>
    <row r="1129" spans="1:13" s="19" customFormat="1" ht="15" customHeight="1" x14ac:dyDescent="0.25">
      <c r="A1129" s="47">
        <v>9349</v>
      </c>
      <c r="B1129" s="18" t="s">
        <v>2094</v>
      </c>
      <c r="C1129" s="3" t="s">
        <v>2042</v>
      </c>
      <c r="D1129" s="3" t="s">
        <v>74</v>
      </c>
      <c r="E1129" s="3" t="s">
        <v>2095</v>
      </c>
      <c r="F1129" s="3" t="s">
        <v>200</v>
      </c>
      <c r="G1129" s="3"/>
      <c r="H1129" s="26">
        <v>1090</v>
      </c>
      <c r="I1129" s="26">
        <f t="array" ref="I1129">J1129-J1129*3%</f>
        <v>834.2</v>
      </c>
      <c r="J1129" s="30">
        <v>860</v>
      </c>
      <c r="K1129" s="4"/>
      <c r="L1129" s="15">
        <f t="shared" si="18"/>
        <v>0</v>
      </c>
      <c r="M1129" s="56" t="s">
        <v>15151</v>
      </c>
    </row>
    <row r="1130" spans="1:13" s="19" customFormat="1" ht="15" customHeight="1" x14ac:dyDescent="0.25">
      <c r="A1130" s="47">
        <v>9350</v>
      </c>
      <c r="B1130" s="18" t="s">
        <v>2096</v>
      </c>
      <c r="C1130" s="3" t="s">
        <v>2042</v>
      </c>
      <c r="D1130" s="3" t="s">
        <v>74</v>
      </c>
      <c r="E1130" s="3" t="s">
        <v>2097</v>
      </c>
      <c r="F1130" s="3" t="s">
        <v>277</v>
      </c>
      <c r="G1130" s="3"/>
      <c r="H1130" s="26">
        <v>1485</v>
      </c>
      <c r="I1130" s="26">
        <f t="array" ref="I1130">J1130-J1130*3%</f>
        <v>1125.2</v>
      </c>
      <c r="J1130" s="30">
        <v>1160</v>
      </c>
      <c r="K1130" s="4"/>
      <c r="L1130" s="15">
        <f t="shared" si="18"/>
        <v>0</v>
      </c>
      <c r="M1130" s="56" t="s">
        <v>15151</v>
      </c>
    </row>
    <row r="1131" spans="1:13" s="19" customFormat="1" ht="15" customHeight="1" x14ac:dyDescent="0.25">
      <c r="A1131" s="47">
        <v>9351</v>
      </c>
      <c r="B1131" s="18" t="s">
        <v>2098</v>
      </c>
      <c r="C1131" s="3" t="s">
        <v>2042</v>
      </c>
      <c r="D1131" s="3" t="s">
        <v>74</v>
      </c>
      <c r="E1131" s="3" t="s">
        <v>2097</v>
      </c>
      <c r="F1131" s="3" t="s">
        <v>200</v>
      </c>
      <c r="G1131" s="3"/>
      <c r="H1131" s="26">
        <v>830</v>
      </c>
      <c r="I1131" s="26">
        <f t="array" ref="I1131">J1131-J1131*3%</f>
        <v>624.67999999999995</v>
      </c>
      <c r="J1131" s="30">
        <v>644</v>
      </c>
      <c r="K1131" s="4"/>
      <c r="L1131" s="15">
        <f t="shared" si="18"/>
        <v>0</v>
      </c>
      <c r="M1131" s="56" t="s">
        <v>15151</v>
      </c>
    </row>
    <row r="1132" spans="1:13" s="19" customFormat="1" ht="15" customHeight="1" x14ac:dyDescent="0.25">
      <c r="A1132" s="47">
        <v>9352</v>
      </c>
      <c r="B1132" s="18" t="s">
        <v>2099</v>
      </c>
      <c r="C1132" s="3" t="s">
        <v>2042</v>
      </c>
      <c r="D1132" s="3" t="s">
        <v>74</v>
      </c>
      <c r="E1132" s="3" t="s">
        <v>2100</v>
      </c>
      <c r="F1132" s="3" t="s">
        <v>277</v>
      </c>
      <c r="G1132" s="3"/>
      <c r="H1132" s="26">
        <v>1355</v>
      </c>
      <c r="I1132" s="26">
        <f t="array" ref="I1132">J1132-J1132*3%</f>
        <v>1035.96</v>
      </c>
      <c r="J1132" s="30">
        <v>1068</v>
      </c>
      <c r="K1132" s="4"/>
      <c r="L1132" s="15">
        <f t="shared" si="18"/>
        <v>0</v>
      </c>
      <c r="M1132" s="56" t="s">
        <v>15151</v>
      </c>
    </row>
    <row r="1133" spans="1:13" s="19" customFormat="1" ht="15" customHeight="1" x14ac:dyDescent="0.25">
      <c r="A1133" s="47">
        <v>14751</v>
      </c>
      <c r="B1133" s="18" t="s">
        <v>2101</v>
      </c>
      <c r="C1133" s="3" t="s">
        <v>2042</v>
      </c>
      <c r="D1133" s="3" t="s">
        <v>74</v>
      </c>
      <c r="E1133" s="3" t="s">
        <v>2102</v>
      </c>
      <c r="F1133" s="3" t="s">
        <v>2103</v>
      </c>
      <c r="G1133" s="3"/>
      <c r="H1133" s="26">
        <v>705</v>
      </c>
      <c r="I1133" s="26">
        <f t="array" ref="I1133">J1133-J1133*3%</f>
        <v>532.53</v>
      </c>
      <c r="J1133" s="30">
        <v>549</v>
      </c>
      <c r="K1133" s="4"/>
      <c r="L1133" s="15">
        <f t="shared" si="18"/>
        <v>0</v>
      </c>
      <c r="M1133" s="56" t="s">
        <v>15151</v>
      </c>
    </row>
    <row r="1134" spans="1:13" s="19" customFormat="1" ht="15" customHeight="1" x14ac:dyDescent="0.25">
      <c r="A1134" s="47">
        <v>14742</v>
      </c>
      <c r="B1134" s="18" t="s">
        <v>2104</v>
      </c>
      <c r="C1134" s="3" t="s">
        <v>2042</v>
      </c>
      <c r="D1134" s="3" t="s">
        <v>74</v>
      </c>
      <c r="E1134" s="3" t="s">
        <v>2105</v>
      </c>
      <c r="F1134" s="3" t="s">
        <v>2106</v>
      </c>
      <c r="G1134" s="3" t="s">
        <v>258</v>
      </c>
      <c r="H1134" s="26">
        <v>865</v>
      </c>
      <c r="I1134" s="26">
        <f t="array" ref="I1134">J1134-J1134*3%</f>
        <v>652.80999999999995</v>
      </c>
      <c r="J1134" s="30">
        <v>673</v>
      </c>
      <c r="K1134" s="4"/>
      <c r="L1134" s="15">
        <f t="shared" si="18"/>
        <v>0</v>
      </c>
      <c r="M1134" s="56" t="s">
        <v>15151</v>
      </c>
    </row>
    <row r="1135" spans="1:13" s="19" customFormat="1" ht="15" customHeight="1" x14ac:dyDescent="0.25">
      <c r="A1135" s="47">
        <v>14743</v>
      </c>
      <c r="B1135" s="18" t="s">
        <v>2107</v>
      </c>
      <c r="C1135" s="3" t="s">
        <v>2042</v>
      </c>
      <c r="D1135" s="3" t="s">
        <v>74</v>
      </c>
      <c r="E1135" s="3" t="s">
        <v>2105</v>
      </c>
      <c r="F1135" s="3" t="s">
        <v>2106</v>
      </c>
      <c r="G1135" s="3" t="s">
        <v>691</v>
      </c>
      <c r="H1135" s="26">
        <v>890</v>
      </c>
      <c r="I1135" s="26">
        <f t="array" ref="I1135">J1135-J1135*3%</f>
        <v>673.18</v>
      </c>
      <c r="J1135" s="30">
        <v>694</v>
      </c>
      <c r="K1135" s="4"/>
      <c r="L1135" s="15">
        <f t="shared" si="18"/>
        <v>0</v>
      </c>
      <c r="M1135" s="56" t="s">
        <v>15151</v>
      </c>
    </row>
    <row r="1136" spans="1:13" s="19" customFormat="1" ht="15" customHeight="1" x14ac:dyDescent="0.25">
      <c r="A1136" s="47">
        <v>14741</v>
      </c>
      <c r="B1136" s="18" t="s">
        <v>2108</v>
      </c>
      <c r="C1136" s="3" t="s">
        <v>2042</v>
      </c>
      <c r="D1136" s="3" t="s">
        <v>74</v>
      </c>
      <c r="E1136" s="3" t="s">
        <v>2105</v>
      </c>
      <c r="F1136" s="3" t="s">
        <v>2106</v>
      </c>
      <c r="G1136" s="3" t="s">
        <v>285</v>
      </c>
      <c r="H1136" s="26">
        <v>865</v>
      </c>
      <c r="I1136" s="26">
        <f t="array" ref="I1136">J1136-J1136*3%</f>
        <v>652.80999999999995</v>
      </c>
      <c r="J1136" s="30">
        <v>673</v>
      </c>
      <c r="K1136" s="4"/>
      <c r="L1136" s="15">
        <f t="shared" si="18"/>
        <v>0</v>
      </c>
      <c r="M1136" s="56" t="s">
        <v>15151</v>
      </c>
    </row>
    <row r="1137" spans="1:13" s="19" customFormat="1" ht="15" customHeight="1" x14ac:dyDescent="0.25">
      <c r="A1137" s="47">
        <v>14745</v>
      </c>
      <c r="B1137" s="18" t="s">
        <v>2109</v>
      </c>
      <c r="C1137" s="3" t="s">
        <v>2042</v>
      </c>
      <c r="D1137" s="3" t="s">
        <v>74</v>
      </c>
      <c r="E1137" s="3" t="s">
        <v>2105</v>
      </c>
      <c r="F1137" s="3" t="s">
        <v>2106</v>
      </c>
      <c r="G1137" s="3" t="s">
        <v>667</v>
      </c>
      <c r="H1137" s="26">
        <v>890</v>
      </c>
      <c r="I1137" s="26">
        <f t="array" ref="I1137">J1137-J1137*3%</f>
        <v>673.18</v>
      </c>
      <c r="J1137" s="30">
        <v>694</v>
      </c>
      <c r="K1137" s="4"/>
      <c r="L1137" s="15">
        <f t="shared" si="18"/>
        <v>0</v>
      </c>
      <c r="M1137" s="56" t="s">
        <v>15151</v>
      </c>
    </row>
    <row r="1138" spans="1:13" s="19" customFormat="1" ht="15" customHeight="1" x14ac:dyDescent="0.25">
      <c r="A1138" s="47">
        <v>9355</v>
      </c>
      <c r="B1138" s="18" t="s">
        <v>2110</v>
      </c>
      <c r="C1138" s="3" t="s">
        <v>2042</v>
      </c>
      <c r="D1138" s="3" t="s">
        <v>74</v>
      </c>
      <c r="E1138" s="3" t="s">
        <v>2111</v>
      </c>
      <c r="F1138" s="3" t="s">
        <v>2103</v>
      </c>
      <c r="G1138" s="3"/>
      <c r="H1138" s="26">
        <v>645</v>
      </c>
      <c r="I1138" s="26">
        <f t="array" ref="I1138">J1138-J1138*3%</f>
        <v>490.82</v>
      </c>
      <c r="J1138" s="30">
        <v>506</v>
      </c>
      <c r="K1138" s="4"/>
      <c r="L1138" s="15">
        <f t="shared" si="18"/>
        <v>0</v>
      </c>
      <c r="M1138" s="56" t="s">
        <v>15151</v>
      </c>
    </row>
    <row r="1139" spans="1:13" s="19" customFormat="1" ht="15" customHeight="1" x14ac:dyDescent="0.25">
      <c r="A1139" s="47">
        <v>14960</v>
      </c>
      <c r="B1139" s="18" t="s">
        <v>2112</v>
      </c>
      <c r="C1139" s="3" t="s">
        <v>2042</v>
      </c>
      <c r="D1139" s="3" t="s">
        <v>74</v>
      </c>
      <c r="E1139" s="3" t="s">
        <v>2113</v>
      </c>
      <c r="F1139" s="3" t="s">
        <v>182</v>
      </c>
      <c r="G1139" s="3"/>
      <c r="H1139" s="26">
        <v>1115</v>
      </c>
      <c r="I1139" s="26">
        <f t="array" ref="I1139">J1139-J1139*3%</f>
        <v>850.69</v>
      </c>
      <c r="J1139" s="30">
        <v>877</v>
      </c>
      <c r="K1139" s="4"/>
      <c r="L1139" s="15">
        <f t="shared" si="18"/>
        <v>0</v>
      </c>
      <c r="M1139" s="56" t="s">
        <v>15151</v>
      </c>
    </row>
    <row r="1140" spans="1:13" s="19" customFormat="1" ht="15" customHeight="1" x14ac:dyDescent="0.25">
      <c r="A1140" s="47">
        <v>9354</v>
      </c>
      <c r="B1140" s="18" t="s">
        <v>2114</v>
      </c>
      <c r="C1140" s="3" t="s">
        <v>2042</v>
      </c>
      <c r="D1140" s="3" t="s">
        <v>74</v>
      </c>
      <c r="E1140" s="3" t="s">
        <v>2113</v>
      </c>
      <c r="F1140" s="3" t="s">
        <v>167</v>
      </c>
      <c r="G1140" s="3"/>
      <c r="H1140" s="26">
        <v>725</v>
      </c>
      <c r="I1140" s="26">
        <f t="array" ref="I1140">J1140-J1140*3%</f>
        <v>547.08000000000004</v>
      </c>
      <c r="J1140" s="30">
        <v>564</v>
      </c>
      <c r="K1140" s="4"/>
      <c r="L1140" s="15">
        <f t="shared" si="18"/>
        <v>0</v>
      </c>
      <c r="M1140" s="56" t="s">
        <v>15151</v>
      </c>
    </row>
    <row r="1141" spans="1:13" s="19" customFormat="1" ht="15" customHeight="1" x14ac:dyDescent="0.25">
      <c r="A1141" s="47">
        <v>14772</v>
      </c>
      <c r="B1141" s="18" t="s">
        <v>2115</v>
      </c>
      <c r="C1141" s="3" t="s">
        <v>2042</v>
      </c>
      <c r="D1141" s="3" t="s">
        <v>74</v>
      </c>
      <c r="E1141" s="3" t="s">
        <v>2116</v>
      </c>
      <c r="F1141" s="3" t="s">
        <v>2117</v>
      </c>
      <c r="G1141" s="3" t="s">
        <v>691</v>
      </c>
      <c r="H1141" s="26">
        <v>1395</v>
      </c>
      <c r="I1141" s="26">
        <f t="array" ref="I1141">J1141-J1141*3%</f>
        <v>1064.0899999999999</v>
      </c>
      <c r="J1141" s="30">
        <v>1097</v>
      </c>
      <c r="K1141" s="4"/>
      <c r="L1141" s="15">
        <f t="shared" si="18"/>
        <v>0</v>
      </c>
      <c r="M1141" s="56" t="s">
        <v>15151</v>
      </c>
    </row>
    <row r="1142" spans="1:13" s="19" customFormat="1" ht="15" customHeight="1" x14ac:dyDescent="0.25">
      <c r="A1142" s="47">
        <v>14982</v>
      </c>
      <c r="B1142" s="18" t="s">
        <v>2118</v>
      </c>
      <c r="C1142" s="3" t="s">
        <v>2042</v>
      </c>
      <c r="D1142" s="3" t="s">
        <v>74</v>
      </c>
      <c r="E1142" s="3" t="s">
        <v>2119</v>
      </c>
      <c r="F1142" s="3" t="s">
        <v>2117</v>
      </c>
      <c r="G1142" s="3" t="s">
        <v>691</v>
      </c>
      <c r="H1142" s="26">
        <v>970</v>
      </c>
      <c r="I1142" s="26">
        <f t="array" ref="I1142">J1142-J1142*3%</f>
        <v>733.32</v>
      </c>
      <c r="J1142" s="30">
        <v>756</v>
      </c>
      <c r="K1142" s="4"/>
      <c r="L1142" s="15">
        <f t="shared" si="18"/>
        <v>0</v>
      </c>
      <c r="M1142" s="56" t="s">
        <v>15151</v>
      </c>
    </row>
    <row r="1143" spans="1:13" s="19" customFormat="1" ht="15" customHeight="1" x14ac:dyDescent="0.25">
      <c r="A1143" s="47">
        <v>9370</v>
      </c>
      <c r="B1143" s="18" t="s">
        <v>2120</v>
      </c>
      <c r="C1143" s="3" t="s">
        <v>2042</v>
      </c>
      <c r="D1143" s="3" t="s">
        <v>74</v>
      </c>
      <c r="E1143" s="3" t="s">
        <v>2121</v>
      </c>
      <c r="F1143" s="3" t="s">
        <v>2117</v>
      </c>
      <c r="G1143" s="3" t="s">
        <v>149</v>
      </c>
      <c r="H1143" s="26">
        <v>830</v>
      </c>
      <c r="I1143" s="26">
        <f t="array" ref="I1143">J1143-J1143*3%</f>
        <v>626.62</v>
      </c>
      <c r="J1143" s="30">
        <v>646</v>
      </c>
      <c r="K1143" s="4"/>
      <c r="L1143" s="15">
        <f t="shared" si="18"/>
        <v>0</v>
      </c>
      <c r="M1143" s="56" t="s">
        <v>15151</v>
      </c>
    </row>
    <row r="1144" spans="1:13" s="19" customFormat="1" ht="15" customHeight="1" x14ac:dyDescent="0.25">
      <c r="A1144" s="47">
        <v>9365</v>
      </c>
      <c r="B1144" s="18" t="s">
        <v>2122</v>
      </c>
      <c r="C1144" s="3" t="s">
        <v>2042</v>
      </c>
      <c r="D1144" s="3" t="s">
        <v>74</v>
      </c>
      <c r="E1144" s="3" t="s">
        <v>2123</v>
      </c>
      <c r="F1144" s="3" t="s">
        <v>2117</v>
      </c>
      <c r="G1144" s="3"/>
      <c r="H1144" s="26">
        <v>620</v>
      </c>
      <c r="I1144" s="26">
        <f t="array" ref="I1144">J1144-J1144*3%</f>
        <v>472.39</v>
      </c>
      <c r="J1144" s="30">
        <v>487</v>
      </c>
      <c r="K1144" s="4"/>
      <c r="L1144" s="15">
        <f t="shared" si="18"/>
        <v>0</v>
      </c>
      <c r="M1144" s="56" t="s">
        <v>15151</v>
      </c>
    </row>
    <row r="1145" spans="1:13" s="19" customFormat="1" ht="15" customHeight="1" x14ac:dyDescent="0.25">
      <c r="A1145" s="47">
        <v>9366</v>
      </c>
      <c r="B1145" s="18" t="s">
        <v>2124</v>
      </c>
      <c r="C1145" s="3" t="s">
        <v>2042</v>
      </c>
      <c r="D1145" s="3" t="s">
        <v>74</v>
      </c>
      <c r="E1145" s="3" t="s">
        <v>2125</v>
      </c>
      <c r="F1145" s="3" t="s">
        <v>2117</v>
      </c>
      <c r="G1145" s="3" t="s">
        <v>691</v>
      </c>
      <c r="H1145" s="26">
        <v>805</v>
      </c>
      <c r="I1145" s="26">
        <f t="array" ref="I1145">J1145-J1145*3%</f>
        <v>607.22</v>
      </c>
      <c r="J1145" s="30">
        <v>626</v>
      </c>
      <c r="K1145" s="4"/>
      <c r="L1145" s="15">
        <f t="shared" si="18"/>
        <v>0</v>
      </c>
      <c r="M1145" s="56" t="s">
        <v>15151</v>
      </c>
    </row>
    <row r="1146" spans="1:13" s="19" customFormat="1" ht="15" customHeight="1" x14ac:dyDescent="0.25">
      <c r="A1146" s="47">
        <v>14985</v>
      </c>
      <c r="B1146" s="18" t="s">
        <v>2126</v>
      </c>
      <c r="C1146" s="3" t="s">
        <v>2042</v>
      </c>
      <c r="D1146" s="3" t="s">
        <v>74</v>
      </c>
      <c r="E1146" s="3" t="s">
        <v>2127</v>
      </c>
      <c r="F1146" s="3" t="s">
        <v>2117</v>
      </c>
      <c r="G1146" s="3"/>
      <c r="H1146" s="26">
        <v>490</v>
      </c>
      <c r="I1146" s="26">
        <f t="array" ref="I1146">J1146-J1146*3%</f>
        <v>364.72</v>
      </c>
      <c r="J1146" s="30">
        <v>376</v>
      </c>
      <c r="K1146" s="4"/>
      <c r="L1146" s="15">
        <f t="shared" si="18"/>
        <v>0</v>
      </c>
      <c r="M1146" s="56" t="s">
        <v>15151</v>
      </c>
    </row>
    <row r="1147" spans="1:13" s="19" customFormat="1" ht="15" customHeight="1" x14ac:dyDescent="0.25">
      <c r="A1147" s="47">
        <v>9367</v>
      </c>
      <c r="B1147" s="18" t="s">
        <v>2128</v>
      </c>
      <c r="C1147" s="3" t="s">
        <v>2042</v>
      </c>
      <c r="D1147" s="3" t="s">
        <v>74</v>
      </c>
      <c r="E1147" s="3" t="s">
        <v>2129</v>
      </c>
      <c r="F1147" s="3" t="s">
        <v>2130</v>
      </c>
      <c r="G1147" s="3" t="s">
        <v>691</v>
      </c>
      <c r="H1147" s="26">
        <v>1050</v>
      </c>
      <c r="I1147" s="26">
        <f t="array" ref="I1147">J1147-J1147*3%</f>
        <v>804.13</v>
      </c>
      <c r="J1147" s="30">
        <v>829</v>
      </c>
      <c r="K1147" s="4"/>
      <c r="L1147" s="15">
        <f t="shared" si="18"/>
        <v>0</v>
      </c>
      <c r="M1147" s="56" t="s">
        <v>15151</v>
      </c>
    </row>
    <row r="1148" spans="1:13" s="19" customFormat="1" ht="15" customHeight="1" x14ac:dyDescent="0.25">
      <c r="A1148" s="47">
        <v>9369</v>
      </c>
      <c r="B1148" s="18" t="s">
        <v>2131</v>
      </c>
      <c r="C1148" s="3" t="s">
        <v>2042</v>
      </c>
      <c r="D1148" s="3" t="s">
        <v>74</v>
      </c>
      <c r="E1148" s="3" t="s">
        <v>2132</v>
      </c>
      <c r="F1148" s="3" t="s">
        <v>2117</v>
      </c>
      <c r="G1148" s="3"/>
      <c r="H1148" s="26">
        <v>745</v>
      </c>
      <c r="I1148" s="26">
        <f t="array" ref="I1148">J1148-J1148*3%</f>
        <v>562.6</v>
      </c>
      <c r="J1148" s="30">
        <v>580</v>
      </c>
      <c r="K1148" s="4"/>
      <c r="L1148" s="15">
        <f t="shared" si="18"/>
        <v>0</v>
      </c>
      <c r="M1148" s="56" t="s">
        <v>15151</v>
      </c>
    </row>
    <row r="1149" spans="1:13" s="19" customFormat="1" ht="15" customHeight="1" x14ac:dyDescent="0.25">
      <c r="A1149" s="47">
        <v>14701</v>
      </c>
      <c r="B1149" s="18" t="s">
        <v>2133</v>
      </c>
      <c r="C1149" s="3" t="s">
        <v>2042</v>
      </c>
      <c r="D1149" s="3" t="s">
        <v>74</v>
      </c>
      <c r="E1149" s="3" t="s">
        <v>2134</v>
      </c>
      <c r="F1149" s="3" t="s">
        <v>160</v>
      </c>
      <c r="G1149" s="3" t="s">
        <v>691</v>
      </c>
      <c r="H1149" s="26">
        <v>885</v>
      </c>
      <c r="I1149" s="26">
        <f t="array" ref="I1149">J1149-J1149*3%</f>
        <v>667.36</v>
      </c>
      <c r="J1149" s="30">
        <v>688</v>
      </c>
      <c r="K1149" s="4"/>
      <c r="L1149" s="15">
        <f t="shared" si="18"/>
        <v>0</v>
      </c>
      <c r="M1149" s="56" t="s">
        <v>15151</v>
      </c>
    </row>
    <row r="1150" spans="1:13" s="19" customFormat="1" ht="15" customHeight="1" x14ac:dyDescent="0.25">
      <c r="A1150" s="47">
        <v>17597</v>
      </c>
      <c r="B1150" s="18" t="s">
        <v>2135</v>
      </c>
      <c r="C1150" s="3" t="s">
        <v>2042</v>
      </c>
      <c r="D1150" s="3" t="s">
        <v>74</v>
      </c>
      <c r="E1150" s="3" t="s">
        <v>2136</v>
      </c>
      <c r="F1150" s="3" t="s">
        <v>2137</v>
      </c>
      <c r="G1150" s="3" t="s">
        <v>149</v>
      </c>
      <c r="H1150" s="26">
        <v>620</v>
      </c>
      <c r="I1150" s="26">
        <f t="array" ref="I1150">J1150-J1150*3%</f>
        <v>472.39</v>
      </c>
      <c r="J1150" s="30">
        <v>487</v>
      </c>
      <c r="K1150" s="4"/>
      <c r="L1150" s="15">
        <f t="shared" si="18"/>
        <v>0</v>
      </c>
      <c r="M1150" s="56" t="s">
        <v>15151</v>
      </c>
    </row>
    <row r="1151" spans="1:13" s="19" customFormat="1" ht="15" customHeight="1" x14ac:dyDescent="0.25">
      <c r="A1151" s="47">
        <v>13836</v>
      </c>
      <c r="B1151" s="18" t="s">
        <v>2138</v>
      </c>
      <c r="C1151" s="3" t="s">
        <v>2042</v>
      </c>
      <c r="D1151" s="3" t="s">
        <v>74</v>
      </c>
      <c r="E1151" s="3" t="s">
        <v>2139</v>
      </c>
      <c r="F1151" s="3" t="s">
        <v>211</v>
      </c>
      <c r="G1151" s="3"/>
      <c r="H1151" s="26">
        <v>1420</v>
      </c>
      <c r="I1151" s="26">
        <f t="array" ref="I1151">J1151-J1151*3%</f>
        <v>1082.52</v>
      </c>
      <c r="J1151" s="30">
        <v>1116</v>
      </c>
      <c r="K1151" s="4"/>
      <c r="L1151" s="15">
        <f t="shared" si="18"/>
        <v>0</v>
      </c>
      <c r="M1151" s="56" t="s">
        <v>15151</v>
      </c>
    </row>
    <row r="1152" spans="1:13" s="19" customFormat="1" ht="15" customHeight="1" x14ac:dyDescent="0.25">
      <c r="A1152" s="47">
        <v>26595</v>
      </c>
      <c r="B1152" s="18" t="s">
        <v>2140</v>
      </c>
      <c r="C1152" s="3" t="s">
        <v>2042</v>
      </c>
      <c r="D1152" s="3" t="s">
        <v>74</v>
      </c>
      <c r="E1152" s="3" t="s">
        <v>2141</v>
      </c>
      <c r="F1152" s="3" t="s">
        <v>760</v>
      </c>
      <c r="G1152" s="3"/>
      <c r="H1152" s="26">
        <v>550</v>
      </c>
      <c r="I1152" s="26">
        <f t="array" ref="I1152">J1152-J1152*3%</f>
        <v>405.46</v>
      </c>
      <c r="J1152" s="30">
        <v>418</v>
      </c>
      <c r="K1152" s="4"/>
      <c r="L1152" s="15">
        <f t="shared" si="18"/>
        <v>0</v>
      </c>
      <c r="M1152" s="56" t="s">
        <v>15151</v>
      </c>
    </row>
    <row r="1153" spans="1:13" s="19" customFormat="1" ht="15" customHeight="1" x14ac:dyDescent="0.25">
      <c r="A1153" s="47">
        <v>26590</v>
      </c>
      <c r="B1153" s="18" t="s">
        <v>2142</v>
      </c>
      <c r="C1153" s="3" t="s">
        <v>2042</v>
      </c>
      <c r="D1153" s="3" t="s">
        <v>74</v>
      </c>
      <c r="E1153" s="3" t="s">
        <v>2143</v>
      </c>
      <c r="F1153" s="3" t="s">
        <v>203</v>
      </c>
      <c r="G1153" s="3"/>
      <c r="H1153" s="26">
        <v>1225</v>
      </c>
      <c r="I1153" s="26">
        <f t="array" ref="I1153">J1153-J1153*3%</f>
        <v>926.35</v>
      </c>
      <c r="J1153" s="30">
        <v>955</v>
      </c>
      <c r="K1153" s="4"/>
      <c r="L1153" s="15">
        <f t="shared" si="18"/>
        <v>0</v>
      </c>
      <c r="M1153" s="56" t="s">
        <v>15151</v>
      </c>
    </row>
    <row r="1154" spans="1:13" s="19" customFormat="1" ht="15" customHeight="1" x14ac:dyDescent="0.25">
      <c r="A1154" s="47">
        <v>26591</v>
      </c>
      <c r="B1154" s="18" t="s">
        <v>2144</v>
      </c>
      <c r="C1154" s="3" t="s">
        <v>2042</v>
      </c>
      <c r="D1154" s="3" t="s">
        <v>74</v>
      </c>
      <c r="E1154" s="3" t="s">
        <v>2143</v>
      </c>
      <c r="F1154" s="3" t="s">
        <v>167</v>
      </c>
      <c r="G1154" s="3"/>
      <c r="H1154" s="26">
        <v>2220</v>
      </c>
      <c r="I1154" s="26">
        <f t="array" ref="I1154">J1154-J1154*3%</f>
        <v>1709.14</v>
      </c>
      <c r="J1154" s="30">
        <v>1762</v>
      </c>
      <c r="K1154" s="4"/>
      <c r="L1154" s="15">
        <f t="shared" si="18"/>
        <v>0</v>
      </c>
      <c r="M1154" s="56" t="s">
        <v>15151</v>
      </c>
    </row>
    <row r="1155" spans="1:13" s="19" customFormat="1" ht="15" customHeight="1" x14ac:dyDescent="0.25">
      <c r="A1155" s="47">
        <v>19866</v>
      </c>
      <c r="B1155" s="18" t="s">
        <v>2145</v>
      </c>
      <c r="C1155" s="3" t="s">
        <v>2042</v>
      </c>
      <c r="D1155" s="3" t="s">
        <v>74</v>
      </c>
      <c r="E1155" s="3" t="s">
        <v>2146</v>
      </c>
      <c r="F1155" s="3" t="s">
        <v>211</v>
      </c>
      <c r="G1155" s="3"/>
      <c r="H1155" s="26">
        <v>1310</v>
      </c>
      <c r="I1155" s="26">
        <f t="array" ref="I1155">J1155-J1155*3%</f>
        <v>1003.95</v>
      </c>
      <c r="J1155" s="30">
        <v>1035</v>
      </c>
      <c r="K1155" s="4"/>
      <c r="L1155" s="15">
        <f t="shared" si="18"/>
        <v>0</v>
      </c>
      <c r="M1155" s="56" t="s">
        <v>15151</v>
      </c>
    </row>
    <row r="1156" spans="1:13" s="19" customFormat="1" ht="15" customHeight="1" x14ac:dyDescent="0.25">
      <c r="A1156" s="47">
        <v>19864</v>
      </c>
      <c r="B1156" s="18" t="s">
        <v>2147</v>
      </c>
      <c r="C1156" s="3" t="s">
        <v>2042</v>
      </c>
      <c r="D1156" s="3" t="s">
        <v>74</v>
      </c>
      <c r="E1156" s="3" t="s">
        <v>2148</v>
      </c>
      <c r="F1156" s="3" t="s">
        <v>2149</v>
      </c>
      <c r="G1156" s="3"/>
      <c r="H1156" s="26">
        <v>765</v>
      </c>
      <c r="I1156" s="26">
        <f t="array" ref="I1156">J1156-J1156*3%</f>
        <v>577.15</v>
      </c>
      <c r="J1156" s="30">
        <v>595</v>
      </c>
      <c r="K1156" s="4"/>
      <c r="L1156" s="15">
        <f t="shared" si="18"/>
        <v>0</v>
      </c>
      <c r="M1156" s="56" t="s">
        <v>15151</v>
      </c>
    </row>
    <row r="1157" spans="1:13" s="19" customFormat="1" ht="15" customHeight="1" x14ac:dyDescent="0.25">
      <c r="A1157" s="47">
        <v>13846</v>
      </c>
      <c r="B1157" s="18" t="s">
        <v>2150</v>
      </c>
      <c r="C1157" s="3" t="s">
        <v>2042</v>
      </c>
      <c r="D1157" s="3" t="s">
        <v>74</v>
      </c>
      <c r="E1157" s="3" t="s">
        <v>2151</v>
      </c>
      <c r="F1157" s="3" t="s">
        <v>2149</v>
      </c>
      <c r="G1157" s="3"/>
      <c r="H1157" s="26">
        <v>800</v>
      </c>
      <c r="I1157" s="26">
        <f t="array" ref="I1157">J1157-J1157*3%</f>
        <v>605.28</v>
      </c>
      <c r="J1157" s="30">
        <v>624</v>
      </c>
      <c r="K1157" s="4"/>
      <c r="L1157" s="15">
        <f t="shared" si="18"/>
        <v>0</v>
      </c>
      <c r="M1157" s="56" t="s">
        <v>15151</v>
      </c>
    </row>
    <row r="1158" spans="1:13" s="19" customFormat="1" ht="15" customHeight="1" x14ac:dyDescent="0.25">
      <c r="A1158" s="47">
        <v>15031</v>
      </c>
      <c r="B1158" s="18" t="s">
        <v>2152</v>
      </c>
      <c r="C1158" s="3" t="s">
        <v>2042</v>
      </c>
      <c r="D1158" s="3" t="s">
        <v>74</v>
      </c>
      <c r="E1158" s="3" t="s">
        <v>2151</v>
      </c>
      <c r="F1158" s="3" t="s">
        <v>211</v>
      </c>
      <c r="G1158" s="3"/>
      <c r="H1158" s="26">
        <v>1535</v>
      </c>
      <c r="I1158" s="26">
        <f t="array" ref="I1158">J1158-J1158*3%</f>
        <v>1161.0899999999999</v>
      </c>
      <c r="J1158" s="30">
        <v>1197</v>
      </c>
      <c r="K1158" s="4"/>
      <c r="L1158" s="15">
        <f t="shared" si="18"/>
        <v>0</v>
      </c>
      <c r="M1158" s="56" t="s">
        <v>15151</v>
      </c>
    </row>
    <row r="1159" spans="1:13" s="19" customFormat="1" ht="15" customHeight="1" x14ac:dyDescent="0.25">
      <c r="A1159" s="47">
        <v>9374</v>
      </c>
      <c r="B1159" s="18" t="s">
        <v>2153</v>
      </c>
      <c r="C1159" s="3" t="s">
        <v>2042</v>
      </c>
      <c r="D1159" s="3" t="s">
        <v>74</v>
      </c>
      <c r="E1159" s="3" t="s">
        <v>2154</v>
      </c>
      <c r="F1159" s="3" t="s">
        <v>2155</v>
      </c>
      <c r="G1159" s="3" t="s">
        <v>149</v>
      </c>
      <c r="H1159" s="26">
        <v>860</v>
      </c>
      <c r="I1159" s="26">
        <f t="array" ref="I1159">J1159-J1159*3%</f>
        <v>648.92999999999995</v>
      </c>
      <c r="J1159" s="30">
        <v>669</v>
      </c>
      <c r="K1159" s="4"/>
      <c r="L1159" s="15">
        <f t="shared" si="18"/>
        <v>0</v>
      </c>
      <c r="M1159" s="56" t="s">
        <v>15151</v>
      </c>
    </row>
    <row r="1160" spans="1:13" s="19" customFormat="1" ht="15" customHeight="1" x14ac:dyDescent="0.25">
      <c r="A1160" s="47">
        <v>14740</v>
      </c>
      <c r="B1160" s="18" t="s">
        <v>2156</v>
      </c>
      <c r="C1160" s="3" t="s">
        <v>2042</v>
      </c>
      <c r="D1160" s="3" t="s">
        <v>74</v>
      </c>
      <c r="E1160" s="3" t="s">
        <v>2157</v>
      </c>
      <c r="F1160" s="3" t="s">
        <v>2155</v>
      </c>
      <c r="G1160" s="3" t="s">
        <v>149</v>
      </c>
      <c r="H1160" s="26">
        <v>635</v>
      </c>
      <c r="I1160" s="26">
        <f t="array" ref="I1160">J1160-J1160*3%</f>
        <v>485</v>
      </c>
      <c r="J1160" s="30">
        <v>500</v>
      </c>
      <c r="K1160" s="4"/>
      <c r="L1160" s="15">
        <f t="shared" ref="L1160:L1223" si="19">J1160*K1160</f>
        <v>0</v>
      </c>
      <c r="M1160" s="56" t="s">
        <v>15151</v>
      </c>
    </row>
    <row r="1161" spans="1:13" s="19" customFormat="1" ht="15" customHeight="1" x14ac:dyDescent="0.25">
      <c r="A1161" s="47">
        <v>28011</v>
      </c>
      <c r="B1161" s="18" t="s">
        <v>2158</v>
      </c>
      <c r="C1161" s="3" t="s">
        <v>2042</v>
      </c>
      <c r="D1161" s="3" t="s">
        <v>74</v>
      </c>
      <c r="E1161" s="3" t="s">
        <v>2159</v>
      </c>
      <c r="F1161" s="3" t="s">
        <v>2160</v>
      </c>
      <c r="G1161" s="3"/>
      <c r="H1161" s="26">
        <v>825</v>
      </c>
      <c r="I1161" s="26">
        <f t="array" ref="I1161">J1161-J1161*3%</f>
        <v>620.79999999999995</v>
      </c>
      <c r="J1161" s="30">
        <v>640</v>
      </c>
      <c r="K1161" s="4"/>
      <c r="L1161" s="15">
        <f t="shared" si="19"/>
        <v>0</v>
      </c>
      <c r="M1161" s="56" t="s">
        <v>15151</v>
      </c>
    </row>
    <row r="1162" spans="1:13" s="19" customFormat="1" ht="15" customHeight="1" x14ac:dyDescent="0.25">
      <c r="A1162" s="47">
        <v>14823</v>
      </c>
      <c r="B1162" s="18" t="s">
        <v>2161</v>
      </c>
      <c r="C1162" s="3" t="s">
        <v>2042</v>
      </c>
      <c r="D1162" s="3" t="s">
        <v>74</v>
      </c>
      <c r="E1162" s="3" t="s">
        <v>727</v>
      </c>
      <c r="F1162" s="3" t="s">
        <v>182</v>
      </c>
      <c r="G1162" s="3"/>
      <c r="H1162" s="26">
        <v>1070</v>
      </c>
      <c r="I1162" s="26">
        <f t="array" ref="I1162">J1162-J1162*3%</f>
        <v>820.62</v>
      </c>
      <c r="J1162" s="30">
        <v>846</v>
      </c>
      <c r="K1162" s="4"/>
      <c r="L1162" s="15">
        <f t="shared" si="19"/>
        <v>0</v>
      </c>
      <c r="M1162" s="56" t="s">
        <v>15151</v>
      </c>
    </row>
    <row r="1163" spans="1:13" s="19" customFormat="1" ht="15" customHeight="1" x14ac:dyDescent="0.25">
      <c r="A1163" s="47">
        <v>13220</v>
      </c>
      <c r="B1163" s="18" t="s">
        <v>2162</v>
      </c>
      <c r="C1163" s="3" t="s">
        <v>2042</v>
      </c>
      <c r="D1163" s="3" t="s">
        <v>74</v>
      </c>
      <c r="E1163" s="3" t="s">
        <v>727</v>
      </c>
      <c r="F1163" s="3" t="s">
        <v>167</v>
      </c>
      <c r="G1163" s="3"/>
      <c r="H1163" s="26">
        <v>635</v>
      </c>
      <c r="I1163" s="26">
        <f t="array" ref="I1163">J1163-J1163*3%</f>
        <v>485</v>
      </c>
      <c r="J1163" s="30">
        <v>500</v>
      </c>
      <c r="K1163" s="4"/>
      <c r="L1163" s="15">
        <f t="shared" si="19"/>
        <v>0</v>
      </c>
      <c r="M1163" s="56" t="s">
        <v>15151</v>
      </c>
    </row>
    <row r="1164" spans="1:13" s="19" customFormat="1" ht="15" customHeight="1" x14ac:dyDescent="0.25">
      <c r="A1164" s="47">
        <v>42526</v>
      </c>
      <c r="B1164" s="18"/>
      <c r="C1164" s="3" t="s">
        <v>2042</v>
      </c>
      <c r="D1164" s="3" t="s">
        <v>74</v>
      </c>
      <c r="E1164" s="3" t="s">
        <v>2163</v>
      </c>
      <c r="F1164" s="3" t="s">
        <v>760</v>
      </c>
      <c r="G1164" s="3"/>
      <c r="H1164" s="26">
        <v>595</v>
      </c>
      <c r="I1164" s="26">
        <f t="array" ref="I1164">J1164-J1164*3%</f>
        <v>456.87</v>
      </c>
      <c r="J1164" s="30">
        <v>471</v>
      </c>
      <c r="K1164" s="4"/>
      <c r="L1164" s="15">
        <f t="shared" si="19"/>
        <v>0</v>
      </c>
      <c r="M1164" s="56" t="s">
        <v>15151</v>
      </c>
    </row>
    <row r="1165" spans="1:13" s="19" customFormat="1" ht="15" customHeight="1" x14ac:dyDescent="0.25">
      <c r="A1165" s="47">
        <v>14768</v>
      </c>
      <c r="B1165" s="18" t="s">
        <v>2164</v>
      </c>
      <c r="C1165" s="3" t="s">
        <v>2042</v>
      </c>
      <c r="D1165" s="3" t="s">
        <v>74</v>
      </c>
      <c r="E1165" s="3" t="s">
        <v>2165</v>
      </c>
      <c r="F1165" s="3" t="s">
        <v>760</v>
      </c>
      <c r="G1165" s="3"/>
      <c r="H1165" s="26">
        <v>885</v>
      </c>
      <c r="I1165" s="26">
        <f t="array" ref="I1165">J1165-J1165*3%</f>
        <v>667.36</v>
      </c>
      <c r="J1165" s="30">
        <v>688</v>
      </c>
      <c r="K1165" s="4"/>
      <c r="L1165" s="15">
        <f t="shared" si="19"/>
        <v>0</v>
      </c>
      <c r="M1165" s="56" t="s">
        <v>15151</v>
      </c>
    </row>
    <row r="1166" spans="1:13" s="19" customFormat="1" ht="15" customHeight="1" x14ac:dyDescent="0.25">
      <c r="A1166" s="47">
        <v>21355</v>
      </c>
      <c r="B1166" s="18" t="s">
        <v>2166</v>
      </c>
      <c r="C1166" s="3" t="s">
        <v>2042</v>
      </c>
      <c r="D1166" s="3" t="s">
        <v>74</v>
      </c>
      <c r="E1166" s="3" t="s">
        <v>2167</v>
      </c>
      <c r="F1166" s="3" t="s">
        <v>2149</v>
      </c>
      <c r="G1166" s="3"/>
      <c r="H1166" s="26">
        <v>700</v>
      </c>
      <c r="I1166" s="26">
        <f t="array" ref="I1166">J1166-J1166*3%</f>
        <v>530.59</v>
      </c>
      <c r="J1166" s="30">
        <v>547</v>
      </c>
      <c r="K1166" s="4"/>
      <c r="L1166" s="15">
        <f t="shared" si="19"/>
        <v>0</v>
      </c>
      <c r="M1166" s="56" t="s">
        <v>15151</v>
      </c>
    </row>
    <row r="1167" spans="1:13" s="19" customFormat="1" ht="15" customHeight="1" x14ac:dyDescent="0.25">
      <c r="A1167" s="47">
        <v>21348</v>
      </c>
      <c r="B1167" s="18" t="s">
        <v>2168</v>
      </c>
      <c r="C1167" s="3" t="s">
        <v>2042</v>
      </c>
      <c r="D1167" s="3" t="s">
        <v>74</v>
      </c>
      <c r="E1167" s="3" t="s">
        <v>2169</v>
      </c>
      <c r="F1167" s="3" t="s">
        <v>2149</v>
      </c>
      <c r="G1167" s="3"/>
      <c r="H1167" s="26">
        <v>700</v>
      </c>
      <c r="I1167" s="26">
        <f t="array" ref="I1167">J1167-J1167*3%</f>
        <v>530.59</v>
      </c>
      <c r="J1167" s="30">
        <v>547</v>
      </c>
      <c r="K1167" s="4"/>
      <c r="L1167" s="15">
        <f t="shared" si="19"/>
        <v>0</v>
      </c>
      <c r="M1167" s="56" t="s">
        <v>15151</v>
      </c>
    </row>
    <row r="1168" spans="1:13" s="19" customFormat="1" ht="15" customHeight="1" x14ac:dyDescent="0.25">
      <c r="A1168" s="47">
        <v>14773</v>
      </c>
      <c r="B1168" s="18" t="s">
        <v>2170</v>
      </c>
      <c r="C1168" s="3" t="s">
        <v>2042</v>
      </c>
      <c r="D1168" s="3" t="s">
        <v>74</v>
      </c>
      <c r="E1168" s="3" t="s">
        <v>2171</v>
      </c>
      <c r="F1168" s="3" t="s">
        <v>2149</v>
      </c>
      <c r="G1168" s="3"/>
      <c r="H1168" s="26">
        <v>800</v>
      </c>
      <c r="I1168" s="26">
        <f t="array" ref="I1168">J1168-J1168*3%</f>
        <v>605.28</v>
      </c>
      <c r="J1168" s="30">
        <v>624</v>
      </c>
      <c r="K1168" s="4"/>
      <c r="L1168" s="15">
        <f t="shared" si="19"/>
        <v>0</v>
      </c>
      <c r="M1168" s="56" t="s">
        <v>15151</v>
      </c>
    </row>
    <row r="1169" spans="1:13" s="19" customFormat="1" ht="15" customHeight="1" x14ac:dyDescent="0.25">
      <c r="A1169" s="47">
        <v>15021</v>
      </c>
      <c r="B1169" s="18" t="s">
        <v>2172</v>
      </c>
      <c r="C1169" s="3" t="s">
        <v>2042</v>
      </c>
      <c r="D1169" s="3" t="s">
        <v>74</v>
      </c>
      <c r="E1169" s="3" t="s">
        <v>2171</v>
      </c>
      <c r="F1169" s="3" t="s">
        <v>211</v>
      </c>
      <c r="G1169" s="3"/>
      <c r="H1169" s="26">
        <v>1505</v>
      </c>
      <c r="I1169" s="26">
        <f t="array" ref="I1169">J1169-J1169*3%</f>
        <v>1138.78</v>
      </c>
      <c r="J1169" s="30">
        <v>1174</v>
      </c>
      <c r="K1169" s="4"/>
      <c r="L1169" s="15">
        <f t="shared" si="19"/>
        <v>0</v>
      </c>
      <c r="M1169" s="56" t="s">
        <v>15151</v>
      </c>
    </row>
    <row r="1170" spans="1:13" s="19" customFormat="1" ht="15" customHeight="1" x14ac:dyDescent="0.25">
      <c r="A1170" s="47">
        <v>9379</v>
      </c>
      <c r="B1170" s="18" t="s">
        <v>2173</v>
      </c>
      <c r="C1170" s="3" t="s">
        <v>2042</v>
      </c>
      <c r="D1170" s="3" t="s">
        <v>74</v>
      </c>
      <c r="E1170" s="3" t="s">
        <v>2174</v>
      </c>
      <c r="F1170" s="3" t="s">
        <v>2149</v>
      </c>
      <c r="G1170" s="3"/>
      <c r="H1170" s="26">
        <v>740</v>
      </c>
      <c r="I1170" s="26">
        <f t="array" ref="I1170">J1170-J1170*3%</f>
        <v>560.66</v>
      </c>
      <c r="J1170" s="30">
        <v>578</v>
      </c>
      <c r="K1170" s="4"/>
      <c r="L1170" s="15">
        <f t="shared" si="19"/>
        <v>0</v>
      </c>
      <c r="M1170" s="56" t="s">
        <v>15151</v>
      </c>
    </row>
    <row r="1171" spans="1:13" s="19" customFormat="1" ht="15" customHeight="1" x14ac:dyDescent="0.25">
      <c r="A1171" s="47">
        <v>20817</v>
      </c>
      <c r="B1171" s="18" t="s">
        <v>2175</v>
      </c>
      <c r="C1171" s="3" t="s">
        <v>2042</v>
      </c>
      <c r="D1171" s="3" t="s">
        <v>74</v>
      </c>
      <c r="E1171" s="3" t="s">
        <v>2174</v>
      </c>
      <c r="F1171" s="3" t="s">
        <v>211</v>
      </c>
      <c r="G1171" s="3"/>
      <c r="H1171" s="26">
        <v>1350</v>
      </c>
      <c r="I1171" s="26">
        <f t="array" ref="I1171">J1171-J1171*3%</f>
        <v>1034.02</v>
      </c>
      <c r="J1171" s="30">
        <v>1066</v>
      </c>
      <c r="K1171" s="4"/>
      <c r="L1171" s="15">
        <f t="shared" si="19"/>
        <v>0</v>
      </c>
      <c r="M1171" s="56" t="s">
        <v>15151</v>
      </c>
    </row>
    <row r="1172" spans="1:13" s="19" customFormat="1" ht="15" customHeight="1" x14ac:dyDescent="0.25">
      <c r="A1172" s="47">
        <v>21351</v>
      </c>
      <c r="B1172" s="18" t="s">
        <v>2176</v>
      </c>
      <c r="C1172" s="3" t="s">
        <v>2042</v>
      </c>
      <c r="D1172" s="3" t="s">
        <v>74</v>
      </c>
      <c r="E1172" s="3" t="s">
        <v>2177</v>
      </c>
      <c r="F1172" s="3" t="s">
        <v>2149</v>
      </c>
      <c r="G1172" s="3"/>
      <c r="H1172" s="26">
        <v>765</v>
      </c>
      <c r="I1172" s="26">
        <f t="array" ref="I1172">J1172-J1172*3%</f>
        <v>577.15</v>
      </c>
      <c r="J1172" s="30">
        <v>595</v>
      </c>
      <c r="K1172" s="4"/>
      <c r="L1172" s="15">
        <f t="shared" si="19"/>
        <v>0</v>
      </c>
      <c r="M1172" s="56" t="s">
        <v>15151</v>
      </c>
    </row>
    <row r="1173" spans="1:13" s="19" customFormat="1" ht="15" customHeight="1" x14ac:dyDescent="0.25">
      <c r="A1173" s="47">
        <v>9376</v>
      </c>
      <c r="B1173" s="18" t="s">
        <v>2178</v>
      </c>
      <c r="C1173" s="3" t="s">
        <v>2042</v>
      </c>
      <c r="D1173" s="3" t="s">
        <v>74</v>
      </c>
      <c r="E1173" s="3" t="s">
        <v>2179</v>
      </c>
      <c r="F1173" s="3" t="s">
        <v>277</v>
      </c>
      <c r="G1173" s="3"/>
      <c r="H1173" s="26">
        <v>1580</v>
      </c>
      <c r="I1173" s="26">
        <f t="array" ref="I1173">J1173-J1173*3%</f>
        <v>1221.23</v>
      </c>
      <c r="J1173" s="30">
        <v>1259</v>
      </c>
      <c r="K1173" s="4"/>
      <c r="L1173" s="15">
        <f t="shared" si="19"/>
        <v>0</v>
      </c>
      <c r="M1173" s="56" t="s">
        <v>15151</v>
      </c>
    </row>
    <row r="1174" spans="1:13" s="19" customFormat="1" ht="15" customHeight="1" x14ac:dyDescent="0.25">
      <c r="A1174" s="47">
        <v>14776</v>
      </c>
      <c r="B1174" s="18" t="s">
        <v>2180</v>
      </c>
      <c r="C1174" s="3" t="s">
        <v>2042</v>
      </c>
      <c r="D1174" s="3" t="s">
        <v>74</v>
      </c>
      <c r="E1174" s="3" t="s">
        <v>2181</v>
      </c>
      <c r="F1174" s="3" t="s">
        <v>200</v>
      </c>
      <c r="G1174" s="3"/>
      <c r="H1174" s="26">
        <v>1180</v>
      </c>
      <c r="I1174" s="26">
        <f t="array" ref="I1174">J1174-J1174*3%</f>
        <v>896.28</v>
      </c>
      <c r="J1174" s="30">
        <v>924</v>
      </c>
      <c r="K1174" s="4"/>
      <c r="L1174" s="15">
        <f t="shared" si="19"/>
        <v>0</v>
      </c>
      <c r="M1174" s="56" t="s">
        <v>15151</v>
      </c>
    </row>
    <row r="1175" spans="1:13" s="19" customFormat="1" ht="15" customHeight="1" x14ac:dyDescent="0.25">
      <c r="A1175" s="47">
        <v>9383</v>
      </c>
      <c r="B1175" s="18" t="s">
        <v>2182</v>
      </c>
      <c r="C1175" s="3" t="s">
        <v>2042</v>
      </c>
      <c r="D1175" s="3" t="s">
        <v>74</v>
      </c>
      <c r="E1175" s="3" t="s">
        <v>2183</v>
      </c>
      <c r="F1175" s="3" t="s">
        <v>2083</v>
      </c>
      <c r="G1175" s="3"/>
      <c r="H1175" s="26">
        <v>885</v>
      </c>
      <c r="I1175" s="26">
        <f t="array" ref="I1175">J1175-J1175*3%</f>
        <v>667.36</v>
      </c>
      <c r="J1175" s="30">
        <v>688</v>
      </c>
      <c r="K1175" s="4"/>
      <c r="L1175" s="15">
        <f t="shared" si="19"/>
        <v>0</v>
      </c>
      <c r="M1175" s="56" t="s">
        <v>15151</v>
      </c>
    </row>
    <row r="1176" spans="1:13" s="19" customFormat="1" ht="15" customHeight="1" x14ac:dyDescent="0.25">
      <c r="A1176" s="47">
        <v>9385</v>
      </c>
      <c r="B1176" s="18" t="s">
        <v>2184</v>
      </c>
      <c r="C1176" s="3" t="s">
        <v>2042</v>
      </c>
      <c r="D1176" s="3" t="s">
        <v>74</v>
      </c>
      <c r="E1176" s="3" t="s">
        <v>2185</v>
      </c>
      <c r="F1176" s="3" t="s">
        <v>167</v>
      </c>
      <c r="G1176" s="3"/>
      <c r="H1176" s="26">
        <v>885</v>
      </c>
      <c r="I1176" s="26">
        <f t="array" ref="I1176">J1176-J1176*3%</f>
        <v>667.36</v>
      </c>
      <c r="J1176" s="30">
        <v>688</v>
      </c>
      <c r="K1176" s="4"/>
      <c r="L1176" s="15">
        <f t="shared" si="19"/>
        <v>0</v>
      </c>
      <c r="M1176" s="56" t="s">
        <v>15151</v>
      </c>
    </row>
    <row r="1177" spans="1:13" s="19" customFormat="1" ht="15" customHeight="1" x14ac:dyDescent="0.25">
      <c r="A1177" s="47">
        <v>9386</v>
      </c>
      <c r="B1177" s="18" t="s">
        <v>2186</v>
      </c>
      <c r="C1177" s="3" t="s">
        <v>2042</v>
      </c>
      <c r="D1177" s="3" t="s">
        <v>74</v>
      </c>
      <c r="E1177" s="3" t="s">
        <v>2187</v>
      </c>
      <c r="F1177" s="3" t="s">
        <v>167</v>
      </c>
      <c r="G1177" s="3"/>
      <c r="H1177" s="26">
        <v>620</v>
      </c>
      <c r="I1177" s="26">
        <f t="array" ref="I1177">J1177-J1177*3%</f>
        <v>472.39</v>
      </c>
      <c r="J1177" s="30">
        <v>487</v>
      </c>
      <c r="K1177" s="4"/>
      <c r="L1177" s="15">
        <f t="shared" si="19"/>
        <v>0</v>
      </c>
      <c r="M1177" s="56" t="s">
        <v>15151</v>
      </c>
    </row>
    <row r="1178" spans="1:13" s="19" customFormat="1" ht="15" customHeight="1" x14ac:dyDescent="0.25">
      <c r="A1178" s="47">
        <v>14798</v>
      </c>
      <c r="B1178" s="18" t="s">
        <v>2188</v>
      </c>
      <c r="C1178" s="3" t="s">
        <v>2042</v>
      </c>
      <c r="D1178" s="3" t="s">
        <v>74</v>
      </c>
      <c r="E1178" s="3" t="s">
        <v>2189</v>
      </c>
      <c r="F1178" s="3" t="s">
        <v>211</v>
      </c>
      <c r="G1178" s="3"/>
      <c r="H1178" s="26">
        <v>535</v>
      </c>
      <c r="I1178" s="26">
        <f t="array" ref="I1178">J1178-J1178*3%</f>
        <v>394.79</v>
      </c>
      <c r="J1178" s="30">
        <v>407</v>
      </c>
      <c r="K1178" s="4"/>
      <c r="L1178" s="15">
        <f t="shared" si="19"/>
        <v>0</v>
      </c>
      <c r="M1178" s="56" t="s">
        <v>15151</v>
      </c>
    </row>
    <row r="1179" spans="1:13" s="19" customFormat="1" ht="15" customHeight="1" x14ac:dyDescent="0.25">
      <c r="A1179" s="47">
        <v>14702</v>
      </c>
      <c r="B1179" s="18" t="s">
        <v>2190</v>
      </c>
      <c r="C1179" s="3" t="s">
        <v>2042</v>
      </c>
      <c r="D1179" s="3" t="s">
        <v>74</v>
      </c>
      <c r="E1179" s="3" t="s">
        <v>2191</v>
      </c>
      <c r="F1179" s="3" t="s">
        <v>2117</v>
      </c>
      <c r="G1179" s="3" t="s">
        <v>303</v>
      </c>
      <c r="H1179" s="26">
        <v>725</v>
      </c>
      <c r="I1179" s="26">
        <f t="array" ref="I1179">J1179-J1179*3%</f>
        <v>547.08000000000004</v>
      </c>
      <c r="J1179" s="30">
        <v>564</v>
      </c>
      <c r="K1179" s="4"/>
      <c r="L1179" s="15">
        <f t="shared" si="19"/>
        <v>0</v>
      </c>
      <c r="M1179" s="56" t="s">
        <v>15151</v>
      </c>
    </row>
    <row r="1180" spans="1:13" s="19" customFormat="1" ht="15" customHeight="1" x14ac:dyDescent="0.25">
      <c r="A1180" s="47">
        <v>9392</v>
      </c>
      <c r="B1180" s="18" t="s">
        <v>2192</v>
      </c>
      <c r="C1180" s="3" t="s">
        <v>2042</v>
      </c>
      <c r="D1180" s="3" t="s">
        <v>74</v>
      </c>
      <c r="E1180" s="3" t="s">
        <v>2193</v>
      </c>
      <c r="F1180" s="3" t="s">
        <v>2117</v>
      </c>
      <c r="G1180" s="3" t="s">
        <v>149</v>
      </c>
      <c r="H1180" s="26">
        <v>670</v>
      </c>
      <c r="I1180" s="26">
        <f t="array" ref="I1180">J1180-J1180*3%</f>
        <v>510.22</v>
      </c>
      <c r="J1180" s="30">
        <v>526</v>
      </c>
      <c r="K1180" s="4"/>
      <c r="L1180" s="15">
        <f t="shared" si="19"/>
        <v>0</v>
      </c>
      <c r="M1180" s="56" t="s">
        <v>15151</v>
      </c>
    </row>
    <row r="1181" spans="1:13" s="19" customFormat="1" ht="15" customHeight="1" x14ac:dyDescent="0.25">
      <c r="A1181" s="47">
        <v>9391</v>
      </c>
      <c r="B1181" s="18" t="s">
        <v>2194</v>
      </c>
      <c r="C1181" s="3" t="s">
        <v>2042</v>
      </c>
      <c r="D1181" s="3" t="s">
        <v>74</v>
      </c>
      <c r="E1181" s="3" t="s">
        <v>2195</v>
      </c>
      <c r="F1181" s="3" t="s">
        <v>2117</v>
      </c>
      <c r="G1181" s="3" t="s">
        <v>2196</v>
      </c>
      <c r="H1181" s="26">
        <v>475</v>
      </c>
      <c r="I1181" s="26">
        <f t="array" ref="I1181">J1181-J1181*3%</f>
        <v>355.02</v>
      </c>
      <c r="J1181" s="30">
        <v>366</v>
      </c>
      <c r="K1181" s="4"/>
      <c r="L1181" s="15">
        <f t="shared" si="19"/>
        <v>0</v>
      </c>
      <c r="M1181" s="56" t="s">
        <v>15151</v>
      </c>
    </row>
    <row r="1182" spans="1:13" s="19" customFormat="1" ht="15" customHeight="1" x14ac:dyDescent="0.25">
      <c r="A1182" s="47">
        <v>9395</v>
      </c>
      <c r="B1182" s="18" t="s">
        <v>2197</v>
      </c>
      <c r="C1182" s="3" t="s">
        <v>2042</v>
      </c>
      <c r="D1182" s="3" t="s">
        <v>74</v>
      </c>
      <c r="E1182" s="3" t="s">
        <v>2198</v>
      </c>
      <c r="F1182" s="3" t="s">
        <v>200</v>
      </c>
      <c r="G1182" s="3"/>
      <c r="H1182" s="26">
        <v>660</v>
      </c>
      <c r="I1182" s="26">
        <f t="array" ref="I1182">J1182-J1182*3%</f>
        <v>502.46</v>
      </c>
      <c r="J1182" s="30">
        <v>518</v>
      </c>
      <c r="K1182" s="4"/>
      <c r="L1182" s="15">
        <f t="shared" si="19"/>
        <v>0</v>
      </c>
      <c r="M1182" s="56" t="s">
        <v>15151</v>
      </c>
    </row>
    <row r="1183" spans="1:13" s="19" customFormat="1" ht="15" customHeight="1" x14ac:dyDescent="0.25">
      <c r="A1183" s="47">
        <v>9396</v>
      </c>
      <c r="B1183" s="18" t="s">
        <v>2199</v>
      </c>
      <c r="C1183" s="3" t="s">
        <v>2042</v>
      </c>
      <c r="D1183" s="3" t="s">
        <v>74</v>
      </c>
      <c r="E1183" s="3" t="s">
        <v>2200</v>
      </c>
      <c r="F1183" s="3" t="s">
        <v>200</v>
      </c>
      <c r="G1183" s="3"/>
      <c r="H1183" s="26">
        <v>765</v>
      </c>
      <c r="I1183" s="26">
        <f t="array" ref="I1183">J1183-J1183*3%</f>
        <v>577.15</v>
      </c>
      <c r="J1183" s="30">
        <v>595</v>
      </c>
      <c r="K1183" s="4"/>
      <c r="L1183" s="15">
        <f t="shared" si="19"/>
        <v>0</v>
      </c>
      <c r="M1183" s="56" t="s">
        <v>15151</v>
      </c>
    </row>
    <row r="1184" spans="1:13" s="19" customFormat="1" ht="15" customHeight="1" x14ac:dyDescent="0.25">
      <c r="A1184" s="47">
        <v>9399</v>
      </c>
      <c r="B1184" s="18" t="s">
        <v>2201</v>
      </c>
      <c r="C1184" s="3" t="s">
        <v>2042</v>
      </c>
      <c r="D1184" s="3" t="s">
        <v>74</v>
      </c>
      <c r="E1184" s="3" t="s">
        <v>2202</v>
      </c>
      <c r="F1184" s="3" t="s">
        <v>2160</v>
      </c>
      <c r="G1184" s="3"/>
      <c r="H1184" s="26">
        <v>1355</v>
      </c>
      <c r="I1184" s="26">
        <f t="array" ref="I1184">J1184-J1184*3%</f>
        <v>1035.96</v>
      </c>
      <c r="J1184" s="30">
        <v>1068</v>
      </c>
      <c r="K1184" s="4"/>
      <c r="L1184" s="15">
        <f t="shared" si="19"/>
        <v>0</v>
      </c>
      <c r="M1184" s="56" t="s">
        <v>15151</v>
      </c>
    </row>
    <row r="1185" spans="1:13" s="19" customFormat="1" ht="15" customHeight="1" x14ac:dyDescent="0.25">
      <c r="A1185" s="47">
        <v>26594</v>
      </c>
      <c r="B1185" s="18" t="s">
        <v>2203</v>
      </c>
      <c r="C1185" s="3" t="s">
        <v>2042</v>
      </c>
      <c r="D1185" s="3" t="s">
        <v>74</v>
      </c>
      <c r="E1185" s="3" t="s">
        <v>2202</v>
      </c>
      <c r="F1185" s="3" t="s">
        <v>2054</v>
      </c>
      <c r="G1185" s="3"/>
      <c r="H1185" s="26">
        <v>800</v>
      </c>
      <c r="I1185" s="26">
        <f t="array" ref="I1185">J1185-J1185*3%</f>
        <v>605.28</v>
      </c>
      <c r="J1185" s="30">
        <v>624</v>
      </c>
      <c r="K1185" s="4"/>
      <c r="L1185" s="15">
        <f t="shared" si="19"/>
        <v>0</v>
      </c>
      <c r="M1185" s="56" t="s">
        <v>15151</v>
      </c>
    </row>
    <row r="1186" spans="1:13" s="19" customFormat="1" ht="15" customHeight="1" x14ac:dyDescent="0.25">
      <c r="A1186" s="47">
        <v>14820</v>
      </c>
      <c r="B1186" s="18" t="s">
        <v>2204</v>
      </c>
      <c r="C1186" s="3" t="s">
        <v>2042</v>
      </c>
      <c r="D1186" s="3" t="s">
        <v>74</v>
      </c>
      <c r="E1186" s="3" t="s">
        <v>2205</v>
      </c>
      <c r="F1186" s="3" t="s">
        <v>2149</v>
      </c>
      <c r="G1186" s="3"/>
      <c r="H1186" s="26">
        <v>965</v>
      </c>
      <c r="I1186" s="26">
        <f t="array" ref="I1186">J1186-J1186*3%</f>
        <v>729.44</v>
      </c>
      <c r="J1186" s="30">
        <v>752</v>
      </c>
      <c r="K1186" s="4"/>
      <c r="L1186" s="15">
        <f t="shared" si="19"/>
        <v>0</v>
      </c>
      <c r="M1186" s="56" t="s">
        <v>15151</v>
      </c>
    </row>
    <row r="1187" spans="1:13" s="19" customFormat="1" ht="15" customHeight="1" x14ac:dyDescent="0.25">
      <c r="A1187" s="47">
        <v>14750</v>
      </c>
      <c r="B1187" s="18" t="s">
        <v>2206</v>
      </c>
      <c r="C1187" s="3" t="s">
        <v>2042</v>
      </c>
      <c r="D1187" s="3" t="s">
        <v>74</v>
      </c>
      <c r="E1187" s="3" t="s">
        <v>2207</v>
      </c>
      <c r="F1187" s="3" t="s">
        <v>2208</v>
      </c>
      <c r="G1187" s="3"/>
      <c r="H1187" s="26">
        <v>690</v>
      </c>
      <c r="I1187" s="26">
        <f t="array" ref="I1187">J1187-J1187*3%</f>
        <v>522.83000000000004</v>
      </c>
      <c r="J1187" s="30">
        <v>539</v>
      </c>
      <c r="K1187" s="4"/>
      <c r="L1187" s="15">
        <f t="shared" si="19"/>
        <v>0</v>
      </c>
      <c r="M1187" s="56" t="s">
        <v>15151</v>
      </c>
    </row>
    <row r="1188" spans="1:13" s="19" customFormat="1" ht="15" customHeight="1" x14ac:dyDescent="0.25">
      <c r="A1188" s="47">
        <v>15053</v>
      </c>
      <c r="B1188" s="18" t="s">
        <v>2209</v>
      </c>
      <c r="C1188" s="3" t="s">
        <v>2042</v>
      </c>
      <c r="D1188" s="3" t="s">
        <v>74</v>
      </c>
      <c r="E1188" s="3" t="s">
        <v>2207</v>
      </c>
      <c r="F1188" s="3" t="s">
        <v>2071</v>
      </c>
      <c r="G1188" s="3"/>
      <c r="H1188" s="26">
        <v>1240</v>
      </c>
      <c r="I1188" s="26">
        <f t="array" ref="I1188">J1188-J1188*3%</f>
        <v>937.02</v>
      </c>
      <c r="J1188" s="30">
        <v>966</v>
      </c>
      <c r="K1188" s="4"/>
      <c r="L1188" s="15">
        <f t="shared" si="19"/>
        <v>0</v>
      </c>
      <c r="M1188" s="56" t="s">
        <v>15151</v>
      </c>
    </row>
    <row r="1189" spans="1:13" s="19" customFormat="1" ht="15" customHeight="1" x14ac:dyDescent="0.25">
      <c r="A1189" s="47">
        <v>28075</v>
      </c>
      <c r="B1189" s="18" t="s">
        <v>2210</v>
      </c>
      <c r="C1189" s="3" t="s">
        <v>2042</v>
      </c>
      <c r="D1189" s="3" t="s">
        <v>74</v>
      </c>
      <c r="E1189" s="3" t="s">
        <v>144</v>
      </c>
      <c r="F1189" s="3" t="s">
        <v>179</v>
      </c>
      <c r="G1189" s="3"/>
      <c r="H1189" s="26">
        <v>575</v>
      </c>
      <c r="I1189" s="26">
        <f t="array" ref="I1189">J1189-J1189*3%</f>
        <v>422.92</v>
      </c>
      <c r="J1189" s="30">
        <v>436</v>
      </c>
      <c r="K1189" s="4"/>
      <c r="L1189" s="15">
        <f t="shared" si="19"/>
        <v>0</v>
      </c>
      <c r="M1189" s="56" t="s">
        <v>15151</v>
      </c>
    </row>
    <row r="1190" spans="1:13" s="19" customFormat="1" ht="15" customHeight="1" x14ac:dyDescent="0.25">
      <c r="A1190" s="47">
        <v>28076</v>
      </c>
      <c r="B1190" s="18" t="s">
        <v>2211</v>
      </c>
      <c r="C1190" s="3" t="s">
        <v>2042</v>
      </c>
      <c r="D1190" s="3" t="s">
        <v>74</v>
      </c>
      <c r="E1190" s="3" t="s">
        <v>2212</v>
      </c>
      <c r="F1190" s="3" t="s">
        <v>179</v>
      </c>
      <c r="G1190" s="3"/>
      <c r="H1190" s="26">
        <v>840</v>
      </c>
      <c r="I1190" s="26">
        <f t="array" ref="I1190">J1190-J1190*3%</f>
        <v>635.35</v>
      </c>
      <c r="J1190" s="30">
        <v>655</v>
      </c>
      <c r="K1190" s="4"/>
      <c r="L1190" s="15">
        <f t="shared" si="19"/>
        <v>0</v>
      </c>
      <c r="M1190" s="56" t="s">
        <v>15151</v>
      </c>
    </row>
    <row r="1191" spans="1:13" s="19" customFormat="1" ht="15" customHeight="1" x14ac:dyDescent="0.25">
      <c r="A1191" s="47">
        <v>26503</v>
      </c>
      <c r="B1191" s="18" t="s">
        <v>2213</v>
      </c>
      <c r="C1191" s="3" t="s">
        <v>2042</v>
      </c>
      <c r="D1191" s="3" t="s">
        <v>74</v>
      </c>
      <c r="E1191" s="3" t="s">
        <v>2214</v>
      </c>
      <c r="F1191" s="3" t="s">
        <v>760</v>
      </c>
      <c r="G1191" s="3"/>
      <c r="H1191" s="26">
        <v>640</v>
      </c>
      <c r="I1191" s="26">
        <f t="array" ref="I1191">J1191-J1191*3%</f>
        <v>486.94</v>
      </c>
      <c r="J1191" s="30">
        <v>502</v>
      </c>
      <c r="K1191" s="4"/>
      <c r="L1191" s="15">
        <f t="shared" si="19"/>
        <v>0</v>
      </c>
      <c r="M1191" s="56" t="s">
        <v>15151</v>
      </c>
    </row>
    <row r="1192" spans="1:13" s="19" customFormat="1" ht="15" customHeight="1" x14ac:dyDescent="0.25">
      <c r="A1192" s="47">
        <v>32421</v>
      </c>
      <c r="B1192" s="18" t="s">
        <v>2215</v>
      </c>
      <c r="C1192" s="3" t="s">
        <v>2042</v>
      </c>
      <c r="D1192" s="3" t="s">
        <v>74</v>
      </c>
      <c r="E1192" s="3" t="s">
        <v>2216</v>
      </c>
      <c r="F1192" s="3" t="s">
        <v>760</v>
      </c>
      <c r="G1192" s="3"/>
      <c r="H1192" s="26">
        <v>575</v>
      </c>
      <c r="I1192" s="26">
        <f t="array" ref="I1192">J1192-J1192*3%</f>
        <v>422.92</v>
      </c>
      <c r="J1192" s="30">
        <v>436</v>
      </c>
      <c r="K1192" s="4"/>
      <c r="L1192" s="15">
        <f t="shared" si="19"/>
        <v>0</v>
      </c>
      <c r="M1192" s="56" t="s">
        <v>15151</v>
      </c>
    </row>
    <row r="1193" spans="1:13" s="19" customFormat="1" ht="15" customHeight="1" x14ac:dyDescent="0.25">
      <c r="A1193" s="47">
        <v>17591</v>
      </c>
      <c r="B1193" s="18" t="s">
        <v>2217</v>
      </c>
      <c r="C1193" s="3" t="s">
        <v>2042</v>
      </c>
      <c r="D1193" s="3" t="s">
        <v>74</v>
      </c>
      <c r="E1193" s="3" t="s">
        <v>146</v>
      </c>
      <c r="F1193" s="3" t="s">
        <v>760</v>
      </c>
      <c r="G1193" s="3"/>
      <c r="H1193" s="26">
        <v>685</v>
      </c>
      <c r="I1193" s="26">
        <f t="array" ref="I1193">J1193-J1193*3%</f>
        <v>520.89</v>
      </c>
      <c r="J1193" s="30">
        <v>537</v>
      </c>
      <c r="K1193" s="4"/>
      <c r="L1193" s="15">
        <f t="shared" si="19"/>
        <v>0</v>
      </c>
      <c r="M1193" s="56" t="s">
        <v>15151</v>
      </c>
    </row>
    <row r="1194" spans="1:13" s="19" customFormat="1" ht="15" customHeight="1" x14ac:dyDescent="0.25">
      <c r="A1194" s="47">
        <v>17592</v>
      </c>
      <c r="B1194" s="18" t="s">
        <v>2218</v>
      </c>
      <c r="C1194" s="3" t="s">
        <v>2042</v>
      </c>
      <c r="D1194" s="3" t="s">
        <v>74</v>
      </c>
      <c r="E1194" s="3" t="s">
        <v>2219</v>
      </c>
      <c r="F1194" s="3" t="s">
        <v>2220</v>
      </c>
      <c r="G1194" s="3"/>
      <c r="H1194" s="26">
        <v>705</v>
      </c>
      <c r="I1194" s="26">
        <f t="array" ref="I1194">J1194-J1194*3%</f>
        <v>532.53</v>
      </c>
      <c r="J1194" s="30">
        <v>549</v>
      </c>
      <c r="K1194" s="4"/>
      <c r="L1194" s="15">
        <f t="shared" si="19"/>
        <v>0</v>
      </c>
      <c r="M1194" s="56" t="s">
        <v>15151</v>
      </c>
    </row>
    <row r="1195" spans="1:13" s="19" customFormat="1" ht="15" customHeight="1" x14ac:dyDescent="0.25">
      <c r="A1195" s="47">
        <v>14345</v>
      </c>
      <c r="B1195" s="18" t="s">
        <v>2221</v>
      </c>
      <c r="C1195" s="3" t="s">
        <v>2042</v>
      </c>
      <c r="D1195" s="3" t="s">
        <v>74</v>
      </c>
      <c r="E1195" s="3" t="s">
        <v>2222</v>
      </c>
      <c r="F1195" s="3" t="s">
        <v>179</v>
      </c>
      <c r="G1195" s="3"/>
      <c r="H1195" s="26">
        <v>470</v>
      </c>
      <c r="I1195" s="26">
        <f t="array" ref="I1195">J1195-J1195*3%</f>
        <v>341.44</v>
      </c>
      <c r="J1195" s="30">
        <v>352</v>
      </c>
      <c r="K1195" s="4"/>
      <c r="L1195" s="15">
        <f t="shared" si="19"/>
        <v>0</v>
      </c>
      <c r="M1195" s="56" t="s">
        <v>15151</v>
      </c>
    </row>
    <row r="1196" spans="1:13" s="19" customFormat="1" ht="15" customHeight="1" x14ac:dyDescent="0.25">
      <c r="A1196" s="47">
        <v>9404</v>
      </c>
      <c r="B1196" s="18" t="s">
        <v>2223</v>
      </c>
      <c r="C1196" s="3" t="s">
        <v>2042</v>
      </c>
      <c r="D1196" s="3" t="s">
        <v>74</v>
      </c>
      <c r="E1196" s="3" t="s">
        <v>2222</v>
      </c>
      <c r="F1196" s="3" t="s">
        <v>200</v>
      </c>
      <c r="G1196" s="3"/>
      <c r="H1196" s="26">
        <v>570</v>
      </c>
      <c r="I1196" s="26">
        <f t="array" ref="I1196">J1196-J1196*3%</f>
        <v>419.04</v>
      </c>
      <c r="J1196" s="30">
        <v>432</v>
      </c>
      <c r="K1196" s="4"/>
      <c r="L1196" s="15">
        <f t="shared" si="19"/>
        <v>0</v>
      </c>
      <c r="M1196" s="56" t="s">
        <v>15151</v>
      </c>
    </row>
    <row r="1197" spans="1:13" s="19" customFormat="1" ht="15" customHeight="1" x14ac:dyDescent="0.25">
      <c r="A1197" s="47">
        <v>14695</v>
      </c>
      <c r="B1197" s="18" t="s">
        <v>2224</v>
      </c>
      <c r="C1197" s="3" t="s">
        <v>2042</v>
      </c>
      <c r="D1197" s="3" t="s">
        <v>74</v>
      </c>
      <c r="E1197" s="3" t="s">
        <v>2225</v>
      </c>
      <c r="F1197" s="3" t="s">
        <v>179</v>
      </c>
      <c r="G1197" s="3"/>
      <c r="H1197" s="26">
        <v>575</v>
      </c>
      <c r="I1197" s="26">
        <f t="array" ref="I1197">J1197-J1197*3%</f>
        <v>422.92</v>
      </c>
      <c r="J1197" s="30">
        <v>436</v>
      </c>
      <c r="K1197" s="4"/>
      <c r="L1197" s="15">
        <f t="shared" si="19"/>
        <v>0</v>
      </c>
      <c r="M1197" s="56" t="s">
        <v>15151</v>
      </c>
    </row>
    <row r="1198" spans="1:13" s="19" customFormat="1" ht="15" customHeight="1" x14ac:dyDescent="0.25">
      <c r="A1198" s="47">
        <v>14696</v>
      </c>
      <c r="B1198" s="18" t="s">
        <v>2226</v>
      </c>
      <c r="C1198" s="3" t="s">
        <v>2042</v>
      </c>
      <c r="D1198" s="3" t="s">
        <v>74</v>
      </c>
      <c r="E1198" s="3" t="s">
        <v>2225</v>
      </c>
      <c r="F1198" s="3" t="s">
        <v>277</v>
      </c>
      <c r="G1198" s="3"/>
      <c r="H1198" s="26">
        <v>1250</v>
      </c>
      <c r="I1198" s="26">
        <f t="array" ref="I1198">J1198-J1198*3%</f>
        <v>942.84</v>
      </c>
      <c r="J1198" s="30">
        <v>972</v>
      </c>
      <c r="K1198" s="4"/>
      <c r="L1198" s="15">
        <f t="shared" si="19"/>
        <v>0</v>
      </c>
      <c r="M1198" s="56" t="s">
        <v>15151</v>
      </c>
    </row>
    <row r="1199" spans="1:13" s="19" customFormat="1" ht="15" customHeight="1" x14ac:dyDescent="0.25">
      <c r="A1199" s="47">
        <v>15095</v>
      </c>
      <c r="B1199" s="18" t="s">
        <v>2227</v>
      </c>
      <c r="C1199" s="3" t="s">
        <v>2042</v>
      </c>
      <c r="D1199" s="3" t="s">
        <v>74</v>
      </c>
      <c r="E1199" s="3" t="s">
        <v>2228</v>
      </c>
      <c r="F1199" s="3" t="s">
        <v>179</v>
      </c>
      <c r="G1199" s="3"/>
      <c r="H1199" s="26">
        <v>620</v>
      </c>
      <c r="I1199" s="26">
        <f t="array" ref="I1199">J1199-J1199*3%</f>
        <v>472.39</v>
      </c>
      <c r="J1199" s="30">
        <v>487</v>
      </c>
      <c r="K1199" s="4"/>
      <c r="L1199" s="15">
        <f t="shared" si="19"/>
        <v>0</v>
      </c>
      <c r="M1199" s="56" t="s">
        <v>15151</v>
      </c>
    </row>
    <row r="1200" spans="1:13" s="19" customFormat="1" ht="15" customHeight="1" x14ac:dyDescent="0.25">
      <c r="A1200" s="47">
        <v>14698</v>
      </c>
      <c r="B1200" s="18" t="s">
        <v>2229</v>
      </c>
      <c r="C1200" s="3" t="s">
        <v>2042</v>
      </c>
      <c r="D1200" s="3" t="s">
        <v>74</v>
      </c>
      <c r="E1200" s="3" t="s">
        <v>2228</v>
      </c>
      <c r="F1200" s="3" t="s">
        <v>182</v>
      </c>
      <c r="G1200" s="3"/>
      <c r="H1200" s="26">
        <v>1030</v>
      </c>
      <c r="I1200" s="26">
        <f t="array" ref="I1200">J1200-J1200*3%</f>
        <v>790.55</v>
      </c>
      <c r="J1200" s="30">
        <v>815</v>
      </c>
      <c r="K1200" s="4"/>
      <c r="L1200" s="15">
        <f t="shared" si="19"/>
        <v>0</v>
      </c>
      <c r="M1200" s="56" t="s">
        <v>15151</v>
      </c>
    </row>
    <row r="1201" spans="1:13" s="19" customFormat="1" ht="15" customHeight="1" x14ac:dyDescent="0.25">
      <c r="A1201" s="47">
        <v>14699</v>
      </c>
      <c r="B1201" s="18" t="s">
        <v>2230</v>
      </c>
      <c r="C1201" s="3" t="s">
        <v>2042</v>
      </c>
      <c r="D1201" s="3" t="s">
        <v>74</v>
      </c>
      <c r="E1201" s="3" t="s">
        <v>2228</v>
      </c>
      <c r="F1201" s="3" t="s">
        <v>167</v>
      </c>
      <c r="G1201" s="3"/>
      <c r="H1201" s="26">
        <v>595</v>
      </c>
      <c r="I1201" s="26">
        <f t="array" ref="I1201">J1201-J1201*3%</f>
        <v>454.93</v>
      </c>
      <c r="J1201" s="30">
        <v>469</v>
      </c>
      <c r="K1201" s="4"/>
      <c r="L1201" s="15">
        <f t="shared" si="19"/>
        <v>0</v>
      </c>
      <c r="M1201" s="56" t="s">
        <v>15151</v>
      </c>
    </row>
    <row r="1202" spans="1:13" s="19" customFormat="1" ht="15" customHeight="1" x14ac:dyDescent="0.25">
      <c r="A1202" s="47">
        <v>9405</v>
      </c>
      <c r="B1202" s="18" t="s">
        <v>2231</v>
      </c>
      <c r="C1202" s="3" t="s">
        <v>2042</v>
      </c>
      <c r="D1202" s="3" t="s">
        <v>74</v>
      </c>
      <c r="E1202" s="3" t="s">
        <v>2232</v>
      </c>
      <c r="F1202" s="3" t="s">
        <v>179</v>
      </c>
      <c r="G1202" s="3"/>
      <c r="H1202" s="26">
        <v>535</v>
      </c>
      <c r="I1202" s="26">
        <f t="array" ref="I1202">J1202-J1202*3%</f>
        <v>394.79</v>
      </c>
      <c r="J1202" s="30">
        <v>407</v>
      </c>
      <c r="K1202" s="4"/>
      <c r="L1202" s="15">
        <f t="shared" si="19"/>
        <v>0</v>
      </c>
      <c r="M1202" s="56" t="s">
        <v>15151</v>
      </c>
    </row>
    <row r="1203" spans="1:13" s="19" customFormat="1" ht="15" customHeight="1" x14ac:dyDescent="0.25">
      <c r="A1203" s="47">
        <v>9406</v>
      </c>
      <c r="B1203" s="18" t="s">
        <v>2233</v>
      </c>
      <c r="C1203" s="3" t="s">
        <v>2042</v>
      </c>
      <c r="D1203" s="3" t="s">
        <v>74</v>
      </c>
      <c r="E1203" s="3" t="s">
        <v>2234</v>
      </c>
      <c r="F1203" s="3" t="s">
        <v>2083</v>
      </c>
      <c r="G1203" s="3"/>
      <c r="H1203" s="26">
        <v>1005</v>
      </c>
      <c r="I1203" s="26">
        <f t="array" ref="I1203">J1203-J1203*3%</f>
        <v>774.06</v>
      </c>
      <c r="J1203" s="30">
        <v>798</v>
      </c>
      <c r="K1203" s="4"/>
      <c r="L1203" s="15">
        <f t="shared" si="19"/>
        <v>0</v>
      </c>
      <c r="M1203" s="56" t="s">
        <v>15151</v>
      </c>
    </row>
    <row r="1204" spans="1:13" s="19" customFormat="1" ht="15" customHeight="1" x14ac:dyDescent="0.25">
      <c r="A1204" s="47">
        <v>9407</v>
      </c>
      <c r="B1204" s="18" t="s">
        <v>2235</v>
      </c>
      <c r="C1204" s="3" t="s">
        <v>2042</v>
      </c>
      <c r="D1204" s="3" t="s">
        <v>74</v>
      </c>
      <c r="E1204" s="3" t="s">
        <v>2236</v>
      </c>
      <c r="F1204" s="3" t="s">
        <v>179</v>
      </c>
      <c r="G1204" s="3"/>
      <c r="H1204" s="26">
        <v>1050</v>
      </c>
      <c r="I1204" s="26">
        <f t="array" ref="I1204">J1204-J1204*3%</f>
        <v>804.13</v>
      </c>
      <c r="J1204" s="30">
        <v>829</v>
      </c>
      <c r="K1204" s="4"/>
      <c r="L1204" s="15">
        <f t="shared" si="19"/>
        <v>0</v>
      </c>
      <c r="M1204" s="56" t="s">
        <v>15151</v>
      </c>
    </row>
    <row r="1205" spans="1:13" s="19" customFormat="1" ht="15" customHeight="1" x14ac:dyDescent="0.25">
      <c r="A1205" s="47">
        <v>15099</v>
      </c>
      <c r="B1205" s="18" t="s">
        <v>2237</v>
      </c>
      <c r="C1205" s="3" t="s">
        <v>2042</v>
      </c>
      <c r="D1205" s="3" t="s">
        <v>74</v>
      </c>
      <c r="E1205" s="3" t="s">
        <v>2236</v>
      </c>
      <c r="F1205" s="3" t="s">
        <v>2083</v>
      </c>
      <c r="G1205" s="3"/>
      <c r="H1205" s="26">
        <v>620</v>
      </c>
      <c r="I1205" s="26">
        <f t="array" ref="I1205">J1205-J1205*3%</f>
        <v>472.39</v>
      </c>
      <c r="J1205" s="30">
        <v>487</v>
      </c>
      <c r="K1205" s="4"/>
      <c r="L1205" s="15">
        <f t="shared" si="19"/>
        <v>0</v>
      </c>
      <c r="M1205" s="56" t="s">
        <v>15151</v>
      </c>
    </row>
    <row r="1206" spans="1:13" s="19" customFormat="1" ht="15" customHeight="1" x14ac:dyDescent="0.25">
      <c r="A1206" s="47">
        <v>9333</v>
      </c>
      <c r="B1206" s="18" t="s">
        <v>2238</v>
      </c>
      <c r="C1206" s="3" t="s">
        <v>2042</v>
      </c>
      <c r="D1206" s="3" t="s">
        <v>279</v>
      </c>
      <c r="E1206" s="3" t="s">
        <v>2239</v>
      </c>
      <c r="F1206" s="3" t="s">
        <v>182</v>
      </c>
      <c r="G1206" s="3"/>
      <c r="H1206" s="26">
        <v>1715</v>
      </c>
      <c r="I1206" s="26">
        <f t="array" ref="I1206">J1206-J1206*3%</f>
        <v>1314.35</v>
      </c>
      <c r="J1206" s="30">
        <v>1355</v>
      </c>
      <c r="K1206" s="4"/>
      <c r="L1206" s="15">
        <f t="shared" si="19"/>
        <v>0</v>
      </c>
      <c r="M1206" s="56" t="s">
        <v>15151</v>
      </c>
    </row>
    <row r="1207" spans="1:13" s="19" customFormat="1" ht="15" customHeight="1" x14ac:dyDescent="0.25">
      <c r="A1207" s="47">
        <v>17595</v>
      </c>
      <c r="B1207" s="18" t="s">
        <v>2240</v>
      </c>
      <c r="C1207" s="3" t="s">
        <v>2042</v>
      </c>
      <c r="D1207" s="3" t="s">
        <v>162</v>
      </c>
      <c r="E1207" s="3" t="s">
        <v>2241</v>
      </c>
      <c r="F1207" s="3" t="s">
        <v>211</v>
      </c>
      <c r="G1207" s="3"/>
      <c r="H1207" s="26">
        <v>1105</v>
      </c>
      <c r="I1207" s="26">
        <f t="array" ref="I1207">J1207-J1207*3%</f>
        <v>844.87</v>
      </c>
      <c r="J1207" s="30">
        <v>871</v>
      </c>
      <c r="K1207" s="4"/>
      <c r="L1207" s="15">
        <f t="shared" si="19"/>
        <v>0</v>
      </c>
      <c r="M1207" s="56" t="s">
        <v>15151</v>
      </c>
    </row>
    <row r="1208" spans="1:13" s="19" customFormat="1" ht="15" customHeight="1" x14ac:dyDescent="0.25">
      <c r="A1208" s="47">
        <v>14764</v>
      </c>
      <c r="B1208" s="18" t="s">
        <v>2242</v>
      </c>
      <c r="C1208" s="3" t="s">
        <v>2042</v>
      </c>
      <c r="D1208" s="3" t="s">
        <v>162</v>
      </c>
      <c r="E1208" s="3" t="s">
        <v>2243</v>
      </c>
      <c r="F1208" s="3" t="s">
        <v>211</v>
      </c>
      <c r="G1208" s="3"/>
      <c r="H1208" s="26">
        <v>1215</v>
      </c>
      <c r="I1208" s="26">
        <f t="array" ref="I1208">J1208-J1208*3%</f>
        <v>918.59</v>
      </c>
      <c r="J1208" s="30">
        <v>947</v>
      </c>
      <c r="K1208" s="4"/>
      <c r="L1208" s="15">
        <f t="shared" si="19"/>
        <v>0</v>
      </c>
      <c r="M1208" s="56" t="s">
        <v>15151</v>
      </c>
    </row>
    <row r="1209" spans="1:13" s="19" customFormat="1" ht="15" customHeight="1" x14ac:dyDescent="0.25">
      <c r="A1209" s="47">
        <v>15041</v>
      </c>
      <c r="B1209" s="18" t="s">
        <v>2244</v>
      </c>
      <c r="C1209" s="3" t="s">
        <v>2042</v>
      </c>
      <c r="D1209" s="3" t="s">
        <v>162</v>
      </c>
      <c r="E1209" s="3" t="s">
        <v>2243</v>
      </c>
      <c r="F1209" s="3" t="s">
        <v>760</v>
      </c>
      <c r="G1209" s="3"/>
      <c r="H1209" s="26">
        <v>1905</v>
      </c>
      <c r="I1209" s="26">
        <f t="array" ref="I1209">J1209-J1209*3%</f>
        <v>1464.7</v>
      </c>
      <c r="J1209" s="30">
        <v>1510</v>
      </c>
      <c r="K1209" s="4"/>
      <c r="L1209" s="15">
        <f t="shared" si="19"/>
        <v>0</v>
      </c>
      <c r="M1209" s="56" t="s">
        <v>15151</v>
      </c>
    </row>
    <row r="1210" spans="1:13" s="19" customFormat="1" ht="15" customHeight="1" x14ac:dyDescent="0.25">
      <c r="A1210" s="47">
        <v>14755</v>
      </c>
      <c r="B1210" s="18" t="s">
        <v>2245</v>
      </c>
      <c r="C1210" s="3" t="s">
        <v>2042</v>
      </c>
      <c r="D1210" s="3" t="s">
        <v>162</v>
      </c>
      <c r="E1210" s="3" t="s">
        <v>2246</v>
      </c>
      <c r="F1210" s="3" t="s">
        <v>211</v>
      </c>
      <c r="G1210" s="3"/>
      <c r="H1210" s="26">
        <v>1580</v>
      </c>
      <c r="I1210" s="26">
        <f t="array" ref="I1210">J1210-J1210*3%</f>
        <v>1222.2</v>
      </c>
      <c r="J1210" s="30">
        <v>1260</v>
      </c>
      <c r="K1210" s="4"/>
      <c r="L1210" s="15">
        <f t="shared" si="19"/>
        <v>0</v>
      </c>
      <c r="M1210" s="56" t="s">
        <v>15151</v>
      </c>
    </row>
    <row r="1211" spans="1:13" s="19" customFormat="1" ht="15" customHeight="1" x14ac:dyDescent="0.25">
      <c r="A1211" s="47">
        <v>14752</v>
      </c>
      <c r="B1211" s="18" t="s">
        <v>2247</v>
      </c>
      <c r="C1211" s="3" t="s">
        <v>2042</v>
      </c>
      <c r="D1211" s="3" t="s">
        <v>162</v>
      </c>
      <c r="E1211" s="3" t="s">
        <v>2248</v>
      </c>
      <c r="F1211" s="3" t="s">
        <v>211</v>
      </c>
      <c r="G1211" s="3"/>
      <c r="H1211" s="26">
        <v>1220</v>
      </c>
      <c r="I1211" s="26">
        <f t="array" ref="I1211">J1211-J1211*3%</f>
        <v>922.47</v>
      </c>
      <c r="J1211" s="30">
        <v>951</v>
      </c>
      <c r="K1211" s="4"/>
      <c r="L1211" s="15">
        <f t="shared" si="19"/>
        <v>0</v>
      </c>
      <c r="M1211" s="56" t="s">
        <v>15151</v>
      </c>
    </row>
    <row r="1212" spans="1:13" s="19" customFormat="1" ht="15" customHeight="1" x14ac:dyDescent="0.25">
      <c r="A1212" s="47">
        <v>13954</v>
      </c>
      <c r="B1212" s="18" t="s">
        <v>2249</v>
      </c>
      <c r="C1212" s="3" t="s">
        <v>2042</v>
      </c>
      <c r="D1212" s="3" t="s">
        <v>162</v>
      </c>
      <c r="E1212" s="3" t="s">
        <v>2250</v>
      </c>
      <c r="F1212" s="3" t="s">
        <v>211</v>
      </c>
      <c r="G1212" s="3"/>
      <c r="H1212" s="26">
        <v>1970</v>
      </c>
      <c r="I1212" s="26">
        <f t="array" ref="I1212">J1212-J1212*3%</f>
        <v>1512.23</v>
      </c>
      <c r="J1212" s="30">
        <v>1559</v>
      </c>
      <c r="K1212" s="4"/>
      <c r="L1212" s="15">
        <f t="shared" si="19"/>
        <v>0</v>
      </c>
      <c r="M1212" s="56" t="s">
        <v>15151</v>
      </c>
    </row>
    <row r="1213" spans="1:13" s="19" customFormat="1" ht="15" customHeight="1" x14ac:dyDescent="0.25">
      <c r="A1213" s="47">
        <v>14754</v>
      </c>
      <c r="B1213" s="18" t="s">
        <v>2251</v>
      </c>
      <c r="C1213" s="3" t="s">
        <v>2042</v>
      </c>
      <c r="D1213" s="3" t="s">
        <v>162</v>
      </c>
      <c r="E1213" s="3" t="s">
        <v>2252</v>
      </c>
      <c r="F1213" s="3" t="s">
        <v>2149</v>
      </c>
      <c r="G1213" s="3"/>
      <c r="H1213" s="26">
        <v>930</v>
      </c>
      <c r="I1213" s="26">
        <f t="array" ref="I1213">J1213-J1213*3%</f>
        <v>703.25</v>
      </c>
      <c r="J1213" s="30">
        <v>725</v>
      </c>
      <c r="K1213" s="4"/>
      <c r="L1213" s="15">
        <f t="shared" si="19"/>
        <v>0</v>
      </c>
      <c r="M1213" s="56" t="s">
        <v>15151</v>
      </c>
    </row>
    <row r="1214" spans="1:13" s="19" customFormat="1" ht="15" customHeight="1" x14ac:dyDescent="0.25">
      <c r="A1214" s="47">
        <v>13959</v>
      </c>
      <c r="B1214" s="18" t="s">
        <v>2253</v>
      </c>
      <c r="C1214" s="3" t="s">
        <v>2042</v>
      </c>
      <c r="D1214" s="3" t="s">
        <v>162</v>
      </c>
      <c r="E1214" s="3" t="s">
        <v>2254</v>
      </c>
      <c r="F1214" s="3" t="s">
        <v>2149</v>
      </c>
      <c r="G1214" s="3"/>
      <c r="H1214" s="26">
        <v>550</v>
      </c>
      <c r="I1214" s="26">
        <f t="array" ref="I1214">J1214-J1214*3%</f>
        <v>404.49</v>
      </c>
      <c r="J1214" s="30">
        <v>417</v>
      </c>
      <c r="K1214" s="4"/>
      <c r="L1214" s="15">
        <f t="shared" si="19"/>
        <v>0</v>
      </c>
      <c r="M1214" s="56" t="s">
        <v>15151</v>
      </c>
    </row>
    <row r="1215" spans="1:13" s="19" customFormat="1" ht="15" customHeight="1" x14ac:dyDescent="0.25">
      <c r="A1215" s="47">
        <v>14618</v>
      </c>
      <c r="B1215" s="18" t="s">
        <v>2255</v>
      </c>
      <c r="C1215" s="3" t="s">
        <v>2042</v>
      </c>
      <c r="D1215" s="3" t="s">
        <v>162</v>
      </c>
      <c r="E1215" s="3" t="s">
        <v>2254</v>
      </c>
      <c r="F1215" s="3" t="s">
        <v>211</v>
      </c>
      <c r="G1215" s="3"/>
      <c r="H1215" s="26">
        <v>930</v>
      </c>
      <c r="I1215" s="26">
        <f t="array" ref="I1215">J1215-J1215*3%</f>
        <v>704.22</v>
      </c>
      <c r="J1215" s="30">
        <v>726</v>
      </c>
      <c r="K1215" s="4"/>
      <c r="L1215" s="15">
        <f t="shared" si="19"/>
        <v>0</v>
      </c>
      <c r="M1215" s="56" t="s">
        <v>15151</v>
      </c>
    </row>
    <row r="1216" spans="1:13" s="19" customFormat="1" ht="15" customHeight="1" x14ac:dyDescent="0.25">
      <c r="A1216" s="47">
        <v>14978</v>
      </c>
      <c r="B1216" s="18" t="s">
        <v>2256</v>
      </c>
      <c r="C1216" s="3" t="s">
        <v>2042</v>
      </c>
      <c r="D1216" s="3" t="s">
        <v>171</v>
      </c>
      <c r="E1216" s="3" t="s">
        <v>2257</v>
      </c>
      <c r="F1216" s="3" t="s">
        <v>1551</v>
      </c>
      <c r="G1216" s="3" t="s">
        <v>691</v>
      </c>
      <c r="H1216" s="26">
        <v>550</v>
      </c>
      <c r="I1216" s="26">
        <f t="array" ref="I1216">J1216-J1216*3%</f>
        <v>405.46</v>
      </c>
      <c r="J1216" s="30">
        <v>418</v>
      </c>
      <c r="K1216" s="4"/>
      <c r="L1216" s="15">
        <f t="shared" si="19"/>
        <v>0</v>
      </c>
      <c r="M1216" s="56" t="s">
        <v>15151</v>
      </c>
    </row>
    <row r="1217" spans="1:13" s="19" customFormat="1" ht="15" customHeight="1" x14ac:dyDescent="0.25">
      <c r="A1217" s="47">
        <v>14980</v>
      </c>
      <c r="B1217" s="18" t="s">
        <v>2258</v>
      </c>
      <c r="C1217" s="3" t="s">
        <v>2042</v>
      </c>
      <c r="D1217" s="3" t="s">
        <v>171</v>
      </c>
      <c r="E1217" s="3" t="s">
        <v>2259</v>
      </c>
      <c r="F1217" s="3" t="s">
        <v>1551</v>
      </c>
      <c r="G1217" s="3" t="s">
        <v>691</v>
      </c>
      <c r="H1217" s="26">
        <v>635</v>
      </c>
      <c r="I1217" s="26">
        <f t="array" ref="I1217">J1217-J1217*3%</f>
        <v>485</v>
      </c>
      <c r="J1217" s="30">
        <v>500</v>
      </c>
      <c r="K1217" s="4"/>
      <c r="L1217" s="15">
        <f t="shared" si="19"/>
        <v>0</v>
      </c>
      <c r="M1217" s="56" t="s">
        <v>15151</v>
      </c>
    </row>
    <row r="1218" spans="1:13" s="19" customFormat="1" ht="15" customHeight="1" x14ac:dyDescent="0.25">
      <c r="A1218" s="47">
        <v>14981</v>
      </c>
      <c r="B1218" s="18" t="s">
        <v>2260</v>
      </c>
      <c r="C1218" s="3" t="s">
        <v>2042</v>
      </c>
      <c r="D1218" s="3" t="s">
        <v>171</v>
      </c>
      <c r="E1218" s="3" t="s">
        <v>2259</v>
      </c>
      <c r="F1218" s="3" t="s">
        <v>160</v>
      </c>
      <c r="G1218" s="3" t="s">
        <v>691</v>
      </c>
      <c r="H1218" s="26">
        <v>395</v>
      </c>
      <c r="I1218" s="26">
        <f t="array" ref="I1218">J1218-J1218*3%</f>
        <v>291</v>
      </c>
      <c r="J1218" s="30">
        <v>300</v>
      </c>
      <c r="K1218" s="4"/>
      <c r="L1218" s="15">
        <f t="shared" si="19"/>
        <v>0</v>
      </c>
      <c r="M1218" s="56" t="s">
        <v>15151</v>
      </c>
    </row>
    <row r="1219" spans="1:13" s="19" customFormat="1" ht="15" customHeight="1" x14ac:dyDescent="0.25">
      <c r="A1219" s="47">
        <v>14770</v>
      </c>
      <c r="B1219" s="18" t="s">
        <v>2261</v>
      </c>
      <c r="C1219" s="3" t="s">
        <v>2042</v>
      </c>
      <c r="D1219" s="3" t="s">
        <v>171</v>
      </c>
      <c r="E1219" s="3" t="s">
        <v>2262</v>
      </c>
      <c r="F1219" s="3" t="s">
        <v>1551</v>
      </c>
      <c r="G1219" s="3" t="s">
        <v>691</v>
      </c>
      <c r="H1219" s="26">
        <v>790</v>
      </c>
      <c r="I1219" s="26">
        <f t="array" ref="I1219">J1219-J1219*3%</f>
        <v>594.61</v>
      </c>
      <c r="J1219" s="30">
        <v>613</v>
      </c>
      <c r="K1219" s="4"/>
      <c r="L1219" s="15">
        <f t="shared" si="19"/>
        <v>0</v>
      </c>
      <c r="M1219" s="56" t="s">
        <v>15151</v>
      </c>
    </row>
    <row r="1220" spans="1:13" s="19" customFormat="1" ht="15" customHeight="1" x14ac:dyDescent="0.25">
      <c r="A1220" s="47">
        <v>14771</v>
      </c>
      <c r="B1220" s="18" t="s">
        <v>2263</v>
      </c>
      <c r="C1220" s="3" t="s">
        <v>2042</v>
      </c>
      <c r="D1220" s="3" t="s">
        <v>171</v>
      </c>
      <c r="E1220" s="3" t="s">
        <v>2262</v>
      </c>
      <c r="F1220" s="3" t="s">
        <v>160</v>
      </c>
      <c r="G1220" s="3" t="s">
        <v>691</v>
      </c>
      <c r="H1220" s="26">
        <v>455</v>
      </c>
      <c r="I1220" s="26">
        <f t="array" ref="I1220">J1220-J1220*3%</f>
        <v>330.77</v>
      </c>
      <c r="J1220" s="30">
        <v>341</v>
      </c>
      <c r="K1220" s="4"/>
      <c r="L1220" s="15">
        <f t="shared" si="19"/>
        <v>0</v>
      </c>
      <c r="M1220" s="56" t="s">
        <v>15151</v>
      </c>
    </row>
    <row r="1221" spans="1:13" s="19" customFormat="1" ht="15" customHeight="1" x14ac:dyDescent="0.25">
      <c r="A1221" s="47">
        <v>14777</v>
      </c>
      <c r="B1221" s="18" t="s">
        <v>2264</v>
      </c>
      <c r="C1221" s="3" t="s">
        <v>2042</v>
      </c>
      <c r="D1221" s="3" t="s">
        <v>171</v>
      </c>
      <c r="E1221" s="3" t="s">
        <v>2265</v>
      </c>
      <c r="F1221" s="3" t="s">
        <v>2149</v>
      </c>
      <c r="G1221" s="3"/>
      <c r="H1221" s="26">
        <v>705</v>
      </c>
      <c r="I1221" s="26">
        <f t="array" ref="I1221">J1221-J1221*3%</f>
        <v>532.53</v>
      </c>
      <c r="J1221" s="30">
        <v>549</v>
      </c>
      <c r="K1221" s="4"/>
      <c r="L1221" s="15">
        <f t="shared" si="19"/>
        <v>0</v>
      </c>
      <c r="M1221" s="56" t="s">
        <v>15151</v>
      </c>
    </row>
    <row r="1222" spans="1:13" s="19" customFormat="1" ht="15" customHeight="1" x14ac:dyDescent="0.25">
      <c r="A1222" s="47">
        <v>14778</v>
      </c>
      <c r="B1222" s="18" t="s">
        <v>2266</v>
      </c>
      <c r="C1222" s="3" t="s">
        <v>2042</v>
      </c>
      <c r="D1222" s="3" t="s">
        <v>171</v>
      </c>
      <c r="E1222" s="3" t="s">
        <v>2265</v>
      </c>
      <c r="F1222" s="3" t="s">
        <v>211</v>
      </c>
      <c r="G1222" s="3"/>
      <c r="H1222" s="26">
        <v>1195</v>
      </c>
      <c r="I1222" s="26">
        <f t="array" ref="I1222">J1222-J1222*3%</f>
        <v>906.95</v>
      </c>
      <c r="J1222" s="30">
        <v>935</v>
      </c>
      <c r="K1222" s="4"/>
      <c r="L1222" s="15">
        <f t="shared" si="19"/>
        <v>0</v>
      </c>
      <c r="M1222" s="56" t="s">
        <v>15151</v>
      </c>
    </row>
    <row r="1223" spans="1:13" s="19" customFormat="1" ht="15" customHeight="1" x14ac:dyDescent="0.25">
      <c r="A1223" s="47">
        <v>13955</v>
      </c>
      <c r="B1223" s="18" t="s">
        <v>2267</v>
      </c>
      <c r="C1223" s="3" t="s">
        <v>2042</v>
      </c>
      <c r="D1223" s="3" t="s">
        <v>177</v>
      </c>
      <c r="E1223" s="3" t="s">
        <v>2268</v>
      </c>
      <c r="F1223" s="3" t="s">
        <v>2269</v>
      </c>
      <c r="G1223" s="3"/>
      <c r="H1223" s="26">
        <v>1230</v>
      </c>
      <c r="I1223" s="26">
        <f t="array" ref="I1223">J1223-J1223*3%</f>
        <v>929.26</v>
      </c>
      <c r="J1223" s="30">
        <v>958</v>
      </c>
      <c r="K1223" s="4"/>
      <c r="L1223" s="15">
        <f t="shared" si="19"/>
        <v>0</v>
      </c>
      <c r="M1223" s="56" t="s">
        <v>15151</v>
      </c>
    </row>
    <row r="1224" spans="1:13" s="19" customFormat="1" ht="15" customHeight="1" x14ac:dyDescent="0.25">
      <c r="A1224" s="47">
        <v>32422</v>
      </c>
      <c r="B1224" s="18" t="s">
        <v>2270</v>
      </c>
      <c r="C1224" s="3" t="s">
        <v>2042</v>
      </c>
      <c r="D1224" s="3" t="s">
        <v>177</v>
      </c>
      <c r="E1224" s="3" t="s">
        <v>2268</v>
      </c>
      <c r="F1224" s="3" t="s">
        <v>2103</v>
      </c>
      <c r="G1224" s="3"/>
      <c r="H1224" s="26">
        <v>925</v>
      </c>
      <c r="I1224" s="26">
        <f t="array" ref="I1224">J1224-J1224*3%</f>
        <v>697.43</v>
      </c>
      <c r="J1224" s="30">
        <v>719</v>
      </c>
      <c r="K1224" s="4"/>
      <c r="L1224" s="15">
        <f t="shared" ref="L1224:L1287" si="20">J1224*K1224</f>
        <v>0</v>
      </c>
      <c r="M1224" s="56" t="s">
        <v>15151</v>
      </c>
    </row>
    <row r="1225" spans="1:13" s="19" customFormat="1" ht="15" customHeight="1" x14ac:dyDescent="0.25">
      <c r="A1225" s="47">
        <v>13845</v>
      </c>
      <c r="B1225" s="18" t="s">
        <v>2271</v>
      </c>
      <c r="C1225" s="3" t="s">
        <v>2042</v>
      </c>
      <c r="D1225" s="3" t="s">
        <v>177</v>
      </c>
      <c r="E1225" s="3" t="s">
        <v>2272</v>
      </c>
      <c r="F1225" s="3" t="s">
        <v>167</v>
      </c>
      <c r="G1225" s="3"/>
      <c r="H1225" s="26">
        <v>995</v>
      </c>
      <c r="I1225" s="26">
        <f t="array" ref="I1225">J1225-J1225*3%</f>
        <v>768.24</v>
      </c>
      <c r="J1225" s="30">
        <v>792</v>
      </c>
      <c r="K1225" s="4"/>
      <c r="L1225" s="15">
        <f t="shared" si="20"/>
        <v>0</v>
      </c>
      <c r="M1225" s="56" t="s">
        <v>15151</v>
      </c>
    </row>
    <row r="1226" spans="1:13" s="19" customFormat="1" ht="15" customHeight="1" x14ac:dyDescent="0.25">
      <c r="A1226" s="47">
        <v>26593</v>
      </c>
      <c r="B1226" s="18" t="s">
        <v>2273</v>
      </c>
      <c r="C1226" s="3" t="s">
        <v>2042</v>
      </c>
      <c r="D1226" s="3" t="s">
        <v>177</v>
      </c>
      <c r="E1226" s="3" t="s">
        <v>2274</v>
      </c>
      <c r="F1226" s="3" t="s">
        <v>182</v>
      </c>
      <c r="G1226" s="3"/>
      <c r="H1226" s="26">
        <v>1160</v>
      </c>
      <c r="I1226" s="26">
        <f t="array" ref="I1226">J1226-J1226*3%</f>
        <v>881.73</v>
      </c>
      <c r="J1226" s="30">
        <v>909</v>
      </c>
      <c r="K1226" s="4"/>
      <c r="L1226" s="15">
        <f t="shared" si="20"/>
        <v>0</v>
      </c>
      <c r="M1226" s="56" t="s">
        <v>15151</v>
      </c>
    </row>
    <row r="1227" spans="1:13" s="19" customFormat="1" ht="15" customHeight="1" x14ac:dyDescent="0.25">
      <c r="A1227" s="47">
        <v>28082</v>
      </c>
      <c r="B1227" s="18" t="s">
        <v>2275</v>
      </c>
      <c r="C1227" s="3" t="s">
        <v>2042</v>
      </c>
      <c r="D1227" s="3" t="s">
        <v>177</v>
      </c>
      <c r="E1227" s="3" t="s">
        <v>2274</v>
      </c>
      <c r="F1227" s="3" t="s">
        <v>167</v>
      </c>
      <c r="G1227" s="3"/>
      <c r="H1227" s="26">
        <v>705</v>
      </c>
      <c r="I1227" s="26">
        <f t="array" ref="I1227">J1227-J1227*3%</f>
        <v>532.53</v>
      </c>
      <c r="J1227" s="30">
        <v>549</v>
      </c>
      <c r="K1227" s="4"/>
      <c r="L1227" s="15">
        <f t="shared" si="20"/>
        <v>0</v>
      </c>
      <c r="M1227" s="56" t="s">
        <v>15151</v>
      </c>
    </row>
    <row r="1228" spans="1:13" s="19" customFormat="1" ht="15" customHeight="1" x14ac:dyDescent="0.25">
      <c r="A1228" s="47">
        <v>23153</v>
      </c>
      <c r="B1228" s="18" t="s">
        <v>2276</v>
      </c>
      <c r="C1228" s="3" t="s">
        <v>2042</v>
      </c>
      <c r="D1228" s="3" t="s">
        <v>188</v>
      </c>
      <c r="E1228" s="3" t="s">
        <v>2277</v>
      </c>
      <c r="F1228" s="3" t="s">
        <v>164</v>
      </c>
      <c r="G1228" s="3"/>
      <c r="H1228" s="26">
        <v>2340</v>
      </c>
      <c r="I1228" s="26">
        <f t="array" ref="I1228">J1228-J1228*3%</f>
        <v>1791.59</v>
      </c>
      <c r="J1228" s="30">
        <v>1847</v>
      </c>
      <c r="K1228" s="4"/>
      <c r="L1228" s="15">
        <f t="shared" si="20"/>
        <v>0</v>
      </c>
      <c r="M1228" s="56" t="s">
        <v>15151</v>
      </c>
    </row>
    <row r="1229" spans="1:13" s="19" customFormat="1" ht="15" customHeight="1" x14ac:dyDescent="0.25">
      <c r="A1229" s="47">
        <v>13956</v>
      </c>
      <c r="B1229" s="18" t="s">
        <v>2278</v>
      </c>
      <c r="C1229" s="3" t="s">
        <v>2042</v>
      </c>
      <c r="D1229" s="3" t="s">
        <v>188</v>
      </c>
      <c r="E1229" s="3" t="s">
        <v>2279</v>
      </c>
      <c r="F1229" s="3" t="s">
        <v>167</v>
      </c>
      <c r="G1229" s="3"/>
      <c r="H1229" s="26">
        <v>1275</v>
      </c>
      <c r="I1229" s="26">
        <f t="array" ref="I1229">J1229-J1229*3%</f>
        <v>978.73</v>
      </c>
      <c r="J1229" s="30">
        <v>1009</v>
      </c>
      <c r="K1229" s="4"/>
      <c r="L1229" s="15">
        <f t="shared" si="20"/>
        <v>0</v>
      </c>
      <c r="M1229" s="56" t="s">
        <v>15151</v>
      </c>
    </row>
    <row r="1230" spans="1:13" s="19" customFormat="1" ht="15" customHeight="1" x14ac:dyDescent="0.25">
      <c r="A1230" s="47">
        <v>14739</v>
      </c>
      <c r="B1230" s="18" t="s">
        <v>2280</v>
      </c>
      <c r="C1230" s="3" t="s">
        <v>2042</v>
      </c>
      <c r="D1230" s="3" t="s">
        <v>188</v>
      </c>
      <c r="E1230" s="3" t="s">
        <v>2281</v>
      </c>
      <c r="F1230" s="3" t="s">
        <v>200</v>
      </c>
      <c r="G1230" s="3"/>
      <c r="H1230" s="26">
        <v>1080</v>
      </c>
      <c r="I1230" s="26">
        <f t="array" ref="I1230">J1230-J1230*3%</f>
        <v>824.5</v>
      </c>
      <c r="J1230" s="30">
        <v>850</v>
      </c>
      <c r="K1230" s="4"/>
      <c r="L1230" s="15">
        <f t="shared" si="20"/>
        <v>0</v>
      </c>
      <c r="M1230" s="56" t="s">
        <v>15151</v>
      </c>
    </row>
    <row r="1231" spans="1:13" s="19" customFormat="1" ht="15" customHeight="1" x14ac:dyDescent="0.25">
      <c r="A1231" s="47">
        <v>9402</v>
      </c>
      <c r="B1231" s="18" t="s">
        <v>2282</v>
      </c>
      <c r="C1231" s="3" t="s">
        <v>2042</v>
      </c>
      <c r="D1231" s="3" t="s">
        <v>188</v>
      </c>
      <c r="E1231" s="3" t="s">
        <v>2283</v>
      </c>
      <c r="F1231" s="3" t="s">
        <v>167</v>
      </c>
      <c r="G1231" s="3"/>
      <c r="H1231" s="26">
        <v>1115</v>
      </c>
      <c r="I1231" s="26">
        <f t="array" ref="I1231">J1231-J1231*3%</f>
        <v>848.75</v>
      </c>
      <c r="J1231" s="30">
        <v>875</v>
      </c>
      <c r="K1231" s="4"/>
      <c r="L1231" s="15">
        <f t="shared" si="20"/>
        <v>0</v>
      </c>
      <c r="M1231" s="56" t="s">
        <v>15151</v>
      </c>
    </row>
    <row r="1232" spans="1:13" s="19" customFormat="1" ht="15" customHeight="1" x14ac:dyDescent="0.25">
      <c r="A1232" s="47">
        <v>14779</v>
      </c>
      <c r="B1232" s="18" t="s">
        <v>2284</v>
      </c>
      <c r="C1232" s="3" t="s">
        <v>2042</v>
      </c>
      <c r="D1232" s="3" t="s">
        <v>188</v>
      </c>
      <c r="E1232" s="3" t="s">
        <v>2283</v>
      </c>
      <c r="F1232" s="3" t="s">
        <v>200</v>
      </c>
      <c r="G1232" s="3"/>
      <c r="H1232" s="26">
        <v>1500</v>
      </c>
      <c r="I1232" s="26">
        <f t="array" ref="I1232">J1232-J1232*3%</f>
        <v>1136.8399999999999</v>
      </c>
      <c r="J1232" s="30">
        <v>1172</v>
      </c>
      <c r="K1232" s="4"/>
      <c r="L1232" s="15">
        <f t="shared" si="20"/>
        <v>0</v>
      </c>
      <c r="M1232" s="56" t="s">
        <v>15151</v>
      </c>
    </row>
    <row r="1233" spans="1:13" s="19" customFormat="1" ht="15" customHeight="1" x14ac:dyDescent="0.25">
      <c r="A1233" s="47">
        <v>9371</v>
      </c>
      <c r="B1233" s="18" t="s">
        <v>2285</v>
      </c>
      <c r="C1233" s="3" t="s">
        <v>2042</v>
      </c>
      <c r="D1233" s="3" t="s">
        <v>194</v>
      </c>
      <c r="E1233" s="3" t="s">
        <v>2286</v>
      </c>
      <c r="F1233" s="3" t="s">
        <v>203</v>
      </c>
      <c r="G1233" s="3"/>
      <c r="H1233" s="26">
        <v>705</v>
      </c>
      <c r="I1233" s="26">
        <f t="array" ref="I1233">J1233-J1233*3%</f>
        <v>532.53</v>
      </c>
      <c r="J1233" s="30">
        <v>549</v>
      </c>
      <c r="K1233" s="4"/>
      <c r="L1233" s="15">
        <f t="shared" si="20"/>
        <v>0</v>
      </c>
      <c r="M1233" s="56" t="s">
        <v>15151</v>
      </c>
    </row>
    <row r="1234" spans="1:13" s="19" customFormat="1" ht="15" customHeight="1" x14ac:dyDescent="0.25">
      <c r="A1234" s="47">
        <v>13957</v>
      </c>
      <c r="B1234" s="18" t="s">
        <v>2287</v>
      </c>
      <c r="C1234" s="3" t="s">
        <v>2042</v>
      </c>
      <c r="D1234" s="3" t="s">
        <v>194</v>
      </c>
      <c r="E1234" s="3" t="s">
        <v>2286</v>
      </c>
      <c r="F1234" s="3" t="s">
        <v>167</v>
      </c>
      <c r="G1234" s="3"/>
      <c r="H1234" s="26">
        <v>1135</v>
      </c>
      <c r="I1234" s="26">
        <f t="array" ref="I1234">J1234-J1234*3%</f>
        <v>862.33</v>
      </c>
      <c r="J1234" s="30">
        <v>889</v>
      </c>
      <c r="K1234" s="4"/>
      <c r="L1234" s="15">
        <f t="shared" si="20"/>
        <v>0</v>
      </c>
      <c r="M1234" s="56" t="s">
        <v>15151</v>
      </c>
    </row>
    <row r="1235" spans="1:13" s="19" customFormat="1" ht="15" customHeight="1" x14ac:dyDescent="0.25">
      <c r="A1235" s="47">
        <v>14780</v>
      </c>
      <c r="B1235" s="18" t="s">
        <v>2288</v>
      </c>
      <c r="C1235" s="3" t="s">
        <v>2042</v>
      </c>
      <c r="D1235" s="3" t="s">
        <v>194</v>
      </c>
      <c r="E1235" s="3" t="s">
        <v>2289</v>
      </c>
      <c r="F1235" s="3" t="s">
        <v>167</v>
      </c>
      <c r="G1235" s="3"/>
      <c r="H1235" s="26">
        <v>1270</v>
      </c>
      <c r="I1235" s="26">
        <f t="array" ref="I1235">J1235-J1235*3%</f>
        <v>975.82</v>
      </c>
      <c r="J1235" s="30">
        <v>1006</v>
      </c>
      <c r="K1235" s="4"/>
      <c r="L1235" s="15">
        <f t="shared" si="20"/>
        <v>0</v>
      </c>
      <c r="M1235" s="56" t="s">
        <v>15151</v>
      </c>
    </row>
    <row r="1236" spans="1:13" s="19" customFormat="1" ht="15" customHeight="1" x14ac:dyDescent="0.25">
      <c r="A1236" s="47">
        <v>14781</v>
      </c>
      <c r="B1236" s="18" t="s">
        <v>2290</v>
      </c>
      <c r="C1236" s="3" t="s">
        <v>2042</v>
      </c>
      <c r="D1236" s="3" t="s">
        <v>194</v>
      </c>
      <c r="E1236" s="3" t="s">
        <v>2291</v>
      </c>
      <c r="F1236" s="3" t="s">
        <v>167</v>
      </c>
      <c r="G1236" s="3"/>
      <c r="H1236" s="26">
        <v>1270</v>
      </c>
      <c r="I1236" s="26">
        <f t="array" ref="I1236">J1236-J1236*3%</f>
        <v>975.82</v>
      </c>
      <c r="J1236" s="30">
        <v>1006</v>
      </c>
      <c r="K1236" s="4"/>
      <c r="L1236" s="15">
        <f t="shared" si="20"/>
        <v>0</v>
      </c>
      <c r="M1236" s="56" t="s">
        <v>15151</v>
      </c>
    </row>
    <row r="1237" spans="1:13" s="19" customFormat="1" ht="15" customHeight="1" x14ac:dyDescent="0.25">
      <c r="A1237" s="47">
        <v>14775</v>
      </c>
      <c r="B1237" s="18" t="s">
        <v>2292</v>
      </c>
      <c r="C1237" s="3" t="s">
        <v>2042</v>
      </c>
      <c r="D1237" s="3" t="s">
        <v>194</v>
      </c>
      <c r="E1237" s="3" t="s">
        <v>2293</v>
      </c>
      <c r="F1237" s="3" t="s">
        <v>277</v>
      </c>
      <c r="G1237" s="3"/>
      <c r="H1237" s="26">
        <v>1815</v>
      </c>
      <c r="I1237" s="26">
        <f t="array" ref="I1237">J1237-J1237*3%</f>
        <v>1385.16</v>
      </c>
      <c r="J1237" s="30">
        <v>1428</v>
      </c>
      <c r="K1237" s="4"/>
      <c r="L1237" s="15">
        <f t="shared" si="20"/>
        <v>0</v>
      </c>
      <c r="M1237" s="56" t="s">
        <v>15151</v>
      </c>
    </row>
    <row r="1238" spans="1:13" s="19" customFormat="1" ht="15" customHeight="1" x14ac:dyDescent="0.25">
      <c r="A1238" s="47">
        <v>9382</v>
      </c>
      <c r="B1238" s="18" t="s">
        <v>2294</v>
      </c>
      <c r="C1238" s="3" t="s">
        <v>2042</v>
      </c>
      <c r="D1238" s="3" t="s">
        <v>194</v>
      </c>
      <c r="E1238" s="3" t="s">
        <v>2293</v>
      </c>
      <c r="F1238" s="3" t="s">
        <v>200</v>
      </c>
      <c r="G1238" s="3"/>
      <c r="H1238" s="26">
        <v>1050</v>
      </c>
      <c r="I1238" s="26">
        <f t="array" ref="I1238">J1238-J1238*3%</f>
        <v>804.13</v>
      </c>
      <c r="J1238" s="30">
        <v>829</v>
      </c>
      <c r="K1238" s="4"/>
      <c r="L1238" s="15">
        <f t="shared" si="20"/>
        <v>0</v>
      </c>
      <c r="M1238" s="56" t="s">
        <v>15151</v>
      </c>
    </row>
    <row r="1239" spans="1:13" s="19" customFormat="1" ht="15" customHeight="1" x14ac:dyDescent="0.25">
      <c r="A1239" s="47">
        <v>9387</v>
      </c>
      <c r="B1239" s="18" t="s">
        <v>2295</v>
      </c>
      <c r="C1239" s="3" t="s">
        <v>2042</v>
      </c>
      <c r="D1239" s="3" t="s">
        <v>194</v>
      </c>
      <c r="E1239" s="3" t="s">
        <v>2296</v>
      </c>
      <c r="F1239" s="3" t="s">
        <v>200</v>
      </c>
      <c r="G1239" s="3"/>
      <c r="H1239" s="26">
        <v>1135</v>
      </c>
      <c r="I1239" s="26">
        <f t="array" ref="I1239">J1239-J1239*3%</f>
        <v>864.27</v>
      </c>
      <c r="J1239" s="30">
        <v>891</v>
      </c>
      <c r="K1239" s="4"/>
      <c r="L1239" s="15">
        <f t="shared" si="20"/>
        <v>0</v>
      </c>
      <c r="M1239" s="56" t="s">
        <v>15151</v>
      </c>
    </row>
    <row r="1240" spans="1:13" s="19" customFormat="1" ht="15" customHeight="1" x14ac:dyDescent="0.25">
      <c r="A1240" s="47">
        <v>26501</v>
      </c>
      <c r="B1240" s="18" t="s">
        <v>2297</v>
      </c>
      <c r="C1240" s="3" t="s">
        <v>2042</v>
      </c>
      <c r="D1240" s="3" t="s">
        <v>327</v>
      </c>
      <c r="E1240" s="3" t="s">
        <v>2298</v>
      </c>
      <c r="F1240" s="3" t="s">
        <v>203</v>
      </c>
      <c r="G1240" s="3"/>
      <c r="H1240" s="26">
        <v>820</v>
      </c>
      <c r="I1240" s="26">
        <f t="array" ref="I1240">J1240-J1240*3%</f>
        <v>616.91999999999996</v>
      </c>
      <c r="J1240" s="30">
        <v>636</v>
      </c>
      <c r="K1240" s="4"/>
      <c r="L1240" s="15">
        <f t="shared" si="20"/>
        <v>0</v>
      </c>
      <c r="M1240" s="56" t="s">
        <v>15151</v>
      </c>
    </row>
    <row r="1241" spans="1:13" s="19" customFormat="1" ht="15" customHeight="1" x14ac:dyDescent="0.25">
      <c r="A1241" s="47">
        <v>26598</v>
      </c>
      <c r="B1241" s="18" t="s">
        <v>2299</v>
      </c>
      <c r="C1241" s="3" t="s">
        <v>2042</v>
      </c>
      <c r="D1241" s="3" t="s">
        <v>207</v>
      </c>
      <c r="E1241" s="3" t="s">
        <v>2300</v>
      </c>
      <c r="F1241" s="3" t="s">
        <v>211</v>
      </c>
      <c r="G1241" s="3"/>
      <c r="H1241" s="26">
        <v>550</v>
      </c>
      <c r="I1241" s="26">
        <f t="array" ref="I1241">J1241-J1241*3%</f>
        <v>405.46</v>
      </c>
      <c r="J1241" s="30">
        <v>418</v>
      </c>
      <c r="K1241" s="4"/>
      <c r="L1241" s="15">
        <f t="shared" si="20"/>
        <v>0</v>
      </c>
      <c r="M1241" s="56" t="s">
        <v>15151</v>
      </c>
    </row>
    <row r="1242" spans="1:13" s="19" customFormat="1" ht="15" customHeight="1" x14ac:dyDescent="0.25">
      <c r="A1242" s="47">
        <v>14799</v>
      </c>
      <c r="B1242" s="18" t="s">
        <v>2301</v>
      </c>
      <c r="C1242" s="3" t="s">
        <v>2042</v>
      </c>
      <c r="D1242" s="3" t="s">
        <v>207</v>
      </c>
      <c r="E1242" s="3" t="s">
        <v>2302</v>
      </c>
      <c r="F1242" s="3" t="s">
        <v>2149</v>
      </c>
      <c r="G1242" s="3"/>
      <c r="H1242" s="26">
        <v>1175</v>
      </c>
      <c r="I1242" s="26">
        <f t="array" ref="I1242">J1242-J1242*3%</f>
        <v>892.4</v>
      </c>
      <c r="J1242" s="30">
        <v>920</v>
      </c>
      <c r="K1242" s="4"/>
      <c r="L1242" s="15">
        <f t="shared" si="20"/>
        <v>0</v>
      </c>
      <c r="M1242" s="56" t="s">
        <v>15151</v>
      </c>
    </row>
    <row r="1243" spans="1:13" s="19" customFormat="1" ht="15" customHeight="1" x14ac:dyDescent="0.25">
      <c r="A1243" s="47">
        <v>14801</v>
      </c>
      <c r="B1243" s="18" t="s">
        <v>2303</v>
      </c>
      <c r="C1243" s="3" t="s">
        <v>2042</v>
      </c>
      <c r="D1243" s="3" t="s">
        <v>207</v>
      </c>
      <c r="E1243" s="3" t="s">
        <v>2304</v>
      </c>
      <c r="F1243" s="3" t="s">
        <v>2149</v>
      </c>
      <c r="G1243" s="3"/>
      <c r="H1243" s="26">
        <v>2180</v>
      </c>
      <c r="I1243" s="26">
        <f t="array" ref="I1243">J1243-J1243*3%</f>
        <v>1679.07</v>
      </c>
      <c r="J1243" s="30">
        <v>1731</v>
      </c>
      <c r="K1243" s="4"/>
      <c r="L1243" s="15">
        <f t="shared" si="20"/>
        <v>0</v>
      </c>
      <c r="M1243" s="56" t="s">
        <v>15151</v>
      </c>
    </row>
    <row r="1244" spans="1:13" s="19" customFormat="1" ht="15" customHeight="1" x14ac:dyDescent="0.25">
      <c r="A1244" s="47">
        <v>20816</v>
      </c>
      <c r="B1244" s="18" t="s">
        <v>2305</v>
      </c>
      <c r="C1244" s="3" t="s">
        <v>2042</v>
      </c>
      <c r="D1244" s="3" t="s">
        <v>207</v>
      </c>
      <c r="E1244" s="3" t="s">
        <v>2306</v>
      </c>
      <c r="F1244" s="3" t="s">
        <v>2054</v>
      </c>
      <c r="G1244" s="3"/>
      <c r="H1244" s="26">
        <v>575</v>
      </c>
      <c r="I1244" s="26">
        <f t="array" ref="I1244">J1244-J1244*3%</f>
        <v>422.92</v>
      </c>
      <c r="J1244" s="30">
        <v>436</v>
      </c>
      <c r="K1244" s="4"/>
      <c r="L1244" s="15">
        <f t="shared" si="20"/>
        <v>0</v>
      </c>
      <c r="M1244" s="56" t="s">
        <v>15151</v>
      </c>
    </row>
    <row r="1245" spans="1:13" s="19" customFormat="1" ht="15" customHeight="1" x14ac:dyDescent="0.25">
      <c r="A1245" s="47">
        <v>9372</v>
      </c>
      <c r="B1245" s="18" t="s">
        <v>2307</v>
      </c>
      <c r="C1245" s="3" t="s">
        <v>2042</v>
      </c>
      <c r="D1245" s="3" t="s">
        <v>207</v>
      </c>
      <c r="E1245" s="3" t="s">
        <v>2308</v>
      </c>
      <c r="F1245" s="3" t="s">
        <v>203</v>
      </c>
      <c r="G1245" s="3"/>
      <c r="H1245" s="26">
        <v>595</v>
      </c>
      <c r="I1245" s="26">
        <f t="array" ref="I1245">J1245-J1245*3%</f>
        <v>454.93</v>
      </c>
      <c r="J1245" s="30">
        <v>469</v>
      </c>
      <c r="K1245" s="4"/>
      <c r="L1245" s="15">
        <f t="shared" si="20"/>
        <v>0</v>
      </c>
      <c r="M1245" s="56" t="s">
        <v>15151</v>
      </c>
    </row>
    <row r="1246" spans="1:13" s="19" customFormat="1" ht="15" customHeight="1" x14ac:dyDescent="0.25">
      <c r="A1246" s="47">
        <v>9373</v>
      </c>
      <c r="B1246" s="18" t="s">
        <v>2309</v>
      </c>
      <c r="C1246" s="3" t="s">
        <v>2042</v>
      </c>
      <c r="D1246" s="3" t="s">
        <v>207</v>
      </c>
      <c r="E1246" s="3" t="s">
        <v>2308</v>
      </c>
      <c r="F1246" s="3" t="s">
        <v>167</v>
      </c>
      <c r="G1246" s="3"/>
      <c r="H1246" s="26">
        <v>995</v>
      </c>
      <c r="I1246" s="26">
        <f t="array" ref="I1246">J1246-J1246*3%</f>
        <v>766.3</v>
      </c>
      <c r="J1246" s="30">
        <v>790</v>
      </c>
      <c r="K1246" s="4"/>
      <c r="L1246" s="15">
        <f t="shared" si="20"/>
        <v>0</v>
      </c>
      <c r="M1246" s="56" t="s">
        <v>15151</v>
      </c>
    </row>
    <row r="1247" spans="1:13" s="19" customFormat="1" ht="15" customHeight="1" x14ac:dyDescent="0.25">
      <c r="A1247" s="47">
        <v>19867</v>
      </c>
      <c r="B1247" s="18" t="s">
        <v>2310</v>
      </c>
      <c r="C1247" s="3" t="s">
        <v>2042</v>
      </c>
      <c r="D1247" s="3" t="s">
        <v>207</v>
      </c>
      <c r="E1247" s="3" t="s">
        <v>2311</v>
      </c>
      <c r="F1247" s="3" t="s">
        <v>760</v>
      </c>
      <c r="G1247" s="3"/>
      <c r="H1247" s="26">
        <v>745</v>
      </c>
      <c r="I1247" s="26">
        <f t="array" ref="I1247">J1247-J1247*3%</f>
        <v>564.54</v>
      </c>
      <c r="J1247" s="30">
        <v>582</v>
      </c>
      <c r="K1247" s="4"/>
      <c r="L1247" s="15">
        <f t="shared" si="20"/>
        <v>0</v>
      </c>
      <c r="M1247" s="56" t="s">
        <v>15151</v>
      </c>
    </row>
    <row r="1248" spans="1:13" s="19" customFormat="1" ht="15" customHeight="1" x14ac:dyDescent="0.25">
      <c r="A1248" s="47">
        <v>14767</v>
      </c>
      <c r="B1248" s="18" t="s">
        <v>2312</v>
      </c>
      <c r="C1248" s="3" t="s">
        <v>2042</v>
      </c>
      <c r="D1248" s="3" t="s">
        <v>207</v>
      </c>
      <c r="E1248" s="3" t="s">
        <v>230</v>
      </c>
      <c r="F1248" s="3" t="s">
        <v>182</v>
      </c>
      <c r="G1248" s="3"/>
      <c r="H1248" s="26">
        <v>1640</v>
      </c>
      <c r="I1248" s="26">
        <f t="array" ref="I1248">J1248-J1248*3%</f>
        <v>1263.9100000000001</v>
      </c>
      <c r="J1248" s="30">
        <v>1303</v>
      </c>
      <c r="K1248" s="4"/>
      <c r="L1248" s="15">
        <f t="shared" si="20"/>
        <v>0</v>
      </c>
      <c r="M1248" s="56" t="s">
        <v>15151</v>
      </c>
    </row>
    <row r="1249" spans="1:13" s="19" customFormat="1" ht="15" customHeight="1" x14ac:dyDescent="0.25">
      <c r="A1249" s="47">
        <v>9393</v>
      </c>
      <c r="B1249" s="18" t="s">
        <v>2313</v>
      </c>
      <c r="C1249" s="3" t="s">
        <v>2042</v>
      </c>
      <c r="D1249" s="3" t="s">
        <v>207</v>
      </c>
      <c r="E1249" s="3" t="s">
        <v>230</v>
      </c>
      <c r="F1249" s="3" t="s">
        <v>167</v>
      </c>
      <c r="G1249" s="3"/>
      <c r="H1249" s="26">
        <v>905</v>
      </c>
      <c r="I1249" s="26">
        <f t="array" ref="I1249">J1249-J1249*3%</f>
        <v>683.85</v>
      </c>
      <c r="J1249" s="30">
        <v>705</v>
      </c>
      <c r="K1249" s="4"/>
      <c r="L1249" s="15">
        <f t="shared" si="20"/>
        <v>0</v>
      </c>
      <c r="M1249" s="56" t="s">
        <v>15151</v>
      </c>
    </row>
    <row r="1250" spans="1:13" s="19" customFormat="1" ht="15" customHeight="1" x14ac:dyDescent="0.25">
      <c r="A1250" s="47">
        <v>13844</v>
      </c>
      <c r="B1250" s="18" t="s">
        <v>2314</v>
      </c>
      <c r="C1250" s="3" t="s">
        <v>2042</v>
      </c>
      <c r="D1250" s="3" t="s">
        <v>207</v>
      </c>
      <c r="E1250" s="3" t="s">
        <v>2315</v>
      </c>
      <c r="F1250" s="3" t="s">
        <v>211</v>
      </c>
      <c r="G1250" s="3"/>
      <c r="H1250" s="26">
        <v>1230</v>
      </c>
      <c r="I1250" s="26">
        <f t="array" ref="I1250">J1250-J1250*3%</f>
        <v>931.2</v>
      </c>
      <c r="J1250" s="30">
        <v>960</v>
      </c>
      <c r="K1250" s="4"/>
      <c r="L1250" s="15">
        <f t="shared" si="20"/>
        <v>0</v>
      </c>
      <c r="M1250" s="56" t="s">
        <v>15151</v>
      </c>
    </row>
    <row r="1251" spans="1:13" s="19" customFormat="1" ht="15" customHeight="1" x14ac:dyDescent="0.25">
      <c r="A1251" s="47">
        <v>14706</v>
      </c>
      <c r="B1251" s="18" t="s">
        <v>2316</v>
      </c>
      <c r="C1251" s="3" t="s">
        <v>2042</v>
      </c>
      <c r="D1251" s="3" t="s">
        <v>207</v>
      </c>
      <c r="E1251" s="3" t="s">
        <v>2317</v>
      </c>
      <c r="F1251" s="3" t="s">
        <v>619</v>
      </c>
      <c r="G1251" s="3"/>
      <c r="H1251" s="26">
        <v>1005</v>
      </c>
      <c r="I1251" s="26">
        <f t="array" ref="I1251">J1251-J1251*3%</f>
        <v>774.06</v>
      </c>
      <c r="J1251" s="30">
        <v>798</v>
      </c>
      <c r="K1251" s="4"/>
      <c r="L1251" s="15">
        <f t="shared" si="20"/>
        <v>0</v>
      </c>
      <c r="M1251" s="56" t="s">
        <v>15151</v>
      </c>
    </row>
    <row r="1252" spans="1:13" s="19" customFormat="1" ht="15" customHeight="1" x14ac:dyDescent="0.25">
      <c r="A1252" s="47">
        <v>14827</v>
      </c>
      <c r="B1252" s="18" t="s">
        <v>2318</v>
      </c>
      <c r="C1252" s="3" t="s">
        <v>2042</v>
      </c>
      <c r="D1252" s="3" t="s">
        <v>207</v>
      </c>
      <c r="E1252" s="3" t="s">
        <v>2319</v>
      </c>
      <c r="F1252" s="3" t="s">
        <v>211</v>
      </c>
      <c r="G1252" s="3"/>
      <c r="H1252" s="26">
        <v>905</v>
      </c>
      <c r="I1252" s="26">
        <f t="array" ref="I1252">J1252-J1252*3%</f>
        <v>682.88</v>
      </c>
      <c r="J1252" s="30">
        <v>704</v>
      </c>
      <c r="K1252" s="4"/>
      <c r="L1252" s="15">
        <f t="shared" si="20"/>
        <v>0</v>
      </c>
      <c r="M1252" s="56" t="s">
        <v>15151</v>
      </c>
    </row>
    <row r="1253" spans="1:13" s="19" customFormat="1" ht="15" customHeight="1" x14ac:dyDescent="0.25">
      <c r="A1253" s="47">
        <v>9401</v>
      </c>
      <c r="B1253" s="18" t="s">
        <v>2320</v>
      </c>
      <c r="C1253" s="3" t="s">
        <v>2042</v>
      </c>
      <c r="D1253" s="3" t="s">
        <v>207</v>
      </c>
      <c r="E1253" s="3" t="s">
        <v>2319</v>
      </c>
      <c r="F1253" s="3" t="s">
        <v>760</v>
      </c>
      <c r="G1253" s="3"/>
      <c r="H1253" s="26">
        <v>1305</v>
      </c>
      <c r="I1253" s="26">
        <f t="array" ref="I1253">J1253-J1253*3%</f>
        <v>1002.01</v>
      </c>
      <c r="J1253" s="30">
        <v>1033</v>
      </c>
      <c r="K1253" s="4"/>
      <c r="L1253" s="15">
        <f t="shared" si="20"/>
        <v>0</v>
      </c>
      <c r="M1253" s="56" t="s">
        <v>15151</v>
      </c>
    </row>
    <row r="1254" spans="1:13" s="19" customFormat="1" ht="15" customHeight="1" x14ac:dyDescent="0.25">
      <c r="A1254" s="47">
        <v>28083</v>
      </c>
      <c r="B1254" s="18" t="s">
        <v>2321</v>
      </c>
      <c r="C1254" s="3" t="s">
        <v>2042</v>
      </c>
      <c r="D1254" s="3" t="s">
        <v>207</v>
      </c>
      <c r="E1254" s="3" t="s">
        <v>2322</v>
      </c>
      <c r="F1254" s="3" t="s">
        <v>211</v>
      </c>
      <c r="G1254" s="3"/>
      <c r="H1254" s="26">
        <v>1180</v>
      </c>
      <c r="I1254" s="26">
        <f t="array" ref="I1254">J1254-J1254*3%</f>
        <v>896.28</v>
      </c>
      <c r="J1254" s="30">
        <v>924</v>
      </c>
      <c r="K1254" s="4"/>
      <c r="L1254" s="15">
        <f t="shared" si="20"/>
        <v>0</v>
      </c>
      <c r="M1254" s="56" t="s">
        <v>15151</v>
      </c>
    </row>
    <row r="1255" spans="1:13" s="19" customFormat="1" ht="15" customHeight="1" x14ac:dyDescent="0.25">
      <c r="A1255" s="47">
        <v>15098</v>
      </c>
      <c r="B1255" s="18" t="s">
        <v>2323</v>
      </c>
      <c r="C1255" s="3" t="s">
        <v>2042</v>
      </c>
      <c r="D1255" s="3" t="s">
        <v>207</v>
      </c>
      <c r="E1255" s="3" t="s">
        <v>2324</v>
      </c>
      <c r="F1255" s="3" t="s">
        <v>167</v>
      </c>
      <c r="G1255" s="3"/>
      <c r="H1255" s="26">
        <v>1420</v>
      </c>
      <c r="I1255" s="26">
        <f t="array" ref="I1255">J1255-J1255*3%</f>
        <v>1082.52</v>
      </c>
      <c r="J1255" s="30">
        <v>1116</v>
      </c>
      <c r="K1255" s="4"/>
      <c r="L1255" s="15">
        <f t="shared" si="20"/>
        <v>0</v>
      </c>
      <c r="M1255" s="56" t="s">
        <v>15151</v>
      </c>
    </row>
    <row r="1256" spans="1:13" s="19" customFormat="1" ht="15" customHeight="1" x14ac:dyDescent="0.25">
      <c r="A1256" s="47">
        <v>34175</v>
      </c>
      <c r="B1256" s="18" t="s">
        <v>2325</v>
      </c>
      <c r="C1256" s="3" t="s">
        <v>2042</v>
      </c>
      <c r="D1256" s="3" t="s">
        <v>351</v>
      </c>
      <c r="E1256" s="3" t="s">
        <v>2326</v>
      </c>
      <c r="F1256" s="3" t="s">
        <v>211</v>
      </c>
      <c r="G1256" s="3"/>
      <c r="H1256" s="26">
        <v>595</v>
      </c>
      <c r="I1256" s="26">
        <f t="array" ref="I1256">J1256-J1256*3%</f>
        <v>454.93</v>
      </c>
      <c r="J1256" s="30">
        <v>469</v>
      </c>
      <c r="K1256" s="4"/>
      <c r="L1256" s="15">
        <f t="shared" si="20"/>
        <v>0</v>
      </c>
      <c r="M1256" s="56" t="s">
        <v>15151</v>
      </c>
    </row>
    <row r="1257" spans="1:13" s="19" customFormat="1" ht="15" customHeight="1" x14ac:dyDescent="0.25">
      <c r="A1257" s="47">
        <v>34176</v>
      </c>
      <c r="B1257" s="18" t="s">
        <v>2327</v>
      </c>
      <c r="C1257" s="3" t="s">
        <v>2042</v>
      </c>
      <c r="D1257" s="3" t="s">
        <v>351</v>
      </c>
      <c r="E1257" s="3" t="s">
        <v>2328</v>
      </c>
      <c r="F1257" s="3" t="s">
        <v>211</v>
      </c>
      <c r="G1257" s="3"/>
      <c r="H1257" s="26">
        <v>725</v>
      </c>
      <c r="I1257" s="26">
        <f t="array" ref="I1257">J1257-J1257*3%</f>
        <v>547.08000000000004</v>
      </c>
      <c r="J1257" s="30">
        <v>564</v>
      </c>
      <c r="K1257" s="4"/>
      <c r="L1257" s="15">
        <f t="shared" si="20"/>
        <v>0</v>
      </c>
      <c r="M1257" s="56" t="s">
        <v>15151</v>
      </c>
    </row>
    <row r="1258" spans="1:13" s="19" customFormat="1" ht="15" customHeight="1" x14ac:dyDescent="0.25">
      <c r="A1258" s="47">
        <v>19862</v>
      </c>
      <c r="B1258" s="18" t="s">
        <v>2329</v>
      </c>
      <c r="C1258" s="3" t="s">
        <v>2042</v>
      </c>
      <c r="D1258" s="3" t="s">
        <v>351</v>
      </c>
      <c r="E1258" s="3" t="s">
        <v>2330</v>
      </c>
      <c r="F1258" s="3" t="s">
        <v>211</v>
      </c>
      <c r="G1258" s="3"/>
      <c r="H1258" s="26">
        <v>2295</v>
      </c>
      <c r="I1258" s="26">
        <f t="array" ref="I1258">J1258-J1258*3%</f>
        <v>1761.52</v>
      </c>
      <c r="J1258" s="30">
        <v>1816</v>
      </c>
      <c r="K1258" s="4"/>
      <c r="L1258" s="15">
        <f t="shared" si="20"/>
        <v>0</v>
      </c>
      <c r="M1258" s="56" t="s">
        <v>15151</v>
      </c>
    </row>
    <row r="1259" spans="1:13" s="19" customFormat="1" ht="15" customHeight="1" x14ac:dyDescent="0.25">
      <c r="A1259" s="47">
        <v>37252</v>
      </c>
      <c r="B1259" s="18" t="s">
        <v>2331</v>
      </c>
      <c r="C1259" s="3" t="s">
        <v>2332</v>
      </c>
      <c r="D1259" s="3" t="s">
        <v>74</v>
      </c>
      <c r="E1259" s="3" t="s">
        <v>2333</v>
      </c>
      <c r="F1259" s="3" t="s">
        <v>179</v>
      </c>
      <c r="G1259" s="3"/>
      <c r="H1259" s="26">
        <v>240</v>
      </c>
      <c r="I1259" s="26">
        <f t="array" ref="I1259">J1259-J1259*3%</f>
        <v>172.38839999999999</v>
      </c>
      <c r="J1259" s="30">
        <v>177.72</v>
      </c>
      <c r="K1259" s="4"/>
      <c r="L1259" s="15">
        <f t="shared" si="20"/>
        <v>0</v>
      </c>
      <c r="M1259" s="56" t="s">
        <v>15157</v>
      </c>
    </row>
    <row r="1260" spans="1:13" s="19" customFormat="1" ht="15" customHeight="1" x14ac:dyDescent="0.25">
      <c r="A1260" s="47">
        <v>38225</v>
      </c>
      <c r="B1260" s="18" t="s">
        <v>2334</v>
      </c>
      <c r="C1260" s="3" t="s">
        <v>2332</v>
      </c>
      <c r="D1260" s="3" t="s">
        <v>74</v>
      </c>
      <c r="E1260" s="3" t="s">
        <v>2335</v>
      </c>
      <c r="F1260" s="3" t="s">
        <v>179</v>
      </c>
      <c r="G1260" s="3"/>
      <c r="H1260" s="26">
        <v>255</v>
      </c>
      <c r="I1260" s="26">
        <f t="array" ref="I1260">J1260-J1260*3%</f>
        <v>184.15449999999998</v>
      </c>
      <c r="J1260" s="30">
        <v>189.85</v>
      </c>
      <c r="K1260" s="4"/>
      <c r="L1260" s="15">
        <f t="shared" si="20"/>
        <v>0</v>
      </c>
      <c r="M1260" s="56" t="s">
        <v>15154</v>
      </c>
    </row>
    <row r="1261" spans="1:13" s="19" customFormat="1" ht="15" customHeight="1" x14ac:dyDescent="0.25">
      <c r="A1261" s="47">
        <v>34398</v>
      </c>
      <c r="B1261" s="18" t="s">
        <v>2336</v>
      </c>
      <c r="C1261" s="3" t="s">
        <v>2332</v>
      </c>
      <c r="D1261" s="3" t="s">
        <v>279</v>
      </c>
      <c r="E1261" s="3" t="s">
        <v>2337</v>
      </c>
      <c r="F1261" s="3" t="s">
        <v>375</v>
      </c>
      <c r="G1261" s="3" t="s">
        <v>149</v>
      </c>
      <c r="H1261" s="26">
        <v>630</v>
      </c>
      <c r="I1261" s="26">
        <f t="array" ref="I1261">J1261-J1261*3%</f>
        <v>481.77960000000002</v>
      </c>
      <c r="J1261" s="30">
        <v>496.68</v>
      </c>
      <c r="K1261" s="4"/>
      <c r="L1261" s="15">
        <f t="shared" si="20"/>
        <v>0</v>
      </c>
      <c r="M1261" s="56" t="s">
        <v>15157</v>
      </c>
    </row>
    <row r="1262" spans="1:13" s="19" customFormat="1" ht="15" customHeight="1" x14ac:dyDescent="0.25">
      <c r="A1262" s="47">
        <v>32603</v>
      </c>
      <c r="B1262" s="18" t="s">
        <v>2338</v>
      </c>
      <c r="C1262" s="3" t="s">
        <v>2332</v>
      </c>
      <c r="D1262" s="3" t="s">
        <v>279</v>
      </c>
      <c r="E1262" s="3" t="s">
        <v>2337</v>
      </c>
      <c r="F1262" s="3" t="s">
        <v>375</v>
      </c>
      <c r="G1262" s="3" t="s">
        <v>484</v>
      </c>
      <c r="H1262" s="26">
        <v>630</v>
      </c>
      <c r="I1262" s="26">
        <f t="array" ref="I1262">J1262-J1262*3%</f>
        <v>481.77960000000002</v>
      </c>
      <c r="J1262" s="30">
        <v>496.68</v>
      </c>
      <c r="K1262" s="4"/>
      <c r="L1262" s="15">
        <f t="shared" si="20"/>
        <v>0</v>
      </c>
      <c r="M1262" s="56" t="s">
        <v>15157</v>
      </c>
    </row>
    <row r="1263" spans="1:13" s="19" customFormat="1" ht="15" customHeight="1" x14ac:dyDescent="0.25">
      <c r="A1263" s="47">
        <v>32604</v>
      </c>
      <c r="B1263" s="18" t="s">
        <v>2339</v>
      </c>
      <c r="C1263" s="3" t="s">
        <v>2332</v>
      </c>
      <c r="D1263" s="3" t="s">
        <v>279</v>
      </c>
      <c r="E1263" s="3" t="s">
        <v>2337</v>
      </c>
      <c r="F1263" s="3" t="s">
        <v>375</v>
      </c>
      <c r="G1263" s="3" t="s">
        <v>390</v>
      </c>
      <c r="H1263" s="26">
        <v>630</v>
      </c>
      <c r="I1263" s="26">
        <f t="array" ref="I1263">J1263-J1263*3%</f>
        <v>481.77960000000002</v>
      </c>
      <c r="J1263" s="30">
        <v>496.68</v>
      </c>
      <c r="K1263" s="4"/>
      <c r="L1263" s="15">
        <f t="shared" si="20"/>
        <v>0</v>
      </c>
      <c r="M1263" s="56" t="s">
        <v>15157</v>
      </c>
    </row>
    <row r="1264" spans="1:13" s="19" customFormat="1" ht="15" customHeight="1" x14ac:dyDescent="0.25">
      <c r="A1264" s="47">
        <v>34399</v>
      </c>
      <c r="B1264" s="18" t="s">
        <v>2340</v>
      </c>
      <c r="C1264" s="3" t="s">
        <v>2332</v>
      </c>
      <c r="D1264" s="3" t="s">
        <v>279</v>
      </c>
      <c r="E1264" s="3" t="s">
        <v>2337</v>
      </c>
      <c r="F1264" s="3" t="s">
        <v>375</v>
      </c>
      <c r="G1264" s="3" t="s">
        <v>1008</v>
      </c>
      <c r="H1264" s="26">
        <v>630</v>
      </c>
      <c r="I1264" s="26">
        <f t="array" ref="I1264">J1264-J1264*3%</f>
        <v>481.77960000000002</v>
      </c>
      <c r="J1264" s="30">
        <v>496.68</v>
      </c>
      <c r="K1264" s="4"/>
      <c r="L1264" s="15">
        <f t="shared" si="20"/>
        <v>0</v>
      </c>
      <c r="M1264" s="56" t="s">
        <v>15157</v>
      </c>
    </row>
    <row r="1265" spans="1:13" s="19" customFormat="1" ht="15" customHeight="1" x14ac:dyDescent="0.25">
      <c r="A1265" s="47">
        <v>43131</v>
      </c>
      <c r="B1265" s="18"/>
      <c r="C1265" s="3" t="s">
        <v>2332</v>
      </c>
      <c r="D1265" s="3" t="s">
        <v>307</v>
      </c>
      <c r="E1265" s="3" t="s">
        <v>2341</v>
      </c>
      <c r="F1265" s="3" t="s">
        <v>302</v>
      </c>
      <c r="G1265" s="3" t="s">
        <v>405</v>
      </c>
      <c r="H1265" s="26">
        <v>975</v>
      </c>
      <c r="I1265" s="26">
        <f t="array" ref="I1265">J1265-J1265*3%</f>
        <v>738.3252</v>
      </c>
      <c r="J1265" s="30">
        <v>761.16</v>
      </c>
      <c r="K1265" s="4"/>
      <c r="L1265" s="15">
        <f t="shared" si="20"/>
        <v>0</v>
      </c>
      <c r="M1265" s="56" t="s">
        <v>15157</v>
      </c>
    </row>
    <row r="1266" spans="1:13" s="19" customFormat="1" ht="15" customHeight="1" x14ac:dyDescent="0.25">
      <c r="A1266" s="47">
        <v>43133</v>
      </c>
      <c r="B1266" s="18"/>
      <c r="C1266" s="3" t="s">
        <v>2332</v>
      </c>
      <c r="D1266" s="3" t="s">
        <v>307</v>
      </c>
      <c r="E1266" s="3" t="s">
        <v>2341</v>
      </c>
      <c r="F1266" s="3" t="s">
        <v>302</v>
      </c>
      <c r="G1266" s="3" t="s">
        <v>285</v>
      </c>
      <c r="H1266" s="26">
        <v>975</v>
      </c>
      <c r="I1266" s="26">
        <f t="array" ref="I1266">J1266-J1266*3%</f>
        <v>738.3252</v>
      </c>
      <c r="J1266" s="30">
        <v>761.16</v>
      </c>
      <c r="K1266" s="4"/>
      <c r="L1266" s="15">
        <f t="shared" si="20"/>
        <v>0</v>
      </c>
      <c r="M1266" s="56" t="s">
        <v>15157</v>
      </c>
    </row>
    <row r="1267" spans="1:13" s="19" customFormat="1" ht="15" customHeight="1" x14ac:dyDescent="0.25">
      <c r="A1267" s="47">
        <v>43132</v>
      </c>
      <c r="B1267" s="18"/>
      <c r="C1267" s="3" t="s">
        <v>2332</v>
      </c>
      <c r="D1267" s="3" t="s">
        <v>307</v>
      </c>
      <c r="E1267" s="3" t="s">
        <v>2341</v>
      </c>
      <c r="F1267" s="3" t="s">
        <v>302</v>
      </c>
      <c r="G1267" s="3" t="s">
        <v>299</v>
      </c>
      <c r="H1267" s="26">
        <v>975</v>
      </c>
      <c r="I1267" s="26">
        <f t="array" ref="I1267">J1267-J1267*3%</f>
        <v>738.3252</v>
      </c>
      <c r="J1267" s="30">
        <v>761.16</v>
      </c>
      <c r="K1267" s="4"/>
      <c r="L1267" s="15">
        <f t="shared" si="20"/>
        <v>0</v>
      </c>
      <c r="M1267" s="56" t="s">
        <v>15157</v>
      </c>
    </row>
    <row r="1268" spans="1:13" s="19" customFormat="1" ht="15" customHeight="1" x14ac:dyDescent="0.25">
      <c r="A1268" s="47">
        <v>31178</v>
      </c>
      <c r="B1268" s="18" t="s">
        <v>2342</v>
      </c>
      <c r="C1268" s="3" t="s">
        <v>2332</v>
      </c>
      <c r="D1268" s="3" t="s">
        <v>307</v>
      </c>
      <c r="E1268" s="3" t="s">
        <v>1998</v>
      </c>
      <c r="F1268" s="3" t="s">
        <v>375</v>
      </c>
      <c r="G1268" s="3" t="s">
        <v>149</v>
      </c>
      <c r="H1268" s="26">
        <v>625</v>
      </c>
      <c r="I1268" s="26">
        <f t="array" ref="I1268">J1268-J1268*3%</f>
        <v>477.67649999999998</v>
      </c>
      <c r="J1268" s="30">
        <v>492.45</v>
      </c>
      <c r="K1268" s="4"/>
      <c r="L1268" s="15">
        <f t="shared" si="20"/>
        <v>0</v>
      </c>
      <c r="M1268" s="56" t="s">
        <v>15154</v>
      </c>
    </row>
    <row r="1269" spans="1:13" s="19" customFormat="1" ht="15" customHeight="1" x14ac:dyDescent="0.25">
      <c r="A1269" s="47">
        <v>31179</v>
      </c>
      <c r="B1269" s="18" t="s">
        <v>2343</v>
      </c>
      <c r="C1269" s="3" t="s">
        <v>2332</v>
      </c>
      <c r="D1269" s="3" t="s">
        <v>307</v>
      </c>
      <c r="E1269" s="3" t="s">
        <v>1998</v>
      </c>
      <c r="F1269" s="3" t="s">
        <v>375</v>
      </c>
      <c r="G1269" s="3" t="s">
        <v>484</v>
      </c>
      <c r="H1269" s="26">
        <v>625</v>
      </c>
      <c r="I1269" s="26">
        <f t="array" ref="I1269">J1269-J1269*3%</f>
        <v>477.67649999999998</v>
      </c>
      <c r="J1269" s="30">
        <v>492.45</v>
      </c>
      <c r="K1269" s="4"/>
      <c r="L1269" s="15">
        <f t="shared" si="20"/>
        <v>0</v>
      </c>
      <c r="M1269" s="56" t="s">
        <v>15154</v>
      </c>
    </row>
    <row r="1270" spans="1:13" s="19" customFormat="1" ht="15" customHeight="1" x14ac:dyDescent="0.25">
      <c r="A1270" s="47">
        <v>31177</v>
      </c>
      <c r="B1270" s="18" t="s">
        <v>2344</v>
      </c>
      <c r="C1270" s="3" t="s">
        <v>2332</v>
      </c>
      <c r="D1270" s="3" t="s">
        <v>307</v>
      </c>
      <c r="E1270" s="3" t="s">
        <v>1998</v>
      </c>
      <c r="F1270" s="3" t="s">
        <v>375</v>
      </c>
      <c r="G1270" s="3" t="s">
        <v>705</v>
      </c>
      <c r="H1270" s="26">
        <v>625</v>
      </c>
      <c r="I1270" s="26">
        <f t="array" ref="I1270">J1270-J1270*3%</f>
        <v>477.67649999999998</v>
      </c>
      <c r="J1270" s="30">
        <v>492.45</v>
      </c>
      <c r="K1270" s="4"/>
      <c r="L1270" s="15">
        <f t="shared" si="20"/>
        <v>0</v>
      </c>
      <c r="M1270" s="56" t="s">
        <v>15154</v>
      </c>
    </row>
    <row r="1271" spans="1:13" s="19" customFormat="1" ht="15" customHeight="1" x14ac:dyDescent="0.25">
      <c r="A1271" s="47">
        <v>31520</v>
      </c>
      <c r="B1271" s="18" t="s">
        <v>2345</v>
      </c>
      <c r="C1271" s="3" t="s">
        <v>2332</v>
      </c>
      <c r="D1271" s="3" t="s">
        <v>307</v>
      </c>
      <c r="E1271" s="3" t="s">
        <v>1998</v>
      </c>
      <c r="F1271" s="3" t="s">
        <v>375</v>
      </c>
      <c r="G1271" s="3" t="s">
        <v>481</v>
      </c>
      <c r="H1271" s="26">
        <v>630</v>
      </c>
      <c r="I1271" s="26">
        <f t="array" ref="I1271">J1271-J1271*3%</f>
        <v>481.77960000000002</v>
      </c>
      <c r="J1271" s="30">
        <v>496.68</v>
      </c>
      <c r="K1271" s="4"/>
      <c r="L1271" s="15">
        <f t="shared" si="20"/>
        <v>0</v>
      </c>
      <c r="M1271" s="56" t="s">
        <v>15157</v>
      </c>
    </row>
    <row r="1272" spans="1:13" s="19" customFormat="1" ht="15" customHeight="1" x14ac:dyDescent="0.25">
      <c r="A1272" s="47">
        <v>41957</v>
      </c>
      <c r="B1272" s="18"/>
      <c r="C1272" s="3" t="s">
        <v>2332</v>
      </c>
      <c r="D1272" s="3" t="s">
        <v>194</v>
      </c>
      <c r="E1272" s="3" t="s">
        <v>2346</v>
      </c>
      <c r="F1272" s="3" t="s">
        <v>290</v>
      </c>
      <c r="G1272" s="3" t="s">
        <v>691</v>
      </c>
      <c r="H1272" s="26">
        <v>620</v>
      </c>
      <c r="I1272" s="26">
        <f t="array" ref="I1272">J1272-J1272*3%</f>
        <v>472.44819999999999</v>
      </c>
      <c r="J1272" s="30">
        <v>487.06</v>
      </c>
      <c r="K1272" s="4"/>
      <c r="L1272" s="15">
        <f t="shared" si="20"/>
        <v>0</v>
      </c>
      <c r="M1272" s="56" t="s">
        <v>15154</v>
      </c>
    </row>
    <row r="1273" spans="1:13" s="19" customFormat="1" ht="15" customHeight="1" x14ac:dyDescent="0.25">
      <c r="A1273" s="47">
        <v>41958</v>
      </c>
      <c r="B1273" s="18"/>
      <c r="C1273" s="3" t="s">
        <v>2332</v>
      </c>
      <c r="D1273" s="3" t="s">
        <v>194</v>
      </c>
      <c r="E1273" s="3" t="s">
        <v>2346</v>
      </c>
      <c r="F1273" s="3" t="s">
        <v>290</v>
      </c>
      <c r="G1273" s="3" t="s">
        <v>1576</v>
      </c>
      <c r="H1273" s="26">
        <v>620</v>
      </c>
      <c r="I1273" s="26">
        <f t="array" ref="I1273">J1273-J1273*3%</f>
        <v>472.44819999999999</v>
      </c>
      <c r="J1273" s="30">
        <v>487.06</v>
      </c>
      <c r="K1273" s="4"/>
      <c r="L1273" s="15">
        <f t="shared" si="20"/>
        <v>0</v>
      </c>
      <c r="M1273" s="56" t="s">
        <v>15154</v>
      </c>
    </row>
    <row r="1274" spans="1:13" s="19" customFormat="1" ht="15" customHeight="1" x14ac:dyDescent="0.25">
      <c r="A1274" s="47">
        <v>34400</v>
      </c>
      <c r="B1274" s="18" t="s">
        <v>2347</v>
      </c>
      <c r="C1274" s="3" t="s">
        <v>2332</v>
      </c>
      <c r="D1274" s="3" t="s">
        <v>194</v>
      </c>
      <c r="E1274" s="3" t="s">
        <v>658</v>
      </c>
      <c r="F1274" s="3" t="s">
        <v>200</v>
      </c>
      <c r="G1274" s="3"/>
      <c r="H1274" s="26">
        <v>330</v>
      </c>
      <c r="I1274" s="26">
        <f t="array" ref="I1274">J1274-J1274*3%</f>
        <v>236.5248</v>
      </c>
      <c r="J1274" s="30">
        <v>243.84</v>
      </c>
      <c r="K1274" s="4"/>
      <c r="L1274" s="15">
        <f t="shared" si="20"/>
        <v>0</v>
      </c>
      <c r="M1274" s="56" t="s">
        <v>15157</v>
      </c>
    </row>
    <row r="1275" spans="1:13" s="19" customFormat="1" ht="15" customHeight="1" x14ac:dyDescent="0.25">
      <c r="A1275" s="47">
        <v>37250</v>
      </c>
      <c r="B1275" s="18" t="s">
        <v>2348</v>
      </c>
      <c r="C1275" s="3" t="s">
        <v>2332</v>
      </c>
      <c r="D1275" s="3" t="s">
        <v>339</v>
      </c>
      <c r="E1275" s="3" t="s">
        <v>1267</v>
      </c>
      <c r="F1275" s="3" t="s">
        <v>375</v>
      </c>
      <c r="G1275" s="3" t="s">
        <v>149</v>
      </c>
      <c r="H1275" s="26">
        <v>555</v>
      </c>
      <c r="I1275" s="26">
        <f t="array" ref="I1275">J1275-J1275*3%</f>
        <v>410.03840000000002</v>
      </c>
      <c r="J1275" s="30">
        <v>422.72</v>
      </c>
      <c r="K1275" s="4"/>
      <c r="L1275" s="15">
        <f t="shared" si="20"/>
        <v>0</v>
      </c>
      <c r="M1275" s="56" t="s">
        <v>15157</v>
      </c>
    </row>
    <row r="1276" spans="1:13" s="19" customFormat="1" ht="15" customHeight="1" x14ac:dyDescent="0.25">
      <c r="A1276" s="47">
        <v>37251</v>
      </c>
      <c r="B1276" s="18" t="s">
        <v>2349</v>
      </c>
      <c r="C1276" s="3" t="s">
        <v>2332</v>
      </c>
      <c r="D1276" s="3" t="s">
        <v>339</v>
      </c>
      <c r="E1276" s="3" t="s">
        <v>1267</v>
      </c>
      <c r="F1276" s="3" t="s">
        <v>375</v>
      </c>
      <c r="G1276" s="3" t="s">
        <v>628</v>
      </c>
      <c r="H1276" s="26">
        <v>555</v>
      </c>
      <c r="I1276" s="26">
        <f t="array" ref="I1276">J1276-J1276*3%</f>
        <v>410.03840000000002</v>
      </c>
      <c r="J1276" s="30">
        <v>422.72</v>
      </c>
      <c r="K1276" s="4"/>
      <c r="L1276" s="15">
        <f t="shared" si="20"/>
        <v>0</v>
      </c>
      <c r="M1276" s="56" t="s">
        <v>15157</v>
      </c>
    </row>
    <row r="1277" spans="1:13" s="19" customFormat="1" ht="15" customHeight="1" x14ac:dyDescent="0.25">
      <c r="A1277" s="47">
        <v>34824</v>
      </c>
      <c r="B1277" s="18" t="s">
        <v>2350</v>
      </c>
      <c r="C1277" s="3" t="s">
        <v>2332</v>
      </c>
      <c r="D1277" s="3" t="s">
        <v>339</v>
      </c>
      <c r="E1277" s="3" t="s">
        <v>1267</v>
      </c>
      <c r="F1277" s="3" t="s">
        <v>375</v>
      </c>
      <c r="G1277" s="3" t="s">
        <v>457</v>
      </c>
      <c r="H1277" s="26">
        <v>555</v>
      </c>
      <c r="I1277" s="26">
        <f t="array" ref="I1277">J1277-J1277*3%</f>
        <v>410.03840000000002</v>
      </c>
      <c r="J1277" s="30">
        <v>422.72</v>
      </c>
      <c r="K1277" s="4"/>
      <c r="L1277" s="15">
        <f t="shared" si="20"/>
        <v>0</v>
      </c>
      <c r="M1277" s="56" t="s">
        <v>15157</v>
      </c>
    </row>
    <row r="1278" spans="1:13" s="19" customFormat="1" ht="15" customHeight="1" x14ac:dyDescent="0.25">
      <c r="A1278" s="47">
        <v>31180</v>
      </c>
      <c r="B1278" s="18" t="s">
        <v>2351</v>
      </c>
      <c r="C1278" s="3" t="s">
        <v>2332</v>
      </c>
      <c r="D1278" s="3" t="s">
        <v>347</v>
      </c>
      <c r="E1278" s="3" t="s">
        <v>2352</v>
      </c>
      <c r="F1278" s="3" t="s">
        <v>324</v>
      </c>
      <c r="G1278" s="3" t="s">
        <v>149</v>
      </c>
      <c r="H1278" s="26">
        <v>485</v>
      </c>
      <c r="I1278" s="26">
        <f t="array" ref="I1278">J1278-J1278*3%</f>
        <v>361.66450000000003</v>
      </c>
      <c r="J1278" s="30">
        <v>372.85</v>
      </c>
      <c r="K1278" s="4"/>
      <c r="L1278" s="15">
        <f t="shared" si="20"/>
        <v>0</v>
      </c>
      <c r="M1278" s="56" t="s">
        <v>15154</v>
      </c>
    </row>
    <row r="1279" spans="1:13" s="19" customFormat="1" ht="15" customHeight="1" x14ac:dyDescent="0.25">
      <c r="A1279" s="47">
        <v>31181</v>
      </c>
      <c r="B1279" s="18" t="s">
        <v>2353</v>
      </c>
      <c r="C1279" s="3" t="s">
        <v>2332</v>
      </c>
      <c r="D1279" s="3" t="s">
        <v>347</v>
      </c>
      <c r="E1279" s="3" t="s">
        <v>2352</v>
      </c>
      <c r="F1279" s="3" t="s">
        <v>324</v>
      </c>
      <c r="G1279" s="3" t="s">
        <v>484</v>
      </c>
      <c r="H1279" s="26">
        <v>485</v>
      </c>
      <c r="I1279" s="26">
        <f t="array" ref="I1279">J1279-J1279*3%</f>
        <v>361.66450000000003</v>
      </c>
      <c r="J1279" s="30">
        <v>372.85</v>
      </c>
      <c r="K1279" s="4"/>
      <c r="L1279" s="15">
        <f t="shared" si="20"/>
        <v>0</v>
      </c>
      <c r="M1279" s="56" t="s">
        <v>15154</v>
      </c>
    </row>
    <row r="1280" spans="1:13" s="19" customFormat="1" ht="15" customHeight="1" x14ac:dyDescent="0.25">
      <c r="A1280" s="47">
        <v>31182</v>
      </c>
      <c r="B1280" s="18" t="s">
        <v>2354</v>
      </c>
      <c r="C1280" s="3" t="s">
        <v>2332</v>
      </c>
      <c r="D1280" s="3" t="s">
        <v>347</v>
      </c>
      <c r="E1280" s="3" t="s">
        <v>2352</v>
      </c>
      <c r="F1280" s="3" t="s">
        <v>324</v>
      </c>
      <c r="G1280" s="3" t="s">
        <v>705</v>
      </c>
      <c r="H1280" s="26">
        <v>485</v>
      </c>
      <c r="I1280" s="26">
        <f t="array" ref="I1280">J1280-J1280*3%</f>
        <v>361.66450000000003</v>
      </c>
      <c r="J1280" s="30">
        <v>372.85</v>
      </c>
      <c r="K1280" s="4"/>
      <c r="L1280" s="15">
        <f t="shared" si="20"/>
        <v>0</v>
      </c>
      <c r="M1280" s="56" t="s">
        <v>15154</v>
      </c>
    </row>
    <row r="1281" spans="1:13" s="19" customFormat="1" ht="15" customHeight="1" x14ac:dyDescent="0.25">
      <c r="A1281" s="47">
        <v>39751</v>
      </c>
      <c r="B1281" s="18"/>
      <c r="C1281" s="3" t="s">
        <v>2355</v>
      </c>
      <c r="D1281" s="3" t="s">
        <v>428</v>
      </c>
      <c r="E1281" s="3" t="s">
        <v>2356</v>
      </c>
      <c r="F1281" s="3" t="s">
        <v>527</v>
      </c>
      <c r="G1281" s="3" t="s">
        <v>2357</v>
      </c>
      <c r="H1281" s="26">
        <v>1405</v>
      </c>
      <c r="I1281" s="26">
        <f t="array" ref="I1281">J1281-J1281*3%</f>
        <v>1069.1631</v>
      </c>
      <c r="J1281" s="30">
        <v>1102.23</v>
      </c>
      <c r="K1281" s="4"/>
      <c r="L1281" s="15">
        <f t="shared" si="20"/>
        <v>0</v>
      </c>
      <c r="M1281" s="56" t="s">
        <v>15154</v>
      </c>
    </row>
    <row r="1282" spans="1:13" s="19" customFormat="1" ht="15" customHeight="1" x14ac:dyDescent="0.25">
      <c r="A1282" s="47">
        <v>39752</v>
      </c>
      <c r="B1282" s="18"/>
      <c r="C1282" s="3" t="s">
        <v>2355</v>
      </c>
      <c r="D1282" s="3" t="s">
        <v>428</v>
      </c>
      <c r="E1282" s="3" t="s">
        <v>2358</v>
      </c>
      <c r="F1282" s="3" t="s">
        <v>167</v>
      </c>
      <c r="G1282" s="3"/>
      <c r="H1282" s="26">
        <v>1055</v>
      </c>
      <c r="I1282" s="26">
        <f t="array" ref="I1282">J1282-J1282*3%</f>
        <v>808.23310000000004</v>
      </c>
      <c r="J1282" s="30">
        <v>833.23</v>
      </c>
      <c r="K1282" s="4"/>
      <c r="L1282" s="15">
        <f t="shared" si="20"/>
        <v>0</v>
      </c>
      <c r="M1282" s="56" t="s">
        <v>15154</v>
      </c>
    </row>
    <row r="1283" spans="1:13" s="19" customFormat="1" ht="15" customHeight="1" x14ac:dyDescent="0.25">
      <c r="A1283" s="47">
        <v>41261</v>
      </c>
      <c r="B1283" s="18"/>
      <c r="C1283" s="3" t="s">
        <v>2359</v>
      </c>
      <c r="D1283" s="3" t="s">
        <v>2360</v>
      </c>
      <c r="E1283" s="3" t="s">
        <v>2361</v>
      </c>
      <c r="F1283" s="3"/>
      <c r="G1283" s="3" t="s">
        <v>744</v>
      </c>
      <c r="H1283" s="26">
        <v>305</v>
      </c>
      <c r="I1283" s="26">
        <f t="array" ref="I1283">J1283-J1283*3%</f>
        <v>215.14600000000002</v>
      </c>
      <c r="J1283" s="30">
        <v>221.8</v>
      </c>
      <c r="K1283" s="4"/>
      <c r="L1283" s="15">
        <f t="shared" si="20"/>
        <v>0</v>
      </c>
      <c r="M1283" s="56" t="s">
        <v>15157</v>
      </c>
    </row>
    <row r="1284" spans="1:13" s="19" customFormat="1" ht="15" customHeight="1" x14ac:dyDescent="0.25">
      <c r="A1284" s="47">
        <v>41961</v>
      </c>
      <c r="B1284" s="18"/>
      <c r="C1284" s="3" t="s">
        <v>2359</v>
      </c>
      <c r="D1284" s="3" t="s">
        <v>593</v>
      </c>
      <c r="E1284" s="3" t="s">
        <v>2362</v>
      </c>
      <c r="F1284" s="3" t="s">
        <v>601</v>
      </c>
      <c r="G1284" s="3" t="s">
        <v>744</v>
      </c>
      <c r="H1284" s="26">
        <v>360</v>
      </c>
      <c r="I1284" s="26">
        <f t="array" ref="I1284">J1284-J1284*3%</f>
        <v>215.14600000000002</v>
      </c>
      <c r="J1284" s="30">
        <v>221.8</v>
      </c>
      <c r="K1284" s="4"/>
      <c r="L1284" s="15">
        <f t="shared" si="20"/>
        <v>0</v>
      </c>
      <c r="M1284" s="56" t="s">
        <v>15157</v>
      </c>
    </row>
    <row r="1285" spans="1:13" s="19" customFormat="1" ht="15" customHeight="1" x14ac:dyDescent="0.25">
      <c r="A1285" s="47">
        <v>40957</v>
      </c>
      <c r="B1285" s="18"/>
      <c r="C1285" s="3" t="s">
        <v>2359</v>
      </c>
      <c r="D1285" s="3" t="s">
        <v>593</v>
      </c>
      <c r="E1285" s="3" t="s">
        <v>2362</v>
      </c>
      <c r="F1285" s="3" t="s">
        <v>601</v>
      </c>
      <c r="G1285" s="3" t="s">
        <v>1106</v>
      </c>
      <c r="H1285" s="26">
        <v>360</v>
      </c>
      <c r="I1285" s="26">
        <f t="array" ref="I1285">J1285-J1285*3%</f>
        <v>215.14600000000002</v>
      </c>
      <c r="J1285" s="30">
        <v>221.8</v>
      </c>
      <c r="K1285" s="4"/>
      <c r="L1285" s="15">
        <f t="shared" si="20"/>
        <v>0</v>
      </c>
      <c r="M1285" s="56" t="s">
        <v>15157</v>
      </c>
    </row>
    <row r="1286" spans="1:13" s="19" customFormat="1" ht="15" customHeight="1" x14ac:dyDescent="0.25">
      <c r="A1286" s="47">
        <v>40956</v>
      </c>
      <c r="B1286" s="18"/>
      <c r="C1286" s="3" t="s">
        <v>2359</v>
      </c>
      <c r="D1286" s="3" t="s">
        <v>593</v>
      </c>
      <c r="E1286" s="3" t="s">
        <v>2362</v>
      </c>
      <c r="F1286" s="3" t="s">
        <v>601</v>
      </c>
      <c r="G1286" s="3" t="s">
        <v>1109</v>
      </c>
      <c r="H1286" s="26">
        <v>360</v>
      </c>
      <c r="I1286" s="26">
        <f t="array" ref="I1286">J1286-J1286*3%</f>
        <v>215.14600000000002</v>
      </c>
      <c r="J1286" s="30">
        <v>221.8</v>
      </c>
      <c r="K1286" s="4"/>
      <c r="L1286" s="15">
        <f t="shared" si="20"/>
        <v>0</v>
      </c>
      <c r="M1286" s="56" t="s">
        <v>15157</v>
      </c>
    </row>
    <row r="1287" spans="1:13" s="19" customFormat="1" ht="15" customHeight="1" x14ac:dyDescent="0.25">
      <c r="A1287" s="47">
        <v>40959</v>
      </c>
      <c r="B1287" s="18"/>
      <c r="C1287" s="3" t="s">
        <v>2359</v>
      </c>
      <c r="D1287" s="3" t="s">
        <v>593</v>
      </c>
      <c r="E1287" s="3" t="s">
        <v>2362</v>
      </c>
      <c r="F1287" s="3" t="s">
        <v>601</v>
      </c>
      <c r="G1287" s="3" t="s">
        <v>2363</v>
      </c>
      <c r="H1287" s="26">
        <v>360</v>
      </c>
      <c r="I1287" s="26">
        <f t="array" ref="I1287">J1287-J1287*3%</f>
        <v>215.14600000000002</v>
      </c>
      <c r="J1287" s="30">
        <v>221.8</v>
      </c>
      <c r="K1287" s="4"/>
      <c r="L1287" s="15">
        <f t="shared" si="20"/>
        <v>0</v>
      </c>
      <c r="M1287" s="56" t="s">
        <v>15157</v>
      </c>
    </row>
    <row r="1288" spans="1:13" s="19" customFormat="1" ht="15" customHeight="1" x14ac:dyDescent="0.25">
      <c r="A1288" s="47">
        <v>41256</v>
      </c>
      <c r="B1288" s="18"/>
      <c r="C1288" s="3" t="s">
        <v>2359</v>
      </c>
      <c r="D1288" s="3" t="s">
        <v>593</v>
      </c>
      <c r="E1288" s="3" t="s">
        <v>2364</v>
      </c>
      <c r="F1288" s="3" t="s">
        <v>1368</v>
      </c>
      <c r="G1288" s="3" t="s">
        <v>1106</v>
      </c>
      <c r="H1288" s="26">
        <v>230</v>
      </c>
      <c r="I1288" s="26">
        <f t="array" ref="I1288">J1288-J1288*3%</f>
        <v>145.11199999999999</v>
      </c>
      <c r="J1288" s="30">
        <v>149.6</v>
      </c>
      <c r="K1288" s="4"/>
      <c r="L1288" s="15">
        <f t="shared" ref="L1288:L1351" si="21">J1288*K1288</f>
        <v>0</v>
      </c>
      <c r="M1288" s="56" t="s">
        <v>15157</v>
      </c>
    </row>
    <row r="1289" spans="1:13" s="19" customFormat="1" ht="15" customHeight="1" x14ac:dyDescent="0.25">
      <c r="A1289" s="47">
        <v>41257</v>
      </c>
      <c r="B1289" s="18"/>
      <c r="C1289" s="3" t="s">
        <v>2359</v>
      </c>
      <c r="D1289" s="3" t="s">
        <v>593</v>
      </c>
      <c r="E1289" s="3" t="s">
        <v>2364</v>
      </c>
      <c r="F1289" s="3" t="s">
        <v>1368</v>
      </c>
      <c r="G1289" s="3" t="s">
        <v>1963</v>
      </c>
      <c r="H1289" s="26">
        <v>230</v>
      </c>
      <c r="I1289" s="26">
        <f t="array" ref="I1289">J1289-J1289*3%</f>
        <v>145.11199999999999</v>
      </c>
      <c r="J1289" s="30">
        <v>149.6</v>
      </c>
      <c r="K1289" s="4"/>
      <c r="L1289" s="15">
        <f t="shared" si="21"/>
        <v>0</v>
      </c>
      <c r="M1289" s="56" t="s">
        <v>15157</v>
      </c>
    </row>
    <row r="1290" spans="1:13" s="19" customFormat="1" ht="15" customHeight="1" x14ac:dyDescent="0.25">
      <c r="A1290" s="47">
        <v>41959</v>
      </c>
      <c r="B1290" s="18"/>
      <c r="C1290" s="3" t="s">
        <v>2359</v>
      </c>
      <c r="D1290" s="3" t="s">
        <v>593</v>
      </c>
      <c r="E1290" s="3" t="s">
        <v>2364</v>
      </c>
      <c r="F1290" s="3" t="s">
        <v>1368</v>
      </c>
      <c r="G1290" s="3" t="s">
        <v>1112</v>
      </c>
      <c r="H1290" s="26">
        <v>230</v>
      </c>
      <c r="I1290" s="26">
        <f t="array" ref="I1290">J1290-J1290*3%</f>
        <v>145.11199999999999</v>
      </c>
      <c r="J1290" s="30">
        <v>149.6</v>
      </c>
      <c r="K1290" s="4"/>
      <c r="L1290" s="15">
        <f t="shared" si="21"/>
        <v>0</v>
      </c>
      <c r="M1290" s="56" t="s">
        <v>15157</v>
      </c>
    </row>
    <row r="1291" spans="1:13" s="19" customFormat="1" ht="15" customHeight="1" x14ac:dyDescent="0.25">
      <c r="A1291" s="47">
        <v>41258</v>
      </c>
      <c r="B1291" s="18"/>
      <c r="C1291" s="3" t="s">
        <v>2359</v>
      </c>
      <c r="D1291" s="3" t="s">
        <v>593</v>
      </c>
      <c r="E1291" s="3" t="s">
        <v>2364</v>
      </c>
      <c r="F1291" s="3" t="s">
        <v>1368</v>
      </c>
      <c r="G1291" s="3" t="s">
        <v>1109</v>
      </c>
      <c r="H1291" s="26">
        <v>230</v>
      </c>
      <c r="I1291" s="26">
        <f t="array" ref="I1291">J1291-J1291*3%</f>
        <v>145.11199999999999</v>
      </c>
      <c r="J1291" s="30">
        <v>149.6</v>
      </c>
      <c r="K1291" s="4"/>
      <c r="L1291" s="15">
        <f t="shared" si="21"/>
        <v>0</v>
      </c>
      <c r="M1291" s="56" t="s">
        <v>15157</v>
      </c>
    </row>
    <row r="1292" spans="1:13" s="19" customFormat="1" ht="15" customHeight="1" x14ac:dyDescent="0.25">
      <c r="A1292" s="47">
        <v>41259</v>
      </c>
      <c r="B1292" s="18"/>
      <c r="C1292" s="3" t="s">
        <v>2359</v>
      </c>
      <c r="D1292" s="3" t="s">
        <v>593</v>
      </c>
      <c r="E1292" s="3" t="s">
        <v>2364</v>
      </c>
      <c r="F1292" s="3" t="s">
        <v>1368</v>
      </c>
      <c r="G1292" s="3" t="s">
        <v>2365</v>
      </c>
      <c r="H1292" s="26">
        <v>230</v>
      </c>
      <c r="I1292" s="26">
        <f t="array" ref="I1292">J1292-J1292*3%</f>
        <v>145.11199999999999</v>
      </c>
      <c r="J1292" s="30">
        <v>149.6</v>
      </c>
      <c r="K1292" s="4"/>
      <c r="L1292" s="15">
        <f t="shared" si="21"/>
        <v>0</v>
      </c>
      <c r="M1292" s="56" t="s">
        <v>15157</v>
      </c>
    </row>
    <row r="1293" spans="1:13" s="19" customFormat="1" ht="15" customHeight="1" x14ac:dyDescent="0.25">
      <c r="A1293" s="47">
        <v>40024</v>
      </c>
      <c r="B1293" s="18"/>
      <c r="C1293" s="3" t="s">
        <v>2359</v>
      </c>
      <c r="D1293" s="3" t="s">
        <v>593</v>
      </c>
      <c r="E1293" s="3" t="s">
        <v>2366</v>
      </c>
      <c r="F1293" s="3" t="s">
        <v>664</v>
      </c>
      <c r="G1293" s="3" t="s">
        <v>744</v>
      </c>
      <c r="H1293" s="26">
        <v>355</v>
      </c>
      <c r="I1293" s="26">
        <f t="array" ref="I1293">J1293-J1293*3%</f>
        <v>211.46</v>
      </c>
      <c r="J1293" s="30">
        <v>218</v>
      </c>
      <c r="K1293" s="4"/>
      <c r="L1293" s="15">
        <f t="shared" si="21"/>
        <v>0</v>
      </c>
      <c r="M1293" s="56" t="s">
        <v>15157</v>
      </c>
    </row>
    <row r="1294" spans="1:13" s="19" customFormat="1" ht="15" customHeight="1" x14ac:dyDescent="0.25">
      <c r="A1294" s="47">
        <v>40025</v>
      </c>
      <c r="B1294" s="18"/>
      <c r="C1294" s="3" t="s">
        <v>2359</v>
      </c>
      <c r="D1294" s="3" t="s">
        <v>593</v>
      </c>
      <c r="E1294" s="3" t="s">
        <v>2366</v>
      </c>
      <c r="F1294" s="3" t="s">
        <v>664</v>
      </c>
      <c r="G1294" s="3" t="s">
        <v>1106</v>
      </c>
      <c r="H1294" s="26">
        <v>355</v>
      </c>
      <c r="I1294" s="26">
        <f t="array" ref="I1294">J1294-J1294*3%</f>
        <v>211.46</v>
      </c>
      <c r="J1294" s="30">
        <v>218</v>
      </c>
      <c r="K1294" s="4"/>
      <c r="L1294" s="15">
        <f t="shared" si="21"/>
        <v>0</v>
      </c>
      <c r="M1294" s="56" t="s">
        <v>15157</v>
      </c>
    </row>
    <row r="1295" spans="1:13" s="19" customFormat="1" ht="15" customHeight="1" x14ac:dyDescent="0.25">
      <c r="A1295" s="47">
        <v>41960</v>
      </c>
      <c r="B1295" s="18"/>
      <c r="C1295" s="3" t="s">
        <v>2359</v>
      </c>
      <c r="D1295" s="3" t="s">
        <v>593</v>
      </c>
      <c r="E1295" s="3" t="s">
        <v>2366</v>
      </c>
      <c r="F1295" s="3" t="s">
        <v>664</v>
      </c>
      <c r="G1295" s="3" t="s">
        <v>2367</v>
      </c>
      <c r="H1295" s="26">
        <v>355</v>
      </c>
      <c r="I1295" s="26">
        <f t="array" ref="I1295">J1295-J1295*3%</f>
        <v>211.46</v>
      </c>
      <c r="J1295" s="30">
        <v>218</v>
      </c>
      <c r="K1295" s="4"/>
      <c r="L1295" s="15">
        <f t="shared" si="21"/>
        <v>0</v>
      </c>
      <c r="M1295" s="56" t="s">
        <v>15157</v>
      </c>
    </row>
    <row r="1296" spans="1:13" s="19" customFormat="1" ht="15" customHeight="1" x14ac:dyDescent="0.25">
      <c r="A1296" s="47">
        <v>40026</v>
      </c>
      <c r="B1296" s="18"/>
      <c r="C1296" s="3" t="s">
        <v>2359</v>
      </c>
      <c r="D1296" s="3" t="s">
        <v>593</v>
      </c>
      <c r="E1296" s="3" t="s">
        <v>2366</v>
      </c>
      <c r="F1296" s="3" t="s">
        <v>664</v>
      </c>
      <c r="G1296" s="3" t="s">
        <v>1107</v>
      </c>
      <c r="H1296" s="26">
        <v>355</v>
      </c>
      <c r="I1296" s="26">
        <f t="array" ref="I1296">J1296-J1296*3%</f>
        <v>211.46</v>
      </c>
      <c r="J1296" s="30">
        <v>218</v>
      </c>
      <c r="K1296" s="4"/>
      <c r="L1296" s="15">
        <f t="shared" si="21"/>
        <v>0</v>
      </c>
      <c r="M1296" s="56" t="s">
        <v>15157</v>
      </c>
    </row>
    <row r="1297" spans="1:13" s="19" customFormat="1" ht="15" customHeight="1" x14ac:dyDescent="0.25">
      <c r="A1297" s="47">
        <v>38261</v>
      </c>
      <c r="B1297" s="18" t="s">
        <v>2368</v>
      </c>
      <c r="C1297" s="3" t="s">
        <v>2369</v>
      </c>
      <c r="D1297" s="3" t="s">
        <v>593</v>
      </c>
      <c r="E1297" s="3" t="s">
        <v>2370</v>
      </c>
      <c r="F1297" s="3" t="s">
        <v>1368</v>
      </c>
      <c r="G1297" s="3" t="s">
        <v>1109</v>
      </c>
      <c r="H1297" s="26">
        <v>205</v>
      </c>
      <c r="I1297" s="26">
        <f t="array" ref="I1297">J1297-J1297*3%</f>
        <v>132.13339999999999</v>
      </c>
      <c r="J1297" s="30">
        <v>136.22</v>
      </c>
      <c r="K1297" s="4"/>
      <c r="L1297" s="15">
        <f t="shared" si="21"/>
        <v>0</v>
      </c>
      <c r="M1297" s="56" t="s">
        <v>15158</v>
      </c>
    </row>
    <row r="1298" spans="1:13" s="19" customFormat="1" ht="15" customHeight="1" x14ac:dyDescent="0.25">
      <c r="A1298" s="47">
        <v>167</v>
      </c>
      <c r="B1298" s="18" t="s">
        <v>2371</v>
      </c>
      <c r="C1298" s="3" t="s">
        <v>2372</v>
      </c>
      <c r="D1298" s="3" t="s">
        <v>279</v>
      </c>
      <c r="E1298" s="3" t="s">
        <v>2373</v>
      </c>
      <c r="F1298" s="3" t="s">
        <v>2374</v>
      </c>
      <c r="G1298" s="3" t="s">
        <v>390</v>
      </c>
      <c r="H1298" s="26">
        <v>2295</v>
      </c>
      <c r="I1298" s="26">
        <f t="array" ref="I1298">J1298-J1298*3%</f>
        <v>1759.7546</v>
      </c>
      <c r="J1298" s="30">
        <v>1814.18</v>
      </c>
      <c r="K1298" s="4"/>
      <c r="L1298" s="15">
        <f t="shared" si="21"/>
        <v>0</v>
      </c>
      <c r="M1298" s="56" t="s">
        <v>15151</v>
      </c>
    </row>
    <row r="1299" spans="1:13" s="19" customFormat="1" ht="15" customHeight="1" x14ac:dyDescent="0.25">
      <c r="A1299" s="47">
        <v>168</v>
      </c>
      <c r="B1299" s="18" t="s">
        <v>2375</v>
      </c>
      <c r="C1299" s="3" t="s">
        <v>2372</v>
      </c>
      <c r="D1299" s="3" t="s">
        <v>279</v>
      </c>
      <c r="E1299" s="3" t="s">
        <v>2373</v>
      </c>
      <c r="F1299" s="3" t="s">
        <v>2374</v>
      </c>
      <c r="G1299" s="3" t="s">
        <v>1087</v>
      </c>
      <c r="H1299" s="26">
        <v>2295</v>
      </c>
      <c r="I1299" s="26">
        <f t="array" ref="I1299">J1299-J1299*3%</f>
        <v>1759.7546</v>
      </c>
      <c r="J1299" s="30">
        <v>1814.18</v>
      </c>
      <c r="K1299" s="4"/>
      <c r="L1299" s="15">
        <f t="shared" si="21"/>
        <v>0</v>
      </c>
      <c r="M1299" s="56" t="s">
        <v>15151</v>
      </c>
    </row>
    <row r="1300" spans="1:13" s="19" customFormat="1" ht="15" customHeight="1" x14ac:dyDescent="0.25">
      <c r="A1300" s="47">
        <v>169</v>
      </c>
      <c r="B1300" s="18" t="s">
        <v>2376</v>
      </c>
      <c r="C1300" s="3" t="s">
        <v>2372</v>
      </c>
      <c r="D1300" s="3" t="s">
        <v>279</v>
      </c>
      <c r="E1300" s="3" t="s">
        <v>2373</v>
      </c>
      <c r="F1300" s="3" t="s">
        <v>2374</v>
      </c>
      <c r="G1300" s="3" t="s">
        <v>865</v>
      </c>
      <c r="H1300" s="26">
        <v>2295</v>
      </c>
      <c r="I1300" s="26">
        <f t="array" ref="I1300">J1300-J1300*3%</f>
        <v>1759.7546</v>
      </c>
      <c r="J1300" s="30">
        <v>1814.18</v>
      </c>
      <c r="K1300" s="4"/>
      <c r="L1300" s="15">
        <f t="shared" si="21"/>
        <v>0</v>
      </c>
      <c r="M1300" s="56" t="s">
        <v>15151</v>
      </c>
    </row>
    <row r="1301" spans="1:13" s="19" customFormat="1" ht="15" customHeight="1" x14ac:dyDescent="0.25">
      <c r="A1301" s="47">
        <v>164</v>
      </c>
      <c r="B1301" s="18" t="s">
        <v>2377</v>
      </c>
      <c r="C1301" s="3" t="s">
        <v>2372</v>
      </c>
      <c r="D1301" s="3" t="s">
        <v>279</v>
      </c>
      <c r="E1301" s="3" t="s">
        <v>2373</v>
      </c>
      <c r="F1301" s="3" t="s">
        <v>2378</v>
      </c>
      <c r="G1301" s="3" t="s">
        <v>1004</v>
      </c>
      <c r="H1301" s="26">
        <v>1155</v>
      </c>
      <c r="I1301" s="26">
        <f t="array" ref="I1301">J1301-J1301*3%</f>
        <v>876.54049999999995</v>
      </c>
      <c r="J1301" s="30">
        <v>903.65</v>
      </c>
      <c r="K1301" s="4"/>
      <c r="L1301" s="15">
        <f t="shared" si="21"/>
        <v>0</v>
      </c>
      <c r="M1301" s="56" t="s">
        <v>15151</v>
      </c>
    </row>
    <row r="1302" spans="1:13" s="19" customFormat="1" ht="15" customHeight="1" x14ac:dyDescent="0.25">
      <c r="A1302" s="47">
        <v>162</v>
      </c>
      <c r="B1302" s="18" t="s">
        <v>2379</v>
      </c>
      <c r="C1302" s="3" t="s">
        <v>2372</v>
      </c>
      <c r="D1302" s="3" t="s">
        <v>279</v>
      </c>
      <c r="E1302" s="3" t="s">
        <v>2373</v>
      </c>
      <c r="F1302" s="3" t="s">
        <v>2378</v>
      </c>
      <c r="G1302" s="3" t="s">
        <v>390</v>
      </c>
      <c r="H1302" s="26">
        <v>1155</v>
      </c>
      <c r="I1302" s="26">
        <f t="array" ref="I1302">J1302-J1302*3%</f>
        <v>876.54049999999995</v>
      </c>
      <c r="J1302" s="30">
        <v>903.65</v>
      </c>
      <c r="K1302" s="4"/>
      <c r="L1302" s="15">
        <f t="shared" si="21"/>
        <v>0</v>
      </c>
      <c r="M1302" s="56" t="s">
        <v>15151</v>
      </c>
    </row>
    <row r="1303" spans="1:13" s="19" customFormat="1" ht="15" customHeight="1" x14ac:dyDescent="0.25">
      <c r="A1303" s="47">
        <v>163</v>
      </c>
      <c r="B1303" s="18" t="s">
        <v>2380</v>
      </c>
      <c r="C1303" s="3" t="s">
        <v>2372</v>
      </c>
      <c r="D1303" s="3" t="s">
        <v>279</v>
      </c>
      <c r="E1303" s="3" t="s">
        <v>2373</v>
      </c>
      <c r="F1303" s="3" t="s">
        <v>2378</v>
      </c>
      <c r="G1303" s="3" t="s">
        <v>1087</v>
      </c>
      <c r="H1303" s="26">
        <v>1155</v>
      </c>
      <c r="I1303" s="26">
        <f t="array" ref="I1303">J1303-J1303*3%</f>
        <v>876.54049999999995</v>
      </c>
      <c r="J1303" s="30">
        <v>903.65</v>
      </c>
      <c r="K1303" s="4"/>
      <c r="L1303" s="15">
        <f t="shared" si="21"/>
        <v>0</v>
      </c>
      <c r="M1303" s="56" t="s">
        <v>15151</v>
      </c>
    </row>
    <row r="1304" spans="1:13" s="19" customFormat="1" ht="15" customHeight="1" x14ac:dyDescent="0.25">
      <c r="A1304" s="47">
        <v>166</v>
      </c>
      <c r="B1304" s="18" t="s">
        <v>2381</v>
      </c>
      <c r="C1304" s="3" t="s">
        <v>2372</v>
      </c>
      <c r="D1304" s="3" t="s">
        <v>279</v>
      </c>
      <c r="E1304" s="3" t="s">
        <v>2373</v>
      </c>
      <c r="F1304" s="3" t="s">
        <v>2378</v>
      </c>
      <c r="G1304" s="3" t="s">
        <v>865</v>
      </c>
      <c r="H1304" s="26">
        <v>1155</v>
      </c>
      <c r="I1304" s="26">
        <f t="array" ref="I1304">J1304-J1304*3%</f>
        <v>876.54049999999995</v>
      </c>
      <c r="J1304" s="30">
        <v>903.65</v>
      </c>
      <c r="K1304" s="4"/>
      <c r="L1304" s="15">
        <f t="shared" si="21"/>
        <v>0</v>
      </c>
      <c r="M1304" s="56" t="s">
        <v>15151</v>
      </c>
    </row>
    <row r="1305" spans="1:13" s="19" customFormat="1" ht="15" customHeight="1" x14ac:dyDescent="0.25">
      <c r="A1305" s="47">
        <v>30067</v>
      </c>
      <c r="B1305" s="18" t="s">
        <v>2382</v>
      </c>
      <c r="C1305" s="3" t="s">
        <v>2372</v>
      </c>
      <c r="D1305" s="3" t="s">
        <v>279</v>
      </c>
      <c r="E1305" s="3" t="s">
        <v>2383</v>
      </c>
      <c r="F1305" s="3" t="s">
        <v>1295</v>
      </c>
      <c r="G1305" s="3" t="s">
        <v>390</v>
      </c>
      <c r="H1305" s="26">
        <v>1090</v>
      </c>
      <c r="I1305" s="26">
        <f t="array" ref="I1305">J1305-J1305*3%</f>
        <v>831.26089999999999</v>
      </c>
      <c r="J1305" s="30">
        <v>856.97</v>
      </c>
      <c r="K1305" s="4"/>
      <c r="L1305" s="15">
        <f t="shared" si="21"/>
        <v>0</v>
      </c>
      <c r="M1305" s="56" t="s">
        <v>15158</v>
      </c>
    </row>
    <row r="1306" spans="1:13" s="19" customFormat="1" ht="15" customHeight="1" x14ac:dyDescent="0.25">
      <c r="A1306" s="47">
        <v>30066</v>
      </c>
      <c r="B1306" s="18" t="s">
        <v>2384</v>
      </c>
      <c r="C1306" s="3" t="s">
        <v>2372</v>
      </c>
      <c r="D1306" s="3" t="s">
        <v>279</v>
      </c>
      <c r="E1306" s="3" t="s">
        <v>2383</v>
      </c>
      <c r="F1306" s="3" t="s">
        <v>1295</v>
      </c>
      <c r="G1306" s="3" t="s">
        <v>2385</v>
      </c>
      <c r="H1306" s="26">
        <v>1090</v>
      </c>
      <c r="I1306" s="26">
        <f t="array" ref="I1306">J1306-J1306*3%</f>
        <v>831.26089999999999</v>
      </c>
      <c r="J1306" s="30">
        <v>856.97</v>
      </c>
      <c r="K1306" s="4"/>
      <c r="L1306" s="15">
        <f t="shared" si="21"/>
        <v>0</v>
      </c>
      <c r="M1306" s="56" t="s">
        <v>15158</v>
      </c>
    </row>
    <row r="1307" spans="1:13" s="19" customFormat="1" ht="15" customHeight="1" x14ac:dyDescent="0.25">
      <c r="A1307" s="47">
        <v>171</v>
      </c>
      <c r="B1307" s="18" t="s">
        <v>2386</v>
      </c>
      <c r="C1307" s="3" t="s">
        <v>2372</v>
      </c>
      <c r="D1307" s="3" t="s">
        <v>296</v>
      </c>
      <c r="E1307" s="3" t="s">
        <v>2387</v>
      </c>
      <c r="F1307" s="3" t="s">
        <v>2388</v>
      </c>
      <c r="G1307" s="3" t="s">
        <v>303</v>
      </c>
      <c r="H1307" s="26">
        <v>3950</v>
      </c>
      <c r="I1307" s="26">
        <f t="array" ref="I1307">J1307-J1307*3%</f>
        <v>3076.6750999999999</v>
      </c>
      <c r="J1307" s="30">
        <v>3171.83</v>
      </c>
      <c r="K1307" s="4"/>
      <c r="L1307" s="15">
        <f t="shared" si="21"/>
        <v>0</v>
      </c>
      <c r="M1307" s="56" t="s">
        <v>15151</v>
      </c>
    </row>
    <row r="1308" spans="1:13" s="19" customFormat="1" ht="15" customHeight="1" x14ac:dyDescent="0.25">
      <c r="A1308" s="47">
        <v>173</v>
      </c>
      <c r="B1308" s="18" t="s">
        <v>2389</v>
      </c>
      <c r="C1308" s="3" t="s">
        <v>2372</v>
      </c>
      <c r="D1308" s="3" t="s">
        <v>296</v>
      </c>
      <c r="E1308" s="3" t="s">
        <v>2387</v>
      </c>
      <c r="F1308" s="3" t="s">
        <v>2388</v>
      </c>
      <c r="G1308" s="3" t="s">
        <v>536</v>
      </c>
      <c r="H1308" s="26">
        <v>3950</v>
      </c>
      <c r="I1308" s="26">
        <f t="array" ref="I1308">J1308-J1308*3%</f>
        <v>3076.6750999999999</v>
      </c>
      <c r="J1308" s="30">
        <v>3171.83</v>
      </c>
      <c r="K1308" s="4"/>
      <c r="L1308" s="15">
        <f t="shared" si="21"/>
        <v>0</v>
      </c>
      <c r="M1308" s="56" t="s">
        <v>15151</v>
      </c>
    </row>
    <row r="1309" spans="1:13" s="19" customFormat="1" ht="15" customHeight="1" x14ac:dyDescent="0.25">
      <c r="A1309" s="47">
        <v>172</v>
      </c>
      <c r="B1309" s="18" t="s">
        <v>2390</v>
      </c>
      <c r="C1309" s="3" t="s">
        <v>2372</v>
      </c>
      <c r="D1309" s="3" t="s">
        <v>296</v>
      </c>
      <c r="E1309" s="3" t="s">
        <v>2387</v>
      </c>
      <c r="F1309" s="3" t="s">
        <v>2388</v>
      </c>
      <c r="G1309" s="3" t="s">
        <v>285</v>
      </c>
      <c r="H1309" s="26">
        <v>3950</v>
      </c>
      <c r="I1309" s="26">
        <f t="array" ref="I1309">J1309-J1309*3%</f>
        <v>3076.6750999999999</v>
      </c>
      <c r="J1309" s="30">
        <v>3171.83</v>
      </c>
      <c r="K1309" s="4"/>
      <c r="L1309" s="15">
        <f t="shared" si="21"/>
        <v>0</v>
      </c>
      <c r="M1309" s="56" t="s">
        <v>15151</v>
      </c>
    </row>
    <row r="1310" spans="1:13" s="19" customFormat="1" ht="15" customHeight="1" x14ac:dyDescent="0.25">
      <c r="A1310" s="47">
        <v>1047</v>
      </c>
      <c r="B1310" s="18" t="s">
        <v>2391</v>
      </c>
      <c r="C1310" s="3" t="s">
        <v>2372</v>
      </c>
      <c r="D1310" s="3" t="s">
        <v>296</v>
      </c>
      <c r="E1310" s="3" t="s">
        <v>2392</v>
      </c>
      <c r="F1310" s="3" t="s">
        <v>2393</v>
      </c>
      <c r="G1310" s="3" t="s">
        <v>536</v>
      </c>
      <c r="H1310" s="26">
        <v>3815</v>
      </c>
      <c r="I1310" s="26">
        <f t="array" ref="I1310">J1310-J1310*3%</f>
        <v>2985.7861000000003</v>
      </c>
      <c r="J1310" s="30">
        <v>3078.13</v>
      </c>
      <c r="K1310" s="4"/>
      <c r="L1310" s="15">
        <f t="shared" si="21"/>
        <v>0</v>
      </c>
      <c r="M1310" s="56" t="s">
        <v>15158</v>
      </c>
    </row>
    <row r="1311" spans="1:13" s="19" customFormat="1" ht="15" customHeight="1" x14ac:dyDescent="0.25">
      <c r="A1311" s="47">
        <v>2648</v>
      </c>
      <c r="B1311" s="18" t="s">
        <v>2394</v>
      </c>
      <c r="C1311" s="3" t="s">
        <v>2372</v>
      </c>
      <c r="D1311" s="3" t="s">
        <v>331</v>
      </c>
      <c r="E1311" s="3" t="s">
        <v>2395</v>
      </c>
      <c r="F1311" s="3" t="s">
        <v>2396</v>
      </c>
      <c r="G1311" s="3" t="s">
        <v>1243</v>
      </c>
      <c r="H1311" s="26">
        <v>2375</v>
      </c>
      <c r="I1311" s="26">
        <f t="array" ref="I1311">J1311-J1311*3%</f>
        <v>1816.3541</v>
      </c>
      <c r="J1311" s="30">
        <v>1872.53</v>
      </c>
      <c r="K1311" s="4"/>
      <c r="L1311" s="15">
        <f t="shared" si="21"/>
        <v>0</v>
      </c>
      <c r="M1311" s="56" t="s">
        <v>15151</v>
      </c>
    </row>
    <row r="1312" spans="1:13" s="19" customFormat="1" ht="15" customHeight="1" x14ac:dyDescent="0.25">
      <c r="A1312" s="47">
        <v>2647</v>
      </c>
      <c r="B1312" s="18" t="s">
        <v>2397</v>
      </c>
      <c r="C1312" s="3" t="s">
        <v>2372</v>
      </c>
      <c r="D1312" s="3" t="s">
        <v>331</v>
      </c>
      <c r="E1312" s="3" t="s">
        <v>2395</v>
      </c>
      <c r="F1312" s="3" t="s">
        <v>2396</v>
      </c>
      <c r="G1312" s="3" t="s">
        <v>698</v>
      </c>
      <c r="H1312" s="26">
        <v>2375</v>
      </c>
      <c r="I1312" s="26">
        <f t="array" ref="I1312">J1312-J1312*3%</f>
        <v>1816.3541</v>
      </c>
      <c r="J1312" s="30">
        <v>1872.53</v>
      </c>
      <c r="K1312" s="4"/>
      <c r="L1312" s="15">
        <f t="shared" si="21"/>
        <v>0</v>
      </c>
      <c r="M1312" s="56" t="s">
        <v>15151</v>
      </c>
    </row>
    <row r="1313" spans="1:13" s="19" customFormat="1" ht="15" customHeight="1" x14ac:dyDescent="0.25">
      <c r="A1313" s="47">
        <v>197</v>
      </c>
      <c r="B1313" s="18" t="s">
        <v>2398</v>
      </c>
      <c r="C1313" s="3" t="s">
        <v>2372</v>
      </c>
      <c r="D1313" s="3" t="s">
        <v>331</v>
      </c>
      <c r="E1313" s="3" t="s">
        <v>2395</v>
      </c>
      <c r="F1313" s="3" t="s">
        <v>2396</v>
      </c>
      <c r="G1313" s="3" t="s">
        <v>285</v>
      </c>
      <c r="H1313" s="26">
        <v>2375</v>
      </c>
      <c r="I1313" s="26">
        <f t="array" ref="I1313">J1313-J1313*3%</f>
        <v>1815.8594000000001</v>
      </c>
      <c r="J1313" s="30">
        <v>1872.02</v>
      </c>
      <c r="K1313" s="4"/>
      <c r="L1313" s="15">
        <f t="shared" si="21"/>
        <v>0</v>
      </c>
      <c r="M1313" s="56" t="s">
        <v>15158</v>
      </c>
    </row>
    <row r="1314" spans="1:13" s="19" customFormat="1" ht="15" customHeight="1" x14ac:dyDescent="0.25">
      <c r="A1314" s="47">
        <v>196</v>
      </c>
      <c r="B1314" s="18" t="s">
        <v>2399</v>
      </c>
      <c r="C1314" s="3" t="s">
        <v>2372</v>
      </c>
      <c r="D1314" s="3" t="s">
        <v>331</v>
      </c>
      <c r="E1314" s="3" t="s">
        <v>2395</v>
      </c>
      <c r="F1314" s="3" t="s">
        <v>2396</v>
      </c>
      <c r="G1314" s="3" t="s">
        <v>299</v>
      </c>
      <c r="H1314" s="26">
        <v>2375</v>
      </c>
      <c r="I1314" s="26">
        <f t="array" ref="I1314">J1314-J1314*3%</f>
        <v>1816.3541</v>
      </c>
      <c r="J1314" s="30">
        <v>1872.53</v>
      </c>
      <c r="K1314" s="4"/>
      <c r="L1314" s="15">
        <f t="shared" si="21"/>
        <v>0</v>
      </c>
      <c r="M1314" s="56" t="s">
        <v>15151</v>
      </c>
    </row>
    <row r="1315" spans="1:13" s="19" customFormat="1" ht="15" customHeight="1" x14ac:dyDescent="0.25">
      <c r="A1315" s="47">
        <v>916</v>
      </c>
      <c r="B1315" s="18" t="s">
        <v>2400</v>
      </c>
      <c r="C1315" s="3" t="s">
        <v>2372</v>
      </c>
      <c r="D1315" s="3" t="s">
        <v>331</v>
      </c>
      <c r="E1315" s="3" t="s">
        <v>2395</v>
      </c>
      <c r="F1315" s="3" t="s">
        <v>590</v>
      </c>
      <c r="G1315" s="3" t="s">
        <v>2401</v>
      </c>
      <c r="H1315" s="26">
        <v>4095</v>
      </c>
      <c r="I1315" s="26">
        <f t="array" ref="I1315">J1315-J1315*3%</f>
        <v>3179.6115</v>
      </c>
      <c r="J1315" s="30">
        <v>3277.95</v>
      </c>
      <c r="K1315" s="4"/>
      <c r="L1315" s="15">
        <f t="shared" si="21"/>
        <v>0</v>
      </c>
      <c r="M1315" s="56" t="s">
        <v>15158</v>
      </c>
    </row>
    <row r="1316" spans="1:13" s="19" customFormat="1" ht="15" customHeight="1" x14ac:dyDescent="0.25">
      <c r="A1316" s="47">
        <v>201</v>
      </c>
      <c r="B1316" s="18" t="s">
        <v>2402</v>
      </c>
      <c r="C1316" s="3" t="s">
        <v>2372</v>
      </c>
      <c r="D1316" s="3" t="s">
        <v>331</v>
      </c>
      <c r="E1316" s="3" t="s">
        <v>2395</v>
      </c>
      <c r="F1316" s="3" t="s">
        <v>2403</v>
      </c>
      <c r="G1316" s="3" t="s">
        <v>1243</v>
      </c>
      <c r="H1316" s="26">
        <v>6875</v>
      </c>
      <c r="I1316" s="26">
        <f t="array" ref="I1316">J1316-J1316*3%</f>
        <v>5400.8629999999994</v>
      </c>
      <c r="J1316" s="30">
        <v>5567.9</v>
      </c>
      <c r="K1316" s="4"/>
      <c r="L1316" s="15">
        <f t="shared" si="21"/>
        <v>0</v>
      </c>
      <c r="M1316" s="56" t="s">
        <v>15151</v>
      </c>
    </row>
    <row r="1317" spans="1:13" s="19" customFormat="1" ht="15" customHeight="1" x14ac:dyDescent="0.25">
      <c r="A1317" s="47">
        <v>202</v>
      </c>
      <c r="B1317" s="18" t="s">
        <v>2404</v>
      </c>
      <c r="C1317" s="3" t="s">
        <v>2372</v>
      </c>
      <c r="D1317" s="3" t="s">
        <v>331</v>
      </c>
      <c r="E1317" s="3" t="s">
        <v>2395</v>
      </c>
      <c r="F1317" s="3" t="s">
        <v>2403</v>
      </c>
      <c r="G1317" s="3" t="s">
        <v>536</v>
      </c>
      <c r="H1317" s="26">
        <v>6875</v>
      </c>
      <c r="I1317" s="26">
        <f t="array" ref="I1317">J1317-J1317*3%</f>
        <v>5400.8629999999994</v>
      </c>
      <c r="J1317" s="30">
        <v>5567.9</v>
      </c>
      <c r="K1317" s="4"/>
      <c r="L1317" s="15">
        <f t="shared" si="21"/>
        <v>0</v>
      </c>
      <c r="M1317" s="56" t="s">
        <v>15151</v>
      </c>
    </row>
    <row r="1318" spans="1:13" s="19" customFormat="1" ht="15" customHeight="1" x14ac:dyDescent="0.25">
      <c r="A1318" s="47">
        <v>7188</v>
      </c>
      <c r="B1318" s="18" t="s">
        <v>2405</v>
      </c>
      <c r="C1318" s="3" t="s">
        <v>2372</v>
      </c>
      <c r="D1318" s="3" t="s">
        <v>331</v>
      </c>
      <c r="E1318" s="3" t="s">
        <v>2406</v>
      </c>
      <c r="F1318" s="3" t="s">
        <v>2407</v>
      </c>
      <c r="G1318" s="3" t="s">
        <v>2408</v>
      </c>
      <c r="H1318" s="26">
        <v>2370</v>
      </c>
      <c r="I1318" s="26">
        <f t="array" ref="I1318">J1318-J1318*3%</f>
        <v>1812.057</v>
      </c>
      <c r="J1318" s="30">
        <v>1868.1</v>
      </c>
      <c r="K1318" s="4"/>
      <c r="L1318" s="15">
        <f t="shared" si="21"/>
        <v>0</v>
      </c>
      <c r="M1318" s="56" t="s">
        <v>15151</v>
      </c>
    </row>
    <row r="1319" spans="1:13" s="19" customFormat="1" ht="15" customHeight="1" x14ac:dyDescent="0.25">
      <c r="A1319" s="47">
        <v>15600</v>
      </c>
      <c r="B1319" s="18" t="s">
        <v>2409</v>
      </c>
      <c r="C1319" s="3" t="s">
        <v>2372</v>
      </c>
      <c r="D1319" s="3" t="s">
        <v>331</v>
      </c>
      <c r="E1319" s="3" t="s">
        <v>2406</v>
      </c>
      <c r="F1319" s="3" t="s">
        <v>2407</v>
      </c>
      <c r="G1319" s="3" t="s">
        <v>408</v>
      </c>
      <c r="H1319" s="26">
        <v>2370</v>
      </c>
      <c r="I1319" s="26">
        <f t="array" ref="I1319">J1319-J1319*3%</f>
        <v>1812.057</v>
      </c>
      <c r="J1319" s="30">
        <v>1868.1</v>
      </c>
      <c r="K1319" s="4"/>
      <c r="L1319" s="15">
        <f t="shared" si="21"/>
        <v>0</v>
      </c>
      <c r="M1319" s="56" t="s">
        <v>15151</v>
      </c>
    </row>
    <row r="1320" spans="1:13" s="19" customFormat="1" ht="15" customHeight="1" x14ac:dyDescent="0.25">
      <c r="A1320" s="47">
        <v>7187</v>
      </c>
      <c r="B1320" s="18" t="s">
        <v>2410</v>
      </c>
      <c r="C1320" s="3" t="s">
        <v>2372</v>
      </c>
      <c r="D1320" s="3" t="s">
        <v>331</v>
      </c>
      <c r="E1320" s="3" t="s">
        <v>2406</v>
      </c>
      <c r="F1320" s="3" t="s">
        <v>2407</v>
      </c>
      <c r="G1320" s="3" t="s">
        <v>2411</v>
      </c>
      <c r="H1320" s="26">
        <v>2370</v>
      </c>
      <c r="I1320" s="26">
        <f t="array" ref="I1320">J1320-J1320*3%</f>
        <v>1812.057</v>
      </c>
      <c r="J1320" s="30">
        <v>1868.1</v>
      </c>
      <c r="K1320" s="4"/>
      <c r="L1320" s="15">
        <f t="shared" si="21"/>
        <v>0</v>
      </c>
      <c r="M1320" s="56" t="s">
        <v>15151</v>
      </c>
    </row>
    <row r="1321" spans="1:13" s="19" customFormat="1" ht="15" customHeight="1" x14ac:dyDescent="0.25">
      <c r="A1321" s="47">
        <v>7189</v>
      </c>
      <c r="B1321" s="18" t="s">
        <v>2412</v>
      </c>
      <c r="C1321" s="3" t="s">
        <v>2372</v>
      </c>
      <c r="D1321" s="3" t="s">
        <v>331</v>
      </c>
      <c r="E1321" s="3" t="s">
        <v>2406</v>
      </c>
      <c r="F1321" s="3" t="s">
        <v>2407</v>
      </c>
      <c r="G1321" s="3" t="s">
        <v>1218</v>
      </c>
      <c r="H1321" s="26">
        <v>2370</v>
      </c>
      <c r="I1321" s="26">
        <f t="array" ref="I1321">J1321-J1321*3%</f>
        <v>1812.057</v>
      </c>
      <c r="J1321" s="30">
        <v>1868.1</v>
      </c>
      <c r="K1321" s="4"/>
      <c r="L1321" s="15">
        <f t="shared" si="21"/>
        <v>0</v>
      </c>
      <c r="M1321" s="56" t="s">
        <v>15151</v>
      </c>
    </row>
    <row r="1322" spans="1:13" s="19" customFormat="1" ht="15" customHeight="1" x14ac:dyDescent="0.25">
      <c r="A1322" s="47">
        <v>5543</v>
      </c>
      <c r="B1322" s="18" t="s">
        <v>2413</v>
      </c>
      <c r="C1322" s="3" t="s">
        <v>2372</v>
      </c>
      <c r="D1322" s="3" t="s">
        <v>331</v>
      </c>
      <c r="E1322" s="3" t="s">
        <v>2414</v>
      </c>
      <c r="F1322" s="3" t="s">
        <v>284</v>
      </c>
      <c r="G1322" s="3" t="s">
        <v>303</v>
      </c>
      <c r="H1322" s="26">
        <v>2380</v>
      </c>
      <c r="I1322" s="26">
        <f t="array" ref="I1322">J1322-J1322*3%</f>
        <v>1820.3019999999999</v>
      </c>
      <c r="J1322" s="30">
        <v>1876.6</v>
      </c>
      <c r="K1322" s="4"/>
      <c r="L1322" s="15">
        <f t="shared" si="21"/>
        <v>0</v>
      </c>
      <c r="M1322" s="56" t="s">
        <v>15151</v>
      </c>
    </row>
    <row r="1323" spans="1:13" s="19" customFormat="1" ht="15" customHeight="1" x14ac:dyDescent="0.25">
      <c r="A1323" s="47">
        <v>5546</v>
      </c>
      <c r="B1323" s="18" t="s">
        <v>2415</v>
      </c>
      <c r="C1323" s="3" t="s">
        <v>2372</v>
      </c>
      <c r="D1323" s="3" t="s">
        <v>331</v>
      </c>
      <c r="E1323" s="3" t="s">
        <v>2414</v>
      </c>
      <c r="F1323" s="3" t="s">
        <v>284</v>
      </c>
      <c r="G1323" s="3" t="s">
        <v>698</v>
      </c>
      <c r="H1323" s="26">
        <v>2380</v>
      </c>
      <c r="I1323" s="26">
        <f t="array" ref="I1323">J1323-J1323*3%</f>
        <v>1820.3019999999999</v>
      </c>
      <c r="J1323" s="30">
        <v>1876.6</v>
      </c>
      <c r="K1323" s="4"/>
      <c r="L1323" s="15">
        <f t="shared" si="21"/>
        <v>0</v>
      </c>
      <c r="M1323" s="56" t="s">
        <v>15151</v>
      </c>
    </row>
    <row r="1324" spans="1:13" s="19" customFormat="1" ht="15" customHeight="1" x14ac:dyDescent="0.25">
      <c r="A1324" s="47">
        <v>5541</v>
      </c>
      <c r="B1324" s="18" t="s">
        <v>2416</v>
      </c>
      <c r="C1324" s="3" t="s">
        <v>2372</v>
      </c>
      <c r="D1324" s="3" t="s">
        <v>331</v>
      </c>
      <c r="E1324" s="3" t="s">
        <v>2414</v>
      </c>
      <c r="F1324" s="3" t="s">
        <v>284</v>
      </c>
      <c r="G1324" s="3" t="s">
        <v>285</v>
      </c>
      <c r="H1324" s="26">
        <v>2380</v>
      </c>
      <c r="I1324" s="26">
        <f t="array" ref="I1324">J1324-J1324*3%</f>
        <v>1820.3019999999999</v>
      </c>
      <c r="J1324" s="30">
        <v>1876.6</v>
      </c>
      <c r="K1324" s="4"/>
      <c r="L1324" s="15">
        <f t="shared" si="21"/>
        <v>0</v>
      </c>
      <c r="M1324" s="56" t="s">
        <v>15151</v>
      </c>
    </row>
    <row r="1325" spans="1:13" s="19" customFormat="1" ht="15" customHeight="1" x14ac:dyDescent="0.25">
      <c r="A1325" s="47">
        <v>9447</v>
      </c>
      <c r="B1325" s="18" t="s">
        <v>2417</v>
      </c>
      <c r="C1325" s="3" t="s">
        <v>2372</v>
      </c>
      <c r="D1325" s="3" t="s">
        <v>331</v>
      </c>
      <c r="E1325" s="3" t="s">
        <v>2414</v>
      </c>
      <c r="F1325" s="3" t="s">
        <v>284</v>
      </c>
      <c r="G1325" s="3" t="s">
        <v>299</v>
      </c>
      <c r="H1325" s="26">
        <v>2380</v>
      </c>
      <c r="I1325" s="26">
        <f t="array" ref="I1325">J1325-J1325*3%</f>
        <v>1820.3019999999999</v>
      </c>
      <c r="J1325" s="30">
        <v>1876.6</v>
      </c>
      <c r="K1325" s="4"/>
      <c r="L1325" s="15">
        <f t="shared" si="21"/>
        <v>0</v>
      </c>
      <c r="M1325" s="56" t="s">
        <v>15151</v>
      </c>
    </row>
    <row r="1326" spans="1:13" s="19" customFormat="1" ht="15" customHeight="1" x14ac:dyDescent="0.25">
      <c r="A1326" s="47">
        <v>1763</v>
      </c>
      <c r="B1326" s="18" t="s">
        <v>2418</v>
      </c>
      <c r="C1326" s="3" t="s">
        <v>2372</v>
      </c>
      <c r="D1326" s="3" t="s">
        <v>331</v>
      </c>
      <c r="E1326" s="3" t="s">
        <v>2414</v>
      </c>
      <c r="F1326" s="3" t="s">
        <v>2419</v>
      </c>
      <c r="G1326" s="3" t="s">
        <v>303</v>
      </c>
      <c r="H1326" s="26">
        <v>4065</v>
      </c>
      <c r="I1326" s="26">
        <f t="array" ref="I1326">J1326-J1326*3%</f>
        <v>3157.2918</v>
      </c>
      <c r="J1326" s="30">
        <v>3254.94</v>
      </c>
      <c r="K1326" s="4"/>
      <c r="L1326" s="15">
        <f t="shared" si="21"/>
        <v>0</v>
      </c>
      <c r="M1326" s="56" t="s">
        <v>15151</v>
      </c>
    </row>
    <row r="1327" spans="1:13" s="19" customFormat="1" ht="15" customHeight="1" x14ac:dyDescent="0.25">
      <c r="A1327" s="47">
        <v>1766</v>
      </c>
      <c r="B1327" s="18" t="s">
        <v>2420</v>
      </c>
      <c r="C1327" s="3" t="s">
        <v>2372</v>
      </c>
      <c r="D1327" s="3" t="s">
        <v>331</v>
      </c>
      <c r="E1327" s="3" t="s">
        <v>2414</v>
      </c>
      <c r="F1327" s="3" t="s">
        <v>2419</v>
      </c>
      <c r="G1327" s="3" t="s">
        <v>698</v>
      </c>
      <c r="H1327" s="26">
        <v>4065</v>
      </c>
      <c r="I1327" s="26">
        <f t="array" ref="I1327">J1327-J1327*3%</f>
        <v>3157.2918</v>
      </c>
      <c r="J1327" s="30">
        <v>3254.94</v>
      </c>
      <c r="K1327" s="4"/>
      <c r="L1327" s="15">
        <f t="shared" si="21"/>
        <v>0</v>
      </c>
      <c r="M1327" s="56" t="s">
        <v>15151</v>
      </c>
    </row>
    <row r="1328" spans="1:13" s="19" customFormat="1" ht="15" customHeight="1" x14ac:dyDescent="0.25">
      <c r="A1328" s="47">
        <v>1765</v>
      </c>
      <c r="B1328" s="18" t="s">
        <v>2421</v>
      </c>
      <c r="C1328" s="3" t="s">
        <v>2372</v>
      </c>
      <c r="D1328" s="3" t="s">
        <v>331</v>
      </c>
      <c r="E1328" s="3" t="s">
        <v>2414</v>
      </c>
      <c r="F1328" s="3" t="s">
        <v>2419</v>
      </c>
      <c r="G1328" s="3" t="s">
        <v>285</v>
      </c>
      <c r="H1328" s="26">
        <v>4065</v>
      </c>
      <c r="I1328" s="26">
        <f t="array" ref="I1328">J1328-J1328*3%</f>
        <v>3157.2918</v>
      </c>
      <c r="J1328" s="30">
        <v>3254.94</v>
      </c>
      <c r="K1328" s="4"/>
      <c r="L1328" s="15">
        <f t="shared" si="21"/>
        <v>0</v>
      </c>
      <c r="M1328" s="56" t="s">
        <v>15151</v>
      </c>
    </row>
    <row r="1329" spans="1:13" s="19" customFormat="1" ht="15" customHeight="1" x14ac:dyDescent="0.25">
      <c r="A1329" s="47">
        <v>5037</v>
      </c>
      <c r="B1329" s="18" t="s">
        <v>2422</v>
      </c>
      <c r="C1329" s="3" t="s">
        <v>2372</v>
      </c>
      <c r="D1329" s="3" t="s">
        <v>339</v>
      </c>
      <c r="E1329" s="3" t="s">
        <v>2423</v>
      </c>
      <c r="F1329" s="3" t="s">
        <v>2424</v>
      </c>
      <c r="G1329" s="3"/>
      <c r="H1329" s="26">
        <v>1570</v>
      </c>
      <c r="I1329" s="26">
        <f t="array" ref="I1329">J1329-J1329*3%</f>
        <v>1215.6622</v>
      </c>
      <c r="J1329" s="30">
        <v>1253.26</v>
      </c>
      <c r="K1329" s="4"/>
      <c r="L1329" s="15">
        <f t="shared" si="21"/>
        <v>0</v>
      </c>
      <c r="M1329" s="56" t="s">
        <v>15158</v>
      </c>
    </row>
    <row r="1330" spans="1:13" s="19" customFormat="1" ht="15" customHeight="1" x14ac:dyDescent="0.25">
      <c r="A1330" s="47">
        <v>3310</v>
      </c>
      <c r="B1330" s="18" t="s">
        <v>2425</v>
      </c>
      <c r="C1330" s="3" t="s">
        <v>2372</v>
      </c>
      <c r="D1330" s="3" t="s">
        <v>347</v>
      </c>
      <c r="E1330" s="3" t="s">
        <v>2426</v>
      </c>
      <c r="F1330" s="3" t="s">
        <v>2427</v>
      </c>
      <c r="G1330" s="3" t="s">
        <v>390</v>
      </c>
      <c r="H1330" s="26">
        <v>2410</v>
      </c>
      <c r="I1330" s="26">
        <f t="array" ref="I1330">J1330-J1330*3%</f>
        <v>1838.9066</v>
      </c>
      <c r="J1330" s="30">
        <v>1895.78</v>
      </c>
      <c r="K1330" s="4"/>
      <c r="L1330" s="15">
        <f t="shared" si="21"/>
        <v>0</v>
      </c>
      <c r="M1330" s="56" t="s">
        <v>15158</v>
      </c>
    </row>
    <row r="1331" spans="1:13" s="19" customFormat="1" ht="15" customHeight="1" x14ac:dyDescent="0.25">
      <c r="A1331" s="47">
        <v>1967</v>
      </c>
      <c r="B1331" s="18" t="s">
        <v>2428</v>
      </c>
      <c r="C1331" s="3" t="s">
        <v>2372</v>
      </c>
      <c r="D1331" s="3" t="s">
        <v>347</v>
      </c>
      <c r="E1331" s="3" t="s">
        <v>2426</v>
      </c>
      <c r="F1331" s="3" t="s">
        <v>2427</v>
      </c>
      <c r="G1331" s="3" t="s">
        <v>1087</v>
      </c>
      <c r="H1331" s="26">
        <v>2410</v>
      </c>
      <c r="I1331" s="26">
        <f t="array" ref="I1331">J1331-J1331*3%</f>
        <v>1838.9066</v>
      </c>
      <c r="J1331" s="30">
        <v>1895.78</v>
      </c>
      <c r="K1331" s="4"/>
      <c r="L1331" s="15">
        <f t="shared" si="21"/>
        <v>0</v>
      </c>
      <c r="M1331" s="56" t="s">
        <v>15158</v>
      </c>
    </row>
    <row r="1332" spans="1:13" s="19" customFormat="1" ht="15" customHeight="1" x14ac:dyDescent="0.25">
      <c r="A1332" s="47">
        <v>1697</v>
      </c>
      <c r="B1332" s="18" t="s">
        <v>2429</v>
      </c>
      <c r="C1332" s="3" t="s">
        <v>2372</v>
      </c>
      <c r="D1332" s="3" t="s">
        <v>347</v>
      </c>
      <c r="E1332" s="3" t="s">
        <v>2426</v>
      </c>
      <c r="F1332" s="3" t="s">
        <v>2427</v>
      </c>
      <c r="G1332" s="3" t="s">
        <v>865</v>
      </c>
      <c r="H1332" s="26">
        <v>2410</v>
      </c>
      <c r="I1332" s="26">
        <f t="array" ref="I1332">J1332-J1332*3%</f>
        <v>1838.9066</v>
      </c>
      <c r="J1332" s="30">
        <v>1895.78</v>
      </c>
      <c r="K1332" s="4"/>
      <c r="L1332" s="15">
        <f t="shared" si="21"/>
        <v>0</v>
      </c>
      <c r="M1332" s="56" t="s">
        <v>15158</v>
      </c>
    </row>
    <row r="1333" spans="1:13" s="19" customFormat="1" ht="15" customHeight="1" x14ac:dyDescent="0.25">
      <c r="A1333" s="47">
        <v>1920</v>
      </c>
      <c r="B1333" s="18" t="s">
        <v>2430</v>
      </c>
      <c r="C1333" s="3" t="s">
        <v>2372</v>
      </c>
      <c r="D1333" s="3" t="s">
        <v>347</v>
      </c>
      <c r="E1333" s="3" t="s">
        <v>2426</v>
      </c>
      <c r="F1333" s="3" t="s">
        <v>2427</v>
      </c>
      <c r="G1333" s="3" t="s">
        <v>481</v>
      </c>
      <c r="H1333" s="26">
        <v>2410</v>
      </c>
      <c r="I1333" s="26">
        <f t="array" ref="I1333">J1333-J1333*3%</f>
        <v>1838.9066</v>
      </c>
      <c r="J1333" s="30">
        <v>1895.78</v>
      </c>
      <c r="K1333" s="4"/>
      <c r="L1333" s="15">
        <f t="shared" si="21"/>
        <v>0</v>
      </c>
      <c r="M1333" s="56" t="s">
        <v>15158</v>
      </c>
    </row>
    <row r="1334" spans="1:13" s="19" customFormat="1" ht="15" customHeight="1" x14ac:dyDescent="0.25">
      <c r="A1334" s="47">
        <v>184</v>
      </c>
      <c r="B1334" s="18" t="s">
        <v>2431</v>
      </c>
      <c r="C1334" s="3" t="s">
        <v>2372</v>
      </c>
      <c r="D1334" s="3" t="s">
        <v>347</v>
      </c>
      <c r="E1334" s="3" t="s">
        <v>2426</v>
      </c>
      <c r="F1334" s="3" t="s">
        <v>2432</v>
      </c>
      <c r="G1334" s="3" t="s">
        <v>1004</v>
      </c>
      <c r="H1334" s="26">
        <v>1405</v>
      </c>
      <c r="I1334" s="26">
        <f t="array" ref="I1334">J1334-J1334*3%</f>
        <v>1071.1322</v>
      </c>
      <c r="J1334" s="30">
        <v>1104.26</v>
      </c>
      <c r="K1334" s="4"/>
      <c r="L1334" s="15">
        <f t="shared" si="21"/>
        <v>0</v>
      </c>
      <c r="M1334" s="56" t="s">
        <v>15151</v>
      </c>
    </row>
    <row r="1335" spans="1:13" s="19" customFormat="1" ht="15" customHeight="1" x14ac:dyDescent="0.25">
      <c r="A1335" s="47">
        <v>182</v>
      </c>
      <c r="B1335" s="18" t="s">
        <v>2433</v>
      </c>
      <c r="C1335" s="3" t="s">
        <v>2372</v>
      </c>
      <c r="D1335" s="3" t="s">
        <v>347</v>
      </c>
      <c r="E1335" s="3" t="s">
        <v>2426</v>
      </c>
      <c r="F1335" s="3" t="s">
        <v>2432</v>
      </c>
      <c r="G1335" s="3" t="s">
        <v>390</v>
      </c>
      <c r="H1335" s="26">
        <v>1405</v>
      </c>
      <c r="I1335" s="26">
        <f t="array" ref="I1335">J1335-J1335*3%</f>
        <v>1071.1322</v>
      </c>
      <c r="J1335" s="30">
        <v>1104.26</v>
      </c>
      <c r="K1335" s="4"/>
      <c r="L1335" s="15">
        <f t="shared" si="21"/>
        <v>0</v>
      </c>
      <c r="M1335" s="56" t="s">
        <v>15151</v>
      </c>
    </row>
    <row r="1336" spans="1:13" s="19" customFormat="1" ht="15" customHeight="1" x14ac:dyDescent="0.25">
      <c r="A1336" s="47">
        <v>1869</v>
      </c>
      <c r="B1336" s="18" t="s">
        <v>2434</v>
      </c>
      <c r="C1336" s="3" t="s">
        <v>2372</v>
      </c>
      <c r="D1336" s="3" t="s">
        <v>347</v>
      </c>
      <c r="E1336" s="3" t="s">
        <v>2426</v>
      </c>
      <c r="F1336" s="3" t="s">
        <v>2432</v>
      </c>
      <c r="G1336" s="3" t="s">
        <v>1087</v>
      </c>
      <c r="H1336" s="26">
        <v>1405</v>
      </c>
      <c r="I1336" s="26">
        <f t="array" ref="I1336">J1336-J1336*3%</f>
        <v>1071.1322</v>
      </c>
      <c r="J1336" s="30">
        <v>1104.26</v>
      </c>
      <c r="K1336" s="4"/>
      <c r="L1336" s="15">
        <f t="shared" si="21"/>
        <v>0</v>
      </c>
      <c r="M1336" s="56" t="s">
        <v>15151</v>
      </c>
    </row>
    <row r="1337" spans="1:13" s="19" customFormat="1" ht="15" customHeight="1" x14ac:dyDescent="0.25">
      <c r="A1337" s="47">
        <v>185</v>
      </c>
      <c r="B1337" s="18" t="s">
        <v>2435</v>
      </c>
      <c r="C1337" s="3" t="s">
        <v>2372</v>
      </c>
      <c r="D1337" s="3" t="s">
        <v>347</v>
      </c>
      <c r="E1337" s="3" t="s">
        <v>2426</v>
      </c>
      <c r="F1337" s="3" t="s">
        <v>2432</v>
      </c>
      <c r="G1337" s="3" t="s">
        <v>865</v>
      </c>
      <c r="H1337" s="26">
        <v>1405</v>
      </c>
      <c r="I1337" s="26">
        <f t="array" ref="I1337">J1337-J1337*3%</f>
        <v>1071.1322</v>
      </c>
      <c r="J1337" s="30">
        <v>1104.26</v>
      </c>
      <c r="K1337" s="4"/>
      <c r="L1337" s="15">
        <f t="shared" si="21"/>
        <v>0</v>
      </c>
      <c r="M1337" s="56" t="s">
        <v>15151</v>
      </c>
    </row>
    <row r="1338" spans="1:13" s="19" customFormat="1" ht="15" customHeight="1" x14ac:dyDescent="0.25">
      <c r="A1338" s="47">
        <v>8471</v>
      </c>
      <c r="B1338" s="18" t="s">
        <v>2436</v>
      </c>
      <c r="C1338" s="3" t="s">
        <v>2372</v>
      </c>
      <c r="D1338" s="3" t="s">
        <v>675</v>
      </c>
      <c r="E1338" s="3" t="s">
        <v>2437</v>
      </c>
      <c r="F1338" s="3" t="s">
        <v>898</v>
      </c>
      <c r="G1338" s="3" t="s">
        <v>2438</v>
      </c>
      <c r="H1338" s="26">
        <v>4355</v>
      </c>
      <c r="I1338" s="26">
        <f t="array" ref="I1338">J1338-J1338*3%</f>
        <v>3358.6347000000001</v>
      </c>
      <c r="J1338" s="30">
        <v>3462.51</v>
      </c>
      <c r="K1338" s="4"/>
      <c r="L1338" s="15">
        <f t="shared" si="21"/>
        <v>0</v>
      </c>
      <c r="M1338" s="56" t="s">
        <v>15151</v>
      </c>
    </row>
    <row r="1339" spans="1:13" s="19" customFormat="1" ht="15" customHeight="1" x14ac:dyDescent="0.25">
      <c r="A1339" s="47">
        <v>1663</v>
      </c>
      <c r="B1339" s="18" t="s">
        <v>2439</v>
      </c>
      <c r="C1339" s="3" t="s">
        <v>2372</v>
      </c>
      <c r="D1339" s="3" t="s">
        <v>675</v>
      </c>
      <c r="E1339" s="3" t="s">
        <v>2437</v>
      </c>
      <c r="F1339" s="3" t="s">
        <v>898</v>
      </c>
      <c r="G1339" s="3" t="s">
        <v>303</v>
      </c>
      <c r="H1339" s="26">
        <v>4355</v>
      </c>
      <c r="I1339" s="26">
        <f t="array" ref="I1339">J1339-J1339*3%</f>
        <v>3358.6347000000001</v>
      </c>
      <c r="J1339" s="30">
        <v>3462.51</v>
      </c>
      <c r="K1339" s="4"/>
      <c r="L1339" s="15">
        <f t="shared" si="21"/>
        <v>0</v>
      </c>
      <c r="M1339" s="56" t="s">
        <v>15151</v>
      </c>
    </row>
    <row r="1340" spans="1:13" s="19" customFormat="1" ht="15" customHeight="1" x14ac:dyDescent="0.25">
      <c r="A1340" s="47">
        <v>3104</v>
      </c>
      <c r="B1340" s="18" t="s">
        <v>2440</v>
      </c>
      <c r="C1340" s="3" t="s">
        <v>2372</v>
      </c>
      <c r="D1340" s="3" t="s">
        <v>675</v>
      </c>
      <c r="E1340" s="3" t="s">
        <v>2437</v>
      </c>
      <c r="F1340" s="3" t="s">
        <v>898</v>
      </c>
      <c r="G1340" s="3" t="s">
        <v>536</v>
      </c>
      <c r="H1340" s="26">
        <v>4355</v>
      </c>
      <c r="I1340" s="26">
        <f t="array" ref="I1340">J1340-J1340*3%</f>
        <v>3358.6347000000001</v>
      </c>
      <c r="J1340" s="30">
        <v>3462.51</v>
      </c>
      <c r="K1340" s="4"/>
      <c r="L1340" s="15">
        <f t="shared" si="21"/>
        <v>0</v>
      </c>
      <c r="M1340" s="56" t="s">
        <v>15151</v>
      </c>
    </row>
    <row r="1341" spans="1:13" s="19" customFormat="1" ht="15" customHeight="1" x14ac:dyDescent="0.25">
      <c r="A1341" s="47">
        <v>1662</v>
      </c>
      <c r="B1341" s="18" t="s">
        <v>2441</v>
      </c>
      <c r="C1341" s="3" t="s">
        <v>2372</v>
      </c>
      <c r="D1341" s="3" t="s">
        <v>675</v>
      </c>
      <c r="E1341" s="3" t="s">
        <v>2437</v>
      </c>
      <c r="F1341" s="3" t="s">
        <v>898</v>
      </c>
      <c r="G1341" s="3" t="s">
        <v>285</v>
      </c>
      <c r="H1341" s="26">
        <v>4355</v>
      </c>
      <c r="I1341" s="26">
        <f t="array" ref="I1341">J1341-J1341*3%</f>
        <v>3358.6347000000001</v>
      </c>
      <c r="J1341" s="30">
        <v>3462.51</v>
      </c>
      <c r="K1341" s="4"/>
      <c r="L1341" s="15">
        <f t="shared" si="21"/>
        <v>0</v>
      </c>
      <c r="M1341" s="56" t="s">
        <v>15151</v>
      </c>
    </row>
    <row r="1342" spans="1:13" s="19" customFormat="1" ht="15" customHeight="1" x14ac:dyDescent="0.25">
      <c r="A1342" s="47">
        <v>8470</v>
      </c>
      <c r="B1342" s="18" t="s">
        <v>2442</v>
      </c>
      <c r="C1342" s="3" t="s">
        <v>2372</v>
      </c>
      <c r="D1342" s="3" t="s">
        <v>675</v>
      </c>
      <c r="E1342" s="3" t="s">
        <v>2437</v>
      </c>
      <c r="F1342" s="3" t="s">
        <v>898</v>
      </c>
      <c r="G1342" s="3" t="s">
        <v>1946</v>
      </c>
      <c r="H1342" s="26">
        <v>4355</v>
      </c>
      <c r="I1342" s="26">
        <f t="array" ref="I1342">J1342-J1342*3%</f>
        <v>3358.6347000000001</v>
      </c>
      <c r="J1342" s="30">
        <v>3462.51</v>
      </c>
      <c r="K1342" s="4"/>
      <c r="L1342" s="15">
        <f t="shared" si="21"/>
        <v>0</v>
      </c>
      <c r="M1342" s="56" t="s">
        <v>15151</v>
      </c>
    </row>
    <row r="1343" spans="1:13" s="19" customFormat="1" ht="15" customHeight="1" x14ac:dyDescent="0.25">
      <c r="A1343" s="47">
        <v>7192</v>
      </c>
      <c r="B1343" s="18" t="s">
        <v>2443</v>
      </c>
      <c r="C1343" s="3" t="s">
        <v>2372</v>
      </c>
      <c r="D1343" s="3" t="s">
        <v>675</v>
      </c>
      <c r="E1343" s="3" t="s">
        <v>2437</v>
      </c>
      <c r="F1343" s="3" t="s">
        <v>1249</v>
      </c>
      <c r="G1343" s="3" t="s">
        <v>303</v>
      </c>
      <c r="H1343" s="26">
        <v>2470</v>
      </c>
      <c r="I1343" s="26">
        <f t="array" ref="I1343">J1343-J1343*3%</f>
        <v>1904.7405000000001</v>
      </c>
      <c r="J1343" s="30">
        <v>1963.65</v>
      </c>
      <c r="K1343" s="4"/>
      <c r="L1343" s="15">
        <f t="shared" si="21"/>
        <v>0</v>
      </c>
      <c r="M1343" s="56" t="s">
        <v>15151</v>
      </c>
    </row>
    <row r="1344" spans="1:13" s="19" customFormat="1" ht="15" customHeight="1" x14ac:dyDescent="0.25">
      <c r="A1344" s="47">
        <v>7191</v>
      </c>
      <c r="B1344" s="18" t="s">
        <v>2444</v>
      </c>
      <c r="C1344" s="3" t="s">
        <v>2372</v>
      </c>
      <c r="D1344" s="3" t="s">
        <v>675</v>
      </c>
      <c r="E1344" s="3" t="s">
        <v>2437</v>
      </c>
      <c r="F1344" s="3" t="s">
        <v>1249</v>
      </c>
      <c r="G1344" s="3" t="s">
        <v>285</v>
      </c>
      <c r="H1344" s="26">
        <v>2470</v>
      </c>
      <c r="I1344" s="26">
        <f t="array" ref="I1344">J1344-J1344*3%</f>
        <v>1904.7405000000001</v>
      </c>
      <c r="J1344" s="30">
        <v>1963.65</v>
      </c>
      <c r="K1344" s="4"/>
      <c r="L1344" s="15">
        <f t="shared" si="21"/>
        <v>0</v>
      </c>
      <c r="M1344" s="56" t="s">
        <v>15151</v>
      </c>
    </row>
    <row r="1345" spans="1:13" s="19" customFormat="1" ht="15" customHeight="1" x14ac:dyDescent="0.25">
      <c r="A1345" s="47">
        <v>7190</v>
      </c>
      <c r="B1345" s="18" t="s">
        <v>2445</v>
      </c>
      <c r="C1345" s="3" t="s">
        <v>2372</v>
      </c>
      <c r="D1345" s="3" t="s">
        <v>675</v>
      </c>
      <c r="E1345" s="3" t="s">
        <v>2437</v>
      </c>
      <c r="F1345" s="3" t="s">
        <v>1249</v>
      </c>
      <c r="G1345" s="3" t="s">
        <v>299</v>
      </c>
      <c r="H1345" s="26">
        <v>2470</v>
      </c>
      <c r="I1345" s="26">
        <f t="array" ref="I1345">J1345-J1345*3%</f>
        <v>1904.7405000000001</v>
      </c>
      <c r="J1345" s="30">
        <v>1963.65</v>
      </c>
      <c r="K1345" s="4"/>
      <c r="L1345" s="15">
        <f t="shared" si="21"/>
        <v>0</v>
      </c>
      <c r="M1345" s="56" t="s">
        <v>15151</v>
      </c>
    </row>
    <row r="1346" spans="1:13" s="19" customFormat="1" ht="15" customHeight="1" x14ac:dyDescent="0.25">
      <c r="A1346" s="47">
        <v>42864</v>
      </c>
      <c r="B1346" s="18"/>
      <c r="C1346" s="3" t="s">
        <v>2446</v>
      </c>
      <c r="D1346" s="3" t="s">
        <v>66</v>
      </c>
      <c r="E1346" s="3" t="s">
        <v>2447</v>
      </c>
      <c r="F1346" s="3" t="s">
        <v>211</v>
      </c>
      <c r="G1346" s="3"/>
      <c r="H1346" s="26">
        <v>445</v>
      </c>
      <c r="I1346" s="26">
        <f t="array" ref="I1346">J1346-J1346*3%</f>
        <v>322.22429999999997</v>
      </c>
      <c r="J1346" s="30">
        <v>332.19</v>
      </c>
      <c r="K1346" s="4"/>
      <c r="L1346" s="15">
        <f t="shared" si="21"/>
        <v>0</v>
      </c>
      <c r="M1346" s="56" t="s">
        <v>15153</v>
      </c>
    </row>
    <row r="1347" spans="1:13" s="19" customFormat="1" ht="15" customHeight="1" x14ac:dyDescent="0.25">
      <c r="A1347" s="47">
        <v>25482</v>
      </c>
      <c r="B1347" s="18" t="s">
        <v>2448</v>
      </c>
      <c r="C1347" s="3" t="s">
        <v>2446</v>
      </c>
      <c r="D1347" s="3" t="s">
        <v>74</v>
      </c>
      <c r="E1347" s="3" t="s">
        <v>2449</v>
      </c>
      <c r="F1347" s="3" t="s">
        <v>2450</v>
      </c>
      <c r="G1347" s="3"/>
      <c r="H1347" s="26">
        <v>375</v>
      </c>
      <c r="I1347" s="26">
        <f t="array" ref="I1347">J1347-J1347*3%</f>
        <v>267.91399999999999</v>
      </c>
      <c r="J1347" s="30">
        <v>276.2</v>
      </c>
      <c r="K1347" s="4"/>
      <c r="L1347" s="15">
        <f t="shared" si="21"/>
        <v>0</v>
      </c>
      <c r="M1347" s="56" t="s">
        <v>15153</v>
      </c>
    </row>
    <row r="1348" spans="1:13" s="19" customFormat="1" ht="15" customHeight="1" x14ac:dyDescent="0.25">
      <c r="A1348" s="47">
        <v>42496</v>
      </c>
      <c r="B1348" s="18"/>
      <c r="C1348" s="3" t="s">
        <v>2446</v>
      </c>
      <c r="D1348" s="3" t="s">
        <v>74</v>
      </c>
      <c r="E1348" s="3" t="s">
        <v>2451</v>
      </c>
      <c r="F1348" s="3" t="s">
        <v>2452</v>
      </c>
      <c r="G1348" s="3" t="s">
        <v>2453</v>
      </c>
      <c r="H1348" s="26">
        <v>340</v>
      </c>
      <c r="I1348" s="26">
        <f t="array" ref="I1348">J1348-J1348*3%</f>
        <v>242.11199999999999</v>
      </c>
      <c r="J1348" s="30">
        <v>249.6</v>
      </c>
      <c r="K1348" s="4"/>
      <c r="L1348" s="15">
        <f t="shared" si="21"/>
        <v>0</v>
      </c>
      <c r="M1348" s="56" t="s">
        <v>15153</v>
      </c>
    </row>
    <row r="1349" spans="1:13" s="19" customFormat="1" ht="15" customHeight="1" x14ac:dyDescent="0.25">
      <c r="A1349" s="47">
        <v>42497</v>
      </c>
      <c r="B1349" s="18"/>
      <c r="C1349" s="3" t="s">
        <v>2446</v>
      </c>
      <c r="D1349" s="3" t="s">
        <v>74</v>
      </c>
      <c r="E1349" s="3" t="s">
        <v>2454</v>
      </c>
      <c r="F1349" s="3" t="s">
        <v>2452</v>
      </c>
      <c r="G1349" s="3" t="s">
        <v>256</v>
      </c>
      <c r="H1349" s="26">
        <v>565</v>
      </c>
      <c r="I1349" s="26">
        <f t="array" ref="I1349">J1349-J1349*3%</f>
        <v>416.26580000000001</v>
      </c>
      <c r="J1349" s="30">
        <v>429.14</v>
      </c>
      <c r="K1349" s="4"/>
      <c r="L1349" s="15">
        <f t="shared" si="21"/>
        <v>0</v>
      </c>
      <c r="M1349" s="56" t="s">
        <v>15153</v>
      </c>
    </row>
    <row r="1350" spans="1:13" s="19" customFormat="1" ht="15" customHeight="1" x14ac:dyDescent="0.25">
      <c r="A1350" s="47">
        <v>42498</v>
      </c>
      <c r="B1350" s="18"/>
      <c r="C1350" s="3" t="s">
        <v>2446</v>
      </c>
      <c r="D1350" s="3" t="s">
        <v>74</v>
      </c>
      <c r="E1350" s="3" t="s">
        <v>2455</v>
      </c>
      <c r="F1350" s="3" t="s">
        <v>2452</v>
      </c>
      <c r="G1350" s="3" t="s">
        <v>149</v>
      </c>
      <c r="H1350" s="26">
        <v>400</v>
      </c>
      <c r="I1350" s="26">
        <f t="array" ref="I1350">J1350-J1350*3%</f>
        <v>291.93119999999999</v>
      </c>
      <c r="J1350" s="30">
        <v>300.95999999999998</v>
      </c>
      <c r="K1350" s="4"/>
      <c r="L1350" s="15">
        <f t="shared" si="21"/>
        <v>0</v>
      </c>
      <c r="M1350" s="56" t="s">
        <v>15153</v>
      </c>
    </row>
    <row r="1351" spans="1:13" s="19" customFormat="1" ht="15" customHeight="1" x14ac:dyDescent="0.25">
      <c r="A1351" s="47">
        <v>39628</v>
      </c>
      <c r="B1351" s="18" t="s">
        <v>2456</v>
      </c>
      <c r="C1351" s="3" t="s">
        <v>2446</v>
      </c>
      <c r="D1351" s="3" t="s">
        <v>74</v>
      </c>
      <c r="E1351" s="3" t="s">
        <v>2457</v>
      </c>
      <c r="F1351" s="3" t="s">
        <v>2117</v>
      </c>
      <c r="G1351" s="3" t="s">
        <v>256</v>
      </c>
      <c r="H1351" s="26">
        <v>360</v>
      </c>
      <c r="I1351" s="26">
        <f t="array" ref="I1351">J1351-J1351*3%</f>
        <v>257.43799999999999</v>
      </c>
      <c r="J1351" s="30">
        <v>265.39999999999998</v>
      </c>
      <c r="K1351" s="4"/>
      <c r="L1351" s="15">
        <f t="shared" si="21"/>
        <v>0</v>
      </c>
      <c r="M1351" s="56" t="s">
        <v>15153</v>
      </c>
    </row>
    <row r="1352" spans="1:13" s="19" customFormat="1" ht="15" customHeight="1" x14ac:dyDescent="0.25">
      <c r="A1352" s="47">
        <v>42506</v>
      </c>
      <c r="B1352" s="18"/>
      <c r="C1352" s="3" t="s">
        <v>2446</v>
      </c>
      <c r="D1352" s="3" t="s">
        <v>74</v>
      </c>
      <c r="E1352" s="3" t="s">
        <v>2458</v>
      </c>
      <c r="F1352" s="3" t="s">
        <v>89</v>
      </c>
      <c r="G1352" s="3"/>
      <c r="H1352" s="26">
        <v>415</v>
      </c>
      <c r="I1352" s="26">
        <f t="array" ref="I1352">J1352-J1352*3%</f>
        <v>303.58090000000004</v>
      </c>
      <c r="J1352" s="30">
        <v>312.97000000000003</v>
      </c>
      <c r="K1352" s="4"/>
      <c r="L1352" s="15">
        <f t="shared" ref="L1352:L1415" si="22">J1352*K1352</f>
        <v>0</v>
      </c>
      <c r="M1352" s="56" t="s">
        <v>15153</v>
      </c>
    </row>
    <row r="1353" spans="1:13" s="19" customFormat="1" ht="15" customHeight="1" x14ac:dyDescent="0.25">
      <c r="A1353" s="47">
        <v>20497</v>
      </c>
      <c r="B1353" s="18" t="s">
        <v>2459</v>
      </c>
      <c r="C1353" s="3" t="s">
        <v>2446</v>
      </c>
      <c r="D1353" s="3" t="s">
        <v>74</v>
      </c>
      <c r="E1353" s="3" t="s">
        <v>1544</v>
      </c>
      <c r="F1353" s="3" t="s">
        <v>2460</v>
      </c>
      <c r="G1353" s="3" t="s">
        <v>149</v>
      </c>
      <c r="H1353" s="26">
        <v>700</v>
      </c>
      <c r="I1353" s="26">
        <f t="array" ref="I1353">J1353-J1353*3%</f>
        <v>530.59</v>
      </c>
      <c r="J1353" s="30">
        <v>547</v>
      </c>
      <c r="K1353" s="4"/>
      <c r="L1353" s="15">
        <f t="shared" si="22"/>
        <v>0</v>
      </c>
      <c r="M1353" s="56" t="s">
        <v>15151</v>
      </c>
    </row>
    <row r="1354" spans="1:13" s="19" customFormat="1" ht="15" customHeight="1" x14ac:dyDescent="0.25">
      <c r="A1354" s="47">
        <v>26397</v>
      </c>
      <c r="B1354" s="18" t="s">
        <v>2461</v>
      </c>
      <c r="C1354" s="3" t="s">
        <v>2446</v>
      </c>
      <c r="D1354" s="3" t="s">
        <v>74</v>
      </c>
      <c r="E1354" s="3" t="s">
        <v>2462</v>
      </c>
      <c r="F1354" s="3" t="s">
        <v>2463</v>
      </c>
      <c r="G1354" s="3"/>
      <c r="H1354" s="26">
        <v>335</v>
      </c>
      <c r="I1354" s="26">
        <f t="array" ref="I1354">J1354-J1354*3%</f>
        <v>237.65</v>
      </c>
      <c r="J1354" s="30">
        <v>245</v>
      </c>
      <c r="K1354" s="4"/>
      <c r="L1354" s="15">
        <f t="shared" si="22"/>
        <v>0</v>
      </c>
      <c r="M1354" s="56" t="s">
        <v>15151</v>
      </c>
    </row>
    <row r="1355" spans="1:13" s="19" customFormat="1" ht="15" customHeight="1" x14ac:dyDescent="0.25">
      <c r="A1355" s="47">
        <v>21362</v>
      </c>
      <c r="B1355" s="18" t="s">
        <v>2464</v>
      </c>
      <c r="C1355" s="3" t="s">
        <v>2446</v>
      </c>
      <c r="D1355" s="3" t="s">
        <v>177</v>
      </c>
      <c r="E1355" s="3" t="s">
        <v>2465</v>
      </c>
      <c r="F1355" s="3" t="s">
        <v>2466</v>
      </c>
      <c r="G1355" s="3"/>
      <c r="H1355" s="26">
        <v>965</v>
      </c>
      <c r="I1355" s="26">
        <f t="array" ref="I1355">J1355-J1355*3%</f>
        <v>729.44</v>
      </c>
      <c r="J1355" s="30">
        <v>752</v>
      </c>
      <c r="K1355" s="4"/>
      <c r="L1355" s="15">
        <f t="shared" si="22"/>
        <v>0</v>
      </c>
      <c r="M1355" s="56" t="s">
        <v>15151</v>
      </c>
    </row>
    <row r="1356" spans="1:13" s="19" customFormat="1" ht="15" customHeight="1" x14ac:dyDescent="0.25">
      <c r="A1356" s="47">
        <v>28864</v>
      </c>
      <c r="B1356" s="18" t="s">
        <v>2467</v>
      </c>
      <c r="C1356" s="3" t="s">
        <v>2446</v>
      </c>
      <c r="D1356" s="3" t="s">
        <v>177</v>
      </c>
      <c r="E1356" s="3" t="s">
        <v>2468</v>
      </c>
      <c r="F1356" s="3" t="s">
        <v>1547</v>
      </c>
      <c r="G1356" s="3"/>
      <c r="H1356" s="26">
        <v>945</v>
      </c>
      <c r="I1356" s="26">
        <f t="array" ref="I1356">J1356-J1356*3%</f>
        <v>713.57079999999996</v>
      </c>
      <c r="J1356" s="30">
        <v>735.64</v>
      </c>
      <c r="K1356" s="4"/>
      <c r="L1356" s="15">
        <f t="shared" si="22"/>
        <v>0</v>
      </c>
      <c r="M1356" s="56" t="s">
        <v>15155</v>
      </c>
    </row>
    <row r="1357" spans="1:13" s="19" customFormat="1" ht="15" customHeight="1" x14ac:dyDescent="0.25">
      <c r="A1357" s="47">
        <v>21360</v>
      </c>
      <c r="B1357" s="18" t="s">
        <v>2469</v>
      </c>
      <c r="C1357" s="3" t="s">
        <v>2446</v>
      </c>
      <c r="D1357" s="3" t="s">
        <v>194</v>
      </c>
      <c r="E1357" s="3" t="s">
        <v>2470</v>
      </c>
      <c r="F1357" s="3" t="s">
        <v>2471</v>
      </c>
      <c r="G1357" s="3"/>
      <c r="H1357" s="26">
        <v>590</v>
      </c>
      <c r="I1357" s="26">
        <f t="array" ref="I1357">J1357-J1357*3%</f>
        <v>451.46710000000002</v>
      </c>
      <c r="J1357" s="30">
        <v>465.43</v>
      </c>
      <c r="K1357" s="4"/>
      <c r="L1357" s="15">
        <f t="shared" si="22"/>
        <v>0</v>
      </c>
      <c r="M1357" s="56" t="s">
        <v>15153</v>
      </c>
    </row>
    <row r="1358" spans="1:13" s="19" customFormat="1" ht="15" customHeight="1" x14ac:dyDescent="0.25">
      <c r="A1358" s="47">
        <v>33124</v>
      </c>
      <c r="B1358" s="18" t="s">
        <v>2472</v>
      </c>
      <c r="C1358" s="3" t="s">
        <v>2446</v>
      </c>
      <c r="D1358" s="3" t="s">
        <v>194</v>
      </c>
      <c r="E1358" s="3" t="s">
        <v>2473</v>
      </c>
      <c r="F1358" s="3" t="s">
        <v>203</v>
      </c>
      <c r="G1358" s="3"/>
      <c r="H1358" s="26">
        <v>535</v>
      </c>
      <c r="I1358" s="26">
        <f t="array" ref="I1358">J1358-J1358*3%</f>
        <v>394.26619999999997</v>
      </c>
      <c r="J1358" s="30">
        <v>406.46</v>
      </c>
      <c r="K1358" s="4"/>
      <c r="L1358" s="15">
        <f t="shared" si="22"/>
        <v>0</v>
      </c>
      <c r="M1358" s="56" t="s">
        <v>15153</v>
      </c>
    </row>
    <row r="1359" spans="1:13" s="19" customFormat="1" ht="15" customHeight="1" x14ac:dyDescent="0.25">
      <c r="A1359" s="47">
        <v>33633</v>
      </c>
      <c r="B1359" s="18" t="s">
        <v>2474</v>
      </c>
      <c r="C1359" s="3" t="s">
        <v>2446</v>
      </c>
      <c r="D1359" s="3" t="s">
        <v>194</v>
      </c>
      <c r="E1359" s="3" t="s">
        <v>2475</v>
      </c>
      <c r="F1359" s="3" t="s">
        <v>2476</v>
      </c>
      <c r="G1359" s="3" t="s">
        <v>2477</v>
      </c>
      <c r="H1359" s="26">
        <v>525</v>
      </c>
      <c r="I1359" s="26">
        <f t="array" ref="I1359">J1359-J1359*3%</f>
        <v>387.37920000000003</v>
      </c>
      <c r="J1359" s="30">
        <v>399.36</v>
      </c>
      <c r="K1359" s="4"/>
      <c r="L1359" s="15">
        <f t="shared" si="22"/>
        <v>0</v>
      </c>
      <c r="M1359" s="56" t="s">
        <v>15153</v>
      </c>
    </row>
    <row r="1360" spans="1:13" s="19" customFormat="1" ht="15" customHeight="1" x14ac:dyDescent="0.25">
      <c r="A1360" s="47">
        <v>39634</v>
      </c>
      <c r="B1360" s="18" t="s">
        <v>2478</v>
      </c>
      <c r="C1360" s="3" t="s">
        <v>2446</v>
      </c>
      <c r="D1360" s="3" t="s">
        <v>194</v>
      </c>
      <c r="E1360" s="3" t="s">
        <v>2479</v>
      </c>
      <c r="F1360" s="3" t="s">
        <v>2480</v>
      </c>
      <c r="G1360" s="3" t="s">
        <v>285</v>
      </c>
      <c r="H1360" s="26">
        <v>570</v>
      </c>
      <c r="I1360" s="26">
        <f t="array" ref="I1360">J1360-J1360*3%</f>
        <v>419.51530000000002</v>
      </c>
      <c r="J1360" s="30">
        <v>432.49</v>
      </c>
      <c r="K1360" s="4"/>
      <c r="L1360" s="15">
        <f t="shared" si="22"/>
        <v>0</v>
      </c>
      <c r="M1360" s="56" t="s">
        <v>15153</v>
      </c>
    </row>
    <row r="1361" spans="1:13" s="19" customFormat="1" ht="15" customHeight="1" x14ac:dyDescent="0.25">
      <c r="A1361" s="47">
        <v>20498</v>
      </c>
      <c r="B1361" s="18" t="s">
        <v>2481</v>
      </c>
      <c r="C1361" s="3" t="s">
        <v>2446</v>
      </c>
      <c r="D1361" s="3" t="s">
        <v>194</v>
      </c>
      <c r="E1361" s="3" t="s">
        <v>2482</v>
      </c>
      <c r="F1361" s="3" t="s">
        <v>2483</v>
      </c>
      <c r="G1361" s="3"/>
      <c r="H1361" s="26">
        <v>670</v>
      </c>
      <c r="I1361" s="26">
        <f t="array" ref="I1361">J1361-J1361*3%</f>
        <v>507.31</v>
      </c>
      <c r="J1361" s="30">
        <v>523</v>
      </c>
      <c r="K1361" s="4"/>
      <c r="L1361" s="15">
        <f t="shared" si="22"/>
        <v>0</v>
      </c>
      <c r="M1361" s="56" t="s">
        <v>15151</v>
      </c>
    </row>
    <row r="1362" spans="1:13" s="19" customFormat="1" ht="15" customHeight="1" x14ac:dyDescent="0.25">
      <c r="A1362" s="47">
        <v>42862</v>
      </c>
      <c r="B1362" s="18"/>
      <c r="C1362" s="3" t="s">
        <v>2446</v>
      </c>
      <c r="D1362" s="3" t="s">
        <v>207</v>
      </c>
      <c r="E1362" s="3" t="s">
        <v>2484</v>
      </c>
      <c r="F1362" s="3" t="s">
        <v>164</v>
      </c>
      <c r="G1362" s="3"/>
      <c r="H1362" s="26">
        <v>820</v>
      </c>
      <c r="I1362" s="26">
        <f t="array" ref="I1362">J1362-J1362*3%</f>
        <v>618.21010000000001</v>
      </c>
      <c r="J1362" s="30">
        <v>637.33000000000004</v>
      </c>
      <c r="K1362" s="4"/>
      <c r="L1362" s="15">
        <f t="shared" si="22"/>
        <v>0</v>
      </c>
      <c r="M1362" s="56" t="s">
        <v>15153</v>
      </c>
    </row>
    <row r="1363" spans="1:13" s="19" customFormat="1" ht="15" customHeight="1" x14ac:dyDescent="0.25">
      <c r="A1363" s="47">
        <v>42865</v>
      </c>
      <c r="B1363" s="18"/>
      <c r="C1363" s="3" t="s">
        <v>2446</v>
      </c>
      <c r="D1363" s="3" t="s">
        <v>207</v>
      </c>
      <c r="E1363" s="3" t="s">
        <v>2485</v>
      </c>
      <c r="F1363" s="3" t="s">
        <v>211</v>
      </c>
      <c r="G1363" s="3"/>
      <c r="H1363" s="26">
        <v>440</v>
      </c>
      <c r="I1363" s="26">
        <f t="array" ref="I1363">J1363-J1363*3%</f>
        <v>321.3125</v>
      </c>
      <c r="J1363" s="30">
        <v>331.25</v>
      </c>
      <c r="K1363" s="4"/>
      <c r="L1363" s="15">
        <f t="shared" si="22"/>
        <v>0</v>
      </c>
      <c r="M1363" s="56" t="s">
        <v>15153</v>
      </c>
    </row>
    <row r="1364" spans="1:13" s="19" customFormat="1" ht="15" customHeight="1" x14ac:dyDescent="0.25">
      <c r="A1364" s="47">
        <v>34937</v>
      </c>
      <c r="B1364" s="18"/>
      <c r="C1364" s="3" t="s">
        <v>2446</v>
      </c>
      <c r="D1364" s="3" t="s">
        <v>207</v>
      </c>
      <c r="E1364" s="3" t="s">
        <v>1784</v>
      </c>
      <c r="F1364" s="3" t="s">
        <v>124</v>
      </c>
      <c r="G1364" s="3"/>
      <c r="H1364" s="26">
        <v>345</v>
      </c>
      <c r="I1364" s="26">
        <f t="array" ref="I1364">J1364-J1364*3%</f>
        <v>247.738</v>
      </c>
      <c r="J1364" s="30">
        <v>255.4</v>
      </c>
      <c r="K1364" s="4"/>
      <c r="L1364" s="15">
        <f t="shared" si="22"/>
        <v>0</v>
      </c>
      <c r="M1364" s="56" t="s">
        <v>15153</v>
      </c>
    </row>
    <row r="1365" spans="1:13" s="19" customFormat="1" ht="15" customHeight="1" x14ac:dyDescent="0.25">
      <c r="A1365" s="47">
        <v>42491</v>
      </c>
      <c r="B1365" s="18"/>
      <c r="C1365" s="3" t="s">
        <v>2446</v>
      </c>
      <c r="D1365" s="3" t="s">
        <v>675</v>
      </c>
      <c r="E1365" s="3" t="s">
        <v>2486</v>
      </c>
      <c r="F1365" s="3" t="s">
        <v>2487</v>
      </c>
      <c r="G1365" s="3" t="s">
        <v>303</v>
      </c>
      <c r="H1365" s="26">
        <v>2240</v>
      </c>
      <c r="I1365" s="26">
        <f t="array" ref="I1365">J1365-J1365*3%</f>
        <v>1721.4396000000002</v>
      </c>
      <c r="J1365" s="30">
        <v>1774.68</v>
      </c>
      <c r="K1365" s="4"/>
      <c r="L1365" s="15">
        <f t="shared" si="22"/>
        <v>0</v>
      </c>
      <c r="M1365" s="56" t="s">
        <v>15153</v>
      </c>
    </row>
    <row r="1366" spans="1:13" s="19" customFormat="1" ht="15" customHeight="1" x14ac:dyDescent="0.25">
      <c r="A1366" s="47">
        <v>42490</v>
      </c>
      <c r="B1366" s="18"/>
      <c r="C1366" s="3" t="s">
        <v>2446</v>
      </c>
      <c r="D1366" s="3" t="s">
        <v>675</v>
      </c>
      <c r="E1366" s="3" t="s">
        <v>2486</v>
      </c>
      <c r="F1366" s="3" t="s">
        <v>2487</v>
      </c>
      <c r="G1366" s="3" t="s">
        <v>1719</v>
      </c>
      <c r="H1366" s="26">
        <v>2240</v>
      </c>
      <c r="I1366" s="26">
        <f t="array" ref="I1366">J1366-J1366*3%</f>
        <v>1721.4396000000002</v>
      </c>
      <c r="J1366" s="30">
        <v>1774.68</v>
      </c>
      <c r="K1366" s="4"/>
      <c r="L1366" s="15">
        <f t="shared" si="22"/>
        <v>0</v>
      </c>
      <c r="M1366" s="56" t="s">
        <v>15153</v>
      </c>
    </row>
    <row r="1367" spans="1:13" s="19" customFormat="1" ht="15" customHeight="1" x14ac:dyDescent="0.25">
      <c r="A1367" s="47">
        <v>9454</v>
      </c>
      <c r="B1367" s="18" t="s">
        <v>2488</v>
      </c>
      <c r="C1367" s="3" t="s">
        <v>2489</v>
      </c>
      <c r="D1367" s="3" t="s">
        <v>66</v>
      </c>
      <c r="E1367" s="3" t="s">
        <v>2490</v>
      </c>
      <c r="F1367" s="3" t="s">
        <v>179</v>
      </c>
      <c r="G1367" s="3"/>
      <c r="H1367" s="26">
        <v>480</v>
      </c>
      <c r="I1367" s="26">
        <f t="array" ref="I1367">J1367-J1367*3%</f>
        <v>356.96</v>
      </c>
      <c r="J1367" s="30">
        <v>368</v>
      </c>
      <c r="K1367" s="4"/>
      <c r="L1367" s="15">
        <f t="shared" si="22"/>
        <v>0</v>
      </c>
      <c r="M1367" s="56" t="s">
        <v>15151</v>
      </c>
    </row>
    <row r="1368" spans="1:13" s="19" customFormat="1" ht="15" customHeight="1" x14ac:dyDescent="0.25">
      <c r="A1368" s="47">
        <v>9455</v>
      </c>
      <c r="B1368" s="18" t="s">
        <v>2491</v>
      </c>
      <c r="C1368" s="3" t="s">
        <v>2489</v>
      </c>
      <c r="D1368" s="3" t="s">
        <v>66</v>
      </c>
      <c r="E1368" s="3" t="s">
        <v>2492</v>
      </c>
      <c r="F1368" s="3" t="s">
        <v>2493</v>
      </c>
      <c r="G1368" s="3"/>
      <c r="H1368" s="26">
        <v>410</v>
      </c>
      <c r="I1368" s="26">
        <f t="array" ref="I1368">J1368-J1368*3%</f>
        <v>300.7</v>
      </c>
      <c r="J1368" s="30">
        <v>310</v>
      </c>
      <c r="K1368" s="4"/>
      <c r="L1368" s="15">
        <f t="shared" si="22"/>
        <v>0</v>
      </c>
      <c r="M1368" s="56" t="s">
        <v>15151</v>
      </c>
    </row>
    <row r="1369" spans="1:13" s="19" customFormat="1" ht="15" customHeight="1" x14ac:dyDescent="0.25">
      <c r="A1369" s="47">
        <v>30441</v>
      </c>
      <c r="B1369" s="18" t="s">
        <v>2494</v>
      </c>
      <c r="C1369" s="3" t="s">
        <v>2489</v>
      </c>
      <c r="D1369" s="3" t="s">
        <v>66</v>
      </c>
      <c r="E1369" s="3" t="s">
        <v>2495</v>
      </c>
      <c r="F1369" s="3" t="s">
        <v>2493</v>
      </c>
      <c r="G1369" s="3"/>
      <c r="H1369" s="26">
        <v>410</v>
      </c>
      <c r="I1369" s="26">
        <f t="array" ref="I1369">J1369-J1369*3%</f>
        <v>300.7</v>
      </c>
      <c r="J1369" s="30">
        <v>310</v>
      </c>
      <c r="K1369" s="4"/>
      <c r="L1369" s="15">
        <f t="shared" si="22"/>
        <v>0</v>
      </c>
      <c r="M1369" s="56" t="s">
        <v>15151</v>
      </c>
    </row>
    <row r="1370" spans="1:13" s="19" customFormat="1" ht="15" customHeight="1" x14ac:dyDescent="0.25">
      <c r="A1370" s="47">
        <v>18736</v>
      </c>
      <c r="B1370" s="18" t="s">
        <v>2496</v>
      </c>
      <c r="C1370" s="3" t="s">
        <v>2489</v>
      </c>
      <c r="D1370" s="3" t="s">
        <v>74</v>
      </c>
      <c r="E1370" s="3" t="s">
        <v>2497</v>
      </c>
      <c r="F1370" s="3" t="s">
        <v>2498</v>
      </c>
      <c r="G1370" s="3"/>
      <c r="H1370" s="26">
        <v>555</v>
      </c>
      <c r="I1370" s="26">
        <f t="array" ref="I1370">J1370-J1370*3%</f>
        <v>408.76770000000005</v>
      </c>
      <c r="J1370" s="30">
        <v>421.41</v>
      </c>
      <c r="K1370" s="4"/>
      <c r="L1370" s="15">
        <f t="shared" si="22"/>
        <v>0</v>
      </c>
      <c r="M1370" s="56" t="s">
        <v>15158</v>
      </c>
    </row>
    <row r="1371" spans="1:13" s="19" customFormat="1" ht="15" customHeight="1" x14ac:dyDescent="0.25">
      <c r="A1371" s="47">
        <v>23597</v>
      </c>
      <c r="B1371" s="18" t="s">
        <v>2499</v>
      </c>
      <c r="C1371" s="3" t="s">
        <v>2489</v>
      </c>
      <c r="D1371" s="3" t="s">
        <v>74</v>
      </c>
      <c r="E1371" s="3" t="s">
        <v>2500</v>
      </c>
      <c r="F1371" s="3" t="s">
        <v>124</v>
      </c>
      <c r="G1371" s="3"/>
      <c r="H1371" s="26">
        <v>705</v>
      </c>
      <c r="I1371" s="26">
        <f t="array" ref="I1371">J1371-J1371*3%</f>
        <v>532.53</v>
      </c>
      <c r="J1371" s="30">
        <v>549</v>
      </c>
      <c r="K1371" s="4"/>
      <c r="L1371" s="15">
        <f t="shared" si="22"/>
        <v>0</v>
      </c>
      <c r="M1371" s="56" t="s">
        <v>15151</v>
      </c>
    </row>
    <row r="1372" spans="1:13" s="19" customFormat="1" ht="15" customHeight="1" x14ac:dyDescent="0.25">
      <c r="A1372" s="47">
        <v>28085</v>
      </c>
      <c r="B1372" s="18" t="s">
        <v>2501</v>
      </c>
      <c r="C1372" s="3" t="s">
        <v>2489</v>
      </c>
      <c r="D1372" s="3" t="s">
        <v>74</v>
      </c>
      <c r="E1372" s="3" t="s">
        <v>2502</v>
      </c>
      <c r="F1372" s="3" t="s">
        <v>203</v>
      </c>
      <c r="G1372" s="3"/>
      <c r="H1372" s="26">
        <v>630</v>
      </c>
      <c r="I1372" s="26">
        <f t="array" ref="I1372">J1372-J1372*3%</f>
        <v>482.09</v>
      </c>
      <c r="J1372" s="30">
        <v>497</v>
      </c>
      <c r="K1372" s="4"/>
      <c r="L1372" s="15">
        <f t="shared" si="22"/>
        <v>0</v>
      </c>
      <c r="M1372" s="56" t="s">
        <v>15151</v>
      </c>
    </row>
    <row r="1373" spans="1:13" s="19" customFormat="1" ht="15" customHeight="1" x14ac:dyDescent="0.25">
      <c r="A1373" s="47">
        <v>30412</v>
      </c>
      <c r="B1373" s="18" t="s">
        <v>2503</v>
      </c>
      <c r="C1373" s="3" t="s">
        <v>2489</v>
      </c>
      <c r="D1373" s="3" t="s">
        <v>74</v>
      </c>
      <c r="E1373" s="3" t="s">
        <v>2504</v>
      </c>
      <c r="F1373" s="3" t="s">
        <v>203</v>
      </c>
      <c r="G1373" s="3"/>
      <c r="H1373" s="26">
        <v>910</v>
      </c>
      <c r="I1373" s="26">
        <f t="array" ref="I1373">J1373-J1373*3%</f>
        <v>688.7</v>
      </c>
      <c r="J1373" s="30">
        <v>710</v>
      </c>
      <c r="K1373" s="4"/>
      <c r="L1373" s="15">
        <f t="shared" si="22"/>
        <v>0</v>
      </c>
      <c r="M1373" s="56" t="s">
        <v>15151</v>
      </c>
    </row>
    <row r="1374" spans="1:13" s="19" customFormat="1" ht="15" customHeight="1" x14ac:dyDescent="0.25">
      <c r="A1374" s="47">
        <v>9471</v>
      </c>
      <c r="B1374" s="18" t="s">
        <v>2505</v>
      </c>
      <c r="C1374" s="3" t="s">
        <v>2489</v>
      </c>
      <c r="D1374" s="3" t="s">
        <v>74</v>
      </c>
      <c r="E1374" s="3" t="s">
        <v>2506</v>
      </c>
      <c r="F1374" s="3" t="s">
        <v>167</v>
      </c>
      <c r="G1374" s="3"/>
      <c r="H1374" s="26">
        <v>1310</v>
      </c>
      <c r="I1374" s="26">
        <f t="array" ref="I1374">J1374-J1374*3%</f>
        <v>1003.95</v>
      </c>
      <c r="J1374" s="30">
        <v>1035</v>
      </c>
      <c r="K1374" s="4"/>
      <c r="L1374" s="15">
        <f t="shared" si="22"/>
        <v>0</v>
      </c>
      <c r="M1374" s="56" t="s">
        <v>15151</v>
      </c>
    </row>
    <row r="1375" spans="1:13" s="19" customFormat="1" ht="15" customHeight="1" x14ac:dyDescent="0.25">
      <c r="A1375" s="47">
        <v>9482</v>
      </c>
      <c r="B1375" s="18" t="s">
        <v>2507</v>
      </c>
      <c r="C1375" s="3" t="s">
        <v>2489</v>
      </c>
      <c r="D1375" s="3" t="s">
        <v>74</v>
      </c>
      <c r="E1375" s="3" t="s">
        <v>2508</v>
      </c>
      <c r="F1375" s="3" t="s">
        <v>68</v>
      </c>
      <c r="G1375" s="3" t="s">
        <v>303</v>
      </c>
      <c r="H1375" s="26">
        <v>1130</v>
      </c>
      <c r="I1375" s="26">
        <f t="array" ref="I1375">J1375-J1375*3%</f>
        <v>859.42</v>
      </c>
      <c r="J1375" s="30">
        <v>886</v>
      </c>
      <c r="K1375" s="4"/>
      <c r="L1375" s="15">
        <f t="shared" si="22"/>
        <v>0</v>
      </c>
      <c r="M1375" s="56" t="s">
        <v>15151</v>
      </c>
    </row>
    <row r="1376" spans="1:13" s="19" customFormat="1" ht="15" customHeight="1" x14ac:dyDescent="0.25">
      <c r="A1376" s="47">
        <v>9481</v>
      </c>
      <c r="B1376" s="18" t="s">
        <v>2509</v>
      </c>
      <c r="C1376" s="3" t="s">
        <v>2489</v>
      </c>
      <c r="D1376" s="3" t="s">
        <v>74</v>
      </c>
      <c r="E1376" s="3" t="s">
        <v>2508</v>
      </c>
      <c r="F1376" s="3" t="s">
        <v>124</v>
      </c>
      <c r="G1376" s="3" t="s">
        <v>303</v>
      </c>
      <c r="H1376" s="26">
        <v>710</v>
      </c>
      <c r="I1376" s="26">
        <f t="array" ref="I1376">J1376-J1376*3%</f>
        <v>536.41</v>
      </c>
      <c r="J1376" s="30">
        <v>553</v>
      </c>
      <c r="K1376" s="4"/>
      <c r="L1376" s="15">
        <f t="shared" si="22"/>
        <v>0</v>
      </c>
      <c r="M1376" s="56" t="s">
        <v>15151</v>
      </c>
    </row>
    <row r="1377" spans="1:13" s="19" customFormat="1" ht="15" customHeight="1" x14ac:dyDescent="0.25">
      <c r="A1377" s="47">
        <v>19690</v>
      </c>
      <c r="B1377" s="18" t="s">
        <v>2510</v>
      </c>
      <c r="C1377" s="3" t="s">
        <v>2489</v>
      </c>
      <c r="D1377" s="3" t="s">
        <v>74</v>
      </c>
      <c r="E1377" s="3" t="s">
        <v>2511</v>
      </c>
      <c r="F1377" s="3" t="s">
        <v>124</v>
      </c>
      <c r="G1377" s="3" t="s">
        <v>285</v>
      </c>
      <c r="H1377" s="26">
        <v>480</v>
      </c>
      <c r="I1377" s="26">
        <f t="array" ref="I1377">J1377-J1377*3%</f>
        <v>356.96</v>
      </c>
      <c r="J1377" s="30">
        <v>368</v>
      </c>
      <c r="K1377" s="4"/>
      <c r="L1377" s="15">
        <f t="shared" si="22"/>
        <v>0</v>
      </c>
      <c r="M1377" s="56" t="s">
        <v>15151</v>
      </c>
    </row>
    <row r="1378" spans="1:13" s="19" customFormat="1" ht="15" customHeight="1" x14ac:dyDescent="0.25">
      <c r="A1378" s="47">
        <v>9488</v>
      </c>
      <c r="B1378" s="18" t="s">
        <v>2512</v>
      </c>
      <c r="C1378" s="3" t="s">
        <v>2489</v>
      </c>
      <c r="D1378" s="3" t="s">
        <v>74</v>
      </c>
      <c r="E1378" s="3" t="s">
        <v>2513</v>
      </c>
      <c r="F1378" s="3" t="s">
        <v>2498</v>
      </c>
      <c r="G1378" s="3"/>
      <c r="H1378" s="26">
        <v>605</v>
      </c>
      <c r="I1378" s="26">
        <f t="array" ref="I1378">J1378-J1378*3%</f>
        <v>464.63</v>
      </c>
      <c r="J1378" s="30">
        <v>479</v>
      </c>
      <c r="K1378" s="4"/>
      <c r="L1378" s="15">
        <f t="shared" si="22"/>
        <v>0</v>
      </c>
      <c r="M1378" s="56" t="s">
        <v>15151</v>
      </c>
    </row>
    <row r="1379" spans="1:13" s="19" customFormat="1" ht="15" customHeight="1" x14ac:dyDescent="0.25">
      <c r="A1379" s="47">
        <v>28718</v>
      </c>
      <c r="B1379" s="18" t="s">
        <v>2514</v>
      </c>
      <c r="C1379" s="3" t="s">
        <v>2489</v>
      </c>
      <c r="D1379" s="3" t="s">
        <v>74</v>
      </c>
      <c r="E1379" s="3" t="s">
        <v>2513</v>
      </c>
      <c r="F1379" s="3" t="s">
        <v>2515</v>
      </c>
      <c r="G1379" s="3"/>
      <c r="H1379" s="26">
        <v>510</v>
      </c>
      <c r="I1379" s="26">
        <f t="array" ref="I1379">J1379-J1379*3%</f>
        <v>377.33</v>
      </c>
      <c r="J1379" s="30">
        <v>389</v>
      </c>
      <c r="K1379" s="4"/>
      <c r="L1379" s="15">
        <f t="shared" si="22"/>
        <v>0</v>
      </c>
      <c r="M1379" s="56" t="s">
        <v>15151</v>
      </c>
    </row>
    <row r="1380" spans="1:13" s="19" customFormat="1" ht="15" customHeight="1" x14ac:dyDescent="0.25">
      <c r="A1380" s="47">
        <v>9489</v>
      </c>
      <c r="B1380" s="18" t="s">
        <v>2516</v>
      </c>
      <c r="C1380" s="3" t="s">
        <v>2489</v>
      </c>
      <c r="D1380" s="3" t="s">
        <v>74</v>
      </c>
      <c r="E1380" s="3" t="s">
        <v>2517</v>
      </c>
      <c r="F1380" s="3" t="s">
        <v>2518</v>
      </c>
      <c r="G1380" s="3"/>
      <c r="H1380" s="26">
        <v>1165</v>
      </c>
      <c r="I1380" s="26">
        <f t="array" ref="I1380">J1380-J1380*3%</f>
        <v>884.64</v>
      </c>
      <c r="J1380" s="30">
        <v>912</v>
      </c>
      <c r="K1380" s="4"/>
      <c r="L1380" s="15">
        <f t="shared" si="22"/>
        <v>0</v>
      </c>
      <c r="M1380" s="56" t="s">
        <v>15151</v>
      </c>
    </row>
    <row r="1381" spans="1:13" s="19" customFormat="1" ht="15" customHeight="1" x14ac:dyDescent="0.25">
      <c r="A1381" s="47">
        <v>9486</v>
      </c>
      <c r="B1381" s="18" t="s">
        <v>2519</v>
      </c>
      <c r="C1381" s="3" t="s">
        <v>2489</v>
      </c>
      <c r="D1381" s="3" t="s">
        <v>74</v>
      </c>
      <c r="E1381" s="3" t="s">
        <v>2520</v>
      </c>
      <c r="F1381" s="3" t="s">
        <v>1392</v>
      </c>
      <c r="G1381" s="3" t="s">
        <v>149</v>
      </c>
      <c r="H1381" s="26">
        <v>660</v>
      </c>
      <c r="I1381" s="26">
        <f t="array" ref="I1381">J1381-J1381*3%</f>
        <v>500.52</v>
      </c>
      <c r="J1381" s="30">
        <v>516</v>
      </c>
      <c r="K1381" s="4"/>
      <c r="L1381" s="15">
        <f t="shared" si="22"/>
        <v>0</v>
      </c>
      <c r="M1381" s="56" t="s">
        <v>15151</v>
      </c>
    </row>
    <row r="1382" spans="1:13" s="19" customFormat="1" ht="15" customHeight="1" x14ac:dyDescent="0.25">
      <c r="A1382" s="47">
        <v>9514</v>
      </c>
      <c r="B1382" s="18" t="s">
        <v>2521</v>
      </c>
      <c r="C1382" s="3" t="s">
        <v>2489</v>
      </c>
      <c r="D1382" s="3" t="s">
        <v>74</v>
      </c>
      <c r="E1382" s="3" t="s">
        <v>2522</v>
      </c>
      <c r="F1382" s="3" t="s">
        <v>72</v>
      </c>
      <c r="G1382" s="3"/>
      <c r="H1382" s="26">
        <v>500</v>
      </c>
      <c r="I1382" s="26">
        <f t="array" ref="I1382">J1382-J1382*3%</f>
        <v>372.48</v>
      </c>
      <c r="J1382" s="30">
        <v>384</v>
      </c>
      <c r="K1382" s="4"/>
      <c r="L1382" s="15">
        <f t="shared" si="22"/>
        <v>0</v>
      </c>
      <c r="M1382" s="56" t="s">
        <v>15151</v>
      </c>
    </row>
    <row r="1383" spans="1:13" s="19" customFormat="1" ht="15" customHeight="1" x14ac:dyDescent="0.25">
      <c r="A1383" s="47">
        <v>9518</v>
      </c>
      <c r="B1383" s="18" t="s">
        <v>2523</v>
      </c>
      <c r="C1383" s="3" t="s">
        <v>2489</v>
      </c>
      <c r="D1383" s="3" t="s">
        <v>74</v>
      </c>
      <c r="E1383" s="3" t="s">
        <v>2200</v>
      </c>
      <c r="F1383" s="3" t="s">
        <v>167</v>
      </c>
      <c r="G1383" s="3"/>
      <c r="H1383" s="26">
        <v>410</v>
      </c>
      <c r="I1383" s="26">
        <f t="array" ref="I1383">J1383-J1383*3%</f>
        <v>300.7</v>
      </c>
      <c r="J1383" s="30">
        <v>310</v>
      </c>
      <c r="K1383" s="4"/>
      <c r="L1383" s="15">
        <f t="shared" si="22"/>
        <v>0</v>
      </c>
      <c r="M1383" s="56" t="s">
        <v>15151</v>
      </c>
    </row>
    <row r="1384" spans="1:13" s="19" customFormat="1" ht="15" customHeight="1" x14ac:dyDescent="0.25">
      <c r="A1384" s="47">
        <v>21992</v>
      </c>
      <c r="B1384" s="18" t="s">
        <v>2524</v>
      </c>
      <c r="C1384" s="3" t="s">
        <v>2489</v>
      </c>
      <c r="D1384" s="3" t="s">
        <v>74</v>
      </c>
      <c r="E1384" s="3" t="s">
        <v>2525</v>
      </c>
      <c r="F1384" s="3" t="s">
        <v>179</v>
      </c>
      <c r="G1384" s="3"/>
      <c r="H1384" s="26">
        <v>350</v>
      </c>
      <c r="I1384" s="26">
        <f t="array" ref="I1384">J1384-J1384*3%</f>
        <v>250.26</v>
      </c>
      <c r="J1384" s="30">
        <v>258</v>
      </c>
      <c r="K1384" s="4"/>
      <c r="L1384" s="15">
        <f t="shared" si="22"/>
        <v>0</v>
      </c>
      <c r="M1384" s="56" t="s">
        <v>15151</v>
      </c>
    </row>
    <row r="1385" spans="1:13" s="19" customFormat="1" ht="15" customHeight="1" x14ac:dyDescent="0.25">
      <c r="A1385" s="47">
        <v>21990</v>
      </c>
      <c r="B1385" s="18" t="s">
        <v>2526</v>
      </c>
      <c r="C1385" s="3" t="s">
        <v>2489</v>
      </c>
      <c r="D1385" s="3" t="s">
        <v>74</v>
      </c>
      <c r="E1385" s="3" t="s">
        <v>2527</v>
      </c>
      <c r="F1385" s="3" t="s">
        <v>2528</v>
      </c>
      <c r="G1385" s="3" t="s">
        <v>2529</v>
      </c>
      <c r="H1385" s="26">
        <v>670</v>
      </c>
      <c r="I1385" s="26">
        <f t="array" ref="I1385">J1385-J1385*3%</f>
        <v>508.28</v>
      </c>
      <c r="J1385" s="30">
        <v>524</v>
      </c>
      <c r="K1385" s="4"/>
      <c r="L1385" s="15">
        <f t="shared" si="22"/>
        <v>0</v>
      </c>
      <c r="M1385" s="56" t="s">
        <v>15151</v>
      </c>
    </row>
    <row r="1386" spans="1:13" s="19" customFormat="1" ht="15" customHeight="1" x14ac:dyDescent="0.25">
      <c r="A1386" s="47">
        <v>19697</v>
      </c>
      <c r="B1386" s="18" t="s">
        <v>2530</v>
      </c>
      <c r="C1386" s="3" t="s">
        <v>2489</v>
      </c>
      <c r="D1386" s="3" t="s">
        <v>74</v>
      </c>
      <c r="E1386" s="3" t="s">
        <v>2335</v>
      </c>
      <c r="F1386" s="3" t="s">
        <v>182</v>
      </c>
      <c r="G1386" s="3"/>
      <c r="H1386" s="26">
        <v>605</v>
      </c>
      <c r="I1386" s="26">
        <f t="array" ref="I1386">J1386-J1386*3%</f>
        <v>464.63</v>
      </c>
      <c r="J1386" s="30">
        <v>479</v>
      </c>
      <c r="K1386" s="4"/>
      <c r="L1386" s="15">
        <f t="shared" si="22"/>
        <v>0</v>
      </c>
      <c r="M1386" s="56" t="s">
        <v>15151</v>
      </c>
    </row>
    <row r="1387" spans="1:13" s="19" customFormat="1" ht="15" customHeight="1" x14ac:dyDescent="0.25">
      <c r="A1387" s="47">
        <v>30410</v>
      </c>
      <c r="B1387" s="18" t="s">
        <v>2531</v>
      </c>
      <c r="C1387" s="3" t="s">
        <v>2489</v>
      </c>
      <c r="D1387" s="3" t="s">
        <v>74</v>
      </c>
      <c r="E1387" s="3" t="s">
        <v>2532</v>
      </c>
      <c r="F1387" s="3" t="s">
        <v>167</v>
      </c>
      <c r="G1387" s="3"/>
      <c r="H1387" s="26">
        <v>765</v>
      </c>
      <c r="I1387" s="26">
        <f t="array" ref="I1387">J1387-J1387*3%</f>
        <v>579.09</v>
      </c>
      <c r="J1387" s="30">
        <v>597</v>
      </c>
      <c r="K1387" s="4"/>
      <c r="L1387" s="15">
        <f t="shared" si="22"/>
        <v>0</v>
      </c>
      <c r="M1387" s="56" t="s">
        <v>15151</v>
      </c>
    </row>
    <row r="1388" spans="1:13" s="19" customFormat="1" ht="15" customHeight="1" x14ac:dyDescent="0.25">
      <c r="A1388" s="47">
        <v>18740</v>
      </c>
      <c r="B1388" s="18" t="s">
        <v>2533</v>
      </c>
      <c r="C1388" s="3" t="s">
        <v>2489</v>
      </c>
      <c r="D1388" s="3" t="s">
        <v>74</v>
      </c>
      <c r="E1388" s="3" t="s">
        <v>2534</v>
      </c>
      <c r="F1388" s="3" t="s">
        <v>1547</v>
      </c>
      <c r="G1388" s="3"/>
      <c r="H1388" s="26">
        <v>560</v>
      </c>
      <c r="I1388" s="26">
        <f t="array" ref="I1388">J1388-J1388*3%</f>
        <v>412.25</v>
      </c>
      <c r="J1388" s="30">
        <v>425</v>
      </c>
      <c r="K1388" s="4"/>
      <c r="L1388" s="15">
        <f t="shared" si="22"/>
        <v>0</v>
      </c>
      <c r="M1388" s="56" t="s">
        <v>15157</v>
      </c>
    </row>
    <row r="1389" spans="1:13" s="19" customFormat="1" ht="15" customHeight="1" x14ac:dyDescent="0.25">
      <c r="A1389" s="47">
        <v>30424</v>
      </c>
      <c r="B1389" s="18" t="s">
        <v>2535</v>
      </c>
      <c r="C1389" s="3" t="s">
        <v>2489</v>
      </c>
      <c r="D1389" s="3" t="s">
        <v>171</v>
      </c>
      <c r="E1389" s="3" t="s">
        <v>2536</v>
      </c>
      <c r="F1389" s="3" t="s">
        <v>1392</v>
      </c>
      <c r="G1389" s="3" t="s">
        <v>285</v>
      </c>
      <c r="H1389" s="26">
        <v>640</v>
      </c>
      <c r="I1389" s="26">
        <f t="array" ref="I1389">J1389-J1389*3%</f>
        <v>486.94</v>
      </c>
      <c r="J1389" s="30">
        <v>502</v>
      </c>
      <c r="K1389" s="4"/>
      <c r="L1389" s="15">
        <f t="shared" si="22"/>
        <v>0</v>
      </c>
      <c r="M1389" s="56" t="s">
        <v>15151</v>
      </c>
    </row>
    <row r="1390" spans="1:13" s="19" customFormat="1" ht="15" customHeight="1" x14ac:dyDescent="0.25">
      <c r="A1390" s="47">
        <v>23599</v>
      </c>
      <c r="B1390" s="18" t="s">
        <v>2537</v>
      </c>
      <c r="C1390" s="3" t="s">
        <v>2489</v>
      </c>
      <c r="D1390" s="3" t="s">
        <v>194</v>
      </c>
      <c r="E1390" s="3" t="s">
        <v>2538</v>
      </c>
      <c r="F1390" s="3" t="s">
        <v>236</v>
      </c>
      <c r="G1390" s="3" t="s">
        <v>258</v>
      </c>
      <c r="H1390" s="26">
        <v>1220</v>
      </c>
      <c r="I1390" s="26">
        <f t="array" ref="I1390">J1390-J1390*3%</f>
        <v>922.47</v>
      </c>
      <c r="J1390" s="30">
        <v>951</v>
      </c>
      <c r="K1390" s="4"/>
      <c r="L1390" s="15">
        <f t="shared" si="22"/>
        <v>0</v>
      </c>
      <c r="M1390" s="56" t="s">
        <v>15151</v>
      </c>
    </row>
    <row r="1391" spans="1:13" s="19" customFormat="1" ht="15" customHeight="1" x14ac:dyDescent="0.25">
      <c r="A1391" s="47">
        <v>9463</v>
      </c>
      <c r="B1391" s="18" t="s">
        <v>2539</v>
      </c>
      <c r="C1391" s="3" t="s">
        <v>2489</v>
      </c>
      <c r="D1391" s="3" t="s">
        <v>194</v>
      </c>
      <c r="E1391" s="3" t="s">
        <v>2538</v>
      </c>
      <c r="F1391" s="3" t="s">
        <v>2540</v>
      </c>
      <c r="G1391" s="3" t="s">
        <v>258</v>
      </c>
      <c r="H1391" s="26">
        <v>1205</v>
      </c>
      <c r="I1391" s="26">
        <f t="array" ref="I1391">J1391-J1391*3%</f>
        <v>912.77</v>
      </c>
      <c r="J1391" s="30">
        <v>941</v>
      </c>
      <c r="K1391" s="4"/>
      <c r="L1391" s="15">
        <f t="shared" si="22"/>
        <v>0</v>
      </c>
      <c r="M1391" s="56" t="s">
        <v>15151</v>
      </c>
    </row>
    <row r="1392" spans="1:13" s="19" customFormat="1" ht="15" customHeight="1" x14ac:dyDescent="0.25">
      <c r="A1392" s="47">
        <v>9464</v>
      </c>
      <c r="B1392" s="18" t="s">
        <v>2541</v>
      </c>
      <c r="C1392" s="3" t="s">
        <v>2489</v>
      </c>
      <c r="D1392" s="3" t="s">
        <v>194</v>
      </c>
      <c r="E1392" s="3" t="s">
        <v>2542</v>
      </c>
      <c r="F1392" s="3" t="s">
        <v>179</v>
      </c>
      <c r="G1392" s="3"/>
      <c r="H1392" s="26">
        <v>695</v>
      </c>
      <c r="I1392" s="26">
        <f t="array" ref="I1392">J1392-J1392*3%</f>
        <v>527.59269999999992</v>
      </c>
      <c r="J1392" s="30">
        <v>543.91</v>
      </c>
      <c r="K1392" s="4"/>
      <c r="L1392" s="15">
        <f t="shared" si="22"/>
        <v>0</v>
      </c>
      <c r="M1392" s="56" t="s">
        <v>15158</v>
      </c>
    </row>
    <row r="1393" spans="1:13" s="19" customFormat="1" ht="15" customHeight="1" x14ac:dyDescent="0.25">
      <c r="A1393" s="47">
        <v>9541</v>
      </c>
      <c r="B1393" s="18" t="s">
        <v>2543</v>
      </c>
      <c r="C1393" s="3" t="s">
        <v>2489</v>
      </c>
      <c r="D1393" s="3" t="s">
        <v>194</v>
      </c>
      <c r="E1393" s="3" t="s">
        <v>2542</v>
      </c>
      <c r="F1393" s="3" t="s">
        <v>2544</v>
      </c>
      <c r="G1393" s="3"/>
      <c r="H1393" s="26">
        <v>1735</v>
      </c>
      <c r="I1393" s="26">
        <f t="array" ref="I1393">J1393-J1393*3%</f>
        <v>1326.96</v>
      </c>
      <c r="J1393" s="30">
        <v>1368</v>
      </c>
      <c r="K1393" s="4"/>
      <c r="L1393" s="15">
        <f t="shared" si="22"/>
        <v>0</v>
      </c>
      <c r="M1393" s="56" t="s">
        <v>15151</v>
      </c>
    </row>
    <row r="1394" spans="1:13" s="19" customFormat="1" ht="15" customHeight="1" x14ac:dyDescent="0.25">
      <c r="A1394" s="47">
        <v>20129</v>
      </c>
      <c r="B1394" s="18" t="s">
        <v>2545</v>
      </c>
      <c r="C1394" s="3" t="s">
        <v>2489</v>
      </c>
      <c r="D1394" s="3" t="s">
        <v>194</v>
      </c>
      <c r="E1394" s="3" t="s">
        <v>2546</v>
      </c>
      <c r="F1394" s="3" t="s">
        <v>2547</v>
      </c>
      <c r="G1394" s="3" t="s">
        <v>258</v>
      </c>
      <c r="H1394" s="26">
        <v>2215</v>
      </c>
      <c r="I1394" s="26">
        <f t="array" ref="I1394">J1394-J1394*3%</f>
        <v>1705.26</v>
      </c>
      <c r="J1394" s="30">
        <v>1758</v>
      </c>
      <c r="K1394" s="4"/>
      <c r="L1394" s="15">
        <f t="shared" si="22"/>
        <v>0</v>
      </c>
      <c r="M1394" s="56" t="s">
        <v>15151</v>
      </c>
    </row>
    <row r="1395" spans="1:13" s="19" customFormat="1" ht="15" customHeight="1" x14ac:dyDescent="0.25">
      <c r="A1395" s="47">
        <v>9479</v>
      </c>
      <c r="B1395" s="18" t="s">
        <v>2548</v>
      </c>
      <c r="C1395" s="3" t="s">
        <v>2489</v>
      </c>
      <c r="D1395" s="3" t="s">
        <v>194</v>
      </c>
      <c r="E1395" s="3" t="s">
        <v>2549</v>
      </c>
      <c r="F1395" s="3" t="s">
        <v>167</v>
      </c>
      <c r="G1395" s="3"/>
      <c r="H1395" s="26">
        <v>1550</v>
      </c>
      <c r="I1395" s="26">
        <f t="array" ref="I1395">J1395-J1395*3%</f>
        <v>1201.83</v>
      </c>
      <c r="J1395" s="30">
        <v>1239</v>
      </c>
      <c r="K1395" s="4"/>
      <c r="L1395" s="15">
        <f t="shared" si="22"/>
        <v>0</v>
      </c>
      <c r="M1395" s="56" t="s">
        <v>15151</v>
      </c>
    </row>
    <row r="1396" spans="1:13" s="19" customFormat="1" ht="15" customHeight="1" x14ac:dyDescent="0.25">
      <c r="A1396" s="47">
        <v>9484</v>
      </c>
      <c r="B1396" s="18" t="s">
        <v>2550</v>
      </c>
      <c r="C1396" s="3" t="s">
        <v>2489</v>
      </c>
      <c r="D1396" s="3" t="s">
        <v>194</v>
      </c>
      <c r="E1396" s="3" t="s">
        <v>2551</v>
      </c>
      <c r="F1396" s="3" t="s">
        <v>182</v>
      </c>
      <c r="G1396" s="3" t="s">
        <v>149</v>
      </c>
      <c r="H1396" s="26">
        <v>940</v>
      </c>
      <c r="I1396" s="26">
        <f t="array" ref="I1396">J1396-J1396*3%</f>
        <v>709.07</v>
      </c>
      <c r="J1396" s="30">
        <v>731</v>
      </c>
      <c r="K1396" s="4"/>
      <c r="L1396" s="15">
        <f t="shared" si="22"/>
        <v>0</v>
      </c>
      <c r="M1396" s="56" t="s">
        <v>15151</v>
      </c>
    </row>
    <row r="1397" spans="1:13" s="19" customFormat="1" ht="15" customHeight="1" x14ac:dyDescent="0.25">
      <c r="A1397" s="47">
        <v>9483</v>
      </c>
      <c r="B1397" s="18" t="s">
        <v>2552</v>
      </c>
      <c r="C1397" s="3" t="s">
        <v>2489</v>
      </c>
      <c r="D1397" s="3" t="s">
        <v>194</v>
      </c>
      <c r="E1397" s="3" t="s">
        <v>2551</v>
      </c>
      <c r="F1397" s="3" t="s">
        <v>167</v>
      </c>
      <c r="G1397" s="3" t="s">
        <v>149</v>
      </c>
      <c r="H1397" s="26">
        <v>590</v>
      </c>
      <c r="I1397" s="26">
        <f t="array" ref="I1397">J1397-J1397*3%</f>
        <v>452.99</v>
      </c>
      <c r="J1397" s="30">
        <v>467</v>
      </c>
      <c r="K1397" s="4"/>
      <c r="L1397" s="15">
        <f t="shared" si="22"/>
        <v>0</v>
      </c>
      <c r="M1397" s="56" t="s">
        <v>15151</v>
      </c>
    </row>
    <row r="1398" spans="1:13" s="19" customFormat="1" ht="15" customHeight="1" x14ac:dyDescent="0.25">
      <c r="A1398" s="47">
        <v>9492</v>
      </c>
      <c r="B1398" s="18" t="s">
        <v>2553</v>
      </c>
      <c r="C1398" s="3" t="s">
        <v>2489</v>
      </c>
      <c r="D1398" s="3" t="s">
        <v>194</v>
      </c>
      <c r="E1398" s="3" t="s">
        <v>2554</v>
      </c>
      <c r="F1398" s="3" t="s">
        <v>2555</v>
      </c>
      <c r="G1398" s="3" t="s">
        <v>149</v>
      </c>
      <c r="H1398" s="26">
        <v>1130</v>
      </c>
      <c r="I1398" s="26">
        <f t="array" ref="I1398">J1398-J1398*3%</f>
        <v>859.42</v>
      </c>
      <c r="J1398" s="30">
        <v>886</v>
      </c>
      <c r="K1398" s="4"/>
      <c r="L1398" s="15">
        <f t="shared" si="22"/>
        <v>0</v>
      </c>
      <c r="M1398" s="56" t="s">
        <v>15151</v>
      </c>
    </row>
    <row r="1399" spans="1:13" s="19" customFormat="1" ht="15" customHeight="1" x14ac:dyDescent="0.25">
      <c r="A1399" s="47">
        <v>9490</v>
      </c>
      <c r="B1399" s="18" t="s">
        <v>2556</v>
      </c>
      <c r="C1399" s="3" t="s">
        <v>2489</v>
      </c>
      <c r="D1399" s="3" t="s">
        <v>194</v>
      </c>
      <c r="E1399" s="3" t="s">
        <v>2554</v>
      </c>
      <c r="F1399" s="3" t="s">
        <v>2555</v>
      </c>
      <c r="G1399" s="3" t="s">
        <v>258</v>
      </c>
      <c r="H1399" s="26">
        <v>1175</v>
      </c>
      <c r="I1399" s="26">
        <f t="array" ref="I1399">J1399-J1399*3%</f>
        <v>890.46</v>
      </c>
      <c r="J1399" s="30">
        <v>918</v>
      </c>
      <c r="K1399" s="4"/>
      <c r="L1399" s="15">
        <f t="shared" si="22"/>
        <v>0</v>
      </c>
      <c r="M1399" s="56" t="s">
        <v>15151</v>
      </c>
    </row>
    <row r="1400" spans="1:13" s="19" customFormat="1" ht="15" customHeight="1" x14ac:dyDescent="0.25">
      <c r="A1400" s="47">
        <v>42263</v>
      </c>
      <c r="B1400" s="18" t="s">
        <v>2557</v>
      </c>
      <c r="C1400" s="3" t="s">
        <v>2489</v>
      </c>
      <c r="D1400" s="3" t="s">
        <v>194</v>
      </c>
      <c r="E1400" s="3" t="s">
        <v>2554</v>
      </c>
      <c r="F1400" s="3" t="s">
        <v>2555</v>
      </c>
      <c r="G1400" s="3" t="s">
        <v>260</v>
      </c>
      <c r="H1400" s="26">
        <v>950</v>
      </c>
      <c r="I1400" s="26">
        <f t="array" ref="I1400">J1400-J1400*3%</f>
        <v>719.74</v>
      </c>
      <c r="J1400" s="30">
        <v>742</v>
      </c>
      <c r="K1400" s="4"/>
      <c r="L1400" s="15">
        <f t="shared" si="22"/>
        <v>0</v>
      </c>
      <c r="M1400" s="56" t="s">
        <v>15151</v>
      </c>
    </row>
    <row r="1401" spans="1:13" s="19" customFormat="1" ht="15" customHeight="1" x14ac:dyDescent="0.25">
      <c r="A1401" s="47">
        <v>38630</v>
      </c>
      <c r="B1401" s="18" t="s">
        <v>2558</v>
      </c>
      <c r="C1401" s="3" t="s">
        <v>2489</v>
      </c>
      <c r="D1401" s="3" t="s">
        <v>194</v>
      </c>
      <c r="E1401" s="3" t="s">
        <v>2554</v>
      </c>
      <c r="F1401" s="3" t="s">
        <v>2555</v>
      </c>
      <c r="G1401" s="3" t="s">
        <v>667</v>
      </c>
      <c r="H1401" s="26">
        <v>1090</v>
      </c>
      <c r="I1401" s="26">
        <f t="array" ref="I1401">J1401-J1401*3%</f>
        <v>832.26</v>
      </c>
      <c r="J1401" s="30">
        <v>858</v>
      </c>
      <c r="K1401" s="4"/>
      <c r="L1401" s="15">
        <f t="shared" si="22"/>
        <v>0</v>
      </c>
      <c r="M1401" s="56" t="s">
        <v>15151</v>
      </c>
    </row>
    <row r="1402" spans="1:13" s="19" customFormat="1" ht="15" customHeight="1" x14ac:dyDescent="0.25">
      <c r="A1402" s="47">
        <v>9497</v>
      </c>
      <c r="B1402" s="18" t="s">
        <v>2559</v>
      </c>
      <c r="C1402" s="3" t="s">
        <v>2489</v>
      </c>
      <c r="D1402" s="3" t="s">
        <v>194</v>
      </c>
      <c r="E1402" s="3" t="s">
        <v>2560</v>
      </c>
      <c r="F1402" s="3" t="s">
        <v>167</v>
      </c>
      <c r="G1402" s="3" t="s">
        <v>258</v>
      </c>
      <c r="H1402" s="26">
        <v>1640</v>
      </c>
      <c r="I1402" s="26">
        <f t="array" ref="I1402">J1402-J1402*3%</f>
        <v>1262.9012</v>
      </c>
      <c r="J1402" s="30">
        <v>1301.96</v>
      </c>
      <c r="K1402" s="4"/>
      <c r="L1402" s="15">
        <f t="shared" si="22"/>
        <v>0</v>
      </c>
      <c r="M1402" s="56" t="s">
        <v>15158</v>
      </c>
    </row>
    <row r="1403" spans="1:13" s="19" customFormat="1" ht="15" customHeight="1" x14ac:dyDescent="0.25">
      <c r="A1403" s="47">
        <v>9500</v>
      </c>
      <c r="B1403" s="18" t="s">
        <v>2561</v>
      </c>
      <c r="C1403" s="3" t="s">
        <v>2489</v>
      </c>
      <c r="D1403" s="3" t="s">
        <v>194</v>
      </c>
      <c r="E1403" s="3" t="s">
        <v>2560</v>
      </c>
      <c r="F1403" s="3" t="s">
        <v>200</v>
      </c>
      <c r="G1403" s="3" t="s">
        <v>258</v>
      </c>
      <c r="H1403" s="26">
        <v>2670</v>
      </c>
      <c r="I1403" s="26">
        <f t="array" ref="I1403">J1403-J1403*3%</f>
        <v>2044.9249</v>
      </c>
      <c r="J1403" s="30">
        <v>2108.17</v>
      </c>
      <c r="K1403" s="4"/>
      <c r="L1403" s="15">
        <f t="shared" si="22"/>
        <v>0</v>
      </c>
      <c r="M1403" s="56" t="s">
        <v>15158</v>
      </c>
    </row>
    <row r="1404" spans="1:13" s="19" customFormat="1" ht="15" customHeight="1" x14ac:dyDescent="0.25">
      <c r="A1404" s="47">
        <v>9498</v>
      </c>
      <c r="B1404" s="18" t="s">
        <v>2562</v>
      </c>
      <c r="C1404" s="3" t="s">
        <v>2489</v>
      </c>
      <c r="D1404" s="3" t="s">
        <v>194</v>
      </c>
      <c r="E1404" s="3" t="s">
        <v>2560</v>
      </c>
      <c r="F1404" s="3" t="s">
        <v>2563</v>
      </c>
      <c r="G1404" s="3" t="s">
        <v>258</v>
      </c>
      <c r="H1404" s="26">
        <v>2670</v>
      </c>
      <c r="I1404" s="26">
        <f t="array" ref="I1404">J1404-J1404*3%</f>
        <v>2044.9249</v>
      </c>
      <c r="J1404" s="30">
        <v>2108.17</v>
      </c>
      <c r="K1404" s="4"/>
      <c r="L1404" s="15">
        <f t="shared" si="22"/>
        <v>0</v>
      </c>
      <c r="M1404" s="56" t="s">
        <v>15158</v>
      </c>
    </row>
    <row r="1405" spans="1:13" s="19" customFormat="1" ht="15" customHeight="1" x14ac:dyDescent="0.25">
      <c r="A1405" s="47">
        <v>22023</v>
      </c>
      <c r="B1405" s="18" t="s">
        <v>2564</v>
      </c>
      <c r="C1405" s="3" t="s">
        <v>2489</v>
      </c>
      <c r="D1405" s="3" t="s">
        <v>194</v>
      </c>
      <c r="E1405" s="3" t="s">
        <v>2565</v>
      </c>
      <c r="F1405" s="3" t="s">
        <v>182</v>
      </c>
      <c r="G1405" s="3"/>
      <c r="H1405" s="26">
        <v>1930</v>
      </c>
      <c r="I1405" s="26">
        <f t="array" ref="I1405">J1405-J1405*3%</f>
        <v>1484.1</v>
      </c>
      <c r="J1405" s="30">
        <v>1530</v>
      </c>
      <c r="K1405" s="4"/>
      <c r="L1405" s="15">
        <f t="shared" si="22"/>
        <v>0</v>
      </c>
      <c r="M1405" s="56" t="s">
        <v>15151</v>
      </c>
    </row>
    <row r="1406" spans="1:13" s="19" customFormat="1" ht="15" customHeight="1" x14ac:dyDescent="0.25">
      <c r="A1406" s="47">
        <v>9508</v>
      </c>
      <c r="B1406" s="18" t="s">
        <v>2566</v>
      </c>
      <c r="C1406" s="3" t="s">
        <v>2489</v>
      </c>
      <c r="D1406" s="3" t="s">
        <v>194</v>
      </c>
      <c r="E1406" s="3" t="s">
        <v>2567</v>
      </c>
      <c r="F1406" s="3" t="s">
        <v>2568</v>
      </c>
      <c r="G1406" s="3"/>
      <c r="H1406" s="26">
        <v>2025</v>
      </c>
      <c r="I1406" s="26">
        <f t="array" ref="I1406">J1406-J1406*3%</f>
        <v>1549.09</v>
      </c>
      <c r="J1406" s="30">
        <v>1597</v>
      </c>
      <c r="K1406" s="4"/>
      <c r="L1406" s="15">
        <f t="shared" si="22"/>
        <v>0</v>
      </c>
      <c r="M1406" s="56" t="s">
        <v>15151</v>
      </c>
    </row>
    <row r="1407" spans="1:13" s="19" customFormat="1" ht="15" customHeight="1" x14ac:dyDescent="0.25">
      <c r="A1407" s="47">
        <v>9517</v>
      </c>
      <c r="B1407" s="18" t="s">
        <v>2569</v>
      </c>
      <c r="C1407" s="3" t="s">
        <v>2489</v>
      </c>
      <c r="D1407" s="3" t="s">
        <v>194</v>
      </c>
      <c r="E1407" s="3" t="s">
        <v>2570</v>
      </c>
      <c r="F1407" s="3" t="s">
        <v>2571</v>
      </c>
      <c r="G1407" s="3"/>
      <c r="H1407" s="26">
        <v>1670</v>
      </c>
      <c r="I1407" s="26">
        <f t="array" ref="I1407">J1407-J1407*3%</f>
        <v>1283.31</v>
      </c>
      <c r="J1407" s="30">
        <v>1323</v>
      </c>
      <c r="K1407" s="4"/>
      <c r="L1407" s="15">
        <f t="shared" si="22"/>
        <v>0</v>
      </c>
      <c r="M1407" s="56" t="s">
        <v>15151</v>
      </c>
    </row>
    <row r="1408" spans="1:13" s="19" customFormat="1" ht="15" customHeight="1" x14ac:dyDescent="0.25">
      <c r="A1408" s="47">
        <v>9519</v>
      </c>
      <c r="B1408" s="18" t="s">
        <v>2572</v>
      </c>
      <c r="C1408" s="3" t="s">
        <v>2489</v>
      </c>
      <c r="D1408" s="3" t="s">
        <v>194</v>
      </c>
      <c r="E1408" s="3" t="s">
        <v>2573</v>
      </c>
      <c r="F1408" s="3" t="s">
        <v>277</v>
      </c>
      <c r="G1408" s="3"/>
      <c r="H1408" s="26">
        <v>1805</v>
      </c>
      <c r="I1408" s="26">
        <f t="array" ref="I1408">J1408-J1408*3%</f>
        <v>1378.37</v>
      </c>
      <c r="J1408" s="30">
        <v>1421</v>
      </c>
      <c r="K1408" s="4"/>
      <c r="L1408" s="15">
        <f t="shared" si="22"/>
        <v>0</v>
      </c>
      <c r="M1408" s="56" t="s">
        <v>15151</v>
      </c>
    </row>
    <row r="1409" spans="1:13" s="19" customFormat="1" ht="15" customHeight="1" x14ac:dyDescent="0.25">
      <c r="A1409" s="47">
        <v>30430</v>
      </c>
      <c r="B1409" s="18" t="s">
        <v>2574</v>
      </c>
      <c r="C1409" s="3" t="s">
        <v>2489</v>
      </c>
      <c r="D1409" s="3" t="s">
        <v>194</v>
      </c>
      <c r="E1409" s="3" t="s">
        <v>2573</v>
      </c>
      <c r="F1409" s="3" t="s">
        <v>200</v>
      </c>
      <c r="G1409" s="3"/>
      <c r="H1409" s="26">
        <v>970</v>
      </c>
      <c r="I1409" s="26">
        <f t="array" ref="I1409">J1409-J1409*3%</f>
        <v>735.26</v>
      </c>
      <c r="J1409" s="30">
        <v>758</v>
      </c>
      <c r="K1409" s="4"/>
      <c r="L1409" s="15">
        <f t="shared" si="22"/>
        <v>0</v>
      </c>
      <c r="M1409" s="56" t="s">
        <v>15151</v>
      </c>
    </row>
    <row r="1410" spans="1:13" s="19" customFormat="1" ht="15" customHeight="1" x14ac:dyDescent="0.25">
      <c r="A1410" s="47">
        <v>9527</v>
      </c>
      <c r="B1410" s="18" t="s">
        <v>2575</v>
      </c>
      <c r="C1410" s="3" t="s">
        <v>2489</v>
      </c>
      <c r="D1410" s="3" t="s">
        <v>194</v>
      </c>
      <c r="E1410" s="3" t="s">
        <v>2576</v>
      </c>
      <c r="F1410" s="3" t="s">
        <v>2577</v>
      </c>
      <c r="G1410" s="3"/>
      <c r="H1410" s="26">
        <v>1320</v>
      </c>
      <c r="I1410" s="26">
        <f t="array" ref="I1410">J1410-J1410*3%</f>
        <v>1010.74</v>
      </c>
      <c r="J1410" s="30">
        <v>1042</v>
      </c>
      <c r="K1410" s="4"/>
      <c r="L1410" s="15">
        <f t="shared" si="22"/>
        <v>0</v>
      </c>
      <c r="M1410" s="56" t="s">
        <v>15151</v>
      </c>
    </row>
    <row r="1411" spans="1:13" s="19" customFormat="1" ht="15" customHeight="1" x14ac:dyDescent="0.25">
      <c r="A1411" s="47">
        <v>30436</v>
      </c>
      <c r="B1411" s="18" t="s">
        <v>2578</v>
      </c>
      <c r="C1411" s="3" t="s">
        <v>2489</v>
      </c>
      <c r="D1411" s="3" t="s">
        <v>194</v>
      </c>
      <c r="E1411" s="3" t="s">
        <v>2579</v>
      </c>
      <c r="F1411" s="3" t="s">
        <v>167</v>
      </c>
      <c r="G1411" s="3"/>
      <c r="H1411" s="26">
        <v>1520</v>
      </c>
      <c r="I1411" s="26">
        <f t="array" ref="I1411">J1411-J1411*3%</f>
        <v>1150.42</v>
      </c>
      <c r="J1411" s="30">
        <v>1186</v>
      </c>
      <c r="K1411" s="4"/>
      <c r="L1411" s="15">
        <f t="shared" si="22"/>
        <v>0</v>
      </c>
      <c r="M1411" s="56" t="s">
        <v>15151</v>
      </c>
    </row>
    <row r="1412" spans="1:13" s="19" customFormat="1" ht="15" customHeight="1" x14ac:dyDescent="0.25">
      <c r="A1412" s="47">
        <v>19699</v>
      </c>
      <c r="B1412" s="18" t="s">
        <v>2580</v>
      </c>
      <c r="C1412" s="3" t="s">
        <v>2489</v>
      </c>
      <c r="D1412" s="3" t="s">
        <v>194</v>
      </c>
      <c r="E1412" s="3" t="s">
        <v>2581</v>
      </c>
      <c r="F1412" s="3" t="s">
        <v>2555</v>
      </c>
      <c r="G1412" s="3" t="s">
        <v>258</v>
      </c>
      <c r="H1412" s="26">
        <v>1015</v>
      </c>
      <c r="I1412" s="26">
        <f t="array" ref="I1412">J1412-J1412*3%</f>
        <v>780.85969999999998</v>
      </c>
      <c r="J1412" s="30">
        <v>805.01</v>
      </c>
      <c r="K1412" s="4"/>
      <c r="L1412" s="15">
        <f t="shared" si="22"/>
        <v>0</v>
      </c>
      <c r="M1412" s="56" t="s">
        <v>15158</v>
      </c>
    </row>
    <row r="1413" spans="1:13" s="19" customFormat="1" ht="15" customHeight="1" x14ac:dyDescent="0.25">
      <c r="A1413" s="47">
        <v>22034</v>
      </c>
      <c r="B1413" s="18" t="s">
        <v>2582</v>
      </c>
      <c r="C1413" s="3" t="s">
        <v>2489</v>
      </c>
      <c r="D1413" s="3" t="s">
        <v>194</v>
      </c>
      <c r="E1413" s="3" t="s">
        <v>2581</v>
      </c>
      <c r="F1413" s="3" t="s">
        <v>664</v>
      </c>
      <c r="G1413" s="3" t="s">
        <v>149</v>
      </c>
      <c r="H1413" s="26">
        <v>2145</v>
      </c>
      <c r="I1413" s="26">
        <f t="array" ref="I1413">J1413-J1413*3%</f>
        <v>1654.82</v>
      </c>
      <c r="J1413" s="30">
        <v>1706</v>
      </c>
      <c r="K1413" s="4"/>
      <c r="L1413" s="15">
        <f t="shared" si="22"/>
        <v>0</v>
      </c>
      <c r="M1413" s="56" t="s">
        <v>15151</v>
      </c>
    </row>
    <row r="1414" spans="1:13" s="19" customFormat="1" ht="15" customHeight="1" x14ac:dyDescent="0.25">
      <c r="A1414" s="47">
        <v>9533</v>
      </c>
      <c r="B1414" s="18" t="s">
        <v>2583</v>
      </c>
      <c r="C1414" s="3" t="s">
        <v>2489</v>
      </c>
      <c r="D1414" s="3" t="s">
        <v>194</v>
      </c>
      <c r="E1414" s="3" t="s">
        <v>2584</v>
      </c>
      <c r="F1414" s="3" t="s">
        <v>2585</v>
      </c>
      <c r="G1414" s="3" t="s">
        <v>149</v>
      </c>
      <c r="H1414" s="26">
        <v>1550</v>
      </c>
      <c r="I1414" s="26">
        <f t="array" ref="I1414">J1414-J1414*3%</f>
        <v>1201.83</v>
      </c>
      <c r="J1414" s="30">
        <v>1239</v>
      </c>
      <c r="K1414" s="4"/>
      <c r="L1414" s="15">
        <f t="shared" si="22"/>
        <v>0</v>
      </c>
      <c r="M1414" s="56" t="s">
        <v>15151</v>
      </c>
    </row>
    <row r="1415" spans="1:13" s="19" customFormat="1" ht="15" customHeight="1" x14ac:dyDescent="0.25">
      <c r="A1415" s="47">
        <v>19273</v>
      </c>
      <c r="B1415" s="18" t="s">
        <v>2586</v>
      </c>
      <c r="C1415" s="3" t="s">
        <v>2489</v>
      </c>
      <c r="D1415" s="3" t="s">
        <v>194</v>
      </c>
      <c r="E1415" s="3" t="s">
        <v>2587</v>
      </c>
      <c r="F1415" s="3" t="s">
        <v>167</v>
      </c>
      <c r="G1415" s="3" t="s">
        <v>258</v>
      </c>
      <c r="H1415" s="26">
        <v>980</v>
      </c>
      <c r="I1415" s="26">
        <f t="array" ref="I1415">J1415-J1415*3%</f>
        <v>756.70670000000007</v>
      </c>
      <c r="J1415" s="30">
        <v>780.11</v>
      </c>
      <c r="K1415" s="4"/>
      <c r="L1415" s="15">
        <f t="shared" si="22"/>
        <v>0</v>
      </c>
      <c r="M1415" s="56" t="s">
        <v>15158</v>
      </c>
    </row>
    <row r="1416" spans="1:13" s="19" customFormat="1" ht="15" customHeight="1" x14ac:dyDescent="0.25">
      <c r="A1416" s="47">
        <v>9474</v>
      </c>
      <c r="B1416" s="18" t="s">
        <v>2588</v>
      </c>
      <c r="C1416" s="3" t="s">
        <v>2489</v>
      </c>
      <c r="D1416" s="3" t="s">
        <v>194</v>
      </c>
      <c r="E1416" s="3" t="s">
        <v>2587</v>
      </c>
      <c r="F1416" s="3" t="s">
        <v>200</v>
      </c>
      <c r="G1416" s="3" t="s">
        <v>258</v>
      </c>
      <c r="H1416" s="26">
        <v>1940</v>
      </c>
      <c r="I1416" s="26">
        <f t="array" ref="I1416">J1416-J1416*3%</f>
        <v>1490.89</v>
      </c>
      <c r="J1416" s="30">
        <v>1537</v>
      </c>
      <c r="K1416" s="4"/>
      <c r="L1416" s="15">
        <f t="shared" ref="L1416:L1479" si="23">J1416*K1416</f>
        <v>0</v>
      </c>
      <c r="M1416" s="56" t="s">
        <v>15151</v>
      </c>
    </row>
    <row r="1417" spans="1:13" s="19" customFormat="1" ht="15" customHeight="1" x14ac:dyDescent="0.25">
      <c r="A1417" s="47">
        <v>29132</v>
      </c>
      <c r="B1417" s="18" t="s">
        <v>2589</v>
      </c>
      <c r="C1417" s="3" t="s">
        <v>2590</v>
      </c>
      <c r="D1417" s="3" t="s">
        <v>593</v>
      </c>
      <c r="E1417" s="3" t="s">
        <v>2591</v>
      </c>
      <c r="F1417" s="3" t="s">
        <v>1362</v>
      </c>
      <c r="G1417" s="3" t="s">
        <v>1106</v>
      </c>
      <c r="H1417" s="26">
        <v>345</v>
      </c>
      <c r="I1417" s="26">
        <f t="array" ref="I1417">J1417-J1417*3%</f>
        <v>206.416</v>
      </c>
      <c r="J1417" s="30">
        <v>212.8</v>
      </c>
      <c r="K1417" s="4"/>
      <c r="L1417" s="15">
        <f t="shared" si="23"/>
        <v>0</v>
      </c>
      <c r="M1417" s="56" t="s">
        <v>15156</v>
      </c>
    </row>
    <row r="1418" spans="1:13" s="19" customFormat="1" ht="15" customHeight="1" x14ac:dyDescent="0.25">
      <c r="A1418" s="47">
        <v>30405</v>
      </c>
      <c r="B1418" s="18" t="s">
        <v>2592</v>
      </c>
      <c r="C1418" s="3" t="s">
        <v>2590</v>
      </c>
      <c r="D1418" s="3" t="s">
        <v>593</v>
      </c>
      <c r="E1418" s="3" t="s">
        <v>2591</v>
      </c>
      <c r="F1418" s="3" t="s">
        <v>1362</v>
      </c>
      <c r="G1418" s="3" t="s">
        <v>2593</v>
      </c>
      <c r="H1418" s="26">
        <v>345</v>
      </c>
      <c r="I1418" s="26">
        <f t="array" ref="I1418">J1418-J1418*3%</f>
        <v>206.416</v>
      </c>
      <c r="J1418" s="30">
        <v>212.8</v>
      </c>
      <c r="K1418" s="4"/>
      <c r="L1418" s="15">
        <f t="shared" si="23"/>
        <v>0</v>
      </c>
      <c r="M1418" s="56" t="s">
        <v>15156</v>
      </c>
    </row>
    <row r="1419" spans="1:13" s="19" customFormat="1" ht="15" customHeight="1" x14ac:dyDescent="0.25">
      <c r="A1419" s="47">
        <v>29241</v>
      </c>
      <c r="B1419" s="18" t="s">
        <v>2594</v>
      </c>
      <c r="C1419" s="3" t="s">
        <v>2590</v>
      </c>
      <c r="D1419" s="3" t="s">
        <v>593</v>
      </c>
      <c r="E1419" s="3" t="s">
        <v>2595</v>
      </c>
      <c r="F1419" s="3" t="s">
        <v>2023</v>
      </c>
      <c r="G1419" s="3" t="s">
        <v>1106</v>
      </c>
      <c r="H1419" s="26">
        <v>345</v>
      </c>
      <c r="I1419" s="26">
        <f t="array" ref="I1419">J1419-J1419*3%</f>
        <v>206.416</v>
      </c>
      <c r="J1419" s="30">
        <v>212.8</v>
      </c>
      <c r="K1419" s="4"/>
      <c r="L1419" s="15">
        <f t="shared" si="23"/>
        <v>0</v>
      </c>
      <c r="M1419" s="56" t="s">
        <v>15156</v>
      </c>
    </row>
    <row r="1420" spans="1:13" s="19" customFormat="1" ht="15" customHeight="1" x14ac:dyDescent="0.25">
      <c r="A1420" s="47">
        <v>32484</v>
      </c>
      <c r="B1420" s="18" t="s">
        <v>2596</v>
      </c>
      <c r="C1420" s="3" t="s">
        <v>2590</v>
      </c>
      <c r="D1420" s="3" t="s">
        <v>593</v>
      </c>
      <c r="E1420" s="3" t="s">
        <v>2595</v>
      </c>
      <c r="F1420" s="3" t="s">
        <v>2023</v>
      </c>
      <c r="G1420" s="3" t="s">
        <v>1107</v>
      </c>
      <c r="H1420" s="26">
        <v>345</v>
      </c>
      <c r="I1420" s="26">
        <f t="array" ref="I1420">J1420-J1420*3%</f>
        <v>206.416</v>
      </c>
      <c r="J1420" s="30">
        <v>212.8</v>
      </c>
      <c r="K1420" s="4"/>
      <c r="L1420" s="15">
        <f t="shared" si="23"/>
        <v>0</v>
      </c>
      <c r="M1420" s="56" t="s">
        <v>15156</v>
      </c>
    </row>
    <row r="1421" spans="1:13" s="19" customFormat="1" ht="15" customHeight="1" x14ac:dyDescent="0.25">
      <c r="A1421" s="47">
        <v>29544</v>
      </c>
      <c r="B1421" s="18" t="s">
        <v>2597</v>
      </c>
      <c r="C1421" s="3" t="s">
        <v>2590</v>
      </c>
      <c r="D1421" s="3" t="s">
        <v>593</v>
      </c>
      <c r="E1421" s="3" t="s">
        <v>2598</v>
      </c>
      <c r="F1421" s="3" t="s">
        <v>2023</v>
      </c>
      <c r="G1421" s="3" t="s">
        <v>2593</v>
      </c>
      <c r="H1421" s="26">
        <v>345</v>
      </c>
      <c r="I1421" s="26">
        <f t="array" ref="I1421">J1421-J1421*3%</f>
        <v>206.416</v>
      </c>
      <c r="J1421" s="30">
        <v>212.8</v>
      </c>
      <c r="K1421" s="4"/>
      <c r="L1421" s="15">
        <f t="shared" si="23"/>
        <v>0</v>
      </c>
      <c r="M1421" s="56" t="s">
        <v>15156</v>
      </c>
    </row>
    <row r="1422" spans="1:13" s="19" customFormat="1" ht="15" customHeight="1" x14ac:dyDescent="0.25">
      <c r="A1422" s="47">
        <v>29244</v>
      </c>
      <c r="B1422" s="18" t="s">
        <v>2599</v>
      </c>
      <c r="C1422" s="3" t="s">
        <v>2590</v>
      </c>
      <c r="D1422" s="3" t="s">
        <v>593</v>
      </c>
      <c r="E1422" s="3" t="s">
        <v>2600</v>
      </c>
      <c r="F1422" s="3" t="s">
        <v>2601</v>
      </c>
      <c r="G1422" s="3" t="s">
        <v>1107</v>
      </c>
      <c r="H1422" s="26">
        <v>285</v>
      </c>
      <c r="I1422" s="26">
        <f t="array" ref="I1422">J1422-J1422*3%</f>
        <v>174.40600000000001</v>
      </c>
      <c r="J1422" s="30">
        <v>179.8</v>
      </c>
      <c r="K1422" s="4"/>
      <c r="L1422" s="15">
        <f t="shared" si="23"/>
        <v>0</v>
      </c>
      <c r="M1422" s="56" t="s">
        <v>15156</v>
      </c>
    </row>
    <row r="1423" spans="1:13" s="19" customFormat="1" ht="15" customHeight="1" x14ac:dyDescent="0.25">
      <c r="A1423" s="47">
        <v>29243</v>
      </c>
      <c r="B1423" s="18" t="s">
        <v>2602</v>
      </c>
      <c r="C1423" s="3" t="s">
        <v>2590</v>
      </c>
      <c r="D1423" s="3" t="s">
        <v>593</v>
      </c>
      <c r="E1423" s="3" t="s">
        <v>2600</v>
      </c>
      <c r="F1423" s="3" t="s">
        <v>2601</v>
      </c>
      <c r="G1423" s="3" t="s">
        <v>1112</v>
      </c>
      <c r="H1423" s="26">
        <v>285</v>
      </c>
      <c r="I1423" s="26">
        <f t="array" ref="I1423">J1423-J1423*3%</f>
        <v>174.40600000000001</v>
      </c>
      <c r="J1423" s="30">
        <v>179.8</v>
      </c>
      <c r="K1423" s="4"/>
      <c r="L1423" s="15">
        <f t="shared" si="23"/>
        <v>0</v>
      </c>
      <c r="M1423" s="56" t="s">
        <v>15156</v>
      </c>
    </row>
    <row r="1424" spans="1:13" s="19" customFormat="1" ht="15" customHeight="1" x14ac:dyDescent="0.25">
      <c r="A1424" s="47">
        <v>29242</v>
      </c>
      <c r="B1424" s="18" t="s">
        <v>2603</v>
      </c>
      <c r="C1424" s="3" t="s">
        <v>2590</v>
      </c>
      <c r="D1424" s="3" t="s">
        <v>593</v>
      </c>
      <c r="E1424" s="3" t="s">
        <v>2600</v>
      </c>
      <c r="F1424" s="3" t="s">
        <v>2601</v>
      </c>
      <c r="G1424" s="3" t="s">
        <v>1108</v>
      </c>
      <c r="H1424" s="26">
        <v>285</v>
      </c>
      <c r="I1424" s="26">
        <f t="array" ref="I1424">J1424-J1424*3%</f>
        <v>174.40600000000001</v>
      </c>
      <c r="J1424" s="30">
        <v>179.8</v>
      </c>
      <c r="K1424" s="4"/>
      <c r="L1424" s="15">
        <f t="shared" si="23"/>
        <v>0</v>
      </c>
      <c r="M1424" s="56" t="s">
        <v>15156</v>
      </c>
    </row>
    <row r="1425" spans="1:13" s="19" customFormat="1" ht="15" customHeight="1" x14ac:dyDescent="0.25">
      <c r="A1425" s="47">
        <v>38721</v>
      </c>
      <c r="B1425" s="18" t="s">
        <v>2604</v>
      </c>
      <c r="C1425" s="3" t="s">
        <v>2590</v>
      </c>
      <c r="D1425" s="3" t="s">
        <v>593</v>
      </c>
      <c r="E1425" s="3" t="s">
        <v>2605</v>
      </c>
      <c r="F1425" s="3" t="s">
        <v>2606</v>
      </c>
      <c r="G1425" s="3" t="s">
        <v>744</v>
      </c>
      <c r="H1425" s="26">
        <v>345</v>
      </c>
      <c r="I1425" s="26">
        <f t="array" ref="I1425">J1425-J1425*3%</f>
        <v>206.416</v>
      </c>
      <c r="J1425" s="30">
        <v>212.8</v>
      </c>
      <c r="K1425" s="4"/>
      <c r="L1425" s="15">
        <f t="shared" si="23"/>
        <v>0</v>
      </c>
      <c r="M1425" s="56" t="s">
        <v>15156</v>
      </c>
    </row>
    <row r="1426" spans="1:13" s="19" customFormat="1" ht="15" customHeight="1" x14ac:dyDescent="0.25">
      <c r="A1426" s="47">
        <v>38719</v>
      </c>
      <c r="B1426" s="18" t="s">
        <v>2607</v>
      </c>
      <c r="C1426" s="3" t="s">
        <v>2590</v>
      </c>
      <c r="D1426" s="3" t="s">
        <v>593</v>
      </c>
      <c r="E1426" s="3" t="s">
        <v>2608</v>
      </c>
      <c r="F1426" s="3" t="s">
        <v>2609</v>
      </c>
      <c r="G1426" s="3" t="s">
        <v>744</v>
      </c>
      <c r="H1426" s="26">
        <v>400</v>
      </c>
      <c r="I1426" s="26">
        <f t="array" ref="I1426">J1426-J1426*3%</f>
        <v>238.42600000000002</v>
      </c>
      <c r="J1426" s="30">
        <v>245.8</v>
      </c>
      <c r="K1426" s="4"/>
      <c r="L1426" s="15">
        <f t="shared" si="23"/>
        <v>0</v>
      </c>
      <c r="M1426" s="56" t="s">
        <v>15156</v>
      </c>
    </row>
    <row r="1427" spans="1:13" s="19" customFormat="1" ht="15" customHeight="1" x14ac:dyDescent="0.25">
      <c r="A1427" s="47">
        <v>38722</v>
      </c>
      <c r="B1427" s="18" t="s">
        <v>2610</v>
      </c>
      <c r="C1427" s="3" t="s">
        <v>2590</v>
      </c>
      <c r="D1427" s="3" t="s">
        <v>593</v>
      </c>
      <c r="E1427" s="3" t="s">
        <v>2611</v>
      </c>
      <c r="F1427" s="3" t="s">
        <v>2606</v>
      </c>
      <c r="G1427" s="3" t="s">
        <v>744</v>
      </c>
      <c r="H1427" s="26">
        <v>380</v>
      </c>
      <c r="I1427" s="26">
        <f t="array" ref="I1427">J1427-J1427*3%</f>
        <v>225.62199999999999</v>
      </c>
      <c r="J1427" s="30">
        <v>232.6</v>
      </c>
      <c r="K1427" s="4"/>
      <c r="L1427" s="15">
        <f t="shared" si="23"/>
        <v>0</v>
      </c>
      <c r="M1427" s="56" t="s">
        <v>15156</v>
      </c>
    </row>
    <row r="1428" spans="1:13" s="19" customFormat="1" ht="15" customHeight="1" x14ac:dyDescent="0.25">
      <c r="A1428" s="47">
        <v>38695</v>
      </c>
      <c r="B1428" s="18" t="s">
        <v>2612</v>
      </c>
      <c r="C1428" s="3" t="s">
        <v>2590</v>
      </c>
      <c r="D1428" s="3" t="s">
        <v>593</v>
      </c>
      <c r="E1428" s="3" t="s">
        <v>2613</v>
      </c>
      <c r="F1428" s="3" t="s">
        <v>1362</v>
      </c>
      <c r="G1428" s="3" t="s">
        <v>744</v>
      </c>
      <c r="H1428" s="26">
        <v>400</v>
      </c>
      <c r="I1428" s="26">
        <f t="array" ref="I1428">J1428-J1428*3%</f>
        <v>238.42600000000002</v>
      </c>
      <c r="J1428" s="30">
        <v>245.8</v>
      </c>
      <c r="K1428" s="4"/>
      <c r="L1428" s="15">
        <f t="shared" si="23"/>
        <v>0</v>
      </c>
      <c r="M1428" s="56" t="s">
        <v>15156</v>
      </c>
    </row>
    <row r="1429" spans="1:13" s="19" customFormat="1" ht="15" customHeight="1" x14ac:dyDescent="0.25">
      <c r="A1429" s="47">
        <v>38725</v>
      </c>
      <c r="B1429" s="18" t="s">
        <v>2614</v>
      </c>
      <c r="C1429" s="3" t="s">
        <v>2590</v>
      </c>
      <c r="D1429" s="3" t="s">
        <v>593</v>
      </c>
      <c r="E1429" s="3" t="s">
        <v>2615</v>
      </c>
      <c r="F1429" s="3" t="s">
        <v>2606</v>
      </c>
      <c r="G1429" s="3" t="s">
        <v>744</v>
      </c>
      <c r="H1429" s="26">
        <v>335</v>
      </c>
      <c r="I1429" s="26">
        <f t="array" ref="I1429">J1429-J1429*3%</f>
        <v>200.01399999999998</v>
      </c>
      <c r="J1429" s="30">
        <v>206.2</v>
      </c>
      <c r="K1429" s="4"/>
      <c r="L1429" s="15">
        <f t="shared" si="23"/>
        <v>0</v>
      </c>
      <c r="M1429" s="56" t="s">
        <v>15156</v>
      </c>
    </row>
    <row r="1430" spans="1:13" s="19" customFormat="1" ht="15" customHeight="1" x14ac:dyDescent="0.25">
      <c r="A1430" s="47">
        <v>38724</v>
      </c>
      <c r="B1430" s="18" t="s">
        <v>2616</v>
      </c>
      <c r="C1430" s="3" t="s">
        <v>2590</v>
      </c>
      <c r="D1430" s="3" t="s">
        <v>593</v>
      </c>
      <c r="E1430" s="3" t="s">
        <v>2615</v>
      </c>
      <c r="F1430" s="3" t="s">
        <v>2606</v>
      </c>
      <c r="G1430" s="3" t="s">
        <v>1108</v>
      </c>
      <c r="H1430" s="26">
        <v>335</v>
      </c>
      <c r="I1430" s="26">
        <f t="array" ref="I1430">J1430-J1430*3%</f>
        <v>200.01399999999998</v>
      </c>
      <c r="J1430" s="30">
        <v>206.2</v>
      </c>
      <c r="K1430" s="4"/>
      <c r="L1430" s="15">
        <f t="shared" si="23"/>
        <v>0</v>
      </c>
      <c r="M1430" s="56" t="s">
        <v>15156</v>
      </c>
    </row>
    <row r="1431" spans="1:13" s="19" customFormat="1" ht="15" customHeight="1" x14ac:dyDescent="0.25">
      <c r="A1431" s="47">
        <v>38713</v>
      </c>
      <c r="B1431" s="18" t="s">
        <v>2617</v>
      </c>
      <c r="C1431" s="3" t="s">
        <v>2590</v>
      </c>
      <c r="D1431" s="3" t="s">
        <v>593</v>
      </c>
      <c r="E1431" s="3" t="s">
        <v>2618</v>
      </c>
      <c r="F1431" s="3" t="s">
        <v>1362</v>
      </c>
      <c r="G1431" s="3" t="s">
        <v>744</v>
      </c>
      <c r="H1431" s="26">
        <v>410</v>
      </c>
      <c r="I1431" s="26">
        <f t="array" ref="I1431">J1431-J1431*3%</f>
        <v>244.828</v>
      </c>
      <c r="J1431" s="30">
        <v>252.4</v>
      </c>
      <c r="K1431" s="4"/>
      <c r="L1431" s="15">
        <f t="shared" si="23"/>
        <v>0</v>
      </c>
      <c r="M1431" s="56" t="s">
        <v>15156</v>
      </c>
    </row>
    <row r="1432" spans="1:13" s="19" customFormat="1" ht="15" customHeight="1" x14ac:dyDescent="0.25">
      <c r="A1432" s="47">
        <v>38712</v>
      </c>
      <c r="B1432" s="18" t="s">
        <v>2619</v>
      </c>
      <c r="C1432" s="3" t="s">
        <v>2590</v>
      </c>
      <c r="D1432" s="3" t="s">
        <v>593</v>
      </c>
      <c r="E1432" s="3" t="s">
        <v>2618</v>
      </c>
      <c r="F1432" s="3" t="s">
        <v>1362</v>
      </c>
      <c r="G1432" s="3" t="s">
        <v>598</v>
      </c>
      <c r="H1432" s="26">
        <v>410</v>
      </c>
      <c r="I1432" s="26">
        <f t="array" ref="I1432">J1432-J1432*3%</f>
        <v>244.828</v>
      </c>
      <c r="J1432" s="30">
        <v>252.4</v>
      </c>
      <c r="K1432" s="4"/>
      <c r="L1432" s="15">
        <f t="shared" si="23"/>
        <v>0</v>
      </c>
      <c r="M1432" s="56" t="s">
        <v>15156</v>
      </c>
    </row>
    <row r="1433" spans="1:13" s="19" customFormat="1" ht="15" customHeight="1" x14ac:dyDescent="0.25">
      <c r="A1433" s="47">
        <v>38727</v>
      </c>
      <c r="B1433" s="18" t="s">
        <v>2620</v>
      </c>
      <c r="C1433" s="3" t="s">
        <v>2590</v>
      </c>
      <c r="D1433" s="3" t="s">
        <v>593</v>
      </c>
      <c r="E1433" s="3" t="s">
        <v>2621</v>
      </c>
      <c r="F1433" s="3" t="s">
        <v>2606</v>
      </c>
      <c r="G1433" s="3" t="s">
        <v>744</v>
      </c>
      <c r="H1433" s="26">
        <v>380</v>
      </c>
      <c r="I1433" s="26">
        <f t="array" ref="I1433">J1433-J1433*3%</f>
        <v>225.62199999999999</v>
      </c>
      <c r="J1433" s="30">
        <v>232.6</v>
      </c>
      <c r="K1433" s="4"/>
      <c r="L1433" s="15">
        <f t="shared" si="23"/>
        <v>0</v>
      </c>
      <c r="M1433" s="56" t="s">
        <v>15156</v>
      </c>
    </row>
    <row r="1434" spans="1:13" s="19" customFormat="1" ht="15" customHeight="1" x14ac:dyDescent="0.25">
      <c r="A1434" s="47">
        <v>38726</v>
      </c>
      <c r="B1434" s="18" t="s">
        <v>2622</v>
      </c>
      <c r="C1434" s="3" t="s">
        <v>2590</v>
      </c>
      <c r="D1434" s="3" t="s">
        <v>593</v>
      </c>
      <c r="E1434" s="3" t="s">
        <v>2621</v>
      </c>
      <c r="F1434" s="3" t="s">
        <v>2606</v>
      </c>
      <c r="G1434" s="3" t="s">
        <v>598</v>
      </c>
      <c r="H1434" s="26">
        <v>380</v>
      </c>
      <c r="I1434" s="26">
        <f t="array" ref="I1434">J1434-J1434*3%</f>
        <v>225.62199999999999</v>
      </c>
      <c r="J1434" s="30">
        <v>232.6</v>
      </c>
      <c r="K1434" s="4"/>
      <c r="L1434" s="15">
        <f t="shared" si="23"/>
        <v>0</v>
      </c>
      <c r="M1434" s="56" t="s">
        <v>15156</v>
      </c>
    </row>
    <row r="1435" spans="1:13" s="19" customFormat="1" ht="15" customHeight="1" x14ac:dyDescent="0.25">
      <c r="A1435" s="47">
        <v>38715</v>
      </c>
      <c r="B1435" s="18" t="s">
        <v>2623</v>
      </c>
      <c r="C1435" s="3" t="s">
        <v>2590</v>
      </c>
      <c r="D1435" s="3" t="s">
        <v>593</v>
      </c>
      <c r="E1435" s="3" t="s">
        <v>2624</v>
      </c>
      <c r="F1435" s="3" t="s">
        <v>1362</v>
      </c>
      <c r="G1435" s="3" t="s">
        <v>744</v>
      </c>
      <c r="H1435" s="26">
        <v>345</v>
      </c>
      <c r="I1435" s="26">
        <f t="array" ref="I1435">J1435-J1435*3%</f>
        <v>206.416</v>
      </c>
      <c r="J1435" s="30">
        <v>212.8</v>
      </c>
      <c r="K1435" s="4"/>
      <c r="L1435" s="15">
        <f t="shared" si="23"/>
        <v>0</v>
      </c>
      <c r="M1435" s="56" t="s">
        <v>15156</v>
      </c>
    </row>
    <row r="1436" spans="1:13" s="19" customFormat="1" ht="15" customHeight="1" x14ac:dyDescent="0.25">
      <c r="A1436" s="47">
        <v>38714</v>
      </c>
      <c r="B1436" s="18" t="s">
        <v>2625</v>
      </c>
      <c r="C1436" s="3" t="s">
        <v>2590</v>
      </c>
      <c r="D1436" s="3" t="s">
        <v>593</v>
      </c>
      <c r="E1436" s="3" t="s">
        <v>2624</v>
      </c>
      <c r="F1436" s="3" t="s">
        <v>1362</v>
      </c>
      <c r="G1436" s="3" t="s">
        <v>598</v>
      </c>
      <c r="H1436" s="26">
        <v>345</v>
      </c>
      <c r="I1436" s="26">
        <f t="array" ref="I1436">J1436-J1436*3%</f>
        <v>206.416</v>
      </c>
      <c r="J1436" s="30">
        <v>212.8</v>
      </c>
      <c r="K1436" s="4"/>
      <c r="L1436" s="15">
        <f t="shared" si="23"/>
        <v>0</v>
      </c>
      <c r="M1436" s="56" t="s">
        <v>15156</v>
      </c>
    </row>
    <row r="1437" spans="1:13" s="19" customFormat="1" ht="15" customHeight="1" x14ac:dyDescent="0.25">
      <c r="A1437" s="47">
        <v>38730</v>
      </c>
      <c r="B1437" s="18" t="s">
        <v>2626</v>
      </c>
      <c r="C1437" s="3" t="s">
        <v>2590</v>
      </c>
      <c r="D1437" s="3" t="s">
        <v>593</v>
      </c>
      <c r="E1437" s="3" t="s">
        <v>2627</v>
      </c>
      <c r="F1437" s="3" t="s">
        <v>2628</v>
      </c>
      <c r="G1437" s="3" t="s">
        <v>2629</v>
      </c>
      <c r="H1437" s="26">
        <v>400</v>
      </c>
      <c r="I1437" s="26">
        <f t="array" ref="I1437">J1437-J1437*3%</f>
        <v>238.42600000000002</v>
      </c>
      <c r="J1437" s="30">
        <v>245.8</v>
      </c>
      <c r="K1437" s="4"/>
      <c r="L1437" s="15">
        <f t="shared" si="23"/>
        <v>0</v>
      </c>
      <c r="M1437" s="56" t="s">
        <v>15156</v>
      </c>
    </row>
    <row r="1438" spans="1:13" s="19" customFormat="1" ht="15" customHeight="1" x14ac:dyDescent="0.25">
      <c r="A1438" s="47">
        <v>38729</v>
      </c>
      <c r="B1438" s="18" t="s">
        <v>2630</v>
      </c>
      <c r="C1438" s="3" t="s">
        <v>2590</v>
      </c>
      <c r="D1438" s="3" t="s">
        <v>593</v>
      </c>
      <c r="E1438" s="3" t="s">
        <v>2627</v>
      </c>
      <c r="F1438" s="3" t="s">
        <v>2628</v>
      </c>
      <c r="G1438" s="3" t="s">
        <v>2631</v>
      </c>
      <c r="H1438" s="26">
        <v>400</v>
      </c>
      <c r="I1438" s="26">
        <f t="array" ref="I1438">J1438-J1438*3%</f>
        <v>238.42600000000002</v>
      </c>
      <c r="J1438" s="30">
        <v>245.8</v>
      </c>
      <c r="K1438" s="4"/>
      <c r="L1438" s="15">
        <f t="shared" si="23"/>
        <v>0</v>
      </c>
      <c r="M1438" s="56" t="s">
        <v>15156</v>
      </c>
    </row>
    <row r="1439" spans="1:13" s="19" customFormat="1" ht="15" customHeight="1" x14ac:dyDescent="0.25">
      <c r="A1439" s="47">
        <v>38731</v>
      </c>
      <c r="B1439" s="18" t="s">
        <v>2632</v>
      </c>
      <c r="C1439" s="3" t="s">
        <v>2590</v>
      </c>
      <c r="D1439" s="3" t="s">
        <v>593</v>
      </c>
      <c r="E1439" s="3" t="s">
        <v>2627</v>
      </c>
      <c r="F1439" s="3" t="s">
        <v>2628</v>
      </c>
      <c r="G1439" s="3" t="s">
        <v>2633</v>
      </c>
      <c r="H1439" s="26">
        <v>400</v>
      </c>
      <c r="I1439" s="26">
        <f t="array" ref="I1439">J1439-J1439*3%</f>
        <v>238.42600000000002</v>
      </c>
      <c r="J1439" s="30">
        <v>245.8</v>
      </c>
      <c r="K1439" s="4"/>
      <c r="L1439" s="15">
        <f t="shared" si="23"/>
        <v>0</v>
      </c>
      <c r="M1439" s="56" t="s">
        <v>15156</v>
      </c>
    </row>
    <row r="1440" spans="1:13" s="19" customFormat="1" ht="15" customHeight="1" x14ac:dyDescent="0.25">
      <c r="A1440" s="47">
        <v>32131</v>
      </c>
      <c r="B1440" s="18"/>
      <c r="C1440" s="3" t="s">
        <v>2634</v>
      </c>
      <c r="D1440" s="3" t="s">
        <v>1437</v>
      </c>
      <c r="E1440" s="3" t="s">
        <v>2635</v>
      </c>
      <c r="F1440" s="3"/>
      <c r="G1440" s="3" t="s">
        <v>1106</v>
      </c>
      <c r="H1440" s="26">
        <v>2005</v>
      </c>
      <c r="I1440" s="26">
        <f t="array" ref="I1440">J1440-J1440*3%</f>
        <v>1342.48</v>
      </c>
      <c r="J1440" s="30">
        <v>1384</v>
      </c>
      <c r="K1440" s="4"/>
      <c r="L1440" s="15">
        <f t="shared" si="23"/>
        <v>0</v>
      </c>
      <c r="M1440" s="56" t="s">
        <v>15156</v>
      </c>
    </row>
    <row r="1441" spans="1:13" s="19" customFormat="1" ht="15" customHeight="1" x14ac:dyDescent="0.25">
      <c r="A1441" s="47">
        <v>32125</v>
      </c>
      <c r="B1441" s="18"/>
      <c r="C1441" s="3" t="s">
        <v>2634</v>
      </c>
      <c r="D1441" s="3" t="s">
        <v>739</v>
      </c>
      <c r="E1441" s="3" t="s">
        <v>2636</v>
      </c>
      <c r="F1441" s="3"/>
      <c r="G1441" s="3" t="s">
        <v>2637</v>
      </c>
      <c r="H1441" s="26">
        <v>1480</v>
      </c>
      <c r="I1441" s="26">
        <f t="array" ref="I1441">J1441-J1441*3%</f>
        <v>993.28</v>
      </c>
      <c r="J1441" s="30">
        <v>1024</v>
      </c>
      <c r="K1441" s="4"/>
      <c r="L1441" s="15">
        <f t="shared" si="23"/>
        <v>0</v>
      </c>
      <c r="M1441" s="56" t="s">
        <v>15156</v>
      </c>
    </row>
    <row r="1442" spans="1:13" s="19" customFormat="1" ht="15" customHeight="1" x14ac:dyDescent="0.25">
      <c r="A1442" s="47">
        <v>35509</v>
      </c>
      <c r="B1442" s="18"/>
      <c r="C1442" s="3" t="s">
        <v>2638</v>
      </c>
      <c r="D1442" s="3" t="s">
        <v>347</v>
      </c>
      <c r="E1442" s="3" t="s">
        <v>2639</v>
      </c>
      <c r="F1442" s="3" t="s">
        <v>2640</v>
      </c>
      <c r="G1442" s="3" t="s">
        <v>2641</v>
      </c>
      <c r="H1442" s="26">
        <v>780</v>
      </c>
      <c r="I1442" s="26">
        <f t="array" ref="I1442">J1442-J1442*3%</f>
        <v>587.19920000000002</v>
      </c>
      <c r="J1442" s="30">
        <v>605.36</v>
      </c>
      <c r="K1442" s="4"/>
      <c r="L1442" s="15">
        <f t="shared" si="23"/>
        <v>0</v>
      </c>
      <c r="M1442" s="56" t="s">
        <v>15157</v>
      </c>
    </row>
    <row r="1443" spans="1:13" s="19" customFormat="1" ht="15" customHeight="1" x14ac:dyDescent="0.25">
      <c r="A1443" s="47">
        <v>35508</v>
      </c>
      <c r="B1443" s="18"/>
      <c r="C1443" s="3" t="s">
        <v>2638</v>
      </c>
      <c r="D1443" s="3" t="s">
        <v>347</v>
      </c>
      <c r="E1443" s="3" t="s">
        <v>2639</v>
      </c>
      <c r="F1443" s="3" t="s">
        <v>2640</v>
      </c>
      <c r="G1443" s="3" t="s">
        <v>1649</v>
      </c>
      <c r="H1443" s="26">
        <v>780</v>
      </c>
      <c r="I1443" s="26">
        <f t="array" ref="I1443">J1443-J1443*3%</f>
        <v>587.19920000000002</v>
      </c>
      <c r="J1443" s="30">
        <v>605.36</v>
      </c>
      <c r="K1443" s="4"/>
      <c r="L1443" s="15">
        <f t="shared" si="23"/>
        <v>0</v>
      </c>
      <c r="M1443" s="56" t="s">
        <v>15157</v>
      </c>
    </row>
    <row r="1444" spans="1:13" s="19" customFormat="1" ht="15" customHeight="1" x14ac:dyDescent="0.25">
      <c r="A1444" s="47">
        <v>20135</v>
      </c>
      <c r="B1444" s="18" t="s">
        <v>2642</v>
      </c>
      <c r="C1444" s="3" t="s">
        <v>2638</v>
      </c>
      <c r="D1444" s="3" t="s">
        <v>347</v>
      </c>
      <c r="E1444" s="3" t="s">
        <v>2643</v>
      </c>
      <c r="F1444" s="3" t="s">
        <v>2644</v>
      </c>
      <c r="G1444" s="3" t="s">
        <v>2645</v>
      </c>
      <c r="H1444" s="26">
        <v>1220</v>
      </c>
      <c r="I1444" s="26">
        <f t="array" ref="I1444">J1444-J1444*3%</f>
        <v>923.11989999999992</v>
      </c>
      <c r="J1444" s="30">
        <v>951.67</v>
      </c>
      <c r="K1444" s="4"/>
      <c r="L1444" s="15">
        <f t="shared" si="23"/>
        <v>0</v>
      </c>
      <c r="M1444" s="56" t="s">
        <v>15151</v>
      </c>
    </row>
    <row r="1445" spans="1:13" s="19" customFormat="1" ht="15" customHeight="1" x14ac:dyDescent="0.25">
      <c r="A1445" s="47">
        <v>40143</v>
      </c>
      <c r="B1445" s="18"/>
      <c r="C1445" s="3" t="s">
        <v>2638</v>
      </c>
      <c r="D1445" s="3" t="s">
        <v>347</v>
      </c>
      <c r="E1445" s="3" t="s">
        <v>2643</v>
      </c>
      <c r="F1445" s="3" t="s">
        <v>1158</v>
      </c>
      <c r="G1445" s="3" t="s">
        <v>2646</v>
      </c>
      <c r="H1445" s="26">
        <v>1715</v>
      </c>
      <c r="I1445" s="26">
        <f t="array" ref="I1445">J1445-J1445*3%</f>
        <v>1313.6224999999999</v>
      </c>
      <c r="J1445" s="30">
        <v>1354.25</v>
      </c>
      <c r="K1445" s="4"/>
      <c r="L1445" s="15">
        <f t="shared" si="23"/>
        <v>0</v>
      </c>
      <c r="M1445" s="56" t="s">
        <v>15154</v>
      </c>
    </row>
    <row r="1446" spans="1:13" s="19" customFormat="1" ht="15" customHeight="1" x14ac:dyDescent="0.25">
      <c r="A1446" s="47">
        <v>36826</v>
      </c>
      <c r="B1446" s="18" t="s">
        <v>2647</v>
      </c>
      <c r="C1446" s="3" t="s">
        <v>2638</v>
      </c>
      <c r="D1446" s="3" t="s">
        <v>347</v>
      </c>
      <c r="E1446" s="3" t="s">
        <v>2643</v>
      </c>
      <c r="F1446" s="3" t="s">
        <v>1158</v>
      </c>
      <c r="G1446" s="3" t="s">
        <v>2648</v>
      </c>
      <c r="H1446" s="26">
        <v>2035</v>
      </c>
      <c r="I1446" s="26">
        <f t="array" ref="I1446">J1446-J1446*3%</f>
        <v>1554.5705</v>
      </c>
      <c r="J1446" s="30">
        <v>1602.65</v>
      </c>
      <c r="K1446" s="4"/>
      <c r="L1446" s="15">
        <f t="shared" si="23"/>
        <v>0</v>
      </c>
      <c r="M1446" s="56" t="s">
        <v>15151</v>
      </c>
    </row>
    <row r="1447" spans="1:13" s="19" customFormat="1" ht="15" customHeight="1" x14ac:dyDescent="0.25">
      <c r="A1447" s="47">
        <v>19035</v>
      </c>
      <c r="B1447" s="18" t="s">
        <v>2649</v>
      </c>
      <c r="C1447" s="3" t="s">
        <v>2638</v>
      </c>
      <c r="D1447" s="3" t="s">
        <v>347</v>
      </c>
      <c r="E1447" s="3" t="s">
        <v>2643</v>
      </c>
      <c r="F1447" s="3" t="s">
        <v>1158</v>
      </c>
      <c r="G1447" s="3" t="s">
        <v>319</v>
      </c>
      <c r="H1447" s="26">
        <v>1990</v>
      </c>
      <c r="I1447" s="26">
        <f t="array" ref="I1447">J1447-J1447*3%</f>
        <v>1574.9502</v>
      </c>
      <c r="J1447" s="30">
        <v>1623.66</v>
      </c>
      <c r="K1447" s="4"/>
      <c r="L1447" s="15">
        <f t="shared" si="23"/>
        <v>0</v>
      </c>
      <c r="M1447" s="56" t="s">
        <v>15155</v>
      </c>
    </row>
    <row r="1448" spans="1:13" s="19" customFormat="1" ht="15" customHeight="1" x14ac:dyDescent="0.25">
      <c r="A1448" s="47">
        <v>17707</v>
      </c>
      <c r="B1448" s="18" t="s">
        <v>2650</v>
      </c>
      <c r="C1448" s="3" t="s">
        <v>2638</v>
      </c>
      <c r="D1448" s="3" t="s">
        <v>347</v>
      </c>
      <c r="E1448" s="3" t="s">
        <v>2643</v>
      </c>
      <c r="F1448" s="3" t="s">
        <v>1158</v>
      </c>
      <c r="G1448" s="3" t="s">
        <v>1159</v>
      </c>
      <c r="H1448" s="26">
        <v>2035</v>
      </c>
      <c r="I1448" s="26">
        <f t="array" ref="I1448">J1448-J1448*3%</f>
        <v>1554.5705</v>
      </c>
      <c r="J1448" s="30">
        <v>1602.65</v>
      </c>
      <c r="K1448" s="4"/>
      <c r="L1448" s="15">
        <f t="shared" si="23"/>
        <v>0</v>
      </c>
      <c r="M1448" s="56" t="s">
        <v>15155</v>
      </c>
    </row>
    <row r="1449" spans="1:13" s="19" customFormat="1" ht="15" customHeight="1" x14ac:dyDescent="0.25">
      <c r="A1449" s="47">
        <v>38823</v>
      </c>
      <c r="B1449" s="18"/>
      <c r="C1449" s="3" t="s">
        <v>2651</v>
      </c>
      <c r="D1449" s="3" t="s">
        <v>74</v>
      </c>
      <c r="E1449" s="3" t="s">
        <v>2652</v>
      </c>
      <c r="F1449" s="3" t="s">
        <v>167</v>
      </c>
      <c r="G1449" s="3" t="s">
        <v>667</v>
      </c>
      <c r="H1449" s="26">
        <v>795</v>
      </c>
      <c r="I1449" s="26">
        <f t="array" ref="I1449">J1449-J1449*3%</f>
        <v>601.4</v>
      </c>
      <c r="J1449" s="30">
        <v>620</v>
      </c>
      <c r="K1449" s="4"/>
      <c r="L1449" s="15">
        <f t="shared" si="23"/>
        <v>0</v>
      </c>
      <c r="M1449" s="56" t="s">
        <v>15151</v>
      </c>
    </row>
    <row r="1450" spans="1:13" s="19" customFormat="1" ht="15" customHeight="1" x14ac:dyDescent="0.25">
      <c r="A1450" s="47">
        <v>40640</v>
      </c>
      <c r="B1450" s="18"/>
      <c r="C1450" s="3" t="s">
        <v>2651</v>
      </c>
      <c r="D1450" s="3" t="s">
        <v>74</v>
      </c>
      <c r="E1450" s="3" t="s">
        <v>2653</v>
      </c>
      <c r="F1450" s="3" t="s">
        <v>2654</v>
      </c>
      <c r="G1450" s="3" t="s">
        <v>1004</v>
      </c>
      <c r="H1450" s="26">
        <v>790</v>
      </c>
      <c r="I1450" s="26">
        <f t="array" ref="I1450">J1450-J1450*3%</f>
        <v>594.61</v>
      </c>
      <c r="J1450" s="30">
        <v>613</v>
      </c>
      <c r="K1450" s="4"/>
      <c r="L1450" s="15">
        <f t="shared" si="23"/>
        <v>0</v>
      </c>
      <c r="M1450" s="56" t="s">
        <v>15151</v>
      </c>
    </row>
    <row r="1451" spans="1:13" s="19" customFormat="1" ht="15" customHeight="1" x14ac:dyDescent="0.25">
      <c r="A1451" s="47">
        <v>14854</v>
      </c>
      <c r="B1451" s="18" t="s">
        <v>2655</v>
      </c>
      <c r="C1451" s="3" t="s">
        <v>2651</v>
      </c>
      <c r="D1451" s="3" t="s">
        <v>74</v>
      </c>
      <c r="E1451" s="3" t="s">
        <v>2656</v>
      </c>
      <c r="F1451" s="3" t="s">
        <v>2654</v>
      </c>
      <c r="G1451" s="3"/>
      <c r="H1451" s="26">
        <v>870</v>
      </c>
      <c r="I1451" s="26">
        <f t="array" ref="I1451">J1451-J1451*3%</f>
        <v>657.66</v>
      </c>
      <c r="J1451" s="30">
        <v>678</v>
      </c>
      <c r="K1451" s="4"/>
      <c r="L1451" s="15">
        <f t="shared" si="23"/>
        <v>0</v>
      </c>
      <c r="M1451" s="56" t="s">
        <v>15151</v>
      </c>
    </row>
    <row r="1452" spans="1:13" s="19" customFormat="1" ht="15" customHeight="1" x14ac:dyDescent="0.25">
      <c r="A1452" s="47">
        <v>13851</v>
      </c>
      <c r="B1452" s="18" t="s">
        <v>2657</v>
      </c>
      <c r="C1452" s="3" t="s">
        <v>2651</v>
      </c>
      <c r="D1452" s="3" t="s">
        <v>74</v>
      </c>
      <c r="E1452" s="3" t="s">
        <v>2658</v>
      </c>
      <c r="F1452" s="3" t="s">
        <v>2659</v>
      </c>
      <c r="G1452" s="3" t="s">
        <v>149</v>
      </c>
      <c r="H1452" s="26">
        <v>875</v>
      </c>
      <c r="I1452" s="26">
        <f t="array" ref="I1452">J1452-J1452*3%</f>
        <v>659.6</v>
      </c>
      <c r="J1452" s="30">
        <v>680</v>
      </c>
      <c r="K1452" s="4"/>
      <c r="L1452" s="15">
        <f t="shared" si="23"/>
        <v>0</v>
      </c>
      <c r="M1452" s="56" t="s">
        <v>15151</v>
      </c>
    </row>
    <row r="1453" spans="1:13" s="19" customFormat="1" ht="15" customHeight="1" x14ac:dyDescent="0.25">
      <c r="A1453" s="47">
        <v>13850</v>
      </c>
      <c r="B1453" s="18"/>
      <c r="C1453" s="3" t="s">
        <v>2651</v>
      </c>
      <c r="D1453" s="3" t="s">
        <v>74</v>
      </c>
      <c r="E1453" s="3" t="s">
        <v>2660</v>
      </c>
      <c r="F1453" s="3" t="s">
        <v>2661</v>
      </c>
      <c r="G1453" s="3" t="s">
        <v>1195</v>
      </c>
      <c r="H1453" s="26">
        <v>855</v>
      </c>
      <c r="I1453" s="26">
        <f t="array" ref="I1453">J1453-J1453*3%</f>
        <v>646.02</v>
      </c>
      <c r="J1453" s="30">
        <v>666</v>
      </c>
      <c r="K1453" s="4"/>
      <c r="L1453" s="15">
        <f t="shared" si="23"/>
        <v>0</v>
      </c>
      <c r="M1453" s="56" t="s">
        <v>15151</v>
      </c>
    </row>
    <row r="1454" spans="1:13" s="19" customFormat="1" ht="15" customHeight="1" x14ac:dyDescent="0.25">
      <c r="A1454" s="47">
        <v>21365</v>
      </c>
      <c r="B1454" s="18"/>
      <c r="C1454" s="3" t="s">
        <v>2651</v>
      </c>
      <c r="D1454" s="3" t="s">
        <v>74</v>
      </c>
      <c r="E1454" s="3" t="s">
        <v>2662</v>
      </c>
      <c r="F1454" s="3" t="s">
        <v>2663</v>
      </c>
      <c r="G1454" s="3" t="s">
        <v>149</v>
      </c>
      <c r="H1454" s="26">
        <v>705</v>
      </c>
      <c r="I1454" s="26">
        <f t="array" ref="I1454">J1454-J1454*3%</f>
        <v>532.53</v>
      </c>
      <c r="J1454" s="30">
        <v>549</v>
      </c>
      <c r="K1454" s="4"/>
      <c r="L1454" s="15">
        <f t="shared" si="23"/>
        <v>0</v>
      </c>
      <c r="M1454" s="56" t="s">
        <v>15151</v>
      </c>
    </row>
    <row r="1455" spans="1:13" s="19" customFormat="1" ht="15" customHeight="1" x14ac:dyDescent="0.25">
      <c r="A1455" s="47">
        <v>38822</v>
      </c>
      <c r="B1455" s="18"/>
      <c r="C1455" s="3" t="s">
        <v>2651</v>
      </c>
      <c r="D1455" s="3" t="s">
        <v>74</v>
      </c>
      <c r="E1455" s="3" t="s">
        <v>2664</v>
      </c>
      <c r="F1455" s="3" t="s">
        <v>200</v>
      </c>
      <c r="G1455" s="3" t="s">
        <v>667</v>
      </c>
      <c r="H1455" s="26">
        <v>655</v>
      </c>
      <c r="I1455" s="26">
        <f t="array" ref="I1455">J1455-J1455*3%</f>
        <v>499.55</v>
      </c>
      <c r="J1455" s="30">
        <v>515</v>
      </c>
      <c r="K1455" s="4"/>
      <c r="L1455" s="15">
        <f t="shared" si="23"/>
        <v>0</v>
      </c>
      <c r="M1455" s="56" t="s">
        <v>15151</v>
      </c>
    </row>
    <row r="1456" spans="1:13" s="19" customFormat="1" ht="15" customHeight="1" x14ac:dyDescent="0.25">
      <c r="A1456" s="47">
        <v>14853</v>
      </c>
      <c r="B1456" s="18" t="s">
        <v>2665</v>
      </c>
      <c r="C1456" s="3" t="s">
        <v>2651</v>
      </c>
      <c r="D1456" s="3" t="s">
        <v>74</v>
      </c>
      <c r="E1456" s="3" t="s">
        <v>2666</v>
      </c>
      <c r="F1456" s="3" t="s">
        <v>2667</v>
      </c>
      <c r="G1456" s="3" t="s">
        <v>149</v>
      </c>
      <c r="H1456" s="26">
        <v>425</v>
      </c>
      <c r="I1456" s="26">
        <f t="array" ref="I1456">J1456-J1456*3%</f>
        <v>310.39999999999998</v>
      </c>
      <c r="J1456" s="30">
        <v>320</v>
      </c>
      <c r="K1456" s="4"/>
      <c r="L1456" s="15">
        <f t="shared" si="23"/>
        <v>0</v>
      </c>
      <c r="M1456" s="56" t="s">
        <v>15151</v>
      </c>
    </row>
    <row r="1457" spans="1:13" s="19" customFormat="1" ht="15" customHeight="1" x14ac:dyDescent="0.25">
      <c r="A1457" s="47">
        <v>14849</v>
      </c>
      <c r="B1457" s="18"/>
      <c r="C1457" s="3" t="s">
        <v>2651</v>
      </c>
      <c r="D1457" s="3" t="s">
        <v>74</v>
      </c>
      <c r="E1457" s="3" t="s">
        <v>2668</v>
      </c>
      <c r="F1457" s="3" t="s">
        <v>2155</v>
      </c>
      <c r="G1457" s="3" t="s">
        <v>667</v>
      </c>
      <c r="H1457" s="26">
        <v>430</v>
      </c>
      <c r="I1457" s="26">
        <f t="array" ref="I1457">J1457-J1457*3%</f>
        <v>312.33999999999997</v>
      </c>
      <c r="J1457" s="30">
        <v>322</v>
      </c>
      <c r="K1457" s="4"/>
      <c r="L1457" s="15">
        <f t="shared" si="23"/>
        <v>0</v>
      </c>
      <c r="M1457" s="56" t="s">
        <v>15151</v>
      </c>
    </row>
    <row r="1458" spans="1:13" s="19" customFormat="1" ht="15" customHeight="1" x14ac:dyDescent="0.25">
      <c r="A1458" s="47">
        <v>36017</v>
      </c>
      <c r="B1458" s="18"/>
      <c r="C1458" s="3" t="s">
        <v>2651</v>
      </c>
      <c r="D1458" s="3" t="s">
        <v>74</v>
      </c>
      <c r="E1458" s="3" t="s">
        <v>2669</v>
      </c>
      <c r="F1458" s="3" t="s">
        <v>2654</v>
      </c>
      <c r="G1458" s="3" t="s">
        <v>2670</v>
      </c>
      <c r="H1458" s="26">
        <v>490</v>
      </c>
      <c r="I1458" s="26">
        <f t="array" ref="I1458">J1458-J1458*3%</f>
        <v>362.78</v>
      </c>
      <c r="J1458" s="30">
        <v>374</v>
      </c>
      <c r="K1458" s="4"/>
      <c r="L1458" s="15">
        <f t="shared" si="23"/>
        <v>0</v>
      </c>
      <c r="M1458" s="56" t="s">
        <v>15151</v>
      </c>
    </row>
    <row r="1459" spans="1:13" s="19" customFormat="1" ht="15" customHeight="1" x14ac:dyDescent="0.25">
      <c r="A1459" s="47">
        <v>20822</v>
      </c>
      <c r="B1459" s="18"/>
      <c r="C1459" s="3" t="s">
        <v>2651</v>
      </c>
      <c r="D1459" s="3" t="s">
        <v>162</v>
      </c>
      <c r="E1459" s="3" t="s">
        <v>2671</v>
      </c>
      <c r="F1459" s="3" t="s">
        <v>2663</v>
      </c>
      <c r="G1459" s="3" t="s">
        <v>667</v>
      </c>
      <c r="H1459" s="26">
        <v>790</v>
      </c>
      <c r="I1459" s="26">
        <f t="array" ref="I1459">J1459-J1459*3%</f>
        <v>596.54999999999995</v>
      </c>
      <c r="J1459" s="30">
        <v>615</v>
      </c>
      <c r="K1459" s="4"/>
      <c r="L1459" s="15">
        <f t="shared" si="23"/>
        <v>0</v>
      </c>
      <c r="M1459" s="56" t="s">
        <v>15151</v>
      </c>
    </row>
    <row r="1460" spans="1:13" s="19" customFormat="1" ht="15" customHeight="1" x14ac:dyDescent="0.25">
      <c r="A1460" s="47">
        <v>38824</v>
      </c>
      <c r="B1460" s="18"/>
      <c r="C1460" s="3" t="s">
        <v>2651</v>
      </c>
      <c r="D1460" s="3" t="s">
        <v>171</v>
      </c>
      <c r="E1460" s="3" t="s">
        <v>2672</v>
      </c>
      <c r="F1460" s="3" t="s">
        <v>2471</v>
      </c>
      <c r="G1460" s="3" t="s">
        <v>667</v>
      </c>
      <c r="H1460" s="26">
        <v>950</v>
      </c>
      <c r="I1460" s="26">
        <f t="array" ref="I1460">J1460-J1460*3%</f>
        <v>719.74</v>
      </c>
      <c r="J1460" s="30">
        <v>742</v>
      </c>
      <c r="K1460" s="4"/>
      <c r="L1460" s="15">
        <f t="shared" si="23"/>
        <v>0</v>
      </c>
      <c r="M1460" s="56" t="s">
        <v>15151</v>
      </c>
    </row>
    <row r="1461" spans="1:13" s="19" customFormat="1" ht="15" customHeight="1" x14ac:dyDescent="0.25">
      <c r="A1461" s="47">
        <v>14856</v>
      </c>
      <c r="B1461" s="18"/>
      <c r="C1461" s="3" t="s">
        <v>2651</v>
      </c>
      <c r="D1461" s="3" t="s">
        <v>194</v>
      </c>
      <c r="E1461" s="3" t="s">
        <v>2673</v>
      </c>
      <c r="F1461" s="3" t="s">
        <v>2661</v>
      </c>
      <c r="G1461" s="3" t="s">
        <v>285</v>
      </c>
      <c r="H1461" s="26">
        <v>1025</v>
      </c>
      <c r="I1461" s="26">
        <f t="array" ref="I1461">J1461-J1461*3%</f>
        <v>787.64</v>
      </c>
      <c r="J1461" s="30">
        <v>812</v>
      </c>
      <c r="K1461" s="4"/>
      <c r="L1461" s="15">
        <f t="shared" si="23"/>
        <v>0</v>
      </c>
      <c r="M1461" s="56" t="s">
        <v>15151</v>
      </c>
    </row>
    <row r="1462" spans="1:13" s="19" customFormat="1" ht="15" customHeight="1" x14ac:dyDescent="0.25">
      <c r="A1462" s="47">
        <v>40029</v>
      </c>
      <c r="B1462" s="18"/>
      <c r="C1462" s="3" t="s">
        <v>2651</v>
      </c>
      <c r="D1462" s="3" t="s">
        <v>233</v>
      </c>
      <c r="E1462" s="3" t="s">
        <v>2674</v>
      </c>
      <c r="F1462" s="3" t="s">
        <v>2675</v>
      </c>
      <c r="G1462" s="3"/>
      <c r="H1462" s="26">
        <v>870</v>
      </c>
      <c r="I1462" s="26">
        <f t="array" ref="I1462">J1462-J1462*3%</f>
        <v>657.66</v>
      </c>
      <c r="J1462" s="30">
        <v>678</v>
      </c>
      <c r="K1462" s="4"/>
      <c r="L1462" s="15">
        <f t="shared" si="23"/>
        <v>0</v>
      </c>
      <c r="M1462" s="56" t="s">
        <v>15151</v>
      </c>
    </row>
    <row r="1463" spans="1:13" s="19" customFormat="1" ht="15" customHeight="1" x14ac:dyDescent="0.25">
      <c r="A1463" s="47">
        <v>40641</v>
      </c>
      <c r="B1463" s="18"/>
      <c r="C1463" s="3" t="s">
        <v>2651</v>
      </c>
      <c r="D1463" s="3" t="s">
        <v>233</v>
      </c>
      <c r="E1463" s="3" t="s">
        <v>2676</v>
      </c>
      <c r="F1463" s="3" t="s">
        <v>2677</v>
      </c>
      <c r="G1463" s="3"/>
      <c r="H1463" s="26">
        <v>870</v>
      </c>
      <c r="I1463" s="26">
        <f t="array" ref="I1463">J1463-J1463*3%</f>
        <v>657.66</v>
      </c>
      <c r="J1463" s="30">
        <v>678</v>
      </c>
      <c r="K1463" s="4"/>
      <c r="L1463" s="15">
        <f t="shared" si="23"/>
        <v>0</v>
      </c>
      <c r="M1463" s="56" t="s">
        <v>15151</v>
      </c>
    </row>
    <row r="1464" spans="1:13" s="19" customFormat="1" ht="15" customHeight="1" x14ac:dyDescent="0.25">
      <c r="A1464" s="47">
        <v>14855</v>
      </c>
      <c r="B1464" s="18"/>
      <c r="C1464" s="3" t="s">
        <v>2651</v>
      </c>
      <c r="D1464" s="3" t="s">
        <v>233</v>
      </c>
      <c r="E1464" s="3" t="s">
        <v>2678</v>
      </c>
      <c r="F1464" s="3" t="s">
        <v>2679</v>
      </c>
      <c r="G1464" s="3" t="s">
        <v>667</v>
      </c>
      <c r="H1464" s="26">
        <v>1015</v>
      </c>
      <c r="I1464" s="26">
        <f t="array" ref="I1464">J1464-J1464*3%</f>
        <v>781.82</v>
      </c>
      <c r="J1464" s="30">
        <v>806</v>
      </c>
      <c r="K1464" s="4"/>
      <c r="L1464" s="15">
        <f t="shared" si="23"/>
        <v>0</v>
      </c>
      <c r="M1464" s="56" t="s">
        <v>15151</v>
      </c>
    </row>
    <row r="1465" spans="1:13" s="19" customFormat="1" ht="15" customHeight="1" x14ac:dyDescent="0.25">
      <c r="A1465" s="47">
        <v>21061</v>
      </c>
      <c r="B1465" s="18" t="s">
        <v>2680</v>
      </c>
      <c r="C1465" s="3" t="s">
        <v>2681</v>
      </c>
      <c r="D1465" s="3" t="s">
        <v>177</v>
      </c>
      <c r="E1465" s="3" t="s">
        <v>2682</v>
      </c>
      <c r="F1465" s="3" t="s">
        <v>318</v>
      </c>
      <c r="G1465" s="3" t="s">
        <v>457</v>
      </c>
      <c r="H1465" s="26">
        <v>535</v>
      </c>
      <c r="I1465" s="26">
        <f t="array" ref="I1465">J1465-J1465*3%</f>
        <v>393.54840000000002</v>
      </c>
      <c r="J1465" s="30">
        <v>405.72</v>
      </c>
      <c r="K1465" s="4"/>
      <c r="L1465" s="15">
        <f t="shared" si="23"/>
        <v>0</v>
      </c>
      <c r="M1465" s="56" t="s">
        <v>15158</v>
      </c>
    </row>
    <row r="1466" spans="1:13" s="19" customFormat="1" ht="15" customHeight="1" x14ac:dyDescent="0.25">
      <c r="A1466" s="47">
        <v>21067</v>
      </c>
      <c r="B1466" s="18" t="s">
        <v>2683</v>
      </c>
      <c r="C1466" s="3" t="s">
        <v>2681</v>
      </c>
      <c r="D1466" s="3" t="s">
        <v>177</v>
      </c>
      <c r="E1466" s="3" t="s">
        <v>2684</v>
      </c>
      <c r="F1466" s="3" t="s">
        <v>996</v>
      </c>
      <c r="G1466" s="3" t="s">
        <v>2685</v>
      </c>
      <c r="H1466" s="26">
        <v>1280</v>
      </c>
      <c r="I1466" s="26">
        <f t="array" ref="I1466">J1466-J1466*3%</f>
        <v>982.86220000000003</v>
      </c>
      <c r="J1466" s="30">
        <v>1013.26</v>
      </c>
      <c r="K1466" s="4"/>
      <c r="L1466" s="15">
        <f t="shared" si="23"/>
        <v>0</v>
      </c>
      <c r="M1466" s="56" t="s">
        <v>15158</v>
      </c>
    </row>
    <row r="1467" spans="1:13" s="19" customFormat="1" ht="15" customHeight="1" x14ac:dyDescent="0.25">
      <c r="A1467" s="47">
        <v>21066</v>
      </c>
      <c r="B1467" s="18" t="s">
        <v>2686</v>
      </c>
      <c r="C1467" s="3" t="s">
        <v>2681</v>
      </c>
      <c r="D1467" s="3" t="s">
        <v>177</v>
      </c>
      <c r="E1467" s="3" t="s">
        <v>2684</v>
      </c>
      <c r="F1467" s="3" t="s">
        <v>996</v>
      </c>
      <c r="G1467" s="3" t="s">
        <v>1087</v>
      </c>
      <c r="H1467" s="26">
        <v>1280</v>
      </c>
      <c r="I1467" s="26">
        <f t="array" ref="I1467">J1467-J1467*3%</f>
        <v>982.86220000000003</v>
      </c>
      <c r="J1467" s="30">
        <v>1013.26</v>
      </c>
      <c r="K1467" s="4"/>
      <c r="L1467" s="15">
        <f t="shared" si="23"/>
        <v>0</v>
      </c>
      <c r="M1467" s="56" t="s">
        <v>15158</v>
      </c>
    </row>
    <row r="1468" spans="1:13" s="19" customFormat="1" ht="15" customHeight="1" x14ac:dyDescent="0.25">
      <c r="A1468" s="47">
        <v>21071</v>
      </c>
      <c r="B1468" s="18" t="s">
        <v>2687</v>
      </c>
      <c r="C1468" s="3" t="s">
        <v>2681</v>
      </c>
      <c r="D1468" s="3" t="s">
        <v>177</v>
      </c>
      <c r="E1468" s="3" t="s">
        <v>651</v>
      </c>
      <c r="F1468" s="3" t="s">
        <v>1808</v>
      </c>
      <c r="G1468" s="3" t="s">
        <v>691</v>
      </c>
      <c r="H1468" s="26">
        <v>800</v>
      </c>
      <c r="I1468" s="26">
        <f t="array" ref="I1468">J1468-J1468*3%</f>
        <v>602.3021</v>
      </c>
      <c r="J1468" s="30">
        <v>620.92999999999995</v>
      </c>
      <c r="K1468" s="4"/>
      <c r="L1468" s="15">
        <f t="shared" si="23"/>
        <v>0</v>
      </c>
      <c r="M1468" s="56" t="s">
        <v>15158</v>
      </c>
    </row>
    <row r="1469" spans="1:13" s="19" customFormat="1" ht="15" customHeight="1" x14ac:dyDescent="0.25">
      <c r="A1469" s="47">
        <v>21070</v>
      </c>
      <c r="B1469" s="18" t="s">
        <v>2688</v>
      </c>
      <c r="C1469" s="3" t="s">
        <v>2681</v>
      </c>
      <c r="D1469" s="3" t="s">
        <v>177</v>
      </c>
      <c r="E1469" s="3" t="s">
        <v>651</v>
      </c>
      <c r="F1469" s="3" t="s">
        <v>1808</v>
      </c>
      <c r="G1469" s="3" t="s">
        <v>285</v>
      </c>
      <c r="H1469" s="26">
        <v>800</v>
      </c>
      <c r="I1469" s="26">
        <f t="array" ref="I1469">J1469-J1469*3%</f>
        <v>602.3021</v>
      </c>
      <c r="J1469" s="30">
        <v>620.92999999999995</v>
      </c>
      <c r="K1469" s="4"/>
      <c r="L1469" s="15">
        <f t="shared" si="23"/>
        <v>0</v>
      </c>
      <c r="M1469" s="56" t="s">
        <v>15158</v>
      </c>
    </row>
    <row r="1470" spans="1:13" s="19" customFormat="1" ht="15" customHeight="1" x14ac:dyDescent="0.25">
      <c r="A1470" s="47">
        <v>21062</v>
      </c>
      <c r="B1470" s="18" t="s">
        <v>2689</v>
      </c>
      <c r="C1470" s="3" t="s">
        <v>2681</v>
      </c>
      <c r="D1470" s="3" t="s">
        <v>177</v>
      </c>
      <c r="E1470" s="3" t="s">
        <v>2690</v>
      </c>
      <c r="F1470" s="3" t="s">
        <v>608</v>
      </c>
      <c r="G1470" s="3" t="s">
        <v>2685</v>
      </c>
      <c r="H1470" s="26">
        <v>800</v>
      </c>
      <c r="I1470" s="26">
        <f t="array" ref="I1470">J1470-J1470*3%</f>
        <v>602.3021</v>
      </c>
      <c r="J1470" s="30">
        <v>620.92999999999995</v>
      </c>
      <c r="K1470" s="4"/>
      <c r="L1470" s="15">
        <f t="shared" si="23"/>
        <v>0</v>
      </c>
      <c r="M1470" s="56" t="s">
        <v>15158</v>
      </c>
    </row>
    <row r="1471" spans="1:13" s="19" customFormat="1" ht="15" customHeight="1" x14ac:dyDescent="0.25">
      <c r="A1471" s="47">
        <v>32818</v>
      </c>
      <c r="B1471" s="18"/>
      <c r="C1471" s="3" t="s">
        <v>2691</v>
      </c>
      <c r="D1471" s="3" t="s">
        <v>2692</v>
      </c>
      <c r="E1471" s="3" t="s">
        <v>2693</v>
      </c>
      <c r="F1471" s="3"/>
      <c r="G1471" s="3" t="s">
        <v>2694</v>
      </c>
      <c r="H1471" s="26">
        <v>1520</v>
      </c>
      <c r="I1471" s="26">
        <f t="array" ref="I1471">J1471-J1471*3%</f>
        <v>1070.104</v>
      </c>
      <c r="J1471" s="30">
        <v>1103.2</v>
      </c>
      <c r="K1471" s="4"/>
      <c r="L1471" s="15">
        <f t="shared" si="23"/>
        <v>0</v>
      </c>
      <c r="M1471" s="56" t="s">
        <v>15156</v>
      </c>
    </row>
    <row r="1472" spans="1:13" s="19" customFormat="1" ht="15" customHeight="1" x14ac:dyDescent="0.25">
      <c r="A1472" s="47">
        <v>32819</v>
      </c>
      <c r="B1472" s="18" t="s">
        <v>2695</v>
      </c>
      <c r="C1472" s="3" t="s">
        <v>2691</v>
      </c>
      <c r="D1472" s="3" t="s">
        <v>2692</v>
      </c>
      <c r="E1472" s="3" t="s">
        <v>2696</v>
      </c>
      <c r="F1472" s="3"/>
      <c r="G1472" s="3" t="s">
        <v>2694</v>
      </c>
      <c r="H1472" s="26">
        <v>1600</v>
      </c>
      <c r="I1472" s="26">
        <f t="array" ref="I1472">J1472-J1472*3%</f>
        <v>1121.32</v>
      </c>
      <c r="J1472" s="30">
        <v>1156</v>
      </c>
      <c r="K1472" s="4"/>
      <c r="L1472" s="15">
        <f t="shared" si="23"/>
        <v>0</v>
      </c>
      <c r="M1472" s="56" t="s">
        <v>15156</v>
      </c>
    </row>
    <row r="1473" spans="1:13" s="19" customFormat="1" ht="15" customHeight="1" x14ac:dyDescent="0.25">
      <c r="A1473" s="47">
        <v>32820</v>
      </c>
      <c r="B1473" s="18" t="s">
        <v>2697</v>
      </c>
      <c r="C1473" s="3" t="s">
        <v>2691</v>
      </c>
      <c r="D1473" s="3" t="s">
        <v>2692</v>
      </c>
      <c r="E1473" s="3" t="s">
        <v>2698</v>
      </c>
      <c r="F1473" s="3"/>
      <c r="G1473" s="3" t="s">
        <v>2694</v>
      </c>
      <c r="H1473" s="26">
        <v>2400</v>
      </c>
      <c r="I1473" s="26">
        <f t="array" ref="I1473">J1473-J1473*3%</f>
        <v>1706.23</v>
      </c>
      <c r="J1473" s="30">
        <v>1759</v>
      </c>
      <c r="K1473" s="4"/>
      <c r="L1473" s="15">
        <f t="shared" si="23"/>
        <v>0</v>
      </c>
      <c r="M1473" s="56" t="s">
        <v>15156</v>
      </c>
    </row>
    <row r="1474" spans="1:13" s="19" customFormat="1" ht="15" customHeight="1" x14ac:dyDescent="0.25">
      <c r="A1474" s="47">
        <v>32821</v>
      </c>
      <c r="B1474" s="18" t="s">
        <v>2699</v>
      </c>
      <c r="C1474" s="3" t="s">
        <v>2691</v>
      </c>
      <c r="D1474" s="3" t="s">
        <v>2692</v>
      </c>
      <c r="E1474" s="3" t="s">
        <v>2700</v>
      </c>
      <c r="F1474" s="3"/>
      <c r="G1474" s="3" t="s">
        <v>2694</v>
      </c>
      <c r="H1474" s="26">
        <v>1400</v>
      </c>
      <c r="I1474" s="26">
        <f t="array" ref="I1474">J1474-J1474*3%</f>
        <v>993.28</v>
      </c>
      <c r="J1474" s="30">
        <v>1024</v>
      </c>
      <c r="K1474" s="4"/>
      <c r="L1474" s="15">
        <f t="shared" si="23"/>
        <v>0</v>
      </c>
      <c r="M1474" s="56" t="s">
        <v>15156</v>
      </c>
    </row>
    <row r="1475" spans="1:13" s="19" customFormat="1" ht="15" customHeight="1" x14ac:dyDescent="0.25">
      <c r="A1475" s="47">
        <v>32822</v>
      </c>
      <c r="B1475" s="18"/>
      <c r="C1475" s="3" t="s">
        <v>2691</v>
      </c>
      <c r="D1475" s="3" t="s">
        <v>2692</v>
      </c>
      <c r="E1475" s="3" t="s">
        <v>2701</v>
      </c>
      <c r="F1475" s="3"/>
      <c r="G1475" s="3" t="s">
        <v>2694</v>
      </c>
      <c r="H1475" s="26">
        <v>2100</v>
      </c>
      <c r="I1475" s="26">
        <f t="array" ref="I1475">J1475-J1475*3%</f>
        <v>1489.92</v>
      </c>
      <c r="J1475" s="30">
        <v>1536</v>
      </c>
      <c r="K1475" s="4"/>
      <c r="L1475" s="15">
        <f t="shared" si="23"/>
        <v>0</v>
      </c>
      <c r="M1475" s="56" t="s">
        <v>15156</v>
      </c>
    </row>
    <row r="1476" spans="1:13" s="19" customFormat="1" ht="15" customHeight="1" x14ac:dyDescent="0.25">
      <c r="A1476" s="47">
        <v>32836</v>
      </c>
      <c r="B1476" s="18"/>
      <c r="C1476" s="3" t="s">
        <v>2691</v>
      </c>
      <c r="D1476" s="3" t="s">
        <v>2692</v>
      </c>
      <c r="E1476" s="3" t="s">
        <v>2702</v>
      </c>
      <c r="F1476" s="3"/>
      <c r="G1476" s="3" t="s">
        <v>2694</v>
      </c>
      <c r="H1476" s="26">
        <v>1490</v>
      </c>
      <c r="I1476" s="26">
        <f t="array" ref="I1476">J1476-J1476*3%</f>
        <v>1050.8980000000001</v>
      </c>
      <c r="J1476" s="30">
        <v>1083.4000000000001</v>
      </c>
      <c r="K1476" s="4"/>
      <c r="L1476" s="15">
        <f t="shared" si="23"/>
        <v>0</v>
      </c>
      <c r="M1476" s="56" t="s">
        <v>15156</v>
      </c>
    </row>
    <row r="1477" spans="1:13" s="19" customFormat="1" ht="15" customHeight="1" x14ac:dyDescent="0.25">
      <c r="A1477" s="47">
        <v>32823</v>
      </c>
      <c r="B1477" s="18"/>
      <c r="C1477" s="3" t="s">
        <v>2691</v>
      </c>
      <c r="D1477" s="3" t="s">
        <v>2692</v>
      </c>
      <c r="E1477" s="3" t="s">
        <v>2703</v>
      </c>
      <c r="F1477" s="3"/>
      <c r="G1477" s="3" t="s">
        <v>2694</v>
      </c>
      <c r="H1477" s="26">
        <v>1100</v>
      </c>
      <c r="I1477" s="26">
        <f t="array" ref="I1477">J1477-J1477*3%</f>
        <v>781.82</v>
      </c>
      <c r="J1477" s="30">
        <v>806</v>
      </c>
      <c r="K1477" s="4"/>
      <c r="L1477" s="15">
        <f t="shared" si="23"/>
        <v>0</v>
      </c>
      <c r="M1477" s="56" t="s">
        <v>15156</v>
      </c>
    </row>
    <row r="1478" spans="1:13" s="19" customFormat="1" ht="15" customHeight="1" x14ac:dyDescent="0.25">
      <c r="A1478" s="47">
        <v>32824</v>
      </c>
      <c r="B1478" s="18"/>
      <c r="C1478" s="3" t="s">
        <v>2691</v>
      </c>
      <c r="D1478" s="3" t="s">
        <v>2692</v>
      </c>
      <c r="E1478" s="3" t="s">
        <v>2704</v>
      </c>
      <c r="F1478" s="3"/>
      <c r="G1478" s="3" t="s">
        <v>2694</v>
      </c>
      <c r="H1478" s="26">
        <v>1600</v>
      </c>
      <c r="I1478" s="26">
        <f t="array" ref="I1478">J1478-J1478*3%</f>
        <v>1121.32</v>
      </c>
      <c r="J1478" s="30">
        <v>1156</v>
      </c>
      <c r="K1478" s="4"/>
      <c r="L1478" s="15">
        <f t="shared" si="23"/>
        <v>0</v>
      </c>
      <c r="M1478" s="56" t="s">
        <v>15156</v>
      </c>
    </row>
    <row r="1479" spans="1:13" s="19" customFormat="1" ht="15" customHeight="1" x14ac:dyDescent="0.25">
      <c r="A1479" s="47">
        <v>32825</v>
      </c>
      <c r="B1479" s="18"/>
      <c r="C1479" s="3" t="s">
        <v>2691</v>
      </c>
      <c r="D1479" s="3" t="s">
        <v>2692</v>
      </c>
      <c r="E1479" s="3" t="s">
        <v>2705</v>
      </c>
      <c r="F1479" s="3"/>
      <c r="G1479" s="3" t="s">
        <v>2694</v>
      </c>
      <c r="H1479" s="26">
        <v>1300</v>
      </c>
      <c r="I1479" s="26">
        <f t="array" ref="I1479">J1479-J1479*3%</f>
        <v>909.86</v>
      </c>
      <c r="J1479" s="30">
        <v>938</v>
      </c>
      <c r="K1479" s="4"/>
      <c r="L1479" s="15">
        <f t="shared" si="23"/>
        <v>0</v>
      </c>
      <c r="M1479" s="56" t="s">
        <v>15156</v>
      </c>
    </row>
    <row r="1480" spans="1:13" s="19" customFormat="1" ht="15" customHeight="1" x14ac:dyDescent="0.25">
      <c r="A1480" s="47">
        <v>32826</v>
      </c>
      <c r="B1480" s="18"/>
      <c r="C1480" s="3" t="s">
        <v>2691</v>
      </c>
      <c r="D1480" s="3" t="s">
        <v>2692</v>
      </c>
      <c r="E1480" s="3" t="s">
        <v>2706</v>
      </c>
      <c r="F1480" s="3"/>
      <c r="G1480" s="3" t="s">
        <v>2694</v>
      </c>
      <c r="H1480" s="26">
        <v>1760</v>
      </c>
      <c r="I1480" s="26">
        <f t="array" ref="I1480">J1480-J1480*3%</f>
        <v>1252.8519999999999</v>
      </c>
      <c r="J1480" s="30">
        <v>1291.5999999999999</v>
      </c>
      <c r="K1480" s="4"/>
      <c r="L1480" s="15">
        <f t="shared" ref="L1480:L1543" si="24">J1480*K1480</f>
        <v>0</v>
      </c>
      <c r="M1480" s="56" t="s">
        <v>15156</v>
      </c>
    </row>
    <row r="1481" spans="1:13" s="19" customFormat="1" ht="15" customHeight="1" x14ac:dyDescent="0.25">
      <c r="A1481" s="47">
        <v>32827</v>
      </c>
      <c r="B1481" s="18"/>
      <c r="C1481" s="3" t="s">
        <v>2691</v>
      </c>
      <c r="D1481" s="3" t="s">
        <v>2692</v>
      </c>
      <c r="E1481" s="3" t="s">
        <v>2707</v>
      </c>
      <c r="F1481" s="3"/>
      <c r="G1481" s="3" t="s">
        <v>2694</v>
      </c>
      <c r="H1481" s="26">
        <v>1190</v>
      </c>
      <c r="I1481" s="26">
        <f t="array" ref="I1481">J1481-J1481*3%</f>
        <v>839.43799999999999</v>
      </c>
      <c r="J1481" s="30">
        <v>865.4</v>
      </c>
      <c r="K1481" s="4"/>
      <c r="L1481" s="15">
        <f t="shared" si="24"/>
        <v>0</v>
      </c>
      <c r="M1481" s="56" t="s">
        <v>15156</v>
      </c>
    </row>
    <row r="1482" spans="1:13" s="19" customFormat="1" ht="15" customHeight="1" x14ac:dyDescent="0.25">
      <c r="A1482" s="47">
        <v>32837</v>
      </c>
      <c r="B1482" s="18"/>
      <c r="C1482" s="3" t="s">
        <v>2691</v>
      </c>
      <c r="D1482" s="3" t="s">
        <v>2692</v>
      </c>
      <c r="E1482" s="3" t="s">
        <v>2708</v>
      </c>
      <c r="F1482" s="3"/>
      <c r="G1482" s="3" t="s">
        <v>2637</v>
      </c>
      <c r="H1482" s="26">
        <v>1090</v>
      </c>
      <c r="I1482" s="26">
        <f t="array" ref="I1482">J1482-J1482*3%</f>
        <v>775.41800000000001</v>
      </c>
      <c r="J1482" s="30">
        <v>799.4</v>
      </c>
      <c r="K1482" s="4"/>
      <c r="L1482" s="15">
        <f t="shared" si="24"/>
        <v>0</v>
      </c>
      <c r="M1482" s="56" t="s">
        <v>15156</v>
      </c>
    </row>
    <row r="1483" spans="1:13" s="19" customFormat="1" ht="15" customHeight="1" x14ac:dyDescent="0.25">
      <c r="A1483" s="47">
        <v>32838</v>
      </c>
      <c r="B1483" s="18"/>
      <c r="C1483" s="3" t="s">
        <v>2691</v>
      </c>
      <c r="D1483" s="3" t="s">
        <v>2692</v>
      </c>
      <c r="E1483" s="3" t="s">
        <v>2709</v>
      </c>
      <c r="F1483" s="3"/>
      <c r="G1483" s="3" t="s">
        <v>2710</v>
      </c>
      <c r="H1483" s="26">
        <v>1090</v>
      </c>
      <c r="I1483" s="26">
        <f t="array" ref="I1483">J1483-J1483*3%</f>
        <v>775.41800000000001</v>
      </c>
      <c r="J1483" s="30">
        <v>799.4</v>
      </c>
      <c r="K1483" s="4"/>
      <c r="L1483" s="15">
        <f t="shared" si="24"/>
        <v>0</v>
      </c>
      <c r="M1483" s="56" t="s">
        <v>15156</v>
      </c>
    </row>
    <row r="1484" spans="1:13" s="19" customFormat="1" ht="15" customHeight="1" x14ac:dyDescent="0.25">
      <c r="A1484" s="47">
        <v>32829</v>
      </c>
      <c r="B1484" s="18"/>
      <c r="C1484" s="3" t="s">
        <v>2691</v>
      </c>
      <c r="D1484" s="3" t="s">
        <v>2692</v>
      </c>
      <c r="E1484" s="3" t="s">
        <v>2711</v>
      </c>
      <c r="F1484" s="3"/>
      <c r="G1484" s="3" t="s">
        <v>2694</v>
      </c>
      <c r="H1484" s="26">
        <v>1190</v>
      </c>
      <c r="I1484" s="26">
        <f t="array" ref="I1484">J1484-J1484*3%</f>
        <v>839.43799999999999</v>
      </c>
      <c r="J1484" s="30">
        <v>865.4</v>
      </c>
      <c r="K1484" s="4"/>
      <c r="L1484" s="15">
        <f t="shared" si="24"/>
        <v>0</v>
      </c>
      <c r="M1484" s="56" t="s">
        <v>15156</v>
      </c>
    </row>
    <row r="1485" spans="1:13" s="19" customFormat="1" ht="15" customHeight="1" x14ac:dyDescent="0.25">
      <c r="A1485" s="47">
        <v>32833</v>
      </c>
      <c r="B1485" s="18"/>
      <c r="C1485" s="3" t="s">
        <v>2691</v>
      </c>
      <c r="D1485" s="3" t="s">
        <v>2692</v>
      </c>
      <c r="E1485" s="3" t="s">
        <v>2712</v>
      </c>
      <c r="F1485" s="3"/>
      <c r="G1485" s="3" t="s">
        <v>2694</v>
      </c>
      <c r="H1485" s="26">
        <v>2100</v>
      </c>
      <c r="I1485" s="26">
        <f t="array" ref="I1485">J1485-J1485*3%</f>
        <v>1489.92</v>
      </c>
      <c r="J1485" s="30">
        <v>1536</v>
      </c>
      <c r="K1485" s="4"/>
      <c r="L1485" s="15">
        <f t="shared" si="24"/>
        <v>0</v>
      </c>
      <c r="M1485" s="56" t="s">
        <v>15156</v>
      </c>
    </row>
    <row r="1486" spans="1:13" s="19" customFormat="1" ht="15" customHeight="1" x14ac:dyDescent="0.25">
      <c r="A1486" s="47">
        <v>32835</v>
      </c>
      <c r="B1486" s="18"/>
      <c r="C1486" s="3" t="s">
        <v>2691</v>
      </c>
      <c r="D1486" s="3" t="s">
        <v>2692</v>
      </c>
      <c r="E1486" s="3" t="s">
        <v>2713</v>
      </c>
      <c r="F1486" s="3"/>
      <c r="G1486" s="3" t="s">
        <v>602</v>
      </c>
      <c r="H1486" s="26">
        <v>2290</v>
      </c>
      <c r="I1486" s="26">
        <f t="array" ref="I1486">J1486-J1486*3%</f>
        <v>1635.808</v>
      </c>
      <c r="J1486" s="30">
        <v>1686.4</v>
      </c>
      <c r="K1486" s="4"/>
      <c r="L1486" s="15">
        <f t="shared" si="24"/>
        <v>0</v>
      </c>
      <c r="M1486" s="56" t="s">
        <v>15156</v>
      </c>
    </row>
    <row r="1487" spans="1:13" s="19" customFormat="1" ht="15" customHeight="1" x14ac:dyDescent="0.25">
      <c r="A1487" s="47">
        <v>34182</v>
      </c>
      <c r="B1487" s="18" t="s">
        <v>2714</v>
      </c>
      <c r="C1487" s="3" t="s">
        <v>2715</v>
      </c>
      <c r="D1487" s="3" t="s">
        <v>66</v>
      </c>
      <c r="E1487" s="3" t="s">
        <v>2716</v>
      </c>
      <c r="F1487" s="3" t="s">
        <v>89</v>
      </c>
      <c r="G1487" s="3"/>
      <c r="H1487" s="26">
        <v>1130</v>
      </c>
      <c r="I1487" s="26">
        <f t="array" ref="I1487">J1487-J1487*3%</f>
        <v>859.42</v>
      </c>
      <c r="J1487" s="30">
        <v>886</v>
      </c>
      <c r="K1487" s="4"/>
      <c r="L1487" s="15">
        <f t="shared" si="24"/>
        <v>0</v>
      </c>
      <c r="M1487" s="56" t="s">
        <v>15151</v>
      </c>
    </row>
    <row r="1488" spans="1:13" s="19" customFormat="1" ht="15" customHeight="1" x14ac:dyDescent="0.25">
      <c r="A1488" s="47">
        <v>28188</v>
      </c>
      <c r="B1488" s="18" t="s">
        <v>2717</v>
      </c>
      <c r="C1488" s="3" t="s">
        <v>2715</v>
      </c>
      <c r="D1488" s="3" t="s">
        <v>66</v>
      </c>
      <c r="E1488" s="3" t="s">
        <v>2718</v>
      </c>
      <c r="F1488" s="3" t="s">
        <v>72</v>
      </c>
      <c r="G1488" s="3"/>
      <c r="H1488" s="26">
        <v>825</v>
      </c>
      <c r="I1488" s="26">
        <f t="array" ref="I1488">J1488-J1488*3%</f>
        <v>624.09799999999996</v>
      </c>
      <c r="J1488" s="30">
        <v>643.4</v>
      </c>
      <c r="K1488" s="4"/>
      <c r="L1488" s="15">
        <f t="shared" si="24"/>
        <v>0</v>
      </c>
      <c r="M1488" s="56" t="s">
        <v>15157</v>
      </c>
    </row>
    <row r="1489" spans="1:13" s="19" customFormat="1" ht="15" customHeight="1" x14ac:dyDescent="0.25">
      <c r="A1489" s="47">
        <v>37731</v>
      </c>
      <c r="B1489" s="18" t="s">
        <v>2719</v>
      </c>
      <c r="C1489" s="3" t="s">
        <v>2715</v>
      </c>
      <c r="D1489" s="3" t="s">
        <v>66</v>
      </c>
      <c r="E1489" s="3" t="s">
        <v>2720</v>
      </c>
      <c r="F1489" s="3" t="s">
        <v>203</v>
      </c>
      <c r="G1489" s="3"/>
      <c r="H1489" s="26">
        <v>1090</v>
      </c>
      <c r="I1489" s="26">
        <f t="array" ref="I1489">J1489-J1489*3%</f>
        <v>832.64800000000002</v>
      </c>
      <c r="J1489" s="30">
        <v>858.4</v>
      </c>
      <c r="K1489" s="4"/>
      <c r="L1489" s="15">
        <f t="shared" si="24"/>
        <v>0</v>
      </c>
      <c r="M1489" s="56" t="s">
        <v>15157</v>
      </c>
    </row>
    <row r="1490" spans="1:13" s="19" customFormat="1" ht="15" customHeight="1" x14ac:dyDescent="0.25">
      <c r="A1490" s="47">
        <v>35745</v>
      </c>
      <c r="B1490" s="18" t="s">
        <v>2721</v>
      </c>
      <c r="C1490" s="3" t="s">
        <v>2715</v>
      </c>
      <c r="D1490" s="3" t="s">
        <v>66</v>
      </c>
      <c r="E1490" s="3" t="s">
        <v>2722</v>
      </c>
      <c r="F1490" s="3" t="s">
        <v>2723</v>
      </c>
      <c r="G1490" s="3"/>
      <c r="H1490" s="26">
        <v>1575</v>
      </c>
      <c r="I1490" s="26">
        <f t="array" ref="I1490">J1490-J1490*3%</f>
        <v>1218.7080000000001</v>
      </c>
      <c r="J1490" s="30">
        <v>1256.4000000000001</v>
      </c>
      <c r="K1490" s="4"/>
      <c r="L1490" s="15">
        <f t="shared" si="24"/>
        <v>0</v>
      </c>
      <c r="M1490" s="56" t="s">
        <v>15157</v>
      </c>
    </row>
    <row r="1491" spans="1:13" s="19" customFormat="1" ht="15" customHeight="1" x14ac:dyDescent="0.25">
      <c r="A1491" s="47">
        <v>30988</v>
      </c>
      <c r="B1491" s="18" t="s">
        <v>2724</v>
      </c>
      <c r="C1491" s="3" t="s">
        <v>2715</v>
      </c>
      <c r="D1491" s="3" t="s">
        <v>66</v>
      </c>
      <c r="E1491" s="3" t="s">
        <v>2056</v>
      </c>
      <c r="F1491" s="3" t="s">
        <v>2160</v>
      </c>
      <c r="G1491" s="3"/>
      <c r="H1491" s="26">
        <v>660</v>
      </c>
      <c r="I1491" s="26">
        <f t="array" ref="I1491">J1491-J1491*3%</f>
        <v>501.49</v>
      </c>
      <c r="J1491" s="30">
        <v>517</v>
      </c>
      <c r="K1491" s="4"/>
      <c r="L1491" s="15">
        <f t="shared" si="24"/>
        <v>0</v>
      </c>
      <c r="M1491" s="56" t="s">
        <v>15157</v>
      </c>
    </row>
    <row r="1492" spans="1:13" s="19" customFormat="1" ht="15" customHeight="1" x14ac:dyDescent="0.25">
      <c r="A1492" s="47">
        <v>9562</v>
      </c>
      <c r="B1492" s="18" t="s">
        <v>2725</v>
      </c>
      <c r="C1492" s="3" t="s">
        <v>2715</v>
      </c>
      <c r="D1492" s="3" t="s">
        <v>74</v>
      </c>
      <c r="E1492" s="3" t="s">
        <v>2726</v>
      </c>
      <c r="F1492" s="3" t="s">
        <v>124</v>
      </c>
      <c r="G1492" s="3" t="s">
        <v>2727</v>
      </c>
      <c r="H1492" s="26">
        <v>1230</v>
      </c>
      <c r="I1492" s="26">
        <f t="array" ref="I1492">J1492-J1492*3%</f>
        <v>930.42400000000009</v>
      </c>
      <c r="J1492" s="30">
        <v>959.2</v>
      </c>
      <c r="K1492" s="4"/>
      <c r="L1492" s="15">
        <f t="shared" si="24"/>
        <v>0</v>
      </c>
      <c r="M1492" s="56" t="s">
        <v>15157</v>
      </c>
    </row>
    <row r="1493" spans="1:13" s="19" customFormat="1" ht="15" customHeight="1" x14ac:dyDescent="0.25">
      <c r="A1493" s="47">
        <v>9563</v>
      </c>
      <c r="B1493" s="18" t="s">
        <v>2728</v>
      </c>
      <c r="C1493" s="3" t="s">
        <v>2715</v>
      </c>
      <c r="D1493" s="3" t="s">
        <v>74</v>
      </c>
      <c r="E1493" s="3" t="s">
        <v>2729</v>
      </c>
      <c r="F1493" s="3" t="s">
        <v>129</v>
      </c>
      <c r="G1493" s="3"/>
      <c r="H1493" s="26">
        <v>715</v>
      </c>
      <c r="I1493" s="26">
        <f t="array" ref="I1493">J1493-J1493*3%</f>
        <v>541.06599999999992</v>
      </c>
      <c r="J1493" s="30">
        <v>557.79999999999995</v>
      </c>
      <c r="K1493" s="4"/>
      <c r="L1493" s="15">
        <f t="shared" si="24"/>
        <v>0</v>
      </c>
      <c r="M1493" s="56" t="s">
        <v>15157</v>
      </c>
    </row>
    <row r="1494" spans="1:13" s="19" customFormat="1" ht="15" customHeight="1" x14ac:dyDescent="0.25">
      <c r="A1494" s="47">
        <v>30940</v>
      </c>
      <c r="B1494" s="18" t="s">
        <v>2730</v>
      </c>
      <c r="C1494" s="3" t="s">
        <v>2715</v>
      </c>
      <c r="D1494" s="3" t="s">
        <v>74</v>
      </c>
      <c r="E1494" s="3" t="s">
        <v>2731</v>
      </c>
      <c r="F1494" s="3" t="s">
        <v>2160</v>
      </c>
      <c r="G1494" s="3"/>
      <c r="H1494" s="26">
        <v>875</v>
      </c>
      <c r="I1494" s="26">
        <f t="array" ref="I1494">J1494-J1494*3%</f>
        <v>662.12200000000007</v>
      </c>
      <c r="J1494" s="30">
        <v>682.6</v>
      </c>
      <c r="K1494" s="4"/>
      <c r="L1494" s="15">
        <f t="shared" si="24"/>
        <v>0</v>
      </c>
      <c r="M1494" s="56" t="s">
        <v>15157</v>
      </c>
    </row>
    <row r="1495" spans="1:13" s="19" customFormat="1" ht="15" customHeight="1" x14ac:dyDescent="0.25">
      <c r="A1495" s="47">
        <v>23707</v>
      </c>
      <c r="B1495" s="18" t="s">
        <v>2732</v>
      </c>
      <c r="C1495" s="3" t="s">
        <v>2715</v>
      </c>
      <c r="D1495" s="3" t="s">
        <v>74</v>
      </c>
      <c r="E1495" s="3" t="s">
        <v>2733</v>
      </c>
      <c r="F1495" s="3" t="s">
        <v>211</v>
      </c>
      <c r="G1495" s="3"/>
      <c r="H1495" s="26">
        <v>1075</v>
      </c>
      <c r="I1495" s="26">
        <f t="array" ref="I1495">J1495-J1495*3%</f>
        <v>823.33600000000001</v>
      </c>
      <c r="J1495" s="30">
        <v>848.8</v>
      </c>
      <c r="K1495" s="4"/>
      <c r="L1495" s="15">
        <f t="shared" si="24"/>
        <v>0</v>
      </c>
      <c r="M1495" s="56" t="s">
        <v>15157</v>
      </c>
    </row>
    <row r="1496" spans="1:13" s="19" customFormat="1" ht="15" customHeight="1" x14ac:dyDescent="0.25">
      <c r="A1496" s="47">
        <v>33029</v>
      </c>
      <c r="B1496" s="18" t="s">
        <v>2734</v>
      </c>
      <c r="C1496" s="3" t="s">
        <v>2715</v>
      </c>
      <c r="D1496" s="3" t="s">
        <v>74</v>
      </c>
      <c r="E1496" s="3" t="s">
        <v>2735</v>
      </c>
      <c r="F1496" s="3" t="s">
        <v>72</v>
      </c>
      <c r="G1496" s="3"/>
      <c r="H1496" s="26">
        <v>720</v>
      </c>
      <c r="I1496" s="26">
        <f t="array" ref="I1496">J1496-J1496*3%</f>
        <v>544.94599999999991</v>
      </c>
      <c r="J1496" s="30">
        <v>561.79999999999995</v>
      </c>
      <c r="K1496" s="4"/>
      <c r="L1496" s="15">
        <f t="shared" si="24"/>
        <v>0</v>
      </c>
      <c r="M1496" s="56" t="s">
        <v>15157</v>
      </c>
    </row>
    <row r="1497" spans="1:13" s="19" customFormat="1" ht="15" customHeight="1" x14ac:dyDescent="0.25">
      <c r="A1497" s="47">
        <v>30946</v>
      </c>
      <c r="B1497" s="18" t="s">
        <v>2736</v>
      </c>
      <c r="C1497" s="3" t="s">
        <v>2715</v>
      </c>
      <c r="D1497" s="3" t="s">
        <v>74</v>
      </c>
      <c r="E1497" s="3" t="s">
        <v>2737</v>
      </c>
      <c r="F1497" s="3" t="s">
        <v>164</v>
      </c>
      <c r="G1497" s="3"/>
      <c r="H1497" s="26">
        <v>955</v>
      </c>
      <c r="I1497" s="26">
        <f t="array" ref="I1497">J1497-J1497*3%</f>
        <v>721.09799999999996</v>
      </c>
      <c r="J1497" s="30">
        <v>743.4</v>
      </c>
      <c r="K1497" s="4"/>
      <c r="L1497" s="15">
        <f t="shared" si="24"/>
        <v>0</v>
      </c>
      <c r="M1497" s="56" t="s">
        <v>15157</v>
      </c>
    </row>
    <row r="1498" spans="1:13" s="19" customFormat="1" ht="15" customHeight="1" x14ac:dyDescent="0.25">
      <c r="A1498" s="47">
        <v>33037</v>
      </c>
      <c r="B1498" s="18" t="s">
        <v>2738</v>
      </c>
      <c r="C1498" s="3" t="s">
        <v>2715</v>
      </c>
      <c r="D1498" s="3" t="s">
        <v>74</v>
      </c>
      <c r="E1498" s="3" t="s">
        <v>2739</v>
      </c>
      <c r="F1498" s="3" t="s">
        <v>164</v>
      </c>
      <c r="G1498" s="3"/>
      <c r="H1498" s="26">
        <v>830</v>
      </c>
      <c r="I1498" s="26">
        <f t="array" ref="I1498">J1498-J1498*3%</f>
        <v>625.65</v>
      </c>
      <c r="J1498" s="30">
        <v>645</v>
      </c>
      <c r="K1498" s="4"/>
      <c r="L1498" s="15">
        <f t="shared" si="24"/>
        <v>0</v>
      </c>
      <c r="M1498" s="56" t="s">
        <v>15157</v>
      </c>
    </row>
    <row r="1499" spans="1:13" s="19" customFormat="1" ht="15" customHeight="1" x14ac:dyDescent="0.25">
      <c r="A1499" s="47">
        <v>9565</v>
      </c>
      <c r="B1499" s="18" t="s">
        <v>2740</v>
      </c>
      <c r="C1499" s="3" t="s">
        <v>2715</v>
      </c>
      <c r="D1499" s="3" t="s">
        <v>74</v>
      </c>
      <c r="E1499" s="3" t="s">
        <v>2113</v>
      </c>
      <c r="F1499" s="3" t="s">
        <v>1547</v>
      </c>
      <c r="G1499" s="3"/>
      <c r="H1499" s="26">
        <v>1220</v>
      </c>
      <c r="I1499" s="26">
        <f t="array" ref="I1499">J1499-J1499*3%</f>
        <v>922.47</v>
      </c>
      <c r="J1499" s="30">
        <v>951</v>
      </c>
      <c r="K1499" s="4"/>
      <c r="L1499" s="15">
        <f t="shared" si="24"/>
        <v>0</v>
      </c>
      <c r="M1499" s="56" t="s">
        <v>15151</v>
      </c>
    </row>
    <row r="1500" spans="1:13" s="19" customFormat="1" ht="15" customHeight="1" x14ac:dyDescent="0.25">
      <c r="A1500" s="47">
        <v>33812</v>
      </c>
      <c r="B1500" s="18" t="s">
        <v>2741</v>
      </c>
      <c r="C1500" s="3" t="s">
        <v>2715</v>
      </c>
      <c r="D1500" s="3" t="s">
        <v>74</v>
      </c>
      <c r="E1500" s="3" t="s">
        <v>2742</v>
      </c>
      <c r="F1500" s="3" t="s">
        <v>97</v>
      </c>
      <c r="G1500" s="3"/>
      <c r="H1500" s="26">
        <v>1055</v>
      </c>
      <c r="I1500" s="26">
        <f t="array" ref="I1500">J1500-J1500*3%</f>
        <v>808.59199999999998</v>
      </c>
      <c r="J1500" s="30">
        <v>833.6</v>
      </c>
      <c r="K1500" s="4"/>
      <c r="L1500" s="15">
        <f t="shared" si="24"/>
        <v>0</v>
      </c>
      <c r="M1500" s="56" t="s">
        <v>15157</v>
      </c>
    </row>
    <row r="1501" spans="1:13" s="19" customFormat="1" ht="15" customHeight="1" x14ac:dyDescent="0.25">
      <c r="A1501" s="47">
        <v>33811</v>
      </c>
      <c r="B1501" s="18" t="s">
        <v>2743</v>
      </c>
      <c r="C1501" s="3" t="s">
        <v>2715</v>
      </c>
      <c r="D1501" s="3" t="s">
        <v>74</v>
      </c>
      <c r="E1501" s="3" t="s">
        <v>2744</v>
      </c>
      <c r="F1501" s="3" t="s">
        <v>97</v>
      </c>
      <c r="G1501" s="3"/>
      <c r="H1501" s="26">
        <v>1485</v>
      </c>
      <c r="I1501" s="26">
        <f t="array" ref="I1501">J1501-J1501*3%</f>
        <v>1126.752</v>
      </c>
      <c r="J1501" s="30">
        <v>1161.5999999999999</v>
      </c>
      <c r="K1501" s="4"/>
      <c r="L1501" s="15">
        <f t="shared" si="24"/>
        <v>0</v>
      </c>
      <c r="M1501" s="56" t="s">
        <v>15157</v>
      </c>
    </row>
    <row r="1502" spans="1:13" s="19" customFormat="1" ht="15" customHeight="1" x14ac:dyDescent="0.25">
      <c r="A1502" s="47">
        <v>34652</v>
      </c>
      <c r="B1502" s="18" t="s">
        <v>2745</v>
      </c>
      <c r="C1502" s="3" t="s">
        <v>2715</v>
      </c>
      <c r="D1502" s="3" t="s">
        <v>74</v>
      </c>
      <c r="E1502" s="3" t="s">
        <v>2744</v>
      </c>
      <c r="F1502" s="3" t="s">
        <v>89</v>
      </c>
      <c r="G1502" s="3"/>
      <c r="H1502" s="26">
        <v>970</v>
      </c>
      <c r="I1502" s="26">
        <f t="array" ref="I1502">J1502-J1502*3%</f>
        <v>735.84199999999998</v>
      </c>
      <c r="J1502" s="30">
        <v>758.6</v>
      </c>
      <c r="K1502" s="4"/>
      <c r="L1502" s="15">
        <f t="shared" si="24"/>
        <v>0</v>
      </c>
      <c r="M1502" s="56" t="s">
        <v>15157</v>
      </c>
    </row>
    <row r="1503" spans="1:13" s="19" customFormat="1" ht="15" customHeight="1" x14ac:dyDescent="0.25">
      <c r="A1503" s="47">
        <v>9568</v>
      </c>
      <c r="B1503" s="18" t="s">
        <v>2746</v>
      </c>
      <c r="C1503" s="3" t="s">
        <v>2715</v>
      </c>
      <c r="D1503" s="3" t="s">
        <v>74</v>
      </c>
      <c r="E1503" s="3" t="s">
        <v>2747</v>
      </c>
      <c r="F1503" s="3" t="s">
        <v>124</v>
      </c>
      <c r="G1503" s="3"/>
      <c r="H1503" s="26">
        <v>1445</v>
      </c>
      <c r="I1503" s="26">
        <f t="array" ref="I1503">J1503-J1503*3%</f>
        <v>1098.04</v>
      </c>
      <c r="J1503" s="30">
        <v>1132</v>
      </c>
      <c r="K1503" s="4"/>
      <c r="L1503" s="15">
        <f t="shared" si="24"/>
        <v>0</v>
      </c>
      <c r="M1503" s="56" t="s">
        <v>15151</v>
      </c>
    </row>
    <row r="1504" spans="1:13" s="19" customFormat="1" ht="15" customHeight="1" x14ac:dyDescent="0.25">
      <c r="A1504" s="47">
        <v>9569</v>
      </c>
      <c r="B1504" s="18" t="s">
        <v>2748</v>
      </c>
      <c r="C1504" s="3" t="s">
        <v>2715</v>
      </c>
      <c r="D1504" s="3" t="s">
        <v>74</v>
      </c>
      <c r="E1504" s="3" t="s">
        <v>2749</v>
      </c>
      <c r="F1504" s="3" t="s">
        <v>124</v>
      </c>
      <c r="G1504" s="3"/>
      <c r="H1504" s="26">
        <v>1445</v>
      </c>
      <c r="I1504" s="26">
        <f t="array" ref="I1504">J1504-J1504*3%</f>
        <v>1098.04</v>
      </c>
      <c r="J1504" s="30">
        <v>1132</v>
      </c>
      <c r="K1504" s="4"/>
      <c r="L1504" s="15">
        <f t="shared" si="24"/>
        <v>0</v>
      </c>
      <c r="M1504" s="56" t="s">
        <v>15151</v>
      </c>
    </row>
    <row r="1505" spans="1:13" s="19" customFormat="1" ht="15" customHeight="1" x14ac:dyDescent="0.25">
      <c r="A1505" s="47">
        <v>9570</v>
      </c>
      <c r="B1505" s="18" t="s">
        <v>2750</v>
      </c>
      <c r="C1505" s="3" t="s">
        <v>2715</v>
      </c>
      <c r="D1505" s="3" t="s">
        <v>74</v>
      </c>
      <c r="E1505" s="3" t="s">
        <v>2751</v>
      </c>
      <c r="F1505" s="3" t="s">
        <v>124</v>
      </c>
      <c r="G1505" s="3"/>
      <c r="H1505" s="26">
        <v>1170</v>
      </c>
      <c r="I1505" s="26">
        <f t="array" ref="I1505">J1505-J1505*3%</f>
        <v>886.58</v>
      </c>
      <c r="J1505" s="30">
        <v>914</v>
      </c>
      <c r="K1505" s="4"/>
      <c r="L1505" s="15">
        <f t="shared" si="24"/>
        <v>0</v>
      </c>
      <c r="M1505" s="56" t="s">
        <v>15151</v>
      </c>
    </row>
    <row r="1506" spans="1:13" s="19" customFormat="1" ht="15" customHeight="1" x14ac:dyDescent="0.25">
      <c r="A1506" s="47">
        <v>15516</v>
      </c>
      <c r="B1506" s="18" t="s">
        <v>2752</v>
      </c>
      <c r="C1506" s="3" t="s">
        <v>2715</v>
      </c>
      <c r="D1506" s="3" t="s">
        <v>74</v>
      </c>
      <c r="E1506" s="3" t="s">
        <v>2753</v>
      </c>
      <c r="F1506" s="3" t="s">
        <v>124</v>
      </c>
      <c r="G1506" s="3"/>
      <c r="H1506" s="26">
        <v>1305</v>
      </c>
      <c r="I1506" s="26">
        <f t="array" ref="I1506">J1506-J1506*3%</f>
        <v>1001.04</v>
      </c>
      <c r="J1506" s="30">
        <v>1032</v>
      </c>
      <c r="K1506" s="4"/>
      <c r="L1506" s="15">
        <f t="shared" si="24"/>
        <v>0</v>
      </c>
      <c r="M1506" s="56" t="s">
        <v>15157</v>
      </c>
    </row>
    <row r="1507" spans="1:13" s="19" customFormat="1" ht="15" customHeight="1" x14ac:dyDescent="0.25">
      <c r="A1507" s="47">
        <v>15519</v>
      </c>
      <c r="B1507" s="18" t="s">
        <v>2754</v>
      </c>
      <c r="C1507" s="3" t="s">
        <v>2715</v>
      </c>
      <c r="D1507" s="3" t="s">
        <v>74</v>
      </c>
      <c r="E1507" s="3" t="s">
        <v>2755</v>
      </c>
      <c r="F1507" s="3" t="s">
        <v>167</v>
      </c>
      <c r="G1507" s="3"/>
      <c r="H1507" s="26">
        <v>1130</v>
      </c>
      <c r="I1507" s="26">
        <f t="array" ref="I1507">J1507-J1507*3%</f>
        <v>859.80799999999999</v>
      </c>
      <c r="J1507" s="30">
        <v>886.4</v>
      </c>
      <c r="K1507" s="4"/>
      <c r="L1507" s="15">
        <f t="shared" si="24"/>
        <v>0</v>
      </c>
      <c r="M1507" s="56" t="s">
        <v>15157</v>
      </c>
    </row>
    <row r="1508" spans="1:13" s="19" customFormat="1" ht="15" customHeight="1" x14ac:dyDescent="0.25">
      <c r="A1508" s="47">
        <v>30954</v>
      </c>
      <c r="B1508" s="18" t="s">
        <v>2756</v>
      </c>
      <c r="C1508" s="3" t="s">
        <v>2715</v>
      </c>
      <c r="D1508" s="3" t="s">
        <v>74</v>
      </c>
      <c r="E1508" s="3" t="s">
        <v>2757</v>
      </c>
      <c r="F1508" s="3" t="s">
        <v>72</v>
      </c>
      <c r="G1508" s="3"/>
      <c r="H1508" s="26">
        <v>715</v>
      </c>
      <c r="I1508" s="26">
        <f t="array" ref="I1508">J1508-J1508*3%</f>
        <v>542.61799999999994</v>
      </c>
      <c r="J1508" s="30">
        <v>559.4</v>
      </c>
      <c r="K1508" s="4"/>
      <c r="L1508" s="15">
        <f t="shared" si="24"/>
        <v>0</v>
      </c>
      <c r="M1508" s="56" t="s">
        <v>15157</v>
      </c>
    </row>
    <row r="1509" spans="1:13" s="19" customFormat="1" ht="15" customHeight="1" x14ac:dyDescent="0.25">
      <c r="A1509" s="47">
        <v>30964</v>
      </c>
      <c r="B1509" s="18" t="s">
        <v>2758</v>
      </c>
      <c r="C1509" s="3" t="s">
        <v>2715</v>
      </c>
      <c r="D1509" s="3" t="s">
        <v>74</v>
      </c>
      <c r="E1509" s="3" t="s">
        <v>2759</v>
      </c>
      <c r="F1509" s="3" t="s">
        <v>760</v>
      </c>
      <c r="G1509" s="3"/>
      <c r="H1509" s="26">
        <v>695</v>
      </c>
      <c r="I1509" s="26">
        <f t="array" ref="I1509">J1509-J1509*3%</f>
        <v>527.87400000000002</v>
      </c>
      <c r="J1509" s="30">
        <v>544.20000000000005</v>
      </c>
      <c r="K1509" s="4"/>
      <c r="L1509" s="15">
        <f t="shared" si="24"/>
        <v>0</v>
      </c>
      <c r="M1509" s="56" t="s">
        <v>15157</v>
      </c>
    </row>
    <row r="1510" spans="1:13" s="19" customFormat="1" ht="15" customHeight="1" x14ac:dyDescent="0.25">
      <c r="A1510" s="47">
        <v>30994</v>
      </c>
      <c r="B1510" s="18" t="s">
        <v>2760</v>
      </c>
      <c r="C1510" s="3" t="s">
        <v>2715</v>
      </c>
      <c r="D1510" s="3" t="s">
        <v>74</v>
      </c>
      <c r="E1510" s="3" t="s">
        <v>96</v>
      </c>
      <c r="F1510" s="3" t="s">
        <v>72</v>
      </c>
      <c r="G1510" s="3"/>
      <c r="H1510" s="26">
        <v>560</v>
      </c>
      <c r="I1510" s="26">
        <f t="array" ref="I1510">J1510-J1510*3%</f>
        <v>413.02600000000001</v>
      </c>
      <c r="J1510" s="30">
        <v>425.8</v>
      </c>
      <c r="K1510" s="4"/>
      <c r="L1510" s="15">
        <f t="shared" si="24"/>
        <v>0</v>
      </c>
      <c r="M1510" s="56" t="s">
        <v>15157</v>
      </c>
    </row>
    <row r="1511" spans="1:13" s="19" customFormat="1" ht="15" customHeight="1" x14ac:dyDescent="0.25">
      <c r="A1511" s="47">
        <v>30995</v>
      </c>
      <c r="B1511" s="18" t="s">
        <v>2761</v>
      </c>
      <c r="C1511" s="3" t="s">
        <v>2715</v>
      </c>
      <c r="D1511" s="3" t="s">
        <v>74</v>
      </c>
      <c r="E1511" s="3" t="s">
        <v>96</v>
      </c>
      <c r="F1511" s="3" t="s">
        <v>1547</v>
      </c>
      <c r="G1511" s="3"/>
      <c r="H1511" s="26">
        <v>760</v>
      </c>
      <c r="I1511" s="26">
        <f t="array" ref="I1511">J1511-J1511*3%</f>
        <v>575.21</v>
      </c>
      <c r="J1511" s="30">
        <v>593</v>
      </c>
      <c r="K1511" s="4"/>
      <c r="L1511" s="15">
        <f t="shared" si="24"/>
        <v>0</v>
      </c>
      <c r="M1511" s="56" t="s">
        <v>15157</v>
      </c>
    </row>
    <row r="1512" spans="1:13" s="19" customFormat="1" ht="15" customHeight="1" x14ac:dyDescent="0.25">
      <c r="A1512" s="47">
        <v>33807</v>
      </c>
      <c r="B1512" s="18"/>
      <c r="C1512" s="3" t="s">
        <v>2715</v>
      </c>
      <c r="D1512" s="3" t="s">
        <v>74</v>
      </c>
      <c r="E1512" s="3" t="s">
        <v>2762</v>
      </c>
      <c r="F1512" s="3" t="s">
        <v>211</v>
      </c>
      <c r="G1512" s="3"/>
      <c r="H1512" s="26">
        <v>1120</v>
      </c>
      <c r="I1512" s="26">
        <f t="array" ref="I1512">J1512-J1512*3%</f>
        <v>854.37599999999998</v>
      </c>
      <c r="J1512" s="30">
        <v>880.8</v>
      </c>
      <c r="K1512" s="4"/>
      <c r="L1512" s="15">
        <f t="shared" si="24"/>
        <v>0</v>
      </c>
      <c r="M1512" s="56" t="s">
        <v>15157</v>
      </c>
    </row>
    <row r="1513" spans="1:13" s="19" customFormat="1" ht="15" customHeight="1" x14ac:dyDescent="0.25">
      <c r="A1513" s="47">
        <v>15521</v>
      </c>
      <c r="B1513" s="18" t="s">
        <v>2763</v>
      </c>
      <c r="C1513" s="3" t="s">
        <v>2715</v>
      </c>
      <c r="D1513" s="3" t="s">
        <v>74</v>
      </c>
      <c r="E1513" s="3" t="s">
        <v>2764</v>
      </c>
      <c r="F1513" s="3" t="s">
        <v>167</v>
      </c>
      <c r="G1513" s="3"/>
      <c r="H1513" s="26">
        <v>1010</v>
      </c>
      <c r="I1513" s="26">
        <f t="array" ref="I1513">J1513-J1513*3%</f>
        <v>778.32799999999997</v>
      </c>
      <c r="J1513" s="30">
        <v>802.4</v>
      </c>
      <c r="K1513" s="4"/>
      <c r="L1513" s="15">
        <f t="shared" si="24"/>
        <v>0</v>
      </c>
      <c r="M1513" s="56" t="s">
        <v>15157</v>
      </c>
    </row>
    <row r="1514" spans="1:13" s="19" customFormat="1" ht="15" customHeight="1" x14ac:dyDescent="0.25">
      <c r="A1514" s="47">
        <v>9573</v>
      </c>
      <c r="B1514" s="18" t="s">
        <v>2765</v>
      </c>
      <c r="C1514" s="3" t="s">
        <v>2715</v>
      </c>
      <c r="D1514" s="3" t="s">
        <v>74</v>
      </c>
      <c r="E1514" s="3" t="s">
        <v>2766</v>
      </c>
      <c r="F1514" s="3" t="s">
        <v>182</v>
      </c>
      <c r="G1514" s="3"/>
      <c r="H1514" s="26">
        <v>1280</v>
      </c>
      <c r="I1514" s="26">
        <f t="array" ref="I1514">J1514-J1514*3%</f>
        <v>984.55</v>
      </c>
      <c r="J1514" s="30">
        <v>1015</v>
      </c>
      <c r="K1514" s="4"/>
      <c r="L1514" s="15">
        <f t="shared" si="24"/>
        <v>0</v>
      </c>
      <c r="M1514" s="56" t="s">
        <v>15151</v>
      </c>
    </row>
    <row r="1515" spans="1:13" s="19" customFormat="1" ht="15" customHeight="1" x14ac:dyDescent="0.25">
      <c r="A1515" s="47">
        <v>30951</v>
      </c>
      <c r="B1515" s="18" t="s">
        <v>2767</v>
      </c>
      <c r="C1515" s="3" t="s">
        <v>2715</v>
      </c>
      <c r="D1515" s="3" t="s">
        <v>74</v>
      </c>
      <c r="E1515" s="3" t="s">
        <v>2768</v>
      </c>
      <c r="F1515" s="3" t="s">
        <v>167</v>
      </c>
      <c r="G1515" s="3"/>
      <c r="H1515" s="26">
        <v>675</v>
      </c>
      <c r="I1515" s="26">
        <f t="array" ref="I1515">J1515-J1515*3%</f>
        <v>513.13</v>
      </c>
      <c r="J1515" s="30">
        <v>529</v>
      </c>
      <c r="K1515" s="4"/>
      <c r="L1515" s="15">
        <f t="shared" si="24"/>
        <v>0</v>
      </c>
      <c r="M1515" s="56" t="s">
        <v>15157</v>
      </c>
    </row>
    <row r="1516" spans="1:13" s="19" customFormat="1" ht="15" customHeight="1" x14ac:dyDescent="0.25">
      <c r="A1516" s="47">
        <v>33813</v>
      </c>
      <c r="B1516" s="18" t="s">
        <v>2769</v>
      </c>
      <c r="C1516" s="3" t="s">
        <v>2715</v>
      </c>
      <c r="D1516" s="3" t="s">
        <v>74</v>
      </c>
      <c r="E1516" s="3" t="s">
        <v>727</v>
      </c>
      <c r="F1516" s="3" t="s">
        <v>68</v>
      </c>
      <c r="G1516" s="3"/>
      <c r="H1516" s="26">
        <v>1000</v>
      </c>
      <c r="I1516" s="26">
        <f t="array" ref="I1516">J1516-J1516*3%</f>
        <v>769.79200000000003</v>
      </c>
      <c r="J1516" s="30">
        <v>793.6</v>
      </c>
      <c r="K1516" s="4"/>
      <c r="L1516" s="15">
        <f t="shared" si="24"/>
        <v>0</v>
      </c>
      <c r="M1516" s="56" t="s">
        <v>15157</v>
      </c>
    </row>
    <row r="1517" spans="1:13" s="19" customFormat="1" ht="15" customHeight="1" x14ac:dyDescent="0.25">
      <c r="A1517" s="47">
        <v>9575</v>
      </c>
      <c r="B1517" s="18" t="s">
        <v>2770</v>
      </c>
      <c r="C1517" s="3" t="s">
        <v>2715</v>
      </c>
      <c r="D1517" s="3" t="s">
        <v>74</v>
      </c>
      <c r="E1517" s="3" t="s">
        <v>2771</v>
      </c>
      <c r="F1517" s="3" t="s">
        <v>68</v>
      </c>
      <c r="G1517" s="3"/>
      <c r="H1517" s="26">
        <v>1795</v>
      </c>
      <c r="I1517" s="26">
        <f t="array" ref="I1517">J1517-J1517*3%</f>
        <v>1371.58</v>
      </c>
      <c r="J1517" s="30">
        <v>1414</v>
      </c>
      <c r="K1517" s="4"/>
      <c r="L1517" s="15">
        <f t="shared" si="24"/>
        <v>0</v>
      </c>
      <c r="M1517" s="56" t="s">
        <v>15157</v>
      </c>
    </row>
    <row r="1518" spans="1:13" s="19" customFormat="1" ht="15" customHeight="1" x14ac:dyDescent="0.25">
      <c r="A1518" s="47">
        <v>13848</v>
      </c>
      <c r="B1518" s="18" t="s">
        <v>2772</v>
      </c>
      <c r="C1518" s="3" t="s">
        <v>2715</v>
      </c>
      <c r="D1518" s="3" t="s">
        <v>74</v>
      </c>
      <c r="E1518" s="3" t="s">
        <v>2771</v>
      </c>
      <c r="F1518" s="3" t="s">
        <v>124</v>
      </c>
      <c r="G1518" s="3"/>
      <c r="H1518" s="26">
        <v>1045</v>
      </c>
      <c r="I1518" s="26">
        <f t="array" ref="I1518">J1518-J1518*3%</f>
        <v>803.16</v>
      </c>
      <c r="J1518" s="30">
        <v>828</v>
      </c>
      <c r="K1518" s="4"/>
      <c r="L1518" s="15">
        <f t="shared" si="24"/>
        <v>0</v>
      </c>
      <c r="M1518" s="56" t="s">
        <v>15157</v>
      </c>
    </row>
    <row r="1519" spans="1:13" s="19" customFormat="1" ht="15" customHeight="1" x14ac:dyDescent="0.25">
      <c r="A1519" s="47">
        <v>15525</v>
      </c>
      <c r="B1519" s="18" t="s">
        <v>2773</v>
      </c>
      <c r="C1519" s="3" t="s">
        <v>2715</v>
      </c>
      <c r="D1519" s="3" t="s">
        <v>74</v>
      </c>
      <c r="E1519" s="3" t="s">
        <v>2774</v>
      </c>
      <c r="F1519" s="3" t="s">
        <v>164</v>
      </c>
      <c r="G1519" s="3"/>
      <c r="H1519" s="26">
        <v>1440</v>
      </c>
      <c r="I1519" s="26">
        <f t="array" ref="I1519">J1519-J1519*3%</f>
        <v>1093.384</v>
      </c>
      <c r="J1519" s="30">
        <v>1127.2</v>
      </c>
      <c r="K1519" s="4"/>
      <c r="L1519" s="15">
        <f t="shared" si="24"/>
        <v>0</v>
      </c>
      <c r="M1519" s="56" t="s">
        <v>15157</v>
      </c>
    </row>
    <row r="1520" spans="1:13" s="19" customFormat="1" ht="15" customHeight="1" x14ac:dyDescent="0.25">
      <c r="A1520" s="47">
        <v>9576</v>
      </c>
      <c r="B1520" s="18" t="s">
        <v>2775</v>
      </c>
      <c r="C1520" s="3" t="s">
        <v>2715</v>
      </c>
      <c r="D1520" s="3" t="s">
        <v>74</v>
      </c>
      <c r="E1520" s="3" t="s">
        <v>2776</v>
      </c>
      <c r="F1520" s="3" t="s">
        <v>182</v>
      </c>
      <c r="G1520" s="3"/>
      <c r="H1520" s="26">
        <v>1235</v>
      </c>
      <c r="I1520" s="26">
        <f t="array" ref="I1520">J1520-J1520*3%</f>
        <v>934.30400000000009</v>
      </c>
      <c r="J1520" s="30">
        <v>963.2</v>
      </c>
      <c r="K1520" s="4"/>
      <c r="L1520" s="15">
        <f t="shared" si="24"/>
        <v>0</v>
      </c>
      <c r="M1520" s="56" t="s">
        <v>15157</v>
      </c>
    </row>
    <row r="1521" spans="1:13" s="19" customFormat="1" ht="15" customHeight="1" x14ac:dyDescent="0.25">
      <c r="A1521" s="47">
        <v>9577</v>
      </c>
      <c r="B1521" s="18" t="s">
        <v>2777</v>
      </c>
      <c r="C1521" s="3" t="s">
        <v>2715</v>
      </c>
      <c r="D1521" s="3" t="s">
        <v>74</v>
      </c>
      <c r="E1521" s="3" t="s">
        <v>2778</v>
      </c>
      <c r="F1521" s="3" t="s">
        <v>68</v>
      </c>
      <c r="G1521" s="3"/>
      <c r="H1521" s="26">
        <v>2005</v>
      </c>
      <c r="I1521" s="26">
        <f t="array" ref="I1521">J1521-J1521*3%</f>
        <v>1536.48</v>
      </c>
      <c r="J1521" s="30">
        <v>1584</v>
      </c>
      <c r="K1521" s="4"/>
      <c r="L1521" s="15">
        <f t="shared" si="24"/>
        <v>0</v>
      </c>
      <c r="M1521" s="56" t="s">
        <v>15151</v>
      </c>
    </row>
    <row r="1522" spans="1:13" s="19" customFormat="1" ht="15" customHeight="1" x14ac:dyDescent="0.25">
      <c r="A1522" s="47">
        <v>30968</v>
      </c>
      <c r="B1522" s="18" t="s">
        <v>2779</v>
      </c>
      <c r="C1522" s="3" t="s">
        <v>2715</v>
      </c>
      <c r="D1522" s="3" t="s">
        <v>74</v>
      </c>
      <c r="E1522" s="3" t="s">
        <v>2780</v>
      </c>
      <c r="F1522" s="3" t="s">
        <v>2137</v>
      </c>
      <c r="G1522" s="3" t="s">
        <v>256</v>
      </c>
      <c r="H1522" s="26">
        <v>770</v>
      </c>
      <c r="I1522" s="26">
        <f t="array" ref="I1522">J1522-J1522*3%</f>
        <v>582.19400000000007</v>
      </c>
      <c r="J1522" s="30">
        <v>600.20000000000005</v>
      </c>
      <c r="K1522" s="4"/>
      <c r="L1522" s="15">
        <f t="shared" si="24"/>
        <v>0</v>
      </c>
      <c r="M1522" s="56" t="s">
        <v>15157</v>
      </c>
    </row>
    <row r="1523" spans="1:13" s="19" customFormat="1" ht="15" customHeight="1" x14ac:dyDescent="0.25">
      <c r="A1523" s="47">
        <v>30969</v>
      </c>
      <c r="B1523" s="18" t="s">
        <v>2781</v>
      </c>
      <c r="C1523" s="3" t="s">
        <v>2715</v>
      </c>
      <c r="D1523" s="3" t="s">
        <v>74</v>
      </c>
      <c r="E1523" s="3" t="s">
        <v>2782</v>
      </c>
      <c r="F1523" s="3" t="s">
        <v>2783</v>
      </c>
      <c r="G1523" s="3" t="s">
        <v>667</v>
      </c>
      <c r="H1523" s="26">
        <v>1820</v>
      </c>
      <c r="I1523" s="26">
        <f t="array" ref="I1523">J1523-J1523*3%</f>
        <v>1407.2760000000001</v>
      </c>
      <c r="J1523" s="30">
        <v>1450.8</v>
      </c>
      <c r="K1523" s="4"/>
      <c r="L1523" s="15">
        <f t="shared" si="24"/>
        <v>0</v>
      </c>
      <c r="M1523" s="56" t="s">
        <v>15157</v>
      </c>
    </row>
    <row r="1524" spans="1:13" s="19" customFormat="1" ht="15" customHeight="1" x14ac:dyDescent="0.25">
      <c r="A1524" s="47">
        <v>30996</v>
      </c>
      <c r="B1524" s="18" t="s">
        <v>2784</v>
      </c>
      <c r="C1524" s="3" t="s">
        <v>2715</v>
      </c>
      <c r="D1524" s="3" t="s">
        <v>74</v>
      </c>
      <c r="E1524" s="3" t="s">
        <v>2785</v>
      </c>
      <c r="F1524" s="3" t="s">
        <v>160</v>
      </c>
      <c r="G1524" s="3" t="s">
        <v>149</v>
      </c>
      <c r="H1524" s="26">
        <v>935</v>
      </c>
      <c r="I1524" s="26">
        <f t="array" ref="I1524">J1524-J1524*3%</f>
        <v>705.57799999999997</v>
      </c>
      <c r="J1524" s="30">
        <v>727.4</v>
      </c>
      <c r="K1524" s="4"/>
      <c r="L1524" s="15">
        <f t="shared" si="24"/>
        <v>0</v>
      </c>
      <c r="M1524" s="56" t="s">
        <v>15157</v>
      </c>
    </row>
    <row r="1525" spans="1:13" s="19" customFormat="1" ht="15" customHeight="1" x14ac:dyDescent="0.25">
      <c r="A1525" s="47">
        <v>7201</v>
      </c>
      <c r="B1525" s="18" t="s">
        <v>2786</v>
      </c>
      <c r="C1525" s="3" t="s">
        <v>2715</v>
      </c>
      <c r="D1525" s="3" t="s">
        <v>74</v>
      </c>
      <c r="E1525" s="3" t="s">
        <v>2787</v>
      </c>
      <c r="F1525" s="3" t="s">
        <v>167</v>
      </c>
      <c r="G1525" s="3"/>
      <c r="H1525" s="26">
        <v>930</v>
      </c>
      <c r="I1525" s="26">
        <f t="array" ref="I1525">J1525-J1525*3%</f>
        <v>700.92200000000003</v>
      </c>
      <c r="J1525" s="30">
        <v>722.6</v>
      </c>
      <c r="K1525" s="4"/>
      <c r="L1525" s="15">
        <f t="shared" si="24"/>
        <v>0</v>
      </c>
      <c r="M1525" s="56" t="s">
        <v>15157</v>
      </c>
    </row>
    <row r="1526" spans="1:13" s="19" customFormat="1" ht="15" customHeight="1" x14ac:dyDescent="0.25">
      <c r="A1526" s="47">
        <v>30985</v>
      </c>
      <c r="B1526" s="18" t="s">
        <v>2788</v>
      </c>
      <c r="C1526" s="3" t="s">
        <v>2715</v>
      </c>
      <c r="D1526" s="3" t="s">
        <v>74</v>
      </c>
      <c r="E1526" s="3" t="s">
        <v>2789</v>
      </c>
      <c r="F1526" s="3" t="s">
        <v>274</v>
      </c>
      <c r="G1526" s="3"/>
      <c r="H1526" s="26">
        <v>1855</v>
      </c>
      <c r="I1526" s="26">
        <f t="array" ref="I1526">J1526-J1526*3%</f>
        <v>1432.1080000000002</v>
      </c>
      <c r="J1526" s="30">
        <v>1476.4</v>
      </c>
      <c r="K1526" s="4"/>
      <c r="L1526" s="15">
        <f t="shared" si="24"/>
        <v>0</v>
      </c>
      <c r="M1526" s="56" t="s">
        <v>15157</v>
      </c>
    </row>
    <row r="1527" spans="1:13" s="19" customFormat="1" ht="15" customHeight="1" x14ac:dyDescent="0.25">
      <c r="A1527" s="47">
        <v>33036</v>
      </c>
      <c r="B1527" s="18" t="s">
        <v>2790</v>
      </c>
      <c r="C1527" s="3" t="s">
        <v>2715</v>
      </c>
      <c r="D1527" s="3" t="s">
        <v>74</v>
      </c>
      <c r="E1527" s="3" t="s">
        <v>2791</v>
      </c>
      <c r="F1527" s="3" t="s">
        <v>1547</v>
      </c>
      <c r="G1527" s="3"/>
      <c r="H1527" s="26">
        <v>895</v>
      </c>
      <c r="I1527" s="26">
        <f t="array" ref="I1527">J1527-J1527*3%</f>
        <v>676.09</v>
      </c>
      <c r="J1527" s="30">
        <v>697</v>
      </c>
      <c r="K1527" s="4"/>
      <c r="L1527" s="15">
        <f t="shared" si="24"/>
        <v>0</v>
      </c>
      <c r="M1527" s="56" t="s">
        <v>15157</v>
      </c>
    </row>
    <row r="1528" spans="1:13" s="19" customFormat="1" ht="15" customHeight="1" x14ac:dyDescent="0.25">
      <c r="A1528" s="47">
        <v>30980</v>
      </c>
      <c r="B1528" s="18" t="s">
        <v>2792</v>
      </c>
      <c r="C1528" s="3" t="s">
        <v>2715</v>
      </c>
      <c r="D1528" s="3" t="s">
        <v>74</v>
      </c>
      <c r="E1528" s="3" t="s">
        <v>2793</v>
      </c>
      <c r="F1528" s="3" t="s">
        <v>124</v>
      </c>
      <c r="G1528" s="3"/>
      <c r="H1528" s="26">
        <v>1910</v>
      </c>
      <c r="I1528" s="26">
        <f t="array" ref="I1528">J1528-J1528*3%</f>
        <v>1467.8040000000001</v>
      </c>
      <c r="J1528" s="30">
        <v>1513.2</v>
      </c>
      <c r="K1528" s="4"/>
      <c r="L1528" s="15">
        <f t="shared" si="24"/>
        <v>0</v>
      </c>
      <c r="M1528" s="56" t="s">
        <v>15157</v>
      </c>
    </row>
    <row r="1529" spans="1:13" s="19" customFormat="1" ht="15" customHeight="1" x14ac:dyDescent="0.25">
      <c r="A1529" s="47">
        <v>9586</v>
      </c>
      <c r="B1529" s="18" t="s">
        <v>2794</v>
      </c>
      <c r="C1529" s="3" t="s">
        <v>2715</v>
      </c>
      <c r="D1529" s="3" t="s">
        <v>74</v>
      </c>
      <c r="E1529" s="3" t="s">
        <v>2198</v>
      </c>
      <c r="F1529" s="3" t="s">
        <v>97</v>
      </c>
      <c r="G1529" s="3"/>
      <c r="H1529" s="26">
        <v>860</v>
      </c>
      <c r="I1529" s="26">
        <f t="array" ref="I1529">J1529-J1529*3%</f>
        <v>648.154</v>
      </c>
      <c r="J1529" s="30">
        <v>668.2</v>
      </c>
      <c r="K1529" s="4"/>
      <c r="L1529" s="15">
        <f t="shared" si="24"/>
        <v>0</v>
      </c>
      <c r="M1529" s="56" t="s">
        <v>15157</v>
      </c>
    </row>
    <row r="1530" spans="1:13" s="19" customFormat="1" ht="15" customHeight="1" x14ac:dyDescent="0.25">
      <c r="A1530" s="47">
        <v>25427</v>
      </c>
      <c r="B1530" s="18" t="s">
        <v>2795</v>
      </c>
      <c r="C1530" s="3" t="s">
        <v>2715</v>
      </c>
      <c r="D1530" s="3" t="s">
        <v>74</v>
      </c>
      <c r="E1530" s="3" t="s">
        <v>2198</v>
      </c>
      <c r="F1530" s="3" t="s">
        <v>89</v>
      </c>
      <c r="G1530" s="3"/>
      <c r="H1530" s="26">
        <v>570</v>
      </c>
      <c r="I1530" s="26">
        <f t="array" ref="I1530">J1530-J1530*3%</f>
        <v>417.68200000000002</v>
      </c>
      <c r="J1530" s="30">
        <v>430.6</v>
      </c>
      <c r="K1530" s="4"/>
      <c r="L1530" s="15">
        <f t="shared" si="24"/>
        <v>0</v>
      </c>
      <c r="M1530" s="56" t="s">
        <v>15157</v>
      </c>
    </row>
    <row r="1531" spans="1:13" s="19" customFormat="1" ht="15" customHeight="1" x14ac:dyDescent="0.25">
      <c r="A1531" s="47">
        <v>9591</v>
      </c>
      <c r="B1531" s="18" t="s">
        <v>2796</v>
      </c>
      <c r="C1531" s="3" t="s">
        <v>2715</v>
      </c>
      <c r="D1531" s="3" t="s">
        <v>74</v>
      </c>
      <c r="E1531" s="3" t="s">
        <v>2797</v>
      </c>
      <c r="F1531" s="3" t="s">
        <v>97</v>
      </c>
      <c r="G1531" s="3"/>
      <c r="H1531" s="26">
        <v>1045</v>
      </c>
      <c r="I1531" s="26">
        <f t="array" ref="I1531">J1531-J1531*3%</f>
        <v>800.83199999999999</v>
      </c>
      <c r="J1531" s="30">
        <v>825.6</v>
      </c>
      <c r="K1531" s="4"/>
      <c r="L1531" s="15">
        <f t="shared" si="24"/>
        <v>0</v>
      </c>
      <c r="M1531" s="56" t="s">
        <v>15157</v>
      </c>
    </row>
    <row r="1532" spans="1:13" s="19" customFormat="1" ht="15" customHeight="1" x14ac:dyDescent="0.25">
      <c r="A1532" s="47">
        <v>36940</v>
      </c>
      <c r="B1532" s="18" t="s">
        <v>2798</v>
      </c>
      <c r="C1532" s="3" t="s">
        <v>2715</v>
      </c>
      <c r="D1532" s="3" t="s">
        <v>74</v>
      </c>
      <c r="E1532" s="3" t="s">
        <v>2799</v>
      </c>
      <c r="F1532" s="3" t="s">
        <v>164</v>
      </c>
      <c r="G1532" s="3"/>
      <c r="H1532" s="26">
        <v>830</v>
      </c>
      <c r="I1532" s="26">
        <f t="array" ref="I1532">J1532-J1532*3%</f>
        <v>626.62</v>
      </c>
      <c r="J1532" s="30">
        <v>646</v>
      </c>
      <c r="K1532" s="4"/>
      <c r="L1532" s="15">
        <f t="shared" si="24"/>
        <v>0</v>
      </c>
      <c r="M1532" s="56" t="s">
        <v>15151</v>
      </c>
    </row>
    <row r="1533" spans="1:13" s="19" customFormat="1" ht="15" customHeight="1" x14ac:dyDescent="0.25">
      <c r="A1533" s="47">
        <v>36941</v>
      </c>
      <c r="B1533" s="18" t="s">
        <v>2800</v>
      </c>
      <c r="C1533" s="3" t="s">
        <v>2715</v>
      </c>
      <c r="D1533" s="3" t="s">
        <v>74</v>
      </c>
      <c r="E1533" s="3" t="s">
        <v>2799</v>
      </c>
      <c r="F1533" s="3" t="s">
        <v>211</v>
      </c>
      <c r="G1533" s="3"/>
      <c r="H1533" s="26">
        <v>555</v>
      </c>
      <c r="I1533" s="26">
        <f t="array" ref="I1533">J1533-J1533*3%</f>
        <v>408.3603</v>
      </c>
      <c r="J1533" s="30">
        <v>420.99</v>
      </c>
      <c r="K1533" s="4"/>
      <c r="L1533" s="15">
        <f t="shared" si="24"/>
        <v>0</v>
      </c>
      <c r="M1533" s="56" t="s">
        <v>15152</v>
      </c>
    </row>
    <row r="1534" spans="1:13" s="19" customFormat="1" ht="15" customHeight="1" x14ac:dyDescent="0.25">
      <c r="A1534" s="47">
        <v>30950</v>
      </c>
      <c r="B1534" s="18" t="s">
        <v>2801</v>
      </c>
      <c r="C1534" s="3" t="s">
        <v>2715</v>
      </c>
      <c r="D1534" s="3" t="s">
        <v>74</v>
      </c>
      <c r="E1534" s="3" t="s">
        <v>2802</v>
      </c>
      <c r="F1534" s="3" t="s">
        <v>89</v>
      </c>
      <c r="G1534" s="3"/>
      <c r="H1534" s="26">
        <v>695</v>
      </c>
      <c r="I1534" s="26">
        <f t="array" ref="I1534">J1534-J1534*3%</f>
        <v>526.322</v>
      </c>
      <c r="J1534" s="30">
        <v>542.6</v>
      </c>
      <c r="K1534" s="4"/>
      <c r="L1534" s="15">
        <f t="shared" si="24"/>
        <v>0</v>
      </c>
      <c r="M1534" s="56" t="s">
        <v>15157</v>
      </c>
    </row>
    <row r="1535" spans="1:13" s="19" customFormat="1" ht="15" customHeight="1" x14ac:dyDescent="0.25">
      <c r="A1535" s="47">
        <v>33033</v>
      </c>
      <c r="B1535" s="18" t="s">
        <v>2803</v>
      </c>
      <c r="C1535" s="3" t="s">
        <v>2715</v>
      </c>
      <c r="D1535" s="3" t="s">
        <v>74</v>
      </c>
      <c r="E1535" s="3" t="s">
        <v>2212</v>
      </c>
      <c r="F1535" s="3" t="s">
        <v>72</v>
      </c>
      <c r="G1535" s="3"/>
      <c r="H1535" s="26">
        <v>790</v>
      </c>
      <c r="I1535" s="26">
        <f t="array" ref="I1535">J1535-J1535*3%</f>
        <v>596.16200000000003</v>
      </c>
      <c r="J1535" s="30">
        <v>614.6</v>
      </c>
      <c r="K1535" s="4"/>
      <c r="L1535" s="15">
        <f t="shared" si="24"/>
        <v>0</v>
      </c>
      <c r="M1535" s="56" t="s">
        <v>15157</v>
      </c>
    </row>
    <row r="1536" spans="1:13" s="19" customFormat="1" ht="15" customHeight="1" x14ac:dyDescent="0.25">
      <c r="A1536" s="47">
        <v>30956</v>
      </c>
      <c r="B1536" s="18" t="s">
        <v>2804</v>
      </c>
      <c r="C1536" s="3" t="s">
        <v>2715</v>
      </c>
      <c r="D1536" s="3" t="s">
        <v>74</v>
      </c>
      <c r="E1536" s="3" t="s">
        <v>2214</v>
      </c>
      <c r="F1536" s="3" t="s">
        <v>72</v>
      </c>
      <c r="G1536" s="3"/>
      <c r="H1536" s="26">
        <v>700</v>
      </c>
      <c r="I1536" s="26">
        <f t="array" ref="I1536">J1536-J1536*3%</f>
        <v>530.97799999999995</v>
      </c>
      <c r="J1536" s="30">
        <v>547.4</v>
      </c>
      <c r="K1536" s="4"/>
      <c r="L1536" s="15">
        <f t="shared" si="24"/>
        <v>0</v>
      </c>
      <c r="M1536" s="56" t="s">
        <v>15157</v>
      </c>
    </row>
    <row r="1537" spans="1:13" s="19" customFormat="1" ht="15" customHeight="1" x14ac:dyDescent="0.25">
      <c r="A1537" s="47">
        <v>30957</v>
      </c>
      <c r="B1537" s="18" t="s">
        <v>2805</v>
      </c>
      <c r="C1537" s="3" t="s">
        <v>2715</v>
      </c>
      <c r="D1537" s="3" t="s">
        <v>74</v>
      </c>
      <c r="E1537" s="3" t="s">
        <v>146</v>
      </c>
      <c r="F1537" s="3" t="s">
        <v>2806</v>
      </c>
      <c r="G1537" s="3"/>
      <c r="H1537" s="26">
        <v>745</v>
      </c>
      <c r="I1537" s="26">
        <f t="array" ref="I1537">J1537-J1537*3%</f>
        <v>564.346</v>
      </c>
      <c r="J1537" s="30">
        <v>581.79999999999995</v>
      </c>
      <c r="K1537" s="4"/>
      <c r="L1537" s="15">
        <f t="shared" si="24"/>
        <v>0</v>
      </c>
      <c r="M1537" s="56" t="s">
        <v>15157</v>
      </c>
    </row>
    <row r="1538" spans="1:13" s="19" customFormat="1" ht="15" customHeight="1" x14ac:dyDescent="0.25">
      <c r="A1538" s="47">
        <v>33031</v>
      </c>
      <c r="B1538" s="18" t="s">
        <v>2807</v>
      </c>
      <c r="C1538" s="3" t="s">
        <v>2715</v>
      </c>
      <c r="D1538" s="3" t="s">
        <v>74</v>
      </c>
      <c r="E1538" s="3" t="s">
        <v>2808</v>
      </c>
      <c r="F1538" s="3" t="s">
        <v>179</v>
      </c>
      <c r="G1538" s="3"/>
      <c r="H1538" s="26">
        <v>490</v>
      </c>
      <c r="I1538" s="26">
        <f t="array" ref="I1538">J1538-J1538*3%</f>
        <v>364.91399999999999</v>
      </c>
      <c r="J1538" s="30">
        <v>376.2</v>
      </c>
      <c r="K1538" s="4"/>
      <c r="L1538" s="15">
        <f t="shared" si="24"/>
        <v>0</v>
      </c>
      <c r="M1538" s="56" t="s">
        <v>15157</v>
      </c>
    </row>
    <row r="1539" spans="1:13" s="19" customFormat="1" ht="15" customHeight="1" x14ac:dyDescent="0.25">
      <c r="A1539" s="47">
        <v>33809</v>
      </c>
      <c r="B1539" s="18" t="s">
        <v>2809</v>
      </c>
      <c r="C1539" s="3" t="s">
        <v>2715</v>
      </c>
      <c r="D1539" s="3" t="s">
        <v>74</v>
      </c>
      <c r="E1539" s="3" t="s">
        <v>2808</v>
      </c>
      <c r="F1539" s="3" t="s">
        <v>1392</v>
      </c>
      <c r="G1539" s="3"/>
      <c r="H1539" s="26">
        <v>990</v>
      </c>
      <c r="I1539" s="26">
        <f t="array" ref="I1539">J1539-J1539*3%</f>
        <v>764.36</v>
      </c>
      <c r="J1539" s="30">
        <v>788</v>
      </c>
      <c r="K1539" s="4"/>
      <c r="L1539" s="15">
        <f t="shared" si="24"/>
        <v>0</v>
      </c>
      <c r="M1539" s="56" t="s">
        <v>15157</v>
      </c>
    </row>
    <row r="1540" spans="1:13" s="19" customFormat="1" ht="15" customHeight="1" x14ac:dyDescent="0.25">
      <c r="A1540" s="47">
        <v>30952</v>
      </c>
      <c r="B1540" s="18" t="s">
        <v>2810</v>
      </c>
      <c r="C1540" s="3" t="s">
        <v>2715</v>
      </c>
      <c r="D1540" s="3" t="s">
        <v>74</v>
      </c>
      <c r="E1540" s="3" t="s">
        <v>2811</v>
      </c>
      <c r="F1540" s="3" t="s">
        <v>167</v>
      </c>
      <c r="G1540" s="3"/>
      <c r="H1540" s="26">
        <v>520</v>
      </c>
      <c r="I1540" s="26">
        <f t="array" ref="I1540">J1540-J1540*3%</f>
        <v>384.31399999999996</v>
      </c>
      <c r="J1540" s="30">
        <v>396.2</v>
      </c>
      <c r="K1540" s="4"/>
      <c r="L1540" s="15">
        <f t="shared" si="24"/>
        <v>0</v>
      </c>
      <c r="M1540" s="56" t="s">
        <v>15157</v>
      </c>
    </row>
    <row r="1541" spans="1:13" s="19" customFormat="1" ht="15" customHeight="1" x14ac:dyDescent="0.25">
      <c r="A1541" s="47">
        <v>33032</v>
      </c>
      <c r="B1541" s="18" t="s">
        <v>2812</v>
      </c>
      <c r="C1541" s="3" t="s">
        <v>2715</v>
      </c>
      <c r="D1541" s="3" t="s">
        <v>74</v>
      </c>
      <c r="E1541" s="3" t="s">
        <v>2813</v>
      </c>
      <c r="F1541" s="3" t="s">
        <v>167</v>
      </c>
      <c r="G1541" s="3"/>
      <c r="H1541" s="26">
        <v>750</v>
      </c>
      <c r="I1541" s="26">
        <f t="array" ref="I1541">J1541-J1541*3%</f>
        <v>567.45000000000005</v>
      </c>
      <c r="J1541" s="30">
        <v>585</v>
      </c>
      <c r="K1541" s="4"/>
      <c r="L1541" s="15">
        <f t="shared" si="24"/>
        <v>0</v>
      </c>
      <c r="M1541" s="56" t="s">
        <v>15157</v>
      </c>
    </row>
    <row r="1542" spans="1:13" s="19" customFormat="1" ht="15" customHeight="1" x14ac:dyDescent="0.25">
      <c r="A1542" s="47">
        <v>9596</v>
      </c>
      <c r="B1542" s="18" t="s">
        <v>2814</v>
      </c>
      <c r="C1542" s="3" t="s">
        <v>2715</v>
      </c>
      <c r="D1542" s="3" t="s">
        <v>74</v>
      </c>
      <c r="E1542" s="3" t="s">
        <v>2815</v>
      </c>
      <c r="F1542" s="3" t="s">
        <v>72</v>
      </c>
      <c r="G1542" s="3"/>
      <c r="H1542" s="26">
        <v>530</v>
      </c>
      <c r="I1542" s="26">
        <f t="array" ref="I1542">J1542-J1542*3%</f>
        <v>392.85</v>
      </c>
      <c r="J1542" s="30">
        <v>405</v>
      </c>
      <c r="K1542" s="4"/>
      <c r="L1542" s="15">
        <f t="shared" si="24"/>
        <v>0</v>
      </c>
      <c r="M1542" s="56" t="s">
        <v>15151</v>
      </c>
    </row>
    <row r="1543" spans="1:13" s="19" customFormat="1" ht="15" customHeight="1" x14ac:dyDescent="0.25">
      <c r="A1543" s="47">
        <v>9597</v>
      </c>
      <c r="B1543" s="18" t="s">
        <v>2816</v>
      </c>
      <c r="C1543" s="3" t="s">
        <v>2715</v>
      </c>
      <c r="D1543" s="3" t="s">
        <v>74</v>
      </c>
      <c r="E1543" s="3" t="s">
        <v>2817</v>
      </c>
      <c r="F1543" s="3" t="s">
        <v>72</v>
      </c>
      <c r="G1543" s="3"/>
      <c r="H1543" s="26">
        <v>610</v>
      </c>
      <c r="I1543" s="26">
        <f t="array" ref="I1543">J1543-J1543*3%</f>
        <v>468.12200000000001</v>
      </c>
      <c r="J1543" s="30">
        <v>482.6</v>
      </c>
      <c r="K1543" s="4"/>
      <c r="L1543" s="15">
        <f t="shared" si="24"/>
        <v>0</v>
      </c>
      <c r="M1543" s="56" t="s">
        <v>15157</v>
      </c>
    </row>
    <row r="1544" spans="1:13" s="19" customFormat="1" ht="15" customHeight="1" x14ac:dyDescent="0.25">
      <c r="A1544" s="47">
        <v>37480</v>
      </c>
      <c r="B1544" s="18"/>
      <c r="C1544" s="3" t="s">
        <v>2715</v>
      </c>
      <c r="D1544" s="3" t="s">
        <v>162</v>
      </c>
      <c r="E1544" s="3" t="s">
        <v>2818</v>
      </c>
      <c r="F1544" s="3" t="s">
        <v>124</v>
      </c>
      <c r="G1544" s="3"/>
      <c r="H1544" s="26">
        <v>850</v>
      </c>
      <c r="I1544" s="26">
        <f t="array" ref="I1544">J1544-J1544*3%</f>
        <v>642.14</v>
      </c>
      <c r="J1544" s="30">
        <v>662</v>
      </c>
      <c r="K1544" s="4"/>
      <c r="L1544" s="15">
        <f t="shared" ref="L1544:L1607" si="25">J1544*K1544</f>
        <v>0</v>
      </c>
      <c r="M1544" s="56" t="s">
        <v>15151</v>
      </c>
    </row>
    <row r="1545" spans="1:13" s="19" customFormat="1" ht="15" customHeight="1" x14ac:dyDescent="0.25">
      <c r="A1545" s="47">
        <v>30922</v>
      </c>
      <c r="B1545" s="18" t="s">
        <v>2819</v>
      </c>
      <c r="C1545" s="3" t="s">
        <v>2715</v>
      </c>
      <c r="D1545" s="3" t="s">
        <v>171</v>
      </c>
      <c r="E1545" s="3" t="s">
        <v>2820</v>
      </c>
      <c r="F1545" s="3" t="s">
        <v>2821</v>
      </c>
      <c r="G1545" s="3"/>
      <c r="H1545" s="26">
        <v>1540</v>
      </c>
      <c r="I1545" s="26">
        <f t="array" ref="I1545">J1545-J1545*3%</f>
        <v>1193.0999999999999</v>
      </c>
      <c r="J1545" s="30">
        <v>1230</v>
      </c>
      <c r="K1545" s="4"/>
      <c r="L1545" s="15">
        <f t="shared" si="25"/>
        <v>0</v>
      </c>
      <c r="M1545" s="56" t="s">
        <v>15157</v>
      </c>
    </row>
    <row r="1546" spans="1:13" s="19" customFormat="1" ht="15" customHeight="1" x14ac:dyDescent="0.25">
      <c r="A1546" s="47">
        <v>33040</v>
      </c>
      <c r="B1546" s="18" t="s">
        <v>2822</v>
      </c>
      <c r="C1546" s="3" t="s">
        <v>2715</v>
      </c>
      <c r="D1546" s="3" t="s">
        <v>171</v>
      </c>
      <c r="E1546" s="3" t="s">
        <v>2823</v>
      </c>
      <c r="F1546" s="3" t="s">
        <v>124</v>
      </c>
      <c r="G1546" s="3"/>
      <c r="H1546" s="26">
        <v>515</v>
      </c>
      <c r="I1546" s="26">
        <f t="array" ref="I1546">J1546-J1546*3%</f>
        <v>380.43399999999997</v>
      </c>
      <c r="J1546" s="30">
        <v>392.2</v>
      </c>
      <c r="K1546" s="4"/>
      <c r="L1546" s="15">
        <f t="shared" si="25"/>
        <v>0</v>
      </c>
      <c r="M1546" s="56" t="s">
        <v>15157</v>
      </c>
    </row>
    <row r="1547" spans="1:13" s="19" customFormat="1" ht="15" customHeight="1" x14ac:dyDescent="0.25">
      <c r="A1547" s="47">
        <v>33810</v>
      </c>
      <c r="B1547" s="18" t="s">
        <v>2824</v>
      </c>
      <c r="C1547" s="3" t="s">
        <v>2715</v>
      </c>
      <c r="D1547" s="3" t="s">
        <v>171</v>
      </c>
      <c r="E1547" s="3" t="s">
        <v>175</v>
      </c>
      <c r="F1547" s="3" t="s">
        <v>89</v>
      </c>
      <c r="G1547" s="3"/>
      <c r="H1547" s="26">
        <v>800</v>
      </c>
      <c r="I1547" s="26">
        <f t="array" ref="I1547">J1547-J1547*3%</f>
        <v>603.92200000000003</v>
      </c>
      <c r="J1547" s="30">
        <v>622.6</v>
      </c>
      <c r="K1547" s="4"/>
      <c r="L1547" s="15">
        <f t="shared" si="25"/>
        <v>0</v>
      </c>
      <c r="M1547" s="56" t="s">
        <v>15157</v>
      </c>
    </row>
    <row r="1548" spans="1:13" s="19" customFormat="1" ht="15" customHeight="1" x14ac:dyDescent="0.25">
      <c r="A1548" s="47">
        <v>9589</v>
      </c>
      <c r="B1548" s="18" t="s">
        <v>2825</v>
      </c>
      <c r="C1548" s="3" t="s">
        <v>2715</v>
      </c>
      <c r="D1548" s="3" t="s">
        <v>171</v>
      </c>
      <c r="E1548" s="3" t="s">
        <v>2826</v>
      </c>
      <c r="F1548" s="3" t="s">
        <v>167</v>
      </c>
      <c r="G1548" s="3"/>
      <c r="H1548" s="26">
        <v>1895</v>
      </c>
      <c r="I1548" s="26">
        <f t="array" ref="I1548">J1548-J1548*3%</f>
        <v>1459.85</v>
      </c>
      <c r="J1548" s="30">
        <v>1505</v>
      </c>
      <c r="K1548" s="4"/>
      <c r="L1548" s="15">
        <f t="shared" si="25"/>
        <v>0</v>
      </c>
      <c r="M1548" s="56" t="s">
        <v>15151</v>
      </c>
    </row>
    <row r="1549" spans="1:13" s="19" customFormat="1" ht="15" customHeight="1" x14ac:dyDescent="0.25">
      <c r="A1549" s="47">
        <v>30993</v>
      </c>
      <c r="B1549" s="18" t="s">
        <v>2827</v>
      </c>
      <c r="C1549" s="3" t="s">
        <v>2715</v>
      </c>
      <c r="D1549" s="3" t="s">
        <v>177</v>
      </c>
      <c r="E1549" s="3" t="s">
        <v>2828</v>
      </c>
      <c r="F1549" s="3" t="s">
        <v>200</v>
      </c>
      <c r="G1549" s="3"/>
      <c r="H1549" s="26">
        <v>1800</v>
      </c>
      <c r="I1549" s="26">
        <f t="array" ref="I1549">J1549-J1549*3%</f>
        <v>1372.356</v>
      </c>
      <c r="J1549" s="30">
        <v>1414.8</v>
      </c>
      <c r="K1549" s="4"/>
      <c r="L1549" s="15">
        <f t="shared" si="25"/>
        <v>0</v>
      </c>
      <c r="M1549" s="56" t="s">
        <v>15157</v>
      </c>
    </row>
    <row r="1550" spans="1:13" s="19" customFormat="1" ht="15" customHeight="1" x14ac:dyDescent="0.25">
      <c r="A1550" s="47">
        <v>17601</v>
      </c>
      <c r="B1550" s="18" t="s">
        <v>2829</v>
      </c>
      <c r="C1550" s="3" t="s">
        <v>2715</v>
      </c>
      <c r="D1550" s="3" t="s">
        <v>177</v>
      </c>
      <c r="E1550" s="3" t="s">
        <v>2830</v>
      </c>
      <c r="F1550" s="3" t="s">
        <v>200</v>
      </c>
      <c r="G1550" s="3"/>
      <c r="H1550" s="26">
        <v>1565</v>
      </c>
      <c r="I1550" s="26">
        <f t="array" ref="I1550">J1550-J1550*3%</f>
        <v>1210.172</v>
      </c>
      <c r="J1550" s="30">
        <v>1247.5999999999999</v>
      </c>
      <c r="K1550" s="4"/>
      <c r="L1550" s="15">
        <f t="shared" si="25"/>
        <v>0</v>
      </c>
      <c r="M1550" s="56" t="s">
        <v>15157</v>
      </c>
    </row>
    <row r="1551" spans="1:13" s="19" customFormat="1" ht="15" customHeight="1" x14ac:dyDescent="0.25">
      <c r="A1551" s="47">
        <v>13847</v>
      </c>
      <c r="B1551" s="18" t="s">
        <v>2831</v>
      </c>
      <c r="C1551" s="3" t="s">
        <v>2715</v>
      </c>
      <c r="D1551" s="3" t="s">
        <v>177</v>
      </c>
      <c r="E1551" s="3" t="s">
        <v>2832</v>
      </c>
      <c r="F1551" s="3" t="s">
        <v>2833</v>
      </c>
      <c r="G1551" s="3"/>
      <c r="H1551" s="26">
        <v>1310</v>
      </c>
      <c r="I1551" s="26">
        <f t="array" ref="I1551">J1551-J1551*3%</f>
        <v>1004.92</v>
      </c>
      <c r="J1551" s="30">
        <v>1036</v>
      </c>
      <c r="K1551" s="4"/>
      <c r="L1551" s="15">
        <f t="shared" si="25"/>
        <v>0</v>
      </c>
      <c r="M1551" s="56" t="s">
        <v>15157</v>
      </c>
    </row>
    <row r="1552" spans="1:13" s="19" customFormat="1" ht="15" customHeight="1" x14ac:dyDescent="0.25">
      <c r="A1552" s="47">
        <v>31325</v>
      </c>
      <c r="B1552" s="18" t="s">
        <v>2834</v>
      </c>
      <c r="C1552" s="3" t="s">
        <v>2715</v>
      </c>
      <c r="D1552" s="3" t="s">
        <v>177</v>
      </c>
      <c r="E1552" s="3" t="s">
        <v>2835</v>
      </c>
      <c r="F1552" s="3" t="s">
        <v>2836</v>
      </c>
      <c r="G1552" s="3"/>
      <c r="H1552" s="26">
        <v>2005</v>
      </c>
      <c r="I1552" s="26">
        <f t="array" ref="I1552">J1552-J1552*3%</f>
        <v>1535.316</v>
      </c>
      <c r="J1552" s="30">
        <v>1582.8</v>
      </c>
      <c r="K1552" s="4"/>
      <c r="L1552" s="15">
        <f t="shared" si="25"/>
        <v>0</v>
      </c>
      <c r="M1552" s="56" t="s">
        <v>15157</v>
      </c>
    </row>
    <row r="1553" spans="1:13" s="19" customFormat="1" ht="15" customHeight="1" x14ac:dyDescent="0.25">
      <c r="A1553" s="47">
        <v>15524</v>
      </c>
      <c r="B1553" s="18" t="s">
        <v>2837</v>
      </c>
      <c r="C1553" s="3" t="s">
        <v>2715</v>
      </c>
      <c r="D1553" s="3" t="s">
        <v>188</v>
      </c>
      <c r="E1553" s="3" t="s">
        <v>2838</v>
      </c>
      <c r="F1553" s="3" t="s">
        <v>124</v>
      </c>
      <c r="G1553" s="3"/>
      <c r="H1553" s="26">
        <v>1015</v>
      </c>
      <c r="I1553" s="26">
        <f t="array" ref="I1553">J1553-J1553*3%</f>
        <v>781.82</v>
      </c>
      <c r="J1553" s="30">
        <v>806</v>
      </c>
      <c r="K1553" s="4"/>
      <c r="L1553" s="15">
        <f t="shared" si="25"/>
        <v>0</v>
      </c>
      <c r="M1553" s="56" t="s">
        <v>15151</v>
      </c>
    </row>
    <row r="1554" spans="1:13" s="19" customFormat="1" ht="15" customHeight="1" x14ac:dyDescent="0.25">
      <c r="A1554" s="47">
        <v>9580</v>
      </c>
      <c r="B1554" s="18" t="s">
        <v>2839</v>
      </c>
      <c r="C1554" s="3" t="s">
        <v>2715</v>
      </c>
      <c r="D1554" s="3" t="s">
        <v>188</v>
      </c>
      <c r="E1554" s="3" t="s">
        <v>2838</v>
      </c>
      <c r="F1554" s="3" t="s">
        <v>89</v>
      </c>
      <c r="G1554" s="3"/>
      <c r="H1554" s="26">
        <v>1245</v>
      </c>
      <c r="I1554" s="26">
        <f t="array" ref="I1554">J1554-J1554*3%</f>
        <v>939.73599999999999</v>
      </c>
      <c r="J1554" s="30">
        <v>968.8</v>
      </c>
      <c r="K1554" s="4"/>
      <c r="L1554" s="15">
        <f t="shared" si="25"/>
        <v>0</v>
      </c>
      <c r="M1554" s="56" t="s">
        <v>15157</v>
      </c>
    </row>
    <row r="1555" spans="1:13" s="19" customFormat="1" ht="15" customHeight="1" x14ac:dyDescent="0.25">
      <c r="A1555" s="47">
        <v>9578</v>
      </c>
      <c r="B1555" s="18" t="s">
        <v>2840</v>
      </c>
      <c r="C1555" s="3" t="s">
        <v>2715</v>
      </c>
      <c r="D1555" s="3" t="s">
        <v>188</v>
      </c>
      <c r="E1555" s="3" t="s">
        <v>2841</v>
      </c>
      <c r="F1555" s="3" t="s">
        <v>167</v>
      </c>
      <c r="G1555" s="3"/>
      <c r="H1555" s="26">
        <v>1680</v>
      </c>
      <c r="I1555" s="26">
        <f t="array" ref="I1555">J1555-J1555*3%</f>
        <v>1290.876</v>
      </c>
      <c r="J1555" s="30">
        <v>1330.8</v>
      </c>
      <c r="K1555" s="4"/>
      <c r="L1555" s="15">
        <f t="shared" si="25"/>
        <v>0</v>
      </c>
      <c r="M1555" s="56" t="s">
        <v>15157</v>
      </c>
    </row>
    <row r="1556" spans="1:13" s="19" customFormat="1" ht="15" customHeight="1" x14ac:dyDescent="0.25">
      <c r="A1556" s="47">
        <v>9579</v>
      </c>
      <c r="B1556" s="18" t="s">
        <v>2842</v>
      </c>
      <c r="C1556" s="3" t="s">
        <v>2715</v>
      </c>
      <c r="D1556" s="3" t="s">
        <v>188</v>
      </c>
      <c r="E1556" s="3" t="s">
        <v>2843</v>
      </c>
      <c r="F1556" s="3" t="s">
        <v>182</v>
      </c>
      <c r="G1556" s="3"/>
      <c r="H1556" s="26">
        <v>1390</v>
      </c>
      <c r="I1556" s="26">
        <f t="array" ref="I1556">J1556-J1556*3%</f>
        <v>1059.24</v>
      </c>
      <c r="J1556" s="30">
        <v>1092</v>
      </c>
      <c r="K1556" s="4"/>
      <c r="L1556" s="15">
        <f t="shared" si="25"/>
        <v>0</v>
      </c>
      <c r="M1556" s="56" t="s">
        <v>15157</v>
      </c>
    </row>
    <row r="1557" spans="1:13" s="19" customFormat="1" ht="15" customHeight="1" x14ac:dyDescent="0.25">
      <c r="A1557" s="47">
        <v>15523</v>
      </c>
      <c r="B1557" s="18" t="s">
        <v>2844</v>
      </c>
      <c r="C1557" s="3" t="s">
        <v>2715</v>
      </c>
      <c r="D1557" s="3" t="s">
        <v>188</v>
      </c>
      <c r="E1557" s="3" t="s">
        <v>2843</v>
      </c>
      <c r="F1557" s="3" t="s">
        <v>2845</v>
      </c>
      <c r="G1557" s="3"/>
      <c r="H1557" s="26">
        <v>2365</v>
      </c>
      <c r="I1557" s="26">
        <f t="array" ref="I1557">J1557-J1557*3%</f>
        <v>1810.02</v>
      </c>
      <c r="J1557" s="30">
        <v>1866</v>
      </c>
      <c r="K1557" s="4"/>
      <c r="L1557" s="15">
        <f t="shared" si="25"/>
        <v>0</v>
      </c>
      <c r="M1557" s="56" t="s">
        <v>15151</v>
      </c>
    </row>
    <row r="1558" spans="1:13" s="19" customFormat="1" ht="15" customHeight="1" x14ac:dyDescent="0.25">
      <c r="A1558" s="47">
        <v>33028</v>
      </c>
      <c r="B1558" s="18" t="s">
        <v>2846</v>
      </c>
      <c r="C1558" s="3" t="s">
        <v>2715</v>
      </c>
      <c r="D1558" s="3" t="s">
        <v>188</v>
      </c>
      <c r="E1558" s="3" t="s">
        <v>2847</v>
      </c>
      <c r="F1558" s="3" t="s">
        <v>211</v>
      </c>
      <c r="G1558" s="3"/>
      <c r="H1558" s="26">
        <v>1175</v>
      </c>
      <c r="I1558" s="26">
        <f t="array" ref="I1558">J1558-J1558*3%</f>
        <v>893.17599999999993</v>
      </c>
      <c r="J1558" s="30">
        <v>920.8</v>
      </c>
      <c r="K1558" s="4"/>
      <c r="L1558" s="15">
        <f t="shared" si="25"/>
        <v>0</v>
      </c>
      <c r="M1558" s="56" t="s">
        <v>15157</v>
      </c>
    </row>
    <row r="1559" spans="1:13" s="19" customFormat="1" ht="15" customHeight="1" x14ac:dyDescent="0.25">
      <c r="A1559" s="47">
        <v>21366</v>
      </c>
      <c r="B1559" s="18" t="s">
        <v>2848</v>
      </c>
      <c r="C1559" s="3" t="s">
        <v>2715</v>
      </c>
      <c r="D1559" s="3" t="s">
        <v>188</v>
      </c>
      <c r="E1559" s="3" t="s">
        <v>2849</v>
      </c>
      <c r="F1559" s="3" t="s">
        <v>89</v>
      </c>
      <c r="G1559" s="3"/>
      <c r="H1559" s="26">
        <v>1180</v>
      </c>
      <c r="I1559" s="26">
        <f t="array" ref="I1559">J1559-J1559*3%</f>
        <v>896.28</v>
      </c>
      <c r="J1559" s="30">
        <v>924</v>
      </c>
      <c r="K1559" s="4"/>
      <c r="L1559" s="15">
        <f t="shared" si="25"/>
        <v>0</v>
      </c>
      <c r="M1559" s="56" t="s">
        <v>15157</v>
      </c>
    </row>
    <row r="1560" spans="1:13" s="19" customFormat="1" ht="15" customHeight="1" x14ac:dyDescent="0.25">
      <c r="A1560" s="47">
        <v>30977</v>
      </c>
      <c r="B1560" s="18" t="s">
        <v>2850</v>
      </c>
      <c r="C1560" s="3" t="s">
        <v>2715</v>
      </c>
      <c r="D1560" s="3" t="s">
        <v>194</v>
      </c>
      <c r="E1560" s="3" t="s">
        <v>2851</v>
      </c>
      <c r="F1560" s="3" t="s">
        <v>179</v>
      </c>
      <c r="G1560" s="3"/>
      <c r="H1560" s="26">
        <v>855</v>
      </c>
      <c r="I1560" s="26">
        <f t="array" ref="I1560">J1560-J1560*3%</f>
        <v>645.04999999999995</v>
      </c>
      <c r="J1560" s="30">
        <v>665</v>
      </c>
      <c r="K1560" s="4"/>
      <c r="L1560" s="15">
        <f t="shared" si="25"/>
        <v>0</v>
      </c>
      <c r="M1560" s="56" t="s">
        <v>15157</v>
      </c>
    </row>
    <row r="1561" spans="1:13" s="19" customFormat="1" ht="15" customHeight="1" x14ac:dyDescent="0.25">
      <c r="A1561" s="47">
        <v>30976</v>
      </c>
      <c r="B1561" s="18" t="s">
        <v>2852</v>
      </c>
      <c r="C1561" s="3" t="s">
        <v>2715</v>
      </c>
      <c r="D1561" s="3" t="s">
        <v>194</v>
      </c>
      <c r="E1561" s="3" t="s">
        <v>2851</v>
      </c>
      <c r="F1561" s="3" t="s">
        <v>274</v>
      </c>
      <c r="G1561" s="3"/>
      <c r="H1561" s="26">
        <v>1295</v>
      </c>
      <c r="I1561" s="26">
        <f t="array" ref="I1561">J1561-J1561*3%</f>
        <v>995.60800000000006</v>
      </c>
      <c r="J1561" s="30">
        <v>1026.4000000000001</v>
      </c>
      <c r="K1561" s="4"/>
      <c r="L1561" s="15">
        <f t="shared" si="25"/>
        <v>0</v>
      </c>
      <c r="M1561" s="56" t="s">
        <v>15157</v>
      </c>
    </row>
    <row r="1562" spans="1:13" s="19" customFormat="1" ht="15" customHeight="1" x14ac:dyDescent="0.25">
      <c r="A1562" s="47">
        <v>30975</v>
      </c>
      <c r="B1562" s="18" t="s">
        <v>2853</v>
      </c>
      <c r="C1562" s="3" t="s">
        <v>2715</v>
      </c>
      <c r="D1562" s="3" t="s">
        <v>194</v>
      </c>
      <c r="E1562" s="3" t="s">
        <v>2851</v>
      </c>
      <c r="F1562" s="3" t="s">
        <v>462</v>
      </c>
      <c r="G1562" s="3"/>
      <c r="H1562" s="26">
        <v>1760</v>
      </c>
      <c r="I1562" s="26">
        <f t="array" ref="I1562">J1562-J1562*3%</f>
        <v>1346.748</v>
      </c>
      <c r="J1562" s="30">
        <v>1388.4</v>
      </c>
      <c r="K1562" s="4"/>
      <c r="L1562" s="15">
        <f t="shared" si="25"/>
        <v>0</v>
      </c>
      <c r="M1562" s="56" t="s">
        <v>15157</v>
      </c>
    </row>
    <row r="1563" spans="1:13" s="19" customFormat="1" ht="15" customHeight="1" x14ac:dyDescent="0.25">
      <c r="A1563" s="47">
        <v>30991</v>
      </c>
      <c r="B1563" s="18" t="s">
        <v>2854</v>
      </c>
      <c r="C1563" s="3" t="s">
        <v>2715</v>
      </c>
      <c r="D1563" s="3" t="s">
        <v>194</v>
      </c>
      <c r="E1563" s="3" t="s">
        <v>2855</v>
      </c>
      <c r="F1563" s="3" t="s">
        <v>200</v>
      </c>
      <c r="G1563" s="3"/>
      <c r="H1563" s="26">
        <v>1255</v>
      </c>
      <c r="I1563" s="26">
        <f t="array" ref="I1563">J1563-J1563*3%</f>
        <v>947.49599999999998</v>
      </c>
      <c r="J1563" s="30">
        <v>976.8</v>
      </c>
      <c r="K1563" s="4"/>
      <c r="L1563" s="15">
        <f t="shared" si="25"/>
        <v>0</v>
      </c>
      <c r="M1563" s="56" t="s">
        <v>15157</v>
      </c>
    </row>
    <row r="1564" spans="1:13" s="19" customFormat="1" ht="15" customHeight="1" x14ac:dyDescent="0.25">
      <c r="A1564" s="47">
        <v>30987</v>
      </c>
      <c r="B1564" s="18" t="s">
        <v>2856</v>
      </c>
      <c r="C1564" s="3" t="s">
        <v>2715</v>
      </c>
      <c r="D1564" s="3" t="s">
        <v>194</v>
      </c>
      <c r="E1564" s="3" t="s">
        <v>2857</v>
      </c>
      <c r="F1564" s="3" t="s">
        <v>167</v>
      </c>
      <c r="G1564" s="3"/>
      <c r="H1564" s="26">
        <v>1095</v>
      </c>
      <c r="I1564" s="26">
        <f t="array" ref="I1564">J1564-J1564*3%</f>
        <v>837.30400000000009</v>
      </c>
      <c r="J1564" s="30">
        <v>863.2</v>
      </c>
      <c r="K1564" s="4"/>
      <c r="L1564" s="15">
        <f t="shared" si="25"/>
        <v>0</v>
      </c>
      <c r="M1564" s="56" t="s">
        <v>15157</v>
      </c>
    </row>
    <row r="1565" spans="1:13" s="19" customFormat="1" ht="15" customHeight="1" x14ac:dyDescent="0.25">
      <c r="A1565" s="47">
        <v>9593</v>
      </c>
      <c r="B1565" s="18" t="s">
        <v>2858</v>
      </c>
      <c r="C1565" s="3" t="s">
        <v>2715</v>
      </c>
      <c r="D1565" s="3" t="s">
        <v>194</v>
      </c>
      <c r="E1565" s="3" t="s">
        <v>2859</v>
      </c>
      <c r="F1565" s="3" t="s">
        <v>182</v>
      </c>
      <c r="G1565" s="3"/>
      <c r="H1565" s="26">
        <v>1205</v>
      </c>
      <c r="I1565" s="26">
        <f t="array" ref="I1565">J1565-J1565*3%</f>
        <v>912.57599999999991</v>
      </c>
      <c r="J1565" s="30">
        <v>940.8</v>
      </c>
      <c r="K1565" s="4"/>
      <c r="L1565" s="15">
        <f t="shared" si="25"/>
        <v>0</v>
      </c>
      <c r="M1565" s="56" t="s">
        <v>15157</v>
      </c>
    </row>
    <row r="1566" spans="1:13" s="19" customFormat="1" ht="15" customHeight="1" x14ac:dyDescent="0.25">
      <c r="A1566" s="47">
        <v>33808</v>
      </c>
      <c r="B1566" s="18" t="s">
        <v>2860</v>
      </c>
      <c r="C1566" s="3" t="s">
        <v>2715</v>
      </c>
      <c r="D1566" s="3" t="s">
        <v>207</v>
      </c>
      <c r="E1566" s="3" t="s">
        <v>2861</v>
      </c>
      <c r="F1566" s="3" t="s">
        <v>2117</v>
      </c>
      <c r="G1566" s="3" t="s">
        <v>667</v>
      </c>
      <c r="H1566" s="26">
        <v>830</v>
      </c>
      <c r="I1566" s="26">
        <f t="array" ref="I1566">J1566-J1566*3%</f>
        <v>626.42599999999993</v>
      </c>
      <c r="J1566" s="30">
        <v>645.79999999999995</v>
      </c>
      <c r="K1566" s="4"/>
      <c r="L1566" s="15">
        <f t="shared" si="25"/>
        <v>0</v>
      </c>
      <c r="M1566" s="56" t="s">
        <v>15157</v>
      </c>
    </row>
    <row r="1567" spans="1:13" s="19" customFormat="1" ht="15" customHeight="1" x14ac:dyDescent="0.25">
      <c r="A1567" s="47">
        <v>37732</v>
      </c>
      <c r="B1567" s="18" t="s">
        <v>2862</v>
      </c>
      <c r="C1567" s="3" t="s">
        <v>2715</v>
      </c>
      <c r="D1567" s="3" t="s">
        <v>207</v>
      </c>
      <c r="E1567" s="3" t="s">
        <v>2863</v>
      </c>
      <c r="F1567" s="3" t="s">
        <v>124</v>
      </c>
      <c r="G1567" s="3"/>
      <c r="H1567" s="26">
        <v>1325</v>
      </c>
      <c r="I1567" s="26">
        <f t="array" ref="I1567">J1567-J1567*3%</f>
        <v>1015.008</v>
      </c>
      <c r="J1567" s="30">
        <v>1046.4000000000001</v>
      </c>
      <c r="K1567" s="4"/>
      <c r="L1567" s="15">
        <f t="shared" si="25"/>
        <v>0</v>
      </c>
      <c r="M1567" s="56" t="s">
        <v>15157</v>
      </c>
    </row>
    <row r="1568" spans="1:13" s="19" customFormat="1" ht="15" customHeight="1" x14ac:dyDescent="0.25">
      <c r="A1568" s="47">
        <v>33035</v>
      </c>
      <c r="B1568" s="18"/>
      <c r="C1568" s="3" t="s">
        <v>2715</v>
      </c>
      <c r="D1568" s="3" t="s">
        <v>207</v>
      </c>
      <c r="E1568" s="3" t="s">
        <v>2864</v>
      </c>
      <c r="F1568" s="3" t="s">
        <v>2054</v>
      </c>
      <c r="G1568" s="3"/>
      <c r="H1568" s="26">
        <v>1420</v>
      </c>
      <c r="I1568" s="26">
        <f t="array" ref="I1568">J1568-J1568*3%</f>
        <v>1080.192</v>
      </c>
      <c r="J1568" s="30">
        <v>1113.5999999999999</v>
      </c>
      <c r="K1568" s="4"/>
      <c r="L1568" s="15">
        <f t="shared" si="25"/>
        <v>0</v>
      </c>
      <c r="M1568" s="56" t="s">
        <v>15157</v>
      </c>
    </row>
    <row r="1569" spans="1:13" s="19" customFormat="1" ht="15" customHeight="1" x14ac:dyDescent="0.25">
      <c r="A1569" s="47">
        <v>30966</v>
      </c>
      <c r="B1569" s="18" t="s">
        <v>2865</v>
      </c>
      <c r="C1569" s="3" t="s">
        <v>2715</v>
      </c>
      <c r="D1569" s="3" t="s">
        <v>207</v>
      </c>
      <c r="E1569" s="3" t="s">
        <v>2866</v>
      </c>
      <c r="F1569" s="3" t="s">
        <v>167</v>
      </c>
      <c r="G1569" s="3"/>
      <c r="H1569" s="26">
        <v>1370</v>
      </c>
      <c r="I1569" s="26">
        <f t="array" ref="I1569">J1569-J1569*3%</f>
        <v>1046.8240000000001</v>
      </c>
      <c r="J1569" s="30">
        <v>1079.2</v>
      </c>
      <c r="K1569" s="4"/>
      <c r="L1569" s="15">
        <f t="shared" si="25"/>
        <v>0</v>
      </c>
      <c r="M1569" s="56" t="s">
        <v>15157</v>
      </c>
    </row>
    <row r="1570" spans="1:13" s="19" customFormat="1" ht="15" customHeight="1" x14ac:dyDescent="0.25">
      <c r="A1570" s="47">
        <v>30971</v>
      </c>
      <c r="B1570" s="18" t="s">
        <v>2867</v>
      </c>
      <c r="C1570" s="3" t="s">
        <v>2715</v>
      </c>
      <c r="D1570" s="3" t="s">
        <v>207</v>
      </c>
      <c r="E1570" s="3" t="s">
        <v>2868</v>
      </c>
      <c r="F1570" s="3" t="s">
        <v>277</v>
      </c>
      <c r="G1570" s="3"/>
      <c r="H1570" s="26">
        <v>1115</v>
      </c>
      <c r="I1570" s="26">
        <f t="array" ref="I1570">J1570-J1570*3%</f>
        <v>848.94400000000007</v>
      </c>
      <c r="J1570" s="30">
        <v>875.2</v>
      </c>
      <c r="K1570" s="4"/>
      <c r="L1570" s="15">
        <f t="shared" si="25"/>
        <v>0</v>
      </c>
      <c r="M1570" s="56" t="s">
        <v>15157</v>
      </c>
    </row>
    <row r="1571" spans="1:13" s="19" customFormat="1" ht="15" customHeight="1" x14ac:dyDescent="0.25">
      <c r="A1571" s="47">
        <v>34653</v>
      </c>
      <c r="B1571" s="18" t="s">
        <v>2869</v>
      </c>
      <c r="C1571" s="3" t="s">
        <v>2715</v>
      </c>
      <c r="D1571" s="3" t="s">
        <v>207</v>
      </c>
      <c r="E1571" s="3" t="s">
        <v>2870</v>
      </c>
      <c r="F1571" s="3" t="s">
        <v>211</v>
      </c>
      <c r="G1571" s="3"/>
      <c r="H1571" s="26">
        <v>1280</v>
      </c>
      <c r="I1571" s="26">
        <f t="array" ref="I1571">J1571-J1571*3%</f>
        <v>982.41599999999994</v>
      </c>
      <c r="J1571" s="30">
        <v>1012.8</v>
      </c>
      <c r="K1571" s="4"/>
      <c r="L1571" s="15">
        <f t="shared" si="25"/>
        <v>0</v>
      </c>
      <c r="M1571" s="56" t="s">
        <v>15157</v>
      </c>
    </row>
    <row r="1572" spans="1:13" s="19" customFormat="1" ht="15" customHeight="1" x14ac:dyDescent="0.25">
      <c r="A1572" s="47">
        <v>32439</v>
      </c>
      <c r="B1572" s="18" t="s">
        <v>2871</v>
      </c>
      <c r="C1572" s="3" t="s">
        <v>2715</v>
      </c>
      <c r="D1572" s="3" t="s">
        <v>207</v>
      </c>
      <c r="E1572" s="3" t="s">
        <v>2872</v>
      </c>
      <c r="F1572" s="3" t="s">
        <v>760</v>
      </c>
      <c r="G1572" s="3"/>
      <c r="H1572" s="26">
        <v>1300</v>
      </c>
      <c r="I1572" s="26">
        <f t="array" ref="I1572">J1572-J1572*3%</f>
        <v>996.38400000000001</v>
      </c>
      <c r="J1572" s="30">
        <v>1027.2</v>
      </c>
      <c r="K1572" s="4"/>
      <c r="L1572" s="15">
        <f t="shared" si="25"/>
        <v>0</v>
      </c>
      <c r="M1572" s="56" t="s">
        <v>15157</v>
      </c>
    </row>
    <row r="1573" spans="1:13" s="19" customFormat="1" ht="15" customHeight="1" x14ac:dyDescent="0.25">
      <c r="A1573" s="47">
        <v>9588</v>
      </c>
      <c r="B1573" s="18" t="s">
        <v>2873</v>
      </c>
      <c r="C1573" s="3" t="s">
        <v>2715</v>
      </c>
      <c r="D1573" s="3" t="s">
        <v>207</v>
      </c>
      <c r="E1573" s="3" t="s">
        <v>2874</v>
      </c>
      <c r="F1573" s="3" t="s">
        <v>203</v>
      </c>
      <c r="G1573" s="3"/>
      <c r="H1573" s="26">
        <v>1465</v>
      </c>
      <c r="I1573" s="26">
        <f t="array" ref="I1573">J1573-J1573*3%</f>
        <v>1112.008</v>
      </c>
      <c r="J1573" s="30">
        <v>1146.4000000000001</v>
      </c>
      <c r="K1573" s="4"/>
      <c r="L1573" s="15">
        <f t="shared" si="25"/>
        <v>0</v>
      </c>
      <c r="M1573" s="56" t="s">
        <v>15157</v>
      </c>
    </row>
    <row r="1574" spans="1:13" s="19" customFormat="1" ht="15" customHeight="1" x14ac:dyDescent="0.25">
      <c r="A1574" s="47">
        <v>42528</v>
      </c>
      <c r="B1574" s="18"/>
      <c r="C1574" s="3" t="s">
        <v>2715</v>
      </c>
      <c r="D1574" s="3" t="s">
        <v>207</v>
      </c>
      <c r="E1574" s="3" t="s">
        <v>2875</v>
      </c>
      <c r="F1574" s="3" t="s">
        <v>2876</v>
      </c>
      <c r="G1574" s="3"/>
      <c r="H1574" s="26">
        <v>1015</v>
      </c>
      <c r="I1574" s="26">
        <f t="array" ref="I1574">J1574-J1574*3%</f>
        <v>781.82</v>
      </c>
      <c r="J1574" s="30">
        <v>806</v>
      </c>
      <c r="K1574" s="4"/>
      <c r="L1574" s="15">
        <f t="shared" si="25"/>
        <v>0</v>
      </c>
      <c r="M1574" s="56" t="s">
        <v>15151</v>
      </c>
    </row>
    <row r="1575" spans="1:13" s="19" customFormat="1" ht="15" customHeight="1" x14ac:dyDescent="0.25">
      <c r="A1575" s="47">
        <v>35744</v>
      </c>
      <c r="B1575" s="18" t="s">
        <v>2877</v>
      </c>
      <c r="C1575" s="3" t="s">
        <v>2715</v>
      </c>
      <c r="D1575" s="3" t="s">
        <v>207</v>
      </c>
      <c r="E1575" s="3" t="s">
        <v>2878</v>
      </c>
      <c r="F1575" s="3" t="s">
        <v>124</v>
      </c>
      <c r="G1575" s="3"/>
      <c r="H1575" s="26">
        <v>660</v>
      </c>
      <c r="I1575" s="26">
        <f t="array" ref="I1575">J1575-J1575*3%</f>
        <v>501.49</v>
      </c>
      <c r="J1575" s="30">
        <v>517</v>
      </c>
      <c r="K1575" s="4"/>
      <c r="L1575" s="15">
        <f t="shared" si="25"/>
        <v>0</v>
      </c>
      <c r="M1575" s="56" t="s">
        <v>15151</v>
      </c>
    </row>
    <row r="1576" spans="1:13" s="19" customFormat="1" ht="15" customHeight="1" x14ac:dyDescent="0.25">
      <c r="A1576" s="47">
        <v>33034</v>
      </c>
      <c r="B1576" s="18" t="s">
        <v>2879</v>
      </c>
      <c r="C1576" s="3" t="s">
        <v>2715</v>
      </c>
      <c r="D1576" s="3" t="s">
        <v>351</v>
      </c>
      <c r="E1576" s="3" t="s">
        <v>2880</v>
      </c>
      <c r="F1576" s="3" t="s">
        <v>211</v>
      </c>
      <c r="G1576" s="3"/>
      <c r="H1576" s="26">
        <v>1350</v>
      </c>
      <c r="I1576" s="26">
        <f t="array" ref="I1576">J1576-J1576*3%</f>
        <v>1031.3040000000001</v>
      </c>
      <c r="J1576" s="30">
        <v>1063.2</v>
      </c>
      <c r="K1576" s="4"/>
      <c r="L1576" s="15">
        <f t="shared" si="25"/>
        <v>0</v>
      </c>
      <c r="M1576" s="56" t="s">
        <v>15157</v>
      </c>
    </row>
    <row r="1577" spans="1:13" s="19" customFormat="1" ht="15" customHeight="1" x14ac:dyDescent="0.25">
      <c r="A1577" s="47">
        <v>23708</v>
      </c>
      <c r="B1577" s="18" t="s">
        <v>2881</v>
      </c>
      <c r="C1577" s="3" t="s">
        <v>2715</v>
      </c>
      <c r="D1577" s="3" t="s">
        <v>351</v>
      </c>
      <c r="E1577" s="3" t="s">
        <v>2882</v>
      </c>
      <c r="F1577" s="3" t="s">
        <v>211</v>
      </c>
      <c r="G1577" s="3"/>
      <c r="H1577" s="26">
        <v>1050</v>
      </c>
      <c r="I1577" s="26">
        <f t="array" ref="I1577">J1577-J1577*3%</f>
        <v>805.48799999999994</v>
      </c>
      <c r="J1577" s="30">
        <v>830.4</v>
      </c>
      <c r="K1577" s="4"/>
      <c r="L1577" s="15">
        <f t="shared" si="25"/>
        <v>0</v>
      </c>
      <c r="M1577" s="56" t="s">
        <v>15157</v>
      </c>
    </row>
    <row r="1578" spans="1:13" s="19" customFormat="1" ht="15" customHeight="1" x14ac:dyDescent="0.25">
      <c r="A1578" s="47">
        <v>39192</v>
      </c>
      <c r="B1578" s="18"/>
      <c r="C1578" s="3" t="s">
        <v>2715</v>
      </c>
      <c r="D1578" s="3" t="s">
        <v>238</v>
      </c>
      <c r="E1578" s="3" t="s">
        <v>2883</v>
      </c>
      <c r="F1578" s="3" t="s">
        <v>1547</v>
      </c>
      <c r="G1578" s="3"/>
      <c r="H1578" s="26">
        <v>1045</v>
      </c>
      <c r="I1578" s="26">
        <f t="array" ref="I1578">J1578-J1578*3%</f>
        <v>800.83199999999999</v>
      </c>
      <c r="J1578" s="30">
        <v>825.6</v>
      </c>
      <c r="K1578" s="4"/>
      <c r="L1578" s="15">
        <f t="shared" si="25"/>
        <v>0</v>
      </c>
      <c r="M1578" s="56" t="s">
        <v>15157</v>
      </c>
    </row>
    <row r="1579" spans="1:13" s="19" customFormat="1" ht="15" customHeight="1" x14ac:dyDescent="0.25">
      <c r="A1579" s="47">
        <v>30944</v>
      </c>
      <c r="B1579" s="18" t="s">
        <v>2884</v>
      </c>
      <c r="C1579" s="3" t="s">
        <v>2715</v>
      </c>
      <c r="D1579" s="3" t="s">
        <v>238</v>
      </c>
      <c r="E1579" s="3" t="s">
        <v>2885</v>
      </c>
      <c r="F1579" s="3" t="s">
        <v>124</v>
      </c>
      <c r="G1579" s="3"/>
      <c r="H1579" s="26">
        <v>920</v>
      </c>
      <c r="I1579" s="26">
        <f t="array" ref="I1579">J1579-J1579*3%</f>
        <v>694.71400000000006</v>
      </c>
      <c r="J1579" s="30">
        <v>716.2</v>
      </c>
      <c r="K1579" s="4"/>
      <c r="L1579" s="15">
        <f t="shared" si="25"/>
        <v>0</v>
      </c>
      <c r="M1579" s="56" t="s">
        <v>15157</v>
      </c>
    </row>
    <row r="1580" spans="1:13" s="19" customFormat="1" ht="15" customHeight="1" x14ac:dyDescent="0.25">
      <c r="A1580" s="47">
        <v>39538</v>
      </c>
      <c r="B1580" s="18" t="s">
        <v>2886</v>
      </c>
      <c r="C1580" s="3" t="s">
        <v>2887</v>
      </c>
      <c r="D1580" s="3" t="s">
        <v>779</v>
      </c>
      <c r="E1580" s="3" t="s">
        <v>2888</v>
      </c>
      <c r="F1580" s="3" t="s">
        <v>808</v>
      </c>
      <c r="G1580" s="3" t="s">
        <v>2889</v>
      </c>
      <c r="H1580" s="26">
        <v>49</v>
      </c>
      <c r="I1580" s="26">
        <f t="array" ref="I1580">J1580-J1580*3%</f>
        <v>38.799999999999997</v>
      </c>
      <c r="J1580" s="30">
        <v>40</v>
      </c>
      <c r="K1580" s="4"/>
      <c r="L1580" s="15">
        <f t="shared" si="25"/>
        <v>0</v>
      </c>
      <c r="M1580" s="56" t="s">
        <v>15157</v>
      </c>
    </row>
    <row r="1581" spans="1:13" s="19" customFormat="1" ht="15" customHeight="1" x14ac:dyDescent="0.25">
      <c r="A1581" s="47">
        <v>39542</v>
      </c>
      <c r="B1581" s="18" t="s">
        <v>2890</v>
      </c>
      <c r="C1581" s="3" t="s">
        <v>2887</v>
      </c>
      <c r="D1581" s="3" t="s">
        <v>779</v>
      </c>
      <c r="E1581" s="3" t="s">
        <v>2888</v>
      </c>
      <c r="F1581" s="3" t="s">
        <v>808</v>
      </c>
      <c r="G1581" s="3" t="s">
        <v>2891</v>
      </c>
      <c r="H1581" s="26">
        <v>49</v>
      </c>
      <c r="I1581" s="26">
        <f t="array" ref="I1581">J1581-J1581*3%</f>
        <v>38.799999999999997</v>
      </c>
      <c r="J1581" s="30">
        <v>40</v>
      </c>
      <c r="K1581" s="4"/>
      <c r="L1581" s="15">
        <f t="shared" si="25"/>
        <v>0</v>
      </c>
      <c r="M1581" s="56" t="s">
        <v>15157</v>
      </c>
    </row>
    <row r="1582" spans="1:13" s="19" customFormat="1" ht="15" customHeight="1" x14ac:dyDescent="0.25">
      <c r="A1582" s="47">
        <v>39539</v>
      </c>
      <c r="B1582" s="18" t="s">
        <v>2892</v>
      </c>
      <c r="C1582" s="3" t="s">
        <v>2887</v>
      </c>
      <c r="D1582" s="3" t="s">
        <v>779</v>
      </c>
      <c r="E1582" s="3" t="s">
        <v>2888</v>
      </c>
      <c r="F1582" s="3" t="s">
        <v>808</v>
      </c>
      <c r="G1582" s="3" t="s">
        <v>2893</v>
      </c>
      <c r="H1582" s="26">
        <v>49</v>
      </c>
      <c r="I1582" s="26">
        <f t="array" ref="I1582">J1582-J1582*3%</f>
        <v>38.799999999999997</v>
      </c>
      <c r="J1582" s="30">
        <v>40</v>
      </c>
      <c r="K1582" s="4"/>
      <c r="L1582" s="15">
        <f t="shared" si="25"/>
        <v>0</v>
      </c>
      <c r="M1582" s="56" t="s">
        <v>15157</v>
      </c>
    </row>
    <row r="1583" spans="1:13" s="19" customFormat="1" ht="15" customHeight="1" x14ac:dyDescent="0.25">
      <c r="A1583" s="47">
        <v>39540</v>
      </c>
      <c r="B1583" s="18" t="s">
        <v>2894</v>
      </c>
      <c r="C1583" s="3" t="s">
        <v>2887</v>
      </c>
      <c r="D1583" s="3" t="s">
        <v>779</v>
      </c>
      <c r="E1583" s="3" t="s">
        <v>2888</v>
      </c>
      <c r="F1583" s="3" t="s">
        <v>808</v>
      </c>
      <c r="G1583" s="3" t="s">
        <v>2895</v>
      </c>
      <c r="H1583" s="26">
        <v>49</v>
      </c>
      <c r="I1583" s="26">
        <f t="array" ref="I1583">J1583-J1583*3%</f>
        <v>38.799999999999997</v>
      </c>
      <c r="J1583" s="30">
        <v>40</v>
      </c>
      <c r="K1583" s="4"/>
      <c r="L1583" s="15">
        <f t="shared" si="25"/>
        <v>0</v>
      </c>
      <c r="M1583" s="56" t="s">
        <v>15157</v>
      </c>
    </row>
    <row r="1584" spans="1:13" s="19" customFormat="1" ht="15" customHeight="1" x14ac:dyDescent="0.25">
      <c r="A1584" s="47">
        <v>39541</v>
      </c>
      <c r="B1584" s="18" t="s">
        <v>2896</v>
      </c>
      <c r="C1584" s="3" t="s">
        <v>2887</v>
      </c>
      <c r="D1584" s="3" t="s">
        <v>779</v>
      </c>
      <c r="E1584" s="3" t="s">
        <v>2888</v>
      </c>
      <c r="F1584" s="3" t="s">
        <v>808</v>
      </c>
      <c r="G1584" s="3" t="s">
        <v>2897</v>
      </c>
      <c r="H1584" s="26">
        <v>45</v>
      </c>
      <c r="I1584" s="26">
        <f t="array" ref="I1584">J1584-J1584*3%</f>
        <v>41.865199999999994</v>
      </c>
      <c r="J1584" s="30">
        <v>43.16</v>
      </c>
      <c r="K1584" s="4"/>
      <c r="L1584" s="15">
        <f t="shared" si="25"/>
        <v>0</v>
      </c>
      <c r="M1584" s="56" t="s">
        <v>15157</v>
      </c>
    </row>
    <row r="1585" spans="1:13" s="19" customFormat="1" ht="15" customHeight="1" x14ac:dyDescent="0.25">
      <c r="A1585" s="47">
        <v>41806</v>
      </c>
      <c r="B1585" s="18" t="s">
        <v>2898</v>
      </c>
      <c r="C1585" s="3" t="s">
        <v>2887</v>
      </c>
      <c r="D1585" s="3" t="s">
        <v>779</v>
      </c>
      <c r="E1585" s="3" t="s">
        <v>2888</v>
      </c>
      <c r="F1585" s="3" t="s">
        <v>808</v>
      </c>
      <c r="G1585" s="3" t="s">
        <v>2899</v>
      </c>
      <c r="H1585" s="26">
        <v>49</v>
      </c>
      <c r="I1585" s="26">
        <f t="array" ref="I1585">J1585-J1585*3%</f>
        <v>38.799999999999997</v>
      </c>
      <c r="J1585" s="30">
        <v>40</v>
      </c>
      <c r="K1585" s="4"/>
      <c r="L1585" s="15">
        <f t="shared" si="25"/>
        <v>0</v>
      </c>
      <c r="M1585" s="56" t="s">
        <v>15157</v>
      </c>
    </row>
    <row r="1586" spans="1:13" s="19" customFormat="1" ht="15" customHeight="1" x14ac:dyDescent="0.25">
      <c r="A1586" s="47">
        <v>43134</v>
      </c>
      <c r="B1586" s="18"/>
      <c r="C1586" s="3" t="s">
        <v>2887</v>
      </c>
      <c r="D1586" s="3" t="s">
        <v>779</v>
      </c>
      <c r="E1586" s="3" t="s">
        <v>2888</v>
      </c>
      <c r="F1586" s="3" t="s">
        <v>808</v>
      </c>
      <c r="G1586" s="3" t="s">
        <v>2900</v>
      </c>
      <c r="H1586" s="26">
        <v>60</v>
      </c>
      <c r="I1586" s="26">
        <f t="array" ref="I1586">J1586-J1586*3%</f>
        <v>52.147199999999998</v>
      </c>
      <c r="J1586" s="30">
        <v>53.76</v>
      </c>
      <c r="K1586" s="4"/>
      <c r="L1586" s="15">
        <f t="shared" si="25"/>
        <v>0</v>
      </c>
      <c r="M1586" s="56" t="s">
        <v>15157</v>
      </c>
    </row>
    <row r="1587" spans="1:13" s="19" customFormat="1" ht="15" customHeight="1" x14ac:dyDescent="0.25">
      <c r="A1587" s="47">
        <v>41809</v>
      </c>
      <c r="B1587" s="18" t="s">
        <v>2901</v>
      </c>
      <c r="C1587" s="3" t="s">
        <v>2887</v>
      </c>
      <c r="D1587" s="3" t="s">
        <v>779</v>
      </c>
      <c r="E1587" s="3" t="s">
        <v>2888</v>
      </c>
      <c r="F1587" s="3" t="s">
        <v>808</v>
      </c>
      <c r="G1587" s="3" t="s">
        <v>2902</v>
      </c>
      <c r="H1587" s="26">
        <v>55</v>
      </c>
      <c r="I1587" s="26">
        <f t="array" ref="I1587">J1587-J1587*3%</f>
        <v>46.56</v>
      </c>
      <c r="J1587" s="30">
        <v>48</v>
      </c>
      <c r="K1587" s="4"/>
      <c r="L1587" s="15">
        <f t="shared" si="25"/>
        <v>0</v>
      </c>
      <c r="M1587" s="56" t="s">
        <v>15157</v>
      </c>
    </row>
    <row r="1588" spans="1:13" s="19" customFormat="1" ht="15" customHeight="1" x14ac:dyDescent="0.25">
      <c r="A1588" s="47">
        <v>41807</v>
      </c>
      <c r="B1588" s="18" t="s">
        <v>2903</v>
      </c>
      <c r="C1588" s="3" t="s">
        <v>2887</v>
      </c>
      <c r="D1588" s="3" t="s">
        <v>779</v>
      </c>
      <c r="E1588" s="3" t="s">
        <v>2888</v>
      </c>
      <c r="F1588" s="3" t="s">
        <v>808</v>
      </c>
      <c r="G1588" s="3" t="s">
        <v>2904</v>
      </c>
      <c r="H1588" s="26">
        <v>55</v>
      </c>
      <c r="I1588" s="26">
        <f t="array" ref="I1588">J1588-J1588*3%</f>
        <v>46.56</v>
      </c>
      <c r="J1588" s="30">
        <v>48</v>
      </c>
      <c r="K1588" s="4"/>
      <c r="L1588" s="15">
        <f t="shared" si="25"/>
        <v>0</v>
      </c>
      <c r="M1588" s="56" t="s">
        <v>15157</v>
      </c>
    </row>
    <row r="1589" spans="1:13" s="19" customFormat="1" ht="15" customHeight="1" x14ac:dyDescent="0.25">
      <c r="A1589" s="47">
        <v>41808</v>
      </c>
      <c r="B1589" s="18" t="s">
        <v>2905</v>
      </c>
      <c r="C1589" s="3" t="s">
        <v>2887</v>
      </c>
      <c r="D1589" s="3" t="s">
        <v>779</v>
      </c>
      <c r="E1589" s="3" t="s">
        <v>2888</v>
      </c>
      <c r="F1589" s="3" t="s">
        <v>808</v>
      </c>
      <c r="G1589" s="3" t="s">
        <v>2906</v>
      </c>
      <c r="H1589" s="26">
        <v>55</v>
      </c>
      <c r="I1589" s="26">
        <f t="array" ref="I1589">J1589-J1589*3%</f>
        <v>46.56</v>
      </c>
      <c r="J1589" s="30">
        <v>48</v>
      </c>
      <c r="K1589" s="4"/>
      <c r="L1589" s="15">
        <f t="shared" si="25"/>
        <v>0</v>
      </c>
      <c r="M1589" s="56" t="s">
        <v>15157</v>
      </c>
    </row>
    <row r="1590" spans="1:13" s="19" customFormat="1" ht="15" customHeight="1" x14ac:dyDescent="0.25">
      <c r="A1590" s="47">
        <v>9598</v>
      </c>
      <c r="B1590" s="18"/>
      <c r="C1590" s="3" t="s">
        <v>2907</v>
      </c>
      <c r="D1590" s="3" t="s">
        <v>74</v>
      </c>
      <c r="E1590" s="3" t="s">
        <v>2908</v>
      </c>
      <c r="F1590" s="3" t="s">
        <v>179</v>
      </c>
      <c r="G1590" s="3"/>
      <c r="H1590" s="26">
        <v>1930</v>
      </c>
      <c r="I1590" s="26">
        <f t="array" ref="I1590">J1590-J1590*3%</f>
        <v>1483.1785</v>
      </c>
      <c r="J1590" s="30">
        <v>1529.05</v>
      </c>
      <c r="K1590" s="4"/>
      <c r="L1590" s="15">
        <f t="shared" si="25"/>
        <v>0</v>
      </c>
      <c r="M1590" s="56" t="s">
        <v>15152</v>
      </c>
    </row>
    <row r="1591" spans="1:13" s="19" customFormat="1" ht="15" customHeight="1" x14ac:dyDescent="0.25">
      <c r="A1591" s="47">
        <v>9600</v>
      </c>
      <c r="B1591" s="18"/>
      <c r="C1591" s="3" t="s">
        <v>2907</v>
      </c>
      <c r="D1591" s="3" t="s">
        <v>74</v>
      </c>
      <c r="E1591" s="3" t="s">
        <v>2909</v>
      </c>
      <c r="F1591" s="3" t="s">
        <v>72</v>
      </c>
      <c r="G1591" s="3"/>
      <c r="H1591" s="26">
        <v>2090</v>
      </c>
      <c r="I1591" s="26">
        <f t="array" ref="I1591">J1591-J1591*3%</f>
        <v>1592.2646999999999</v>
      </c>
      <c r="J1591" s="30">
        <v>1641.51</v>
      </c>
      <c r="K1591" s="4"/>
      <c r="L1591" s="15">
        <f t="shared" si="25"/>
        <v>0</v>
      </c>
      <c r="M1591" s="56" t="s">
        <v>15152</v>
      </c>
    </row>
    <row r="1592" spans="1:13" s="19" customFormat="1" ht="15" customHeight="1" x14ac:dyDescent="0.25">
      <c r="A1592" s="47">
        <v>9602</v>
      </c>
      <c r="B1592" s="18"/>
      <c r="C1592" s="3" t="s">
        <v>2907</v>
      </c>
      <c r="D1592" s="3" t="s">
        <v>74</v>
      </c>
      <c r="E1592" s="3" t="s">
        <v>2910</v>
      </c>
      <c r="F1592" s="3" t="s">
        <v>124</v>
      </c>
      <c r="G1592" s="3"/>
      <c r="H1592" s="26">
        <v>4720</v>
      </c>
      <c r="I1592" s="26">
        <f t="array" ref="I1592">J1592-J1592*3%</f>
        <v>3613.0366000000004</v>
      </c>
      <c r="J1592" s="30">
        <v>3724.78</v>
      </c>
      <c r="K1592" s="4"/>
      <c r="L1592" s="15">
        <f t="shared" si="25"/>
        <v>0</v>
      </c>
      <c r="M1592" s="56" t="s">
        <v>15152</v>
      </c>
    </row>
    <row r="1593" spans="1:13" s="19" customFormat="1" ht="15" customHeight="1" x14ac:dyDescent="0.25">
      <c r="A1593" s="47">
        <v>9608</v>
      </c>
      <c r="B1593" s="18" t="s">
        <v>2911</v>
      </c>
      <c r="C1593" s="3" t="s">
        <v>2912</v>
      </c>
      <c r="D1593" s="3" t="s">
        <v>66</v>
      </c>
      <c r="E1593" s="3" t="s">
        <v>2043</v>
      </c>
      <c r="F1593" s="3" t="s">
        <v>2723</v>
      </c>
      <c r="G1593" s="3"/>
      <c r="H1593" s="26">
        <v>1435</v>
      </c>
      <c r="I1593" s="26">
        <f t="array" ref="I1593">J1593-J1593*3%</f>
        <v>1090.9008000000001</v>
      </c>
      <c r="J1593" s="30">
        <v>1124.6400000000001</v>
      </c>
      <c r="K1593" s="4"/>
      <c r="L1593" s="15">
        <f t="shared" si="25"/>
        <v>0</v>
      </c>
      <c r="M1593" s="56" t="s">
        <v>15152</v>
      </c>
    </row>
    <row r="1594" spans="1:13" s="19" customFormat="1" ht="15" customHeight="1" x14ac:dyDescent="0.25">
      <c r="A1594" s="47">
        <v>9610</v>
      </c>
      <c r="B1594" s="18" t="s">
        <v>2913</v>
      </c>
      <c r="C1594" s="3" t="s">
        <v>2912</v>
      </c>
      <c r="D1594" s="3" t="s">
        <v>66</v>
      </c>
      <c r="E1594" s="3" t="s">
        <v>2043</v>
      </c>
      <c r="F1594" s="3" t="s">
        <v>211</v>
      </c>
      <c r="G1594" s="3"/>
      <c r="H1594" s="26">
        <v>780</v>
      </c>
      <c r="I1594" s="26">
        <f t="array" ref="I1594">J1594-J1594*3%</f>
        <v>587.97519999999997</v>
      </c>
      <c r="J1594" s="30">
        <v>606.16</v>
      </c>
      <c r="K1594" s="4"/>
      <c r="L1594" s="15">
        <f t="shared" si="25"/>
        <v>0</v>
      </c>
      <c r="M1594" s="56" t="s">
        <v>15154</v>
      </c>
    </row>
    <row r="1595" spans="1:13" s="19" customFormat="1" ht="15" customHeight="1" x14ac:dyDescent="0.25">
      <c r="A1595" s="47">
        <v>9606</v>
      </c>
      <c r="B1595" s="18" t="s">
        <v>2914</v>
      </c>
      <c r="C1595" s="3" t="s">
        <v>2912</v>
      </c>
      <c r="D1595" s="3" t="s">
        <v>66</v>
      </c>
      <c r="E1595" s="3" t="s">
        <v>2915</v>
      </c>
      <c r="F1595" s="3" t="s">
        <v>760</v>
      </c>
      <c r="G1595" s="3"/>
      <c r="H1595" s="26">
        <v>1040</v>
      </c>
      <c r="I1595" s="26">
        <f t="array" ref="I1595">J1595-J1595*3%</f>
        <v>797.34</v>
      </c>
      <c r="J1595" s="30">
        <v>822</v>
      </c>
      <c r="K1595" s="4"/>
      <c r="L1595" s="15">
        <f t="shared" si="25"/>
        <v>0</v>
      </c>
      <c r="M1595" s="56" t="s">
        <v>15151</v>
      </c>
    </row>
    <row r="1596" spans="1:13" s="19" customFormat="1" ht="15" customHeight="1" x14ac:dyDescent="0.25">
      <c r="A1596" s="47">
        <v>12993</v>
      </c>
      <c r="B1596" s="18" t="s">
        <v>2916</v>
      </c>
      <c r="C1596" s="3" t="s">
        <v>2912</v>
      </c>
      <c r="D1596" s="3" t="s">
        <v>66</v>
      </c>
      <c r="E1596" s="3" t="s">
        <v>2917</v>
      </c>
      <c r="F1596" s="3" t="s">
        <v>182</v>
      </c>
      <c r="G1596" s="3"/>
      <c r="H1596" s="26">
        <v>785</v>
      </c>
      <c r="I1596" s="26">
        <f t="array" ref="I1596">J1596-J1596*3%</f>
        <v>590.73</v>
      </c>
      <c r="J1596" s="30">
        <v>609</v>
      </c>
      <c r="K1596" s="4"/>
      <c r="L1596" s="15">
        <f t="shared" si="25"/>
        <v>0</v>
      </c>
      <c r="M1596" s="56" t="s">
        <v>15151</v>
      </c>
    </row>
    <row r="1597" spans="1:13" s="19" customFormat="1" ht="15" customHeight="1" x14ac:dyDescent="0.25">
      <c r="A1597" s="47">
        <v>14322</v>
      </c>
      <c r="B1597" s="18" t="s">
        <v>2918</v>
      </c>
      <c r="C1597" s="3" t="s">
        <v>2912</v>
      </c>
      <c r="D1597" s="3" t="s">
        <v>66</v>
      </c>
      <c r="E1597" s="3" t="s">
        <v>2919</v>
      </c>
      <c r="F1597" s="3" t="s">
        <v>277</v>
      </c>
      <c r="G1597" s="3"/>
      <c r="H1597" s="26">
        <v>1515</v>
      </c>
      <c r="I1597" s="26">
        <f t="array" ref="I1597">J1597-J1597*3%</f>
        <v>1147.2578000000001</v>
      </c>
      <c r="J1597" s="30">
        <v>1182.74</v>
      </c>
      <c r="K1597" s="4"/>
      <c r="L1597" s="15">
        <f t="shared" si="25"/>
        <v>0</v>
      </c>
      <c r="M1597" s="56" t="s">
        <v>15152</v>
      </c>
    </row>
    <row r="1598" spans="1:13" s="19" customFormat="1" ht="15" customHeight="1" x14ac:dyDescent="0.25">
      <c r="A1598" s="47">
        <v>13000</v>
      </c>
      <c r="B1598" s="18" t="s">
        <v>2920</v>
      </c>
      <c r="C1598" s="3" t="s">
        <v>2912</v>
      </c>
      <c r="D1598" s="3" t="s">
        <v>66</v>
      </c>
      <c r="E1598" s="3" t="s">
        <v>2919</v>
      </c>
      <c r="F1598" s="3" t="s">
        <v>167</v>
      </c>
      <c r="G1598" s="3"/>
      <c r="H1598" s="26">
        <v>645</v>
      </c>
      <c r="I1598" s="26">
        <f t="array" ref="I1598">J1598-J1598*3%</f>
        <v>490.82</v>
      </c>
      <c r="J1598" s="30">
        <v>506</v>
      </c>
      <c r="K1598" s="4"/>
      <c r="L1598" s="15">
        <f t="shared" si="25"/>
        <v>0</v>
      </c>
      <c r="M1598" s="56" t="s">
        <v>15151</v>
      </c>
    </row>
    <row r="1599" spans="1:13" s="19" customFormat="1" ht="15" customHeight="1" x14ac:dyDescent="0.25">
      <c r="A1599" s="47">
        <v>14323</v>
      </c>
      <c r="B1599" s="18" t="s">
        <v>2921</v>
      </c>
      <c r="C1599" s="3" t="s">
        <v>2912</v>
      </c>
      <c r="D1599" s="3" t="s">
        <v>66</v>
      </c>
      <c r="E1599" s="3" t="s">
        <v>2922</v>
      </c>
      <c r="F1599" s="3" t="s">
        <v>124</v>
      </c>
      <c r="G1599" s="3"/>
      <c r="H1599" s="26">
        <v>2030</v>
      </c>
      <c r="I1599" s="26">
        <f t="array" ref="I1599">J1599-J1599*3%</f>
        <v>1552.97</v>
      </c>
      <c r="J1599" s="30">
        <v>1601</v>
      </c>
      <c r="K1599" s="4"/>
      <c r="L1599" s="15">
        <f t="shared" si="25"/>
        <v>0</v>
      </c>
      <c r="M1599" s="56" t="s">
        <v>15151</v>
      </c>
    </row>
    <row r="1600" spans="1:13" s="19" customFormat="1" ht="15" customHeight="1" x14ac:dyDescent="0.25">
      <c r="A1600" s="47">
        <v>15652</v>
      </c>
      <c r="B1600" s="18" t="s">
        <v>2923</v>
      </c>
      <c r="C1600" s="3" t="s">
        <v>2912</v>
      </c>
      <c r="D1600" s="3" t="s">
        <v>66</v>
      </c>
      <c r="E1600" s="3" t="s">
        <v>2924</v>
      </c>
      <c r="F1600" s="3" t="s">
        <v>124</v>
      </c>
      <c r="G1600" s="3"/>
      <c r="H1600" s="26">
        <v>2845</v>
      </c>
      <c r="I1600" s="26">
        <f t="array" ref="I1600">J1600-J1600*3%</f>
        <v>2213.54</v>
      </c>
      <c r="J1600" s="30">
        <v>2282</v>
      </c>
      <c r="K1600" s="4"/>
      <c r="L1600" s="15">
        <f t="shared" si="25"/>
        <v>0</v>
      </c>
      <c r="M1600" s="56" t="s">
        <v>15151</v>
      </c>
    </row>
    <row r="1601" spans="1:13" s="19" customFormat="1" ht="15" customHeight="1" x14ac:dyDescent="0.25">
      <c r="A1601" s="47">
        <v>42529</v>
      </c>
      <c r="B1601" s="18"/>
      <c r="C1601" s="3" t="s">
        <v>2912</v>
      </c>
      <c r="D1601" s="3" t="s">
        <v>70</v>
      </c>
      <c r="E1601" s="3" t="s">
        <v>1491</v>
      </c>
      <c r="F1601" s="3" t="s">
        <v>182</v>
      </c>
      <c r="G1601" s="3"/>
      <c r="H1601" s="26">
        <v>1040</v>
      </c>
      <c r="I1601" s="26">
        <f t="array" ref="I1601">J1601-J1601*3%</f>
        <v>797.34</v>
      </c>
      <c r="J1601" s="30">
        <v>822</v>
      </c>
      <c r="K1601" s="4"/>
      <c r="L1601" s="15">
        <f t="shared" si="25"/>
        <v>0</v>
      </c>
      <c r="M1601" s="56" t="s">
        <v>15151</v>
      </c>
    </row>
    <row r="1602" spans="1:13" s="19" customFormat="1" ht="15" customHeight="1" x14ac:dyDescent="0.25">
      <c r="A1602" s="47">
        <v>15024</v>
      </c>
      <c r="B1602" s="18" t="s">
        <v>2925</v>
      </c>
      <c r="C1602" s="3" t="s">
        <v>2912</v>
      </c>
      <c r="D1602" s="3" t="s">
        <v>70</v>
      </c>
      <c r="E1602" s="3" t="s">
        <v>2926</v>
      </c>
      <c r="F1602" s="3" t="s">
        <v>318</v>
      </c>
      <c r="G1602" s="3"/>
      <c r="H1602" s="26">
        <v>1135</v>
      </c>
      <c r="I1602" s="26">
        <f t="array" ref="I1602">J1602-J1602*3%</f>
        <v>862.33</v>
      </c>
      <c r="J1602" s="30">
        <v>889</v>
      </c>
      <c r="K1602" s="4"/>
      <c r="L1602" s="15">
        <f t="shared" si="25"/>
        <v>0</v>
      </c>
      <c r="M1602" s="56" t="s">
        <v>15151</v>
      </c>
    </row>
    <row r="1603" spans="1:13" s="19" customFormat="1" ht="15" customHeight="1" x14ac:dyDescent="0.25">
      <c r="A1603" s="47">
        <v>12995</v>
      </c>
      <c r="B1603" s="18" t="s">
        <v>2927</v>
      </c>
      <c r="C1603" s="3" t="s">
        <v>2912</v>
      </c>
      <c r="D1603" s="3" t="s">
        <v>74</v>
      </c>
      <c r="E1603" s="3" t="s">
        <v>2928</v>
      </c>
      <c r="F1603" s="3" t="s">
        <v>182</v>
      </c>
      <c r="G1603" s="3"/>
      <c r="H1603" s="26">
        <v>840</v>
      </c>
      <c r="I1603" s="26">
        <f t="array" ref="I1603">J1603-J1603*3%</f>
        <v>633.41</v>
      </c>
      <c r="J1603" s="30">
        <v>653</v>
      </c>
      <c r="K1603" s="4"/>
      <c r="L1603" s="15">
        <f t="shared" si="25"/>
        <v>0</v>
      </c>
      <c r="M1603" s="56" t="s">
        <v>15151</v>
      </c>
    </row>
    <row r="1604" spans="1:13" s="19" customFormat="1" ht="15" customHeight="1" x14ac:dyDescent="0.25">
      <c r="A1604" s="47">
        <v>12996</v>
      </c>
      <c r="B1604" s="18" t="s">
        <v>2929</v>
      </c>
      <c r="C1604" s="3" t="s">
        <v>2912</v>
      </c>
      <c r="D1604" s="3" t="s">
        <v>74</v>
      </c>
      <c r="E1604" s="3" t="s">
        <v>2930</v>
      </c>
      <c r="F1604" s="3" t="s">
        <v>2723</v>
      </c>
      <c r="G1604" s="3"/>
      <c r="H1604" s="26">
        <v>2440</v>
      </c>
      <c r="I1604" s="26">
        <f t="array" ref="I1604">J1604-J1604*3%</f>
        <v>1861.6724999999999</v>
      </c>
      <c r="J1604" s="30">
        <v>1919.25</v>
      </c>
      <c r="K1604" s="4"/>
      <c r="L1604" s="15">
        <f t="shared" si="25"/>
        <v>0</v>
      </c>
      <c r="M1604" s="56" t="s">
        <v>15152</v>
      </c>
    </row>
    <row r="1605" spans="1:13" s="19" customFormat="1" ht="15" customHeight="1" x14ac:dyDescent="0.25">
      <c r="A1605" s="47">
        <v>14324</v>
      </c>
      <c r="B1605" s="18" t="s">
        <v>2931</v>
      </c>
      <c r="C1605" s="3" t="s">
        <v>2912</v>
      </c>
      <c r="D1605" s="3" t="s">
        <v>74</v>
      </c>
      <c r="E1605" s="3" t="s">
        <v>2930</v>
      </c>
      <c r="F1605" s="3" t="s">
        <v>211</v>
      </c>
      <c r="G1605" s="3"/>
      <c r="H1605" s="26">
        <v>1025</v>
      </c>
      <c r="I1605" s="26">
        <f t="array" ref="I1605">J1605-J1605*3%</f>
        <v>787.30049999999994</v>
      </c>
      <c r="J1605" s="30">
        <v>811.65</v>
      </c>
      <c r="K1605" s="4"/>
      <c r="L1605" s="15">
        <f t="shared" si="25"/>
        <v>0</v>
      </c>
      <c r="M1605" s="56" t="s">
        <v>15152</v>
      </c>
    </row>
    <row r="1606" spans="1:13" s="19" customFormat="1" ht="15" customHeight="1" x14ac:dyDescent="0.25">
      <c r="A1606" s="47">
        <v>9612</v>
      </c>
      <c r="B1606" s="18" t="s">
        <v>2932</v>
      </c>
      <c r="C1606" s="3" t="s">
        <v>2912</v>
      </c>
      <c r="D1606" s="3" t="s">
        <v>74</v>
      </c>
      <c r="E1606" s="3" t="s">
        <v>2933</v>
      </c>
      <c r="F1606" s="3" t="s">
        <v>211</v>
      </c>
      <c r="G1606" s="3"/>
      <c r="H1606" s="26">
        <v>1235</v>
      </c>
      <c r="I1606" s="26">
        <f t="array" ref="I1606">J1606-J1606*3%</f>
        <v>933.14</v>
      </c>
      <c r="J1606" s="30">
        <v>962</v>
      </c>
      <c r="K1606" s="4"/>
      <c r="L1606" s="15">
        <f t="shared" si="25"/>
        <v>0</v>
      </c>
      <c r="M1606" s="56" t="s">
        <v>15151</v>
      </c>
    </row>
    <row r="1607" spans="1:13" s="19" customFormat="1" ht="15" customHeight="1" x14ac:dyDescent="0.25">
      <c r="A1607" s="47">
        <v>9609</v>
      </c>
      <c r="B1607" s="18" t="s">
        <v>2934</v>
      </c>
      <c r="C1607" s="3" t="s">
        <v>2912</v>
      </c>
      <c r="D1607" s="3" t="s">
        <v>74</v>
      </c>
      <c r="E1607" s="3" t="s">
        <v>2935</v>
      </c>
      <c r="F1607" s="3" t="s">
        <v>164</v>
      </c>
      <c r="G1607" s="3"/>
      <c r="H1607" s="26">
        <v>1250</v>
      </c>
      <c r="I1607" s="26">
        <f t="array" ref="I1607">J1607-J1607*3%</f>
        <v>943.08249999999998</v>
      </c>
      <c r="J1607" s="30">
        <v>972.25</v>
      </c>
      <c r="K1607" s="4"/>
      <c r="L1607" s="15">
        <f t="shared" si="25"/>
        <v>0</v>
      </c>
      <c r="M1607" s="56" t="s">
        <v>15152</v>
      </c>
    </row>
    <row r="1608" spans="1:13" s="19" customFormat="1" ht="15" customHeight="1" x14ac:dyDescent="0.25">
      <c r="A1608" s="47">
        <v>20502</v>
      </c>
      <c r="B1608" s="18" t="s">
        <v>2936</v>
      </c>
      <c r="C1608" s="3" t="s">
        <v>2912</v>
      </c>
      <c r="D1608" s="3" t="s">
        <v>74</v>
      </c>
      <c r="E1608" s="3" t="s">
        <v>2937</v>
      </c>
      <c r="F1608" s="3" t="s">
        <v>164</v>
      </c>
      <c r="G1608" s="3"/>
      <c r="H1608" s="26">
        <v>765</v>
      </c>
      <c r="I1608" s="26">
        <f t="array" ref="I1608">J1608-J1608*3%</f>
        <v>577.15</v>
      </c>
      <c r="J1608" s="30">
        <v>595</v>
      </c>
      <c r="K1608" s="4"/>
      <c r="L1608" s="15">
        <f t="shared" ref="L1608:L1671" si="26">J1608*K1608</f>
        <v>0</v>
      </c>
      <c r="M1608" s="56" t="s">
        <v>15151</v>
      </c>
    </row>
    <row r="1609" spans="1:13" s="19" customFormat="1" ht="15" customHeight="1" x14ac:dyDescent="0.25">
      <c r="A1609" s="47">
        <v>13007</v>
      </c>
      <c r="B1609" s="18" t="s">
        <v>2938</v>
      </c>
      <c r="C1609" s="3" t="s">
        <v>2912</v>
      </c>
      <c r="D1609" s="3" t="s">
        <v>74</v>
      </c>
      <c r="E1609" s="3" t="s">
        <v>2939</v>
      </c>
      <c r="F1609" s="3" t="s">
        <v>164</v>
      </c>
      <c r="G1609" s="3"/>
      <c r="H1609" s="26">
        <v>1490</v>
      </c>
      <c r="I1609" s="26">
        <f t="array" ref="I1609">J1609-J1609*3%</f>
        <v>1129.08</v>
      </c>
      <c r="J1609" s="30">
        <v>1164</v>
      </c>
      <c r="K1609" s="4"/>
      <c r="L1609" s="15">
        <f t="shared" si="26"/>
        <v>0</v>
      </c>
      <c r="M1609" s="56" t="s">
        <v>15151</v>
      </c>
    </row>
    <row r="1610" spans="1:13" s="19" customFormat="1" ht="15" customHeight="1" x14ac:dyDescent="0.25">
      <c r="A1610" s="47">
        <v>13008</v>
      </c>
      <c r="B1610" s="18" t="s">
        <v>2940</v>
      </c>
      <c r="C1610" s="3" t="s">
        <v>2912</v>
      </c>
      <c r="D1610" s="3" t="s">
        <v>74</v>
      </c>
      <c r="E1610" s="3" t="s">
        <v>2939</v>
      </c>
      <c r="F1610" s="3" t="s">
        <v>182</v>
      </c>
      <c r="G1610" s="3"/>
      <c r="H1610" s="26">
        <v>1455</v>
      </c>
      <c r="I1610" s="26">
        <f t="array" ref="I1610">J1610-J1610*3%</f>
        <v>1104.83</v>
      </c>
      <c r="J1610" s="30">
        <v>1139</v>
      </c>
      <c r="K1610" s="4"/>
      <c r="L1610" s="15">
        <f t="shared" si="26"/>
        <v>0</v>
      </c>
      <c r="M1610" s="56" t="s">
        <v>15151</v>
      </c>
    </row>
    <row r="1611" spans="1:13" s="19" customFormat="1" ht="15" customHeight="1" x14ac:dyDescent="0.25">
      <c r="A1611" s="47">
        <v>15643</v>
      </c>
      <c r="B1611" s="18" t="s">
        <v>2941</v>
      </c>
      <c r="C1611" s="3" t="s">
        <v>2912</v>
      </c>
      <c r="D1611" s="3" t="s">
        <v>74</v>
      </c>
      <c r="E1611" s="3" t="s">
        <v>2939</v>
      </c>
      <c r="F1611" s="3" t="s">
        <v>2942</v>
      </c>
      <c r="G1611" s="3"/>
      <c r="H1611" s="26">
        <v>3475</v>
      </c>
      <c r="I1611" s="26">
        <f t="array" ref="I1611">J1611-J1611*3%</f>
        <v>2652.5717</v>
      </c>
      <c r="J1611" s="30">
        <v>2734.61</v>
      </c>
      <c r="K1611" s="4"/>
      <c r="L1611" s="15">
        <f t="shared" si="26"/>
        <v>0</v>
      </c>
      <c r="M1611" s="56" t="s">
        <v>15152</v>
      </c>
    </row>
    <row r="1612" spans="1:13" s="19" customFormat="1" ht="15" customHeight="1" x14ac:dyDescent="0.25">
      <c r="A1612" s="47">
        <v>14892</v>
      </c>
      <c r="B1612" s="18" t="s">
        <v>2943</v>
      </c>
      <c r="C1612" s="3" t="s">
        <v>2912</v>
      </c>
      <c r="D1612" s="3" t="s">
        <v>74</v>
      </c>
      <c r="E1612" s="3" t="s">
        <v>2939</v>
      </c>
      <c r="F1612" s="3" t="s">
        <v>167</v>
      </c>
      <c r="G1612" s="3"/>
      <c r="H1612" s="26">
        <v>870</v>
      </c>
      <c r="I1612" s="26">
        <f t="array" ref="I1612">J1612-J1612*3%</f>
        <v>657.66</v>
      </c>
      <c r="J1612" s="30">
        <v>678</v>
      </c>
      <c r="K1612" s="4"/>
      <c r="L1612" s="15">
        <f t="shared" si="26"/>
        <v>0</v>
      </c>
      <c r="M1612" s="56" t="s">
        <v>15151</v>
      </c>
    </row>
    <row r="1613" spans="1:13" s="19" customFormat="1" ht="15" customHeight="1" x14ac:dyDescent="0.25">
      <c r="A1613" s="47">
        <v>15644</v>
      </c>
      <c r="B1613" s="18" t="s">
        <v>2944</v>
      </c>
      <c r="C1613" s="3" t="s">
        <v>2912</v>
      </c>
      <c r="D1613" s="3" t="s">
        <v>74</v>
      </c>
      <c r="E1613" s="3" t="s">
        <v>2945</v>
      </c>
      <c r="F1613" s="3" t="s">
        <v>2723</v>
      </c>
      <c r="G1613" s="3"/>
      <c r="H1613" s="26">
        <v>3480</v>
      </c>
      <c r="I1613" s="26">
        <f t="array" ref="I1613">J1613-J1613*3%</f>
        <v>2653.7745</v>
      </c>
      <c r="J1613" s="30">
        <v>2735.85</v>
      </c>
      <c r="K1613" s="4"/>
      <c r="L1613" s="15">
        <f t="shared" si="26"/>
        <v>0</v>
      </c>
      <c r="M1613" s="56" t="s">
        <v>15152</v>
      </c>
    </row>
    <row r="1614" spans="1:13" s="19" customFormat="1" ht="15" customHeight="1" x14ac:dyDescent="0.25">
      <c r="A1614" s="47">
        <v>9620</v>
      </c>
      <c r="B1614" s="18" t="s">
        <v>2946</v>
      </c>
      <c r="C1614" s="3" t="s">
        <v>2912</v>
      </c>
      <c r="D1614" s="3" t="s">
        <v>74</v>
      </c>
      <c r="E1614" s="3" t="s">
        <v>2945</v>
      </c>
      <c r="F1614" s="3" t="s">
        <v>211</v>
      </c>
      <c r="G1614" s="3"/>
      <c r="H1614" s="26">
        <v>1150</v>
      </c>
      <c r="I1614" s="26">
        <f t="array" ref="I1614">J1614-J1614*3%</f>
        <v>874.94</v>
      </c>
      <c r="J1614" s="30">
        <v>902</v>
      </c>
      <c r="K1614" s="4"/>
      <c r="L1614" s="15">
        <f t="shared" si="26"/>
        <v>0</v>
      </c>
      <c r="M1614" s="56" t="s">
        <v>15151</v>
      </c>
    </row>
    <row r="1615" spans="1:13" s="19" customFormat="1" ht="15" customHeight="1" x14ac:dyDescent="0.25">
      <c r="A1615" s="47">
        <v>14889</v>
      </c>
      <c r="B1615" s="18" t="s">
        <v>2947</v>
      </c>
      <c r="C1615" s="3" t="s">
        <v>2912</v>
      </c>
      <c r="D1615" s="3" t="s">
        <v>74</v>
      </c>
      <c r="E1615" s="3" t="s">
        <v>2948</v>
      </c>
      <c r="F1615" s="3" t="s">
        <v>211</v>
      </c>
      <c r="G1615" s="3"/>
      <c r="H1615" s="26">
        <v>2440</v>
      </c>
      <c r="I1615" s="26">
        <f t="array" ref="I1615">J1615-J1615*3%</f>
        <v>1859.49</v>
      </c>
      <c r="J1615" s="30">
        <v>1917</v>
      </c>
      <c r="K1615" s="4"/>
      <c r="L1615" s="15">
        <f t="shared" si="26"/>
        <v>0</v>
      </c>
      <c r="M1615" s="56" t="s">
        <v>15151</v>
      </c>
    </row>
    <row r="1616" spans="1:13" s="19" customFormat="1" ht="15" customHeight="1" x14ac:dyDescent="0.25">
      <c r="A1616" s="47">
        <v>15208</v>
      </c>
      <c r="B1616" s="18" t="s">
        <v>2949</v>
      </c>
      <c r="C1616" s="3" t="s">
        <v>2912</v>
      </c>
      <c r="D1616" s="3" t="s">
        <v>74</v>
      </c>
      <c r="E1616" s="3" t="s">
        <v>2950</v>
      </c>
      <c r="F1616" s="3" t="s">
        <v>760</v>
      </c>
      <c r="G1616" s="3"/>
      <c r="H1616" s="26">
        <v>1585</v>
      </c>
      <c r="I1616" s="26">
        <f t="array" ref="I1616">J1616-J1616*3%</f>
        <v>1224.1400000000001</v>
      </c>
      <c r="J1616" s="30">
        <v>1262</v>
      </c>
      <c r="K1616" s="4"/>
      <c r="L1616" s="15">
        <f t="shared" si="26"/>
        <v>0</v>
      </c>
      <c r="M1616" s="56" t="s">
        <v>15151</v>
      </c>
    </row>
    <row r="1617" spans="1:13" s="19" customFormat="1" ht="15" customHeight="1" x14ac:dyDescent="0.25">
      <c r="A1617" s="47">
        <v>38826</v>
      </c>
      <c r="B1617" s="18" t="s">
        <v>2951</v>
      </c>
      <c r="C1617" s="3" t="s">
        <v>2912</v>
      </c>
      <c r="D1617" s="3" t="s">
        <v>74</v>
      </c>
      <c r="E1617" s="3" t="s">
        <v>2952</v>
      </c>
      <c r="F1617" s="3" t="s">
        <v>1392</v>
      </c>
      <c r="G1617" s="3" t="s">
        <v>1254</v>
      </c>
      <c r="H1617" s="26">
        <v>875</v>
      </c>
      <c r="I1617" s="26">
        <f t="array" ref="I1617">J1617-J1617*3%</f>
        <v>661.54</v>
      </c>
      <c r="J1617" s="30">
        <v>682</v>
      </c>
      <c r="K1617" s="4"/>
      <c r="L1617" s="15">
        <f t="shared" si="26"/>
        <v>0</v>
      </c>
      <c r="M1617" s="56" t="s">
        <v>15151</v>
      </c>
    </row>
    <row r="1618" spans="1:13" s="19" customFormat="1" ht="15" customHeight="1" x14ac:dyDescent="0.25">
      <c r="A1618" s="47">
        <v>9615</v>
      </c>
      <c r="B1618" s="18" t="s">
        <v>2953</v>
      </c>
      <c r="C1618" s="3" t="s">
        <v>2912</v>
      </c>
      <c r="D1618" s="3" t="s">
        <v>74</v>
      </c>
      <c r="E1618" s="3" t="s">
        <v>2954</v>
      </c>
      <c r="F1618" s="3" t="s">
        <v>2149</v>
      </c>
      <c r="G1618" s="3"/>
      <c r="H1618" s="26">
        <v>625</v>
      </c>
      <c r="I1618" s="26">
        <f t="array" ref="I1618">J1618-J1618*3%</f>
        <v>478.08390000000003</v>
      </c>
      <c r="J1618" s="30">
        <v>492.87</v>
      </c>
      <c r="K1618" s="4"/>
      <c r="L1618" s="15">
        <f t="shared" si="26"/>
        <v>0</v>
      </c>
      <c r="M1618" s="56" t="s">
        <v>15155</v>
      </c>
    </row>
    <row r="1619" spans="1:13" s="19" customFormat="1" ht="15" customHeight="1" x14ac:dyDescent="0.25">
      <c r="A1619" s="47">
        <v>23702</v>
      </c>
      <c r="B1619" s="18" t="s">
        <v>2955</v>
      </c>
      <c r="C1619" s="3" t="s">
        <v>2912</v>
      </c>
      <c r="D1619" s="3" t="s">
        <v>74</v>
      </c>
      <c r="E1619" s="3" t="s">
        <v>2954</v>
      </c>
      <c r="F1619" s="3" t="s">
        <v>211</v>
      </c>
      <c r="G1619" s="3"/>
      <c r="H1619" s="26">
        <v>1070</v>
      </c>
      <c r="I1619" s="26">
        <f t="array" ref="I1619">J1619-J1619*3%</f>
        <v>818.68</v>
      </c>
      <c r="J1619" s="30">
        <v>844</v>
      </c>
      <c r="K1619" s="4"/>
      <c r="L1619" s="15">
        <f t="shared" si="26"/>
        <v>0</v>
      </c>
      <c r="M1619" s="56" t="s">
        <v>15151</v>
      </c>
    </row>
    <row r="1620" spans="1:13" s="19" customFormat="1" ht="15" customHeight="1" x14ac:dyDescent="0.25">
      <c r="A1620" s="47">
        <v>23703</v>
      </c>
      <c r="B1620" s="18" t="s">
        <v>2956</v>
      </c>
      <c r="C1620" s="3" t="s">
        <v>2912</v>
      </c>
      <c r="D1620" s="3" t="s">
        <v>74</v>
      </c>
      <c r="E1620" s="3" t="s">
        <v>2957</v>
      </c>
      <c r="F1620" s="3" t="s">
        <v>277</v>
      </c>
      <c r="G1620" s="3"/>
      <c r="H1620" s="26">
        <v>935</v>
      </c>
      <c r="I1620" s="26">
        <f t="array" ref="I1620">J1620-J1620*3%</f>
        <v>705.19</v>
      </c>
      <c r="J1620" s="30">
        <v>727</v>
      </c>
      <c r="K1620" s="4"/>
      <c r="L1620" s="15">
        <f t="shared" si="26"/>
        <v>0</v>
      </c>
      <c r="M1620" s="56" t="s">
        <v>15151</v>
      </c>
    </row>
    <row r="1621" spans="1:13" s="19" customFormat="1" ht="15" customHeight="1" x14ac:dyDescent="0.25">
      <c r="A1621" s="47">
        <v>12997</v>
      </c>
      <c r="B1621" s="18" t="s">
        <v>2958</v>
      </c>
      <c r="C1621" s="3" t="s">
        <v>2912</v>
      </c>
      <c r="D1621" s="3" t="s">
        <v>74</v>
      </c>
      <c r="E1621" s="3" t="s">
        <v>2957</v>
      </c>
      <c r="F1621" s="3" t="s">
        <v>167</v>
      </c>
      <c r="G1621" s="3"/>
      <c r="H1621" s="26">
        <v>405</v>
      </c>
      <c r="I1621" s="26">
        <f t="array" ref="I1621">J1621-J1621*3%</f>
        <v>296.82</v>
      </c>
      <c r="J1621" s="30">
        <v>306</v>
      </c>
      <c r="K1621" s="4"/>
      <c r="L1621" s="15">
        <f t="shared" si="26"/>
        <v>0</v>
      </c>
      <c r="M1621" s="56" t="s">
        <v>15151</v>
      </c>
    </row>
    <row r="1622" spans="1:13" s="19" customFormat="1" ht="15" customHeight="1" x14ac:dyDescent="0.25">
      <c r="A1622" s="47">
        <v>13009</v>
      </c>
      <c r="B1622" s="18" t="s">
        <v>2959</v>
      </c>
      <c r="C1622" s="3" t="s">
        <v>2912</v>
      </c>
      <c r="D1622" s="3" t="s">
        <v>74</v>
      </c>
      <c r="E1622" s="3" t="s">
        <v>2960</v>
      </c>
      <c r="F1622" s="3" t="s">
        <v>211</v>
      </c>
      <c r="G1622" s="3"/>
      <c r="H1622" s="26">
        <v>665</v>
      </c>
      <c r="I1622" s="26">
        <f t="array" ref="I1622">J1622-J1622*3%</f>
        <v>505.45730000000003</v>
      </c>
      <c r="J1622" s="30">
        <v>521.09</v>
      </c>
      <c r="K1622" s="4"/>
      <c r="L1622" s="15">
        <f t="shared" si="26"/>
        <v>0</v>
      </c>
      <c r="M1622" s="56" t="s">
        <v>15154</v>
      </c>
    </row>
    <row r="1623" spans="1:13" s="19" customFormat="1" ht="15" customHeight="1" x14ac:dyDescent="0.25">
      <c r="A1623" s="47">
        <v>15230</v>
      </c>
      <c r="B1623" s="18" t="s">
        <v>2961</v>
      </c>
      <c r="C1623" s="3" t="s">
        <v>2912</v>
      </c>
      <c r="D1623" s="3" t="s">
        <v>74</v>
      </c>
      <c r="E1623" s="3" t="s">
        <v>2962</v>
      </c>
      <c r="F1623" s="3" t="s">
        <v>68</v>
      </c>
      <c r="G1623" s="3"/>
      <c r="H1623" s="26">
        <v>630</v>
      </c>
      <c r="I1623" s="26">
        <f t="array" ref="I1623">J1623-J1623*3%</f>
        <v>479.69409999999999</v>
      </c>
      <c r="J1623" s="30">
        <v>494.53</v>
      </c>
      <c r="K1623" s="4"/>
      <c r="L1623" s="15">
        <f t="shared" si="26"/>
        <v>0</v>
      </c>
      <c r="M1623" s="56" t="s">
        <v>15154</v>
      </c>
    </row>
    <row r="1624" spans="1:13" s="19" customFormat="1" ht="15" customHeight="1" x14ac:dyDescent="0.25">
      <c r="A1624" s="47">
        <v>23176</v>
      </c>
      <c r="B1624" s="18" t="s">
        <v>2963</v>
      </c>
      <c r="C1624" s="3" t="s">
        <v>2912</v>
      </c>
      <c r="D1624" s="3" t="s">
        <v>74</v>
      </c>
      <c r="E1624" s="3" t="s">
        <v>2964</v>
      </c>
      <c r="F1624" s="3" t="s">
        <v>164</v>
      </c>
      <c r="G1624" s="3"/>
      <c r="H1624" s="26">
        <v>875</v>
      </c>
      <c r="I1624" s="26">
        <f t="array" ref="I1624">J1624-J1624*3%</f>
        <v>661.54</v>
      </c>
      <c r="J1624" s="30">
        <v>682</v>
      </c>
      <c r="K1624" s="4"/>
      <c r="L1624" s="15">
        <f t="shared" si="26"/>
        <v>0</v>
      </c>
      <c r="M1624" s="56" t="s">
        <v>15151</v>
      </c>
    </row>
    <row r="1625" spans="1:13" s="19" customFormat="1" ht="15" customHeight="1" x14ac:dyDescent="0.25">
      <c r="A1625" s="47">
        <v>15231</v>
      </c>
      <c r="B1625" s="18" t="s">
        <v>2965</v>
      </c>
      <c r="C1625" s="3" t="s">
        <v>2912</v>
      </c>
      <c r="D1625" s="3" t="s">
        <v>74</v>
      </c>
      <c r="E1625" s="3" t="s">
        <v>2964</v>
      </c>
      <c r="F1625" s="3" t="s">
        <v>68</v>
      </c>
      <c r="G1625" s="3"/>
      <c r="H1625" s="26">
        <v>760</v>
      </c>
      <c r="I1625" s="26">
        <f t="array" ref="I1625">J1625-J1625*3%</f>
        <v>573.48340000000007</v>
      </c>
      <c r="J1625" s="30">
        <v>591.22</v>
      </c>
      <c r="K1625" s="4"/>
      <c r="L1625" s="15">
        <f t="shared" si="26"/>
        <v>0</v>
      </c>
      <c r="M1625" s="56" t="s">
        <v>15152</v>
      </c>
    </row>
    <row r="1626" spans="1:13" s="19" customFormat="1" ht="15" customHeight="1" x14ac:dyDescent="0.25">
      <c r="A1626" s="47">
        <v>13011</v>
      </c>
      <c r="B1626" s="18" t="s">
        <v>2966</v>
      </c>
      <c r="C1626" s="3" t="s">
        <v>2912</v>
      </c>
      <c r="D1626" s="3" t="s">
        <v>74</v>
      </c>
      <c r="E1626" s="3" t="s">
        <v>2964</v>
      </c>
      <c r="F1626" s="3" t="s">
        <v>2967</v>
      </c>
      <c r="G1626" s="3"/>
      <c r="H1626" s="26">
        <v>1300</v>
      </c>
      <c r="I1626" s="26">
        <f t="array" ref="I1626">J1626-J1626*3%</f>
        <v>998.3143</v>
      </c>
      <c r="J1626" s="30">
        <v>1029.19</v>
      </c>
      <c r="K1626" s="4"/>
      <c r="L1626" s="15">
        <f t="shared" si="26"/>
        <v>0</v>
      </c>
      <c r="M1626" s="56" t="s">
        <v>15152</v>
      </c>
    </row>
    <row r="1627" spans="1:13" s="19" customFormat="1" ht="15" customHeight="1" x14ac:dyDescent="0.25">
      <c r="A1627" s="47">
        <v>23856</v>
      </c>
      <c r="B1627" s="18" t="s">
        <v>2968</v>
      </c>
      <c r="C1627" s="3" t="s">
        <v>2912</v>
      </c>
      <c r="D1627" s="3" t="s">
        <v>74</v>
      </c>
      <c r="E1627" s="3" t="s">
        <v>2969</v>
      </c>
      <c r="F1627" s="3" t="s">
        <v>760</v>
      </c>
      <c r="G1627" s="3"/>
      <c r="H1627" s="26">
        <v>1690</v>
      </c>
      <c r="I1627" s="26">
        <f t="array" ref="I1627">J1627-J1627*3%</f>
        <v>1296.8900000000001</v>
      </c>
      <c r="J1627" s="30">
        <v>1337</v>
      </c>
      <c r="K1627" s="4"/>
      <c r="L1627" s="15">
        <f t="shared" si="26"/>
        <v>0</v>
      </c>
      <c r="M1627" s="56" t="s">
        <v>15151</v>
      </c>
    </row>
    <row r="1628" spans="1:13" s="19" customFormat="1" ht="15" customHeight="1" x14ac:dyDescent="0.25">
      <c r="A1628" s="47">
        <v>13013</v>
      </c>
      <c r="B1628" s="18" t="s">
        <v>2970</v>
      </c>
      <c r="C1628" s="3" t="s">
        <v>2912</v>
      </c>
      <c r="D1628" s="3" t="s">
        <v>74</v>
      </c>
      <c r="E1628" s="3" t="s">
        <v>2971</v>
      </c>
      <c r="F1628" s="3" t="s">
        <v>200</v>
      </c>
      <c r="G1628" s="3"/>
      <c r="H1628" s="26">
        <v>1600</v>
      </c>
      <c r="I1628" s="26">
        <f t="array" ref="I1628">J1628-J1628*3%</f>
        <v>1233.1125</v>
      </c>
      <c r="J1628" s="30">
        <v>1271.25</v>
      </c>
      <c r="K1628" s="4"/>
      <c r="L1628" s="15">
        <f t="shared" si="26"/>
        <v>0</v>
      </c>
      <c r="M1628" s="56" t="s">
        <v>15152</v>
      </c>
    </row>
    <row r="1629" spans="1:13" s="19" customFormat="1" ht="15" customHeight="1" x14ac:dyDescent="0.25">
      <c r="A1629" s="47">
        <v>22093</v>
      </c>
      <c r="B1629" s="18" t="s">
        <v>2972</v>
      </c>
      <c r="C1629" s="3" t="s">
        <v>2912</v>
      </c>
      <c r="D1629" s="3" t="s">
        <v>74</v>
      </c>
      <c r="E1629" s="3" t="s">
        <v>2973</v>
      </c>
      <c r="F1629" s="3" t="s">
        <v>167</v>
      </c>
      <c r="G1629" s="3"/>
      <c r="H1629" s="26">
        <v>1310</v>
      </c>
      <c r="I1629" s="26">
        <f t="array" ref="I1629">J1629-J1629*3%</f>
        <v>1003.95</v>
      </c>
      <c r="J1629" s="30">
        <v>1035</v>
      </c>
      <c r="K1629" s="4"/>
      <c r="L1629" s="15">
        <f t="shared" si="26"/>
        <v>0</v>
      </c>
      <c r="M1629" s="56" t="s">
        <v>15151</v>
      </c>
    </row>
    <row r="1630" spans="1:13" s="19" customFormat="1" ht="15" customHeight="1" x14ac:dyDescent="0.25">
      <c r="A1630" s="47">
        <v>13014</v>
      </c>
      <c r="B1630" s="18" t="s">
        <v>2974</v>
      </c>
      <c r="C1630" s="3" t="s">
        <v>2912</v>
      </c>
      <c r="D1630" s="3" t="s">
        <v>74</v>
      </c>
      <c r="E1630" s="3" t="s">
        <v>2975</v>
      </c>
      <c r="F1630" s="3" t="s">
        <v>167</v>
      </c>
      <c r="G1630" s="3"/>
      <c r="H1630" s="26">
        <v>895</v>
      </c>
      <c r="I1630" s="26">
        <f t="array" ref="I1630">J1630-J1630*3%</f>
        <v>677.06</v>
      </c>
      <c r="J1630" s="30">
        <v>698</v>
      </c>
      <c r="K1630" s="4"/>
      <c r="L1630" s="15">
        <f t="shared" si="26"/>
        <v>0</v>
      </c>
      <c r="M1630" s="56" t="s">
        <v>15151</v>
      </c>
    </row>
    <row r="1631" spans="1:13" s="19" customFormat="1" ht="15" customHeight="1" x14ac:dyDescent="0.25">
      <c r="A1631" s="47">
        <v>15215</v>
      </c>
      <c r="B1631" s="18" t="s">
        <v>2976</v>
      </c>
      <c r="C1631" s="3" t="s">
        <v>2912</v>
      </c>
      <c r="D1631" s="3" t="s">
        <v>74</v>
      </c>
      <c r="E1631" s="3" t="s">
        <v>2977</v>
      </c>
      <c r="F1631" s="3" t="s">
        <v>2149</v>
      </c>
      <c r="G1631" s="3"/>
      <c r="H1631" s="26">
        <v>1355</v>
      </c>
      <c r="I1631" s="26">
        <f t="array" ref="I1631">J1631-J1631*3%</f>
        <v>1035.96</v>
      </c>
      <c r="J1631" s="30">
        <v>1068</v>
      </c>
      <c r="K1631" s="4"/>
      <c r="L1631" s="15">
        <f t="shared" si="26"/>
        <v>0</v>
      </c>
      <c r="M1631" s="56" t="s">
        <v>15151</v>
      </c>
    </row>
    <row r="1632" spans="1:13" s="19" customFormat="1" ht="15" customHeight="1" x14ac:dyDescent="0.25">
      <c r="A1632" s="47">
        <v>23854</v>
      </c>
      <c r="B1632" s="18" t="s">
        <v>2978</v>
      </c>
      <c r="C1632" s="3" t="s">
        <v>2912</v>
      </c>
      <c r="D1632" s="3" t="s">
        <v>74</v>
      </c>
      <c r="E1632" s="3" t="s">
        <v>2979</v>
      </c>
      <c r="F1632" s="3" t="s">
        <v>324</v>
      </c>
      <c r="G1632" s="3"/>
      <c r="H1632" s="26">
        <v>1220</v>
      </c>
      <c r="I1632" s="26">
        <f t="array" ref="I1632">J1632-J1632*3%</f>
        <v>922.47</v>
      </c>
      <c r="J1632" s="30">
        <v>951</v>
      </c>
      <c r="K1632" s="4"/>
      <c r="L1632" s="15">
        <f t="shared" si="26"/>
        <v>0</v>
      </c>
      <c r="M1632" s="56" t="s">
        <v>15151</v>
      </c>
    </row>
    <row r="1633" spans="1:13" s="19" customFormat="1" ht="15" customHeight="1" x14ac:dyDescent="0.25">
      <c r="A1633" s="47">
        <v>9617</v>
      </c>
      <c r="B1633" s="18" t="s">
        <v>2980</v>
      </c>
      <c r="C1633" s="3" t="s">
        <v>2912</v>
      </c>
      <c r="D1633" s="3" t="s">
        <v>74</v>
      </c>
      <c r="E1633" s="3" t="s">
        <v>2981</v>
      </c>
      <c r="F1633" s="3" t="s">
        <v>2723</v>
      </c>
      <c r="G1633" s="3"/>
      <c r="H1633" s="26">
        <v>2980</v>
      </c>
      <c r="I1633" s="26">
        <f t="array" ref="I1633">J1633-J1633*3%</f>
        <v>2307.63</v>
      </c>
      <c r="J1633" s="30">
        <v>2379</v>
      </c>
      <c r="K1633" s="4"/>
      <c r="L1633" s="15">
        <f t="shared" si="26"/>
        <v>0</v>
      </c>
      <c r="M1633" s="56" t="s">
        <v>15151</v>
      </c>
    </row>
    <row r="1634" spans="1:13" s="19" customFormat="1" ht="15" customHeight="1" x14ac:dyDescent="0.25">
      <c r="A1634" s="47">
        <v>42530</v>
      </c>
      <c r="B1634" s="18"/>
      <c r="C1634" s="3" t="s">
        <v>2912</v>
      </c>
      <c r="D1634" s="3" t="s">
        <v>74</v>
      </c>
      <c r="E1634" s="3" t="s">
        <v>2982</v>
      </c>
      <c r="F1634" s="3" t="s">
        <v>68</v>
      </c>
      <c r="G1634" s="3"/>
      <c r="H1634" s="26">
        <v>870</v>
      </c>
      <c r="I1634" s="26">
        <f t="array" ref="I1634">J1634-J1634*3%</f>
        <v>657.66</v>
      </c>
      <c r="J1634" s="30">
        <v>678</v>
      </c>
      <c r="K1634" s="4"/>
      <c r="L1634" s="15">
        <f t="shared" si="26"/>
        <v>0</v>
      </c>
      <c r="M1634" s="56" t="s">
        <v>15151</v>
      </c>
    </row>
    <row r="1635" spans="1:13" s="19" customFormat="1" ht="15" customHeight="1" x14ac:dyDescent="0.25">
      <c r="A1635" s="47">
        <v>21368</v>
      </c>
      <c r="B1635" s="18" t="s">
        <v>2983</v>
      </c>
      <c r="C1635" s="3" t="s">
        <v>2912</v>
      </c>
      <c r="D1635" s="3" t="s">
        <v>74</v>
      </c>
      <c r="E1635" s="3" t="s">
        <v>2984</v>
      </c>
      <c r="F1635" s="3" t="s">
        <v>124</v>
      </c>
      <c r="G1635" s="3"/>
      <c r="H1635" s="26">
        <v>605</v>
      </c>
      <c r="I1635" s="26">
        <f t="array" ref="I1635">J1635-J1635*3%</f>
        <v>463.9898</v>
      </c>
      <c r="J1635" s="30">
        <v>478.34</v>
      </c>
      <c r="K1635" s="4"/>
      <c r="L1635" s="15">
        <f t="shared" si="26"/>
        <v>0</v>
      </c>
      <c r="M1635" s="56" t="s">
        <v>15152</v>
      </c>
    </row>
    <row r="1636" spans="1:13" s="19" customFormat="1" ht="15" customHeight="1" x14ac:dyDescent="0.25">
      <c r="A1636" s="47">
        <v>15226</v>
      </c>
      <c r="B1636" s="18" t="s">
        <v>2985</v>
      </c>
      <c r="C1636" s="3" t="s">
        <v>2912</v>
      </c>
      <c r="D1636" s="3" t="s">
        <v>74</v>
      </c>
      <c r="E1636" s="3" t="s">
        <v>2986</v>
      </c>
      <c r="F1636" s="3" t="s">
        <v>167</v>
      </c>
      <c r="G1636" s="3"/>
      <c r="H1636" s="26">
        <v>2470</v>
      </c>
      <c r="I1636" s="26">
        <f t="array" ref="I1636">J1636-J1636*3%</f>
        <v>1906.05</v>
      </c>
      <c r="J1636" s="30">
        <v>1965</v>
      </c>
      <c r="K1636" s="4"/>
      <c r="L1636" s="15">
        <f t="shared" si="26"/>
        <v>0</v>
      </c>
      <c r="M1636" s="56" t="s">
        <v>15151</v>
      </c>
    </row>
    <row r="1637" spans="1:13" s="19" customFormat="1" ht="15" customHeight="1" x14ac:dyDescent="0.25">
      <c r="A1637" s="47">
        <v>13021</v>
      </c>
      <c r="B1637" s="18" t="s">
        <v>2987</v>
      </c>
      <c r="C1637" s="3" t="s">
        <v>2912</v>
      </c>
      <c r="D1637" s="3" t="s">
        <v>74</v>
      </c>
      <c r="E1637" s="3" t="s">
        <v>146</v>
      </c>
      <c r="F1637" s="3" t="s">
        <v>182</v>
      </c>
      <c r="G1637" s="3"/>
      <c r="H1637" s="26">
        <v>870</v>
      </c>
      <c r="I1637" s="26">
        <f t="array" ref="I1637">J1637-J1637*3%</f>
        <v>655.60360000000003</v>
      </c>
      <c r="J1637" s="30">
        <v>675.88</v>
      </c>
      <c r="K1637" s="4"/>
      <c r="L1637" s="15">
        <f t="shared" si="26"/>
        <v>0</v>
      </c>
      <c r="M1637" s="56" t="s">
        <v>15152</v>
      </c>
    </row>
    <row r="1638" spans="1:13" s="19" customFormat="1" ht="15" customHeight="1" x14ac:dyDescent="0.25">
      <c r="A1638" s="47">
        <v>19242</v>
      </c>
      <c r="B1638" s="18" t="s">
        <v>2988</v>
      </c>
      <c r="C1638" s="3" t="s">
        <v>2912</v>
      </c>
      <c r="D1638" s="3" t="s">
        <v>74</v>
      </c>
      <c r="E1638" s="3" t="s">
        <v>2808</v>
      </c>
      <c r="F1638" s="3" t="s">
        <v>277</v>
      </c>
      <c r="G1638" s="3"/>
      <c r="H1638" s="26">
        <v>435</v>
      </c>
      <c r="I1638" s="26">
        <f t="array" ref="I1638">J1638-J1638*3%</f>
        <v>316.14240000000001</v>
      </c>
      <c r="J1638" s="30">
        <v>325.92</v>
      </c>
      <c r="K1638" s="4"/>
      <c r="L1638" s="15">
        <f t="shared" si="26"/>
        <v>0</v>
      </c>
      <c r="M1638" s="56" t="s">
        <v>15152</v>
      </c>
    </row>
    <row r="1639" spans="1:13" s="19" customFormat="1" ht="15" customHeight="1" x14ac:dyDescent="0.25">
      <c r="A1639" s="47">
        <v>40642</v>
      </c>
      <c r="B1639" s="18" t="s">
        <v>2989</v>
      </c>
      <c r="C1639" s="3" t="s">
        <v>2912</v>
      </c>
      <c r="D1639" s="3" t="s">
        <v>74</v>
      </c>
      <c r="E1639" s="3" t="s">
        <v>2990</v>
      </c>
      <c r="F1639" s="3" t="s">
        <v>2723</v>
      </c>
      <c r="G1639" s="3"/>
      <c r="H1639" s="26">
        <v>605</v>
      </c>
      <c r="I1639" s="26">
        <f t="array" ref="I1639">J1639-J1639*3%</f>
        <v>463.66</v>
      </c>
      <c r="J1639" s="30">
        <v>478</v>
      </c>
      <c r="K1639" s="4"/>
      <c r="L1639" s="15">
        <f t="shared" si="26"/>
        <v>0</v>
      </c>
      <c r="M1639" s="56" t="s">
        <v>15151</v>
      </c>
    </row>
    <row r="1640" spans="1:13" s="19" customFormat="1" ht="15" customHeight="1" x14ac:dyDescent="0.25">
      <c r="A1640" s="47">
        <v>19243</v>
      </c>
      <c r="B1640" s="18" t="s">
        <v>2991</v>
      </c>
      <c r="C1640" s="3" t="s">
        <v>2912</v>
      </c>
      <c r="D1640" s="3" t="s">
        <v>74</v>
      </c>
      <c r="E1640" s="3" t="s">
        <v>2990</v>
      </c>
      <c r="F1640" s="3" t="s">
        <v>277</v>
      </c>
      <c r="G1640" s="3"/>
      <c r="H1640" s="26">
        <v>440</v>
      </c>
      <c r="I1640" s="26">
        <f t="array" ref="I1640">J1640-J1640*3%</f>
        <v>319.13</v>
      </c>
      <c r="J1640" s="30">
        <v>329</v>
      </c>
      <c r="K1640" s="4"/>
      <c r="L1640" s="15">
        <f t="shared" si="26"/>
        <v>0</v>
      </c>
      <c r="M1640" s="56" t="s">
        <v>15151</v>
      </c>
    </row>
    <row r="1641" spans="1:13" s="19" customFormat="1" ht="15" customHeight="1" x14ac:dyDescent="0.25">
      <c r="A1641" s="47">
        <v>40643</v>
      </c>
      <c r="B1641" s="18" t="s">
        <v>2992</v>
      </c>
      <c r="C1641" s="3" t="s">
        <v>2912</v>
      </c>
      <c r="D1641" s="3" t="s">
        <v>74</v>
      </c>
      <c r="E1641" s="3" t="s">
        <v>2813</v>
      </c>
      <c r="F1641" s="3" t="s">
        <v>2723</v>
      </c>
      <c r="G1641" s="3"/>
      <c r="H1641" s="26">
        <v>660</v>
      </c>
      <c r="I1641" s="26">
        <f t="array" ref="I1641">J1641-J1641*3%</f>
        <v>501.49</v>
      </c>
      <c r="J1641" s="30">
        <v>517</v>
      </c>
      <c r="K1641" s="4"/>
      <c r="L1641" s="15">
        <f t="shared" si="26"/>
        <v>0</v>
      </c>
      <c r="M1641" s="56" t="s">
        <v>15151</v>
      </c>
    </row>
    <row r="1642" spans="1:13" s="19" customFormat="1" ht="15" customHeight="1" x14ac:dyDescent="0.25">
      <c r="A1642" s="47">
        <v>13004</v>
      </c>
      <c r="B1642" s="18" t="s">
        <v>2993</v>
      </c>
      <c r="C1642" s="3" t="s">
        <v>2912</v>
      </c>
      <c r="D1642" s="3" t="s">
        <v>74</v>
      </c>
      <c r="E1642" s="3" t="s">
        <v>2813</v>
      </c>
      <c r="F1642" s="3" t="s">
        <v>309</v>
      </c>
      <c r="G1642" s="3"/>
      <c r="H1642" s="26">
        <v>715</v>
      </c>
      <c r="I1642" s="26">
        <f t="array" ref="I1642">J1642-J1642*3%</f>
        <v>542.08450000000005</v>
      </c>
      <c r="J1642" s="30">
        <v>558.85</v>
      </c>
      <c r="K1642" s="4"/>
      <c r="L1642" s="15">
        <f t="shared" si="26"/>
        <v>0</v>
      </c>
      <c r="M1642" s="56" t="s">
        <v>15152</v>
      </c>
    </row>
    <row r="1643" spans="1:13" s="19" customFormat="1" ht="15" customHeight="1" x14ac:dyDescent="0.25">
      <c r="A1643" s="47">
        <v>17603</v>
      </c>
      <c r="B1643" s="18" t="s">
        <v>2994</v>
      </c>
      <c r="C1643" s="3" t="s">
        <v>2912</v>
      </c>
      <c r="D1643" s="3" t="s">
        <v>74</v>
      </c>
      <c r="E1643" s="3" t="s">
        <v>2813</v>
      </c>
      <c r="F1643" s="3" t="s">
        <v>2995</v>
      </c>
      <c r="G1643" s="3"/>
      <c r="H1643" s="26">
        <v>1195</v>
      </c>
      <c r="I1643" s="26">
        <f t="array" ref="I1643">J1643-J1643*3%</f>
        <v>905.65019999999993</v>
      </c>
      <c r="J1643" s="30">
        <v>933.66</v>
      </c>
      <c r="K1643" s="4"/>
      <c r="L1643" s="15">
        <f t="shared" si="26"/>
        <v>0</v>
      </c>
      <c r="M1643" s="56" t="s">
        <v>15152</v>
      </c>
    </row>
    <row r="1644" spans="1:13" s="19" customFormat="1" ht="15" customHeight="1" x14ac:dyDescent="0.25">
      <c r="A1644" s="47">
        <v>15214</v>
      </c>
      <c r="B1644" s="18" t="s">
        <v>2996</v>
      </c>
      <c r="C1644" s="3" t="s">
        <v>2912</v>
      </c>
      <c r="D1644" s="3" t="s">
        <v>162</v>
      </c>
      <c r="E1644" s="3" t="s">
        <v>2997</v>
      </c>
      <c r="F1644" s="3" t="s">
        <v>167</v>
      </c>
      <c r="G1644" s="3"/>
      <c r="H1644" s="26">
        <v>1030</v>
      </c>
      <c r="I1644" s="26">
        <f t="array" ref="I1644">J1644-J1644*3%</f>
        <v>790.55</v>
      </c>
      <c r="J1644" s="30">
        <v>815</v>
      </c>
      <c r="K1644" s="4"/>
      <c r="L1644" s="15">
        <f t="shared" si="26"/>
        <v>0</v>
      </c>
      <c r="M1644" s="56" t="s">
        <v>15151</v>
      </c>
    </row>
    <row r="1645" spans="1:13" s="19" customFormat="1" ht="15" customHeight="1" x14ac:dyDescent="0.25">
      <c r="A1645" s="47">
        <v>20867</v>
      </c>
      <c r="B1645" s="18" t="s">
        <v>2998</v>
      </c>
      <c r="C1645" s="3" t="s">
        <v>2912</v>
      </c>
      <c r="D1645" s="3" t="s">
        <v>162</v>
      </c>
      <c r="E1645" s="3" t="s">
        <v>2999</v>
      </c>
      <c r="F1645" s="3" t="s">
        <v>211</v>
      </c>
      <c r="G1645" s="3"/>
      <c r="H1645" s="26">
        <v>1220</v>
      </c>
      <c r="I1645" s="26">
        <f t="array" ref="I1645">J1645-J1645*3%</f>
        <v>922.47</v>
      </c>
      <c r="J1645" s="30">
        <v>951</v>
      </c>
      <c r="K1645" s="4"/>
      <c r="L1645" s="15">
        <f t="shared" si="26"/>
        <v>0</v>
      </c>
      <c r="M1645" s="56" t="s">
        <v>15151</v>
      </c>
    </row>
    <row r="1646" spans="1:13" s="19" customFormat="1" ht="15" customHeight="1" x14ac:dyDescent="0.25">
      <c r="A1646" s="47">
        <v>40449</v>
      </c>
      <c r="B1646" s="18" t="s">
        <v>3000</v>
      </c>
      <c r="C1646" s="3" t="s">
        <v>2912</v>
      </c>
      <c r="D1646" s="3" t="s">
        <v>177</v>
      </c>
      <c r="E1646" s="3" t="s">
        <v>3001</v>
      </c>
      <c r="F1646" s="3" t="s">
        <v>2723</v>
      </c>
      <c r="G1646" s="3"/>
      <c r="H1646" s="26">
        <v>1150</v>
      </c>
      <c r="I1646" s="26">
        <f t="array" ref="I1646">J1646-J1646*3%</f>
        <v>875.45409999999993</v>
      </c>
      <c r="J1646" s="30">
        <v>902.53</v>
      </c>
      <c r="K1646" s="4"/>
      <c r="L1646" s="15">
        <f t="shared" si="26"/>
        <v>0</v>
      </c>
      <c r="M1646" s="56" t="s">
        <v>15152</v>
      </c>
    </row>
    <row r="1647" spans="1:13" s="19" customFormat="1" ht="15" customHeight="1" x14ac:dyDescent="0.25">
      <c r="A1647" s="47">
        <v>17604</v>
      </c>
      <c r="B1647" s="18" t="s">
        <v>3002</v>
      </c>
      <c r="C1647" s="3" t="s">
        <v>2912</v>
      </c>
      <c r="D1647" s="3" t="s">
        <v>177</v>
      </c>
      <c r="E1647" s="3" t="s">
        <v>3003</v>
      </c>
      <c r="F1647" s="3" t="s">
        <v>97</v>
      </c>
      <c r="G1647" s="3"/>
      <c r="H1647" s="26">
        <v>995</v>
      </c>
      <c r="I1647" s="26">
        <f t="array" ref="I1647">J1647-J1647*3%</f>
        <v>766.36790000000008</v>
      </c>
      <c r="J1647" s="30">
        <v>790.07</v>
      </c>
      <c r="K1647" s="4"/>
      <c r="L1647" s="15">
        <f t="shared" si="26"/>
        <v>0</v>
      </c>
      <c r="M1647" s="56" t="s">
        <v>15154</v>
      </c>
    </row>
    <row r="1648" spans="1:13" s="19" customFormat="1" ht="15" customHeight="1" x14ac:dyDescent="0.25">
      <c r="A1648" s="47">
        <v>18760</v>
      </c>
      <c r="B1648" s="18" t="s">
        <v>3004</v>
      </c>
      <c r="C1648" s="3" t="s">
        <v>2912</v>
      </c>
      <c r="D1648" s="3" t="s">
        <v>177</v>
      </c>
      <c r="E1648" s="3" t="s">
        <v>3003</v>
      </c>
      <c r="F1648" s="3" t="s">
        <v>3005</v>
      </c>
      <c r="G1648" s="3"/>
      <c r="H1648" s="26">
        <v>2620</v>
      </c>
      <c r="I1648" s="26">
        <f t="array" ref="I1648">J1648-J1648*3%</f>
        <v>2008.87</v>
      </c>
      <c r="J1648" s="30">
        <v>2071</v>
      </c>
      <c r="K1648" s="4"/>
      <c r="L1648" s="15">
        <f t="shared" si="26"/>
        <v>0</v>
      </c>
      <c r="M1648" s="56" t="s">
        <v>15151</v>
      </c>
    </row>
    <row r="1649" spans="1:13" s="19" customFormat="1" ht="15" customHeight="1" x14ac:dyDescent="0.25">
      <c r="A1649" s="47">
        <v>9629</v>
      </c>
      <c r="B1649" s="18" t="s">
        <v>3006</v>
      </c>
      <c r="C1649" s="3" t="s">
        <v>2912</v>
      </c>
      <c r="D1649" s="3" t="s">
        <v>177</v>
      </c>
      <c r="E1649" s="3" t="s">
        <v>3007</v>
      </c>
      <c r="F1649" s="3" t="s">
        <v>2845</v>
      </c>
      <c r="G1649" s="3"/>
      <c r="H1649" s="26">
        <v>1070</v>
      </c>
      <c r="I1649" s="26">
        <f t="array" ref="I1649">J1649-J1649*3%</f>
        <v>818.68</v>
      </c>
      <c r="J1649" s="30">
        <v>844</v>
      </c>
      <c r="K1649" s="4"/>
      <c r="L1649" s="15">
        <f t="shared" si="26"/>
        <v>0</v>
      </c>
      <c r="M1649" s="56" t="s">
        <v>15151</v>
      </c>
    </row>
    <row r="1650" spans="1:13" s="19" customFormat="1" ht="15" customHeight="1" x14ac:dyDescent="0.25">
      <c r="A1650" s="47">
        <v>15207</v>
      </c>
      <c r="B1650" s="18" t="s">
        <v>3008</v>
      </c>
      <c r="C1650" s="3" t="s">
        <v>2912</v>
      </c>
      <c r="D1650" s="3" t="s">
        <v>177</v>
      </c>
      <c r="E1650" s="3" t="s">
        <v>3009</v>
      </c>
      <c r="F1650" s="3" t="s">
        <v>329</v>
      </c>
      <c r="G1650" s="3"/>
      <c r="H1650" s="26">
        <v>785</v>
      </c>
      <c r="I1650" s="26">
        <f t="array" ref="I1650">J1650-J1650*3%</f>
        <v>592.80579999999998</v>
      </c>
      <c r="J1650" s="30">
        <v>611.14</v>
      </c>
      <c r="K1650" s="4"/>
      <c r="L1650" s="15">
        <f t="shared" si="26"/>
        <v>0</v>
      </c>
      <c r="M1650" s="56" t="s">
        <v>15154</v>
      </c>
    </row>
    <row r="1651" spans="1:13" s="19" customFormat="1" ht="15" customHeight="1" x14ac:dyDescent="0.25">
      <c r="A1651" s="47">
        <v>26399</v>
      </c>
      <c r="B1651" s="18" t="s">
        <v>3010</v>
      </c>
      <c r="C1651" s="3" t="s">
        <v>2912</v>
      </c>
      <c r="D1651" s="3" t="s">
        <v>177</v>
      </c>
      <c r="E1651" s="3" t="s">
        <v>3011</v>
      </c>
      <c r="F1651" s="3" t="s">
        <v>1511</v>
      </c>
      <c r="G1651" s="3"/>
      <c r="H1651" s="26">
        <v>1580</v>
      </c>
      <c r="I1651" s="26">
        <f t="array" ref="I1651">J1651-J1651*3%</f>
        <v>1220.26</v>
      </c>
      <c r="J1651" s="30">
        <v>1258</v>
      </c>
      <c r="K1651" s="4"/>
      <c r="L1651" s="15">
        <f t="shared" si="26"/>
        <v>0</v>
      </c>
      <c r="M1651" s="56" t="s">
        <v>15151</v>
      </c>
    </row>
    <row r="1652" spans="1:13" s="19" customFormat="1" ht="15" customHeight="1" x14ac:dyDescent="0.25">
      <c r="A1652" s="47">
        <v>13022</v>
      </c>
      <c r="B1652" s="18" t="s">
        <v>3012</v>
      </c>
      <c r="C1652" s="3" t="s">
        <v>2912</v>
      </c>
      <c r="D1652" s="3" t="s">
        <v>177</v>
      </c>
      <c r="E1652" s="3" t="s">
        <v>3013</v>
      </c>
      <c r="F1652" s="3" t="s">
        <v>277</v>
      </c>
      <c r="G1652" s="3"/>
      <c r="H1652" s="26">
        <v>915</v>
      </c>
      <c r="I1652" s="26">
        <f t="array" ref="I1652">J1652-J1652*3%</f>
        <v>691.61</v>
      </c>
      <c r="J1652" s="30">
        <v>713</v>
      </c>
      <c r="K1652" s="4"/>
      <c r="L1652" s="15">
        <f t="shared" si="26"/>
        <v>0</v>
      </c>
      <c r="M1652" s="56" t="s">
        <v>15151</v>
      </c>
    </row>
    <row r="1653" spans="1:13" s="19" customFormat="1" ht="15" customHeight="1" x14ac:dyDescent="0.25">
      <c r="A1653" s="47">
        <v>13023</v>
      </c>
      <c r="B1653" s="18" t="s">
        <v>3014</v>
      </c>
      <c r="C1653" s="3" t="s">
        <v>2912</v>
      </c>
      <c r="D1653" s="3" t="s">
        <v>177</v>
      </c>
      <c r="E1653" s="3" t="s">
        <v>3015</v>
      </c>
      <c r="F1653" s="3" t="s">
        <v>182</v>
      </c>
      <c r="G1653" s="3"/>
      <c r="H1653" s="26">
        <v>1130</v>
      </c>
      <c r="I1653" s="26">
        <f t="array" ref="I1653">J1653-J1653*3%</f>
        <v>860.15719999999999</v>
      </c>
      <c r="J1653" s="30">
        <v>886.76</v>
      </c>
      <c r="K1653" s="4"/>
      <c r="L1653" s="15">
        <f t="shared" si="26"/>
        <v>0</v>
      </c>
      <c r="M1653" s="56" t="s">
        <v>15154</v>
      </c>
    </row>
    <row r="1654" spans="1:13" s="19" customFormat="1" ht="15" customHeight="1" x14ac:dyDescent="0.25">
      <c r="A1654" s="47">
        <v>13025</v>
      </c>
      <c r="B1654" s="18" t="s">
        <v>3016</v>
      </c>
      <c r="C1654" s="3" t="s">
        <v>2912</v>
      </c>
      <c r="D1654" s="3" t="s">
        <v>177</v>
      </c>
      <c r="E1654" s="3" t="s">
        <v>3015</v>
      </c>
      <c r="F1654" s="3" t="s">
        <v>2845</v>
      </c>
      <c r="G1654" s="3"/>
      <c r="H1654" s="26">
        <v>1985</v>
      </c>
      <c r="I1654" s="26">
        <f t="array" ref="I1654">J1654-J1654*3%</f>
        <v>1520.96</v>
      </c>
      <c r="J1654" s="30">
        <v>1568</v>
      </c>
      <c r="K1654" s="4"/>
      <c r="L1654" s="15">
        <f t="shared" si="26"/>
        <v>0</v>
      </c>
      <c r="M1654" s="56" t="s">
        <v>15151</v>
      </c>
    </row>
    <row r="1655" spans="1:13" s="19" customFormat="1" ht="15" customHeight="1" x14ac:dyDescent="0.25">
      <c r="A1655" s="47">
        <v>13024</v>
      </c>
      <c r="B1655" s="18" t="s">
        <v>3017</v>
      </c>
      <c r="C1655" s="3" t="s">
        <v>2912</v>
      </c>
      <c r="D1655" s="3" t="s">
        <v>177</v>
      </c>
      <c r="E1655" s="3" t="s">
        <v>3015</v>
      </c>
      <c r="F1655" s="3" t="s">
        <v>309</v>
      </c>
      <c r="G1655" s="3"/>
      <c r="H1655" s="26">
        <v>3140</v>
      </c>
      <c r="I1655" s="26">
        <f t="array" ref="I1655">J1655-J1655*3%</f>
        <v>2419.4904000000001</v>
      </c>
      <c r="J1655" s="30">
        <v>2494.3200000000002</v>
      </c>
      <c r="K1655" s="4"/>
      <c r="L1655" s="15">
        <f t="shared" si="26"/>
        <v>0</v>
      </c>
      <c r="M1655" s="56" t="s">
        <v>15152</v>
      </c>
    </row>
    <row r="1656" spans="1:13" s="19" customFormat="1" ht="15" customHeight="1" x14ac:dyDescent="0.25">
      <c r="A1656" s="47">
        <v>15426</v>
      </c>
      <c r="B1656" s="18" t="s">
        <v>3018</v>
      </c>
      <c r="C1656" s="3" t="s">
        <v>2912</v>
      </c>
      <c r="D1656" s="3" t="s">
        <v>177</v>
      </c>
      <c r="E1656" s="3" t="s">
        <v>3019</v>
      </c>
      <c r="F1656" s="3" t="s">
        <v>236</v>
      </c>
      <c r="G1656" s="3"/>
      <c r="H1656" s="26">
        <v>1770</v>
      </c>
      <c r="I1656" s="26">
        <f t="array" ref="I1656">J1656-J1656*3%</f>
        <v>1353.15</v>
      </c>
      <c r="J1656" s="30">
        <v>1395</v>
      </c>
      <c r="K1656" s="4"/>
      <c r="L1656" s="15">
        <f t="shared" si="26"/>
        <v>0</v>
      </c>
      <c r="M1656" s="56" t="s">
        <v>15151</v>
      </c>
    </row>
    <row r="1657" spans="1:13" s="19" customFormat="1" ht="15" customHeight="1" x14ac:dyDescent="0.25">
      <c r="A1657" s="47">
        <v>12999</v>
      </c>
      <c r="B1657" s="18" t="s">
        <v>3020</v>
      </c>
      <c r="C1657" s="3" t="s">
        <v>2912</v>
      </c>
      <c r="D1657" s="3" t="s">
        <v>177</v>
      </c>
      <c r="E1657" s="3" t="s">
        <v>3021</v>
      </c>
      <c r="F1657" s="3" t="s">
        <v>167</v>
      </c>
      <c r="G1657" s="3"/>
      <c r="H1657" s="26">
        <v>1085</v>
      </c>
      <c r="I1657" s="26">
        <f t="array" ref="I1657">J1657-J1657*3%</f>
        <v>828.38</v>
      </c>
      <c r="J1657" s="30">
        <v>854</v>
      </c>
      <c r="K1657" s="4"/>
      <c r="L1657" s="15">
        <f t="shared" si="26"/>
        <v>0</v>
      </c>
      <c r="M1657" s="56" t="s">
        <v>15151</v>
      </c>
    </row>
    <row r="1658" spans="1:13" s="19" customFormat="1" ht="15" customHeight="1" x14ac:dyDescent="0.25">
      <c r="A1658" s="47">
        <v>22094</v>
      </c>
      <c r="B1658" s="18" t="s">
        <v>3022</v>
      </c>
      <c r="C1658" s="3" t="s">
        <v>2912</v>
      </c>
      <c r="D1658" s="3" t="s">
        <v>177</v>
      </c>
      <c r="E1658" s="3" t="s">
        <v>3021</v>
      </c>
      <c r="F1658" s="3" t="s">
        <v>124</v>
      </c>
      <c r="G1658" s="3"/>
      <c r="H1658" s="26">
        <v>1645</v>
      </c>
      <c r="I1658" s="26">
        <f t="array" ref="I1658">J1658-J1658*3%</f>
        <v>1266.82</v>
      </c>
      <c r="J1658" s="30">
        <v>1306</v>
      </c>
      <c r="K1658" s="4"/>
      <c r="L1658" s="15">
        <f t="shared" si="26"/>
        <v>0</v>
      </c>
      <c r="M1658" s="56" t="s">
        <v>15151</v>
      </c>
    </row>
    <row r="1659" spans="1:13" s="19" customFormat="1" ht="15" customHeight="1" x14ac:dyDescent="0.25">
      <c r="A1659" s="47">
        <v>15213</v>
      </c>
      <c r="B1659" s="18" t="s">
        <v>3023</v>
      </c>
      <c r="C1659" s="3" t="s">
        <v>2912</v>
      </c>
      <c r="D1659" s="3" t="s">
        <v>177</v>
      </c>
      <c r="E1659" s="3" t="s">
        <v>3024</v>
      </c>
      <c r="F1659" s="3" t="s">
        <v>68</v>
      </c>
      <c r="G1659" s="3"/>
      <c r="H1659" s="26">
        <v>710</v>
      </c>
      <c r="I1659" s="26">
        <f t="array" ref="I1659">J1659-J1659*3%</f>
        <v>537.25390000000004</v>
      </c>
      <c r="J1659" s="30">
        <v>553.87</v>
      </c>
      <c r="K1659" s="4"/>
      <c r="L1659" s="15">
        <f t="shared" si="26"/>
        <v>0</v>
      </c>
      <c r="M1659" s="56" t="s">
        <v>15152</v>
      </c>
    </row>
    <row r="1660" spans="1:13" s="19" customFormat="1" ht="15" customHeight="1" x14ac:dyDescent="0.25">
      <c r="A1660" s="47">
        <v>13026</v>
      </c>
      <c r="B1660" s="18" t="s">
        <v>3025</v>
      </c>
      <c r="C1660" s="3" t="s">
        <v>2912</v>
      </c>
      <c r="D1660" s="3" t="s">
        <v>177</v>
      </c>
      <c r="E1660" s="3" t="s">
        <v>3026</v>
      </c>
      <c r="F1660" s="3" t="s">
        <v>324</v>
      </c>
      <c r="G1660" s="3"/>
      <c r="H1660" s="26">
        <v>765</v>
      </c>
      <c r="I1660" s="26">
        <f t="array" ref="I1660">J1660-J1660*3%</f>
        <v>577.15</v>
      </c>
      <c r="J1660" s="30">
        <v>595</v>
      </c>
      <c r="K1660" s="4"/>
      <c r="L1660" s="15">
        <f t="shared" si="26"/>
        <v>0</v>
      </c>
      <c r="M1660" s="56" t="s">
        <v>15151</v>
      </c>
    </row>
    <row r="1661" spans="1:13" s="19" customFormat="1" ht="15" customHeight="1" x14ac:dyDescent="0.25">
      <c r="A1661" s="47">
        <v>42094</v>
      </c>
      <c r="B1661" s="18" t="s">
        <v>3027</v>
      </c>
      <c r="C1661" s="3" t="s">
        <v>2912</v>
      </c>
      <c r="D1661" s="3" t="s">
        <v>177</v>
      </c>
      <c r="E1661" s="3" t="s">
        <v>3028</v>
      </c>
      <c r="F1661" s="3" t="s">
        <v>2723</v>
      </c>
      <c r="G1661" s="3"/>
      <c r="H1661" s="26">
        <v>1090</v>
      </c>
      <c r="I1661" s="26">
        <f t="array" ref="I1661">J1661-J1661*3%</f>
        <v>832.78379999999993</v>
      </c>
      <c r="J1661" s="30">
        <v>858.54</v>
      </c>
      <c r="K1661" s="4"/>
      <c r="L1661" s="15">
        <f t="shared" si="26"/>
        <v>0</v>
      </c>
      <c r="M1661" s="56" t="s">
        <v>15152</v>
      </c>
    </row>
    <row r="1662" spans="1:13" s="19" customFormat="1" ht="15" customHeight="1" x14ac:dyDescent="0.25">
      <c r="A1662" s="47">
        <v>15212</v>
      </c>
      <c r="B1662" s="18" t="s">
        <v>3029</v>
      </c>
      <c r="C1662" s="3" t="s">
        <v>2912</v>
      </c>
      <c r="D1662" s="3" t="s">
        <v>177</v>
      </c>
      <c r="E1662" s="3" t="s">
        <v>3028</v>
      </c>
      <c r="F1662" s="3" t="s">
        <v>277</v>
      </c>
      <c r="G1662" s="3"/>
      <c r="H1662" s="26">
        <v>970</v>
      </c>
      <c r="I1662" s="26">
        <f t="array" ref="I1662">J1662-J1662*3%</f>
        <v>734.50340000000006</v>
      </c>
      <c r="J1662" s="30">
        <v>757.22</v>
      </c>
      <c r="K1662" s="4"/>
      <c r="L1662" s="15">
        <f t="shared" si="26"/>
        <v>0</v>
      </c>
      <c r="M1662" s="56" t="s">
        <v>15152</v>
      </c>
    </row>
    <row r="1663" spans="1:13" s="19" customFormat="1" ht="15" customHeight="1" x14ac:dyDescent="0.25">
      <c r="A1663" s="47">
        <v>18762</v>
      </c>
      <c r="B1663" s="18" t="s">
        <v>3030</v>
      </c>
      <c r="C1663" s="3" t="s">
        <v>2912</v>
      </c>
      <c r="D1663" s="3" t="s">
        <v>177</v>
      </c>
      <c r="E1663" s="3" t="s">
        <v>3031</v>
      </c>
      <c r="F1663" s="3" t="s">
        <v>277</v>
      </c>
      <c r="G1663" s="3"/>
      <c r="H1663" s="26">
        <v>875</v>
      </c>
      <c r="I1663" s="26">
        <f t="array" ref="I1663">J1663-J1663*3%</f>
        <v>661.54</v>
      </c>
      <c r="J1663" s="30">
        <v>682</v>
      </c>
      <c r="K1663" s="4"/>
      <c r="L1663" s="15">
        <f t="shared" si="26"/>
        <v>0</v>
      </c>
      <c r="M1663" s="56" t="s">
        <v>15151</v>
      </c>
    </row>
    <row r="1664" spans="1:13" s="19" customFormat="1" ht="15" customHeight="1" x14ac:dyDescent="0.25">
      <c r="A1664" s="47">
        <v>40448</v>
      </c>
      <c r="B1664" s="18" t="s">
        <v>3032</v>
      </c>
      <c r="C1664" s="3" t="s">
        <v>2912</v>
      </c>
      <c r="D1664" s="3" t="s">
        <v>177</v>
      </c>
      <c r="E1664" s="3" t="s">
        <v>3033</v>
      </c>
      <c r="F1664" s="3" t="s">
        <v>2723</v>
      </c>
      <c r="G1664" s="3"/>
      <c r="H1664" s="26">
        <v>1015</v>
      </c>
      <c r="I1664" s="26">
        <f t="array" ref="I1664">J1664-J1664*3%</f>
        <v>782.46989999999994</v>
      </c>
      <c r="J1664" s="30">
        <v>806.67</v>
      </c>
      <c r="K1664" s="4"/>
      <c r="L1664" s="15">
        <f t="shared" si="26"/>
        <v>0</v>
      </c>
      <c r="M1664" s="56" t="s">
        <v>15152</v>
      </c>
    </row>
    <row r="1665" spans="1:13" s="19" customFormat="1" ht="15" customHeight="1" x14ac:dyDescent="0.25">
      <c r="A1665" s="47">
        <v>14893</v>
      </c>
      <c r="B1665" s="18" t="s">
        <v>3034</v>
      </c>
      <c r="C1665" s="3" t="s">
        <v>2912</v>
      </c>
      <c r="D1665" s="3" t="s">
        <v>177</v>
      </c>
      <c r="E1665" s="3" t="s">
        <v>3035</v>
      </c>
      <c r="F1665" s="3" t="s">
        <v>164</v>
      </c>
      <c r="G1665" s="3"/>
      <c r="H1665" s="26">
        <v>1850</v>
      </c>
      <c r="I1665" s="26">
        <f t="array" ref="I1665">J1665-J1665*3%</f>
        <v>1427.84</v>
      </c>
      <c r="J1665" s="30">
        <v>1472</v>
      </c>
      <c r="K1665" s="4"/>
      <c r="L1665" s="15">
        <f t="shared" si="26"/>
        <v>0</v>
      </c>
      <c r="M1665" s="56" t="s">
        <v>15151</v>
      </c>
    </row>
    <row r="1666" spans="1:13" s="19" customFormat="1" ht="15" customHeight="1" x14ac:dyDescent="0.25">
      <c r="A1666" s="47">
        <v>40644</v>
      </c>
      <c r="B1666" s="18" t="s">
        <v>3036</v>
      </c>
      <c r="C1666" s="3" t="s">
        <v>2912</v>
      </c>
      <c r="D1666" s="3" t="s">
        <v>188</v>
      </c>
      <c r="E1666" s="3" t="s">
        <v>3037</v>
      </c>
      <c r="F1666" s="3" t="s">
        <v>211</v>
      </c>
      <c r="G1666" s="3"/>
      <c r="H1666" s="26">
        <v>1265</v>
      </c>
      <c r="I1666" s="26">
        <f t="array" ref="I1666">J1666-J1666*3%</f>
        <v>973.88</v>
      </c>
      <c r="J1666" s="30">
        <v>1004</v>
      </c>
      <c r="K1666" s="4"/>
      <c r="L1666" s="15">
        <f t="shared" si="26"/>
        <v>0</v>
      </c>
      <c r="M1666" s="56" t="s">
        <v>15151</v>
      </c>
    </row>
    <row r="1667" spans="1:13" s="19" customFormat="1" ht="15" customHeight="1" x14ac:dyDescent="0.25">
      <c r="A1667" s="47">
        <v>42097</v>
      </c>
      <c r="B1667" s="18"/>
      <c r="C1667" s="3" t="s">
        <v>2912</v>
      </c>
      <c r="D1667" s="3" t="s">
        <v>194</v>
      </c>
      <c r="E1667" s="3" t="s">
        <v>3038</v>
      </c>
      <c r="F1667" s="3" t="s">
        <v>167</v>
      </c>
      <c r="G1667" s="3"/>
      <c r="H1667" s="26">
        <v>1350</v>
      </c>
      <c r="I1667" s="26">
        <f t="array" ref="I1667">J1667-J1667*3%</f>
        <v>1033.7387000000001</v>
      </c>
      <c r="J1667" s="30">
        <v>1065.71</v>
      </c>
      <c r="K1667" s="4"/>
      <c r="L1667" s="15">
        <f t="shared" si="26"/>
        <v>0</v>
      </c>
      <c r="M1667" s="56" t="s">
        <v>15152</v>
      </c>
    </row>
    <row r="1668" spans="1:13" s="19" customFormat="1" ht="15" customHeight="1" x14ac:dyDescent="0.25">
      <c r="A1668" s="47">
        <v>15221</v>
      </c>
      <c r="B1668" s="18" t="s">
        <v>3039</v>
      </c>
      <c r="C1668" s="3" t="s">
        <v>2912</v>
      </c>
      <c r="D1668" s="3" t="s">
        <v>194</v>
      </c>
      <c r="E1668" s="3" t="s">
        <v>3040</v>
      </c>
      <c r="F1668" s="3" t="s">
        <v>182</v>
      </c>
      <c r="G1668" s="3"/>
      <c r="H1668" s="26">
        <v>1760</v>
      </c>
      <c r="I1668" s="26">
        <f t="array" ref="I1668">J1668-J1668*3%</f>
        <v>1346.36</v>
      </c>
      <c r="J1668" s="30">
        <v>1388</v>
      </c>
      <c r="K1668" s="4"/>
      <c r="L1668" s="15">
        <f t="shared" si="26"/>
        <v>0</v>
      </c>
      <c r="M1668" s="56" t="s">
        <v>15151</v>
      </c>
    </row>
    <row r="1669" spans="1:13" s="19" customFormat="1" ht="15" customHeight="1" x14ac:dyDescent="0.25">
      <c r="A1669" s="47">
        <v>22095</v>
      </c>
      <c r="B1669" s="18" t="s">
        <v>3041</v>
      </c>
      <c r="C1669" s="3" t="s">
        <v>2912</v>
      </c>
      <c r="D1669" s="3" t="s">
        <v>194</v>
      </c>
      <c r="E1669" s="3" t="s">
        <v>3042</v>
      </c>
      <c r="F1669" s="3" t="s">
        <v>167</v>
      </c>
      <c r="G1669" s="3"/>
      <c r="H1669" s="26">
        <v>985</v>
      </c>
      <c r="I1669" s="26">
        <f t="array" ref="I1669">J1669-J1669*3%</f>
        <v>758.7145999999999</v>
      </c>
      <c r="J1669" s="30">
        <v>782.18</v>
      </c>
      <c r="K1669" s="4"/>
      <c r="L1669" s="15">
        <f t="shared" si="26"/>
        <v>0</v>
      </c>
      <c r="M1669" s="56" t="s">
        <v>15152</v>
      </c>
    </row>
    <row r="1670" spans="1:13" s="19" customFormat="1" ht="15" customHeight="1" x14ac:dyDescent="0.25">
      <c r="A1670" s="47">
        <v>24930</v>
      </c>
      <c r="B1670" s="18" t="s">
        <v>3043</v>
      </c>
      <c r="C1670" s="3" t="s">
        <v>2912</v>
      </c>
      <c r="D1670" s="3" t="s">
        <v>194</v>
      </c>
      <c r="E1670" s="3" t="s">
        <v>3044</v>
      </c>
      <c r="F1670" s="3" t="s">
        <v>211</v>
      </c>
      <c r="G1670" s="3"/>
      <c r="H1670" s="26">
        <v>1625</v>
      </c>
      <c r="I1670" s="26">
        <f t="array" ref="I1670">J1670-J1670*3%</f>
        <v>1252.27</v>
      </c>
      <c r="J1670" s="30">
        <v>1291</v>
      </c>
      <c r="K1670" s="4"/>
      <c r="L1670" s="15">
        <f t="shared" si="26"/>
        <v>0</v>
      </c>
      <c r="M1670" s="56" t="s">
        <v>15151</v>
      </c>
    </row>
    <row r="1671" spans="1:13" s="19" customFormat="1" ht="15" customHeight="1" x14ac:dyDescent="0.25">
      <c r="A1671" s="47">
        <v>13027</v>
      </c>
      <c r="B1671" s="18" t="s">
        <v>3045</v>
      </c>
      <c r="C1671" s="3" t="s">
        <v>2912</v>
      </c>
      <c r="D1671" s="3" t="s">
        <v>327</v>
      </c>
      <c r="E1671" s="3" t="s">
        <v>3046</v>
      </c>
      <c r="F1671" s="3" t="s">
        <v>167</v>
      </c>
      <c r="G1671" s="3"/>
      <c r="H1671" s="26">
        <v>870</v>
      </c>
      <c r="I1671" s="26">
        <f t="array" ref="I1671">J1671-J1671*3%</f>
        <v>657.66</v>
      </c>
      <c r="J1671" s="30">
        <v>678</v>
      </c>
      <c r="K1671" s="4"/>
      <c r="L1671" s="15">
        <f t="shared" si="26"/>
        <v>0</v>
      </c>
      <c r="M1671" s="56" t="s">
        <v>15151</v>
      </c>
    </row>
    <row r="1672" spans="1:13" s="19" customFormat="1" ht="15" customHeight="1" x14ac:dyDescent="0.25">
      <c r="A1672" s="47">
        <v>9631</v>
      </c>
      <c r="B1672" s="18" t="s">
        <v>3047</v>
      </c>
      <c r="C1672" s="3" t="s">
        <v>2912</v>
      </c>
      <c r="D1672" s="3" t="s">
        <v>327</v>
      </c>
      <c r="E1672" s="3" t="s">
        <v>3048</v>
      </c>
      <c r="F1672" s="3" t="s">
        <v>2723</v>
      </c>
      <c r="G1672" s="3"/>
      <c r="H1672" s="26">
        <v>3070</v>
      </c>
      <c r="I1672" s="26">
        <f t="array" ref="I1672">J1672-J1672*3%</f>
        <v>2372.3969000000002</v>
      </c>
      <c r="J1672" s="30">
        <v>2445.77</v>
      </c>
      <c r="K1672" s="4"/>
      <c r="L1672" s="15">
        <f t="shared" ref="L1672:L1735" si="27">J1672*K1672</f>
        <v>0</v>
      </c>
      <c r="M1672" s="56" t="s">
        <v>15152</v>
      </c>
    </row>
    <row r="1673" spans="1:13" s="19" customFormat="1" ht="15" customHeight="1" x14ac:dyDescent="0.25">
      <c r="A1673" s="47">
        <v>9632</v>
      </c>
      <c r="B1673" s="18" t="s">
        <v>3049</v>
      </c>
      <c r="C1673" s="3" t="s">
        <v>2912</v>
      </c>
      <c r="D1673" s="3" t="s">
        <v>327</v>
      </c>
      <c r="E1673" s="3" t="s">
        <v>3048</v>
      </c>
      <c r="F1673" s="3" t="s">
        <v>211</v>
      </c>
      <c r="G1673" s="3"/>
      <c r="H1673" s="26">
        <v>1210</v>
      </c>
      <c r="I1673" s="26">
        <f t="array" ref="I1673">J1673-J1673*3%</f>
        <v>916.65</v>
      </c>
      <c r="J1673" s="30">
        <v>945</v>
      </c>
      <c r="K1673" s="4"/>
      <c r="L1673" s="15">
        <f t="shared" si="27"/>
        <v>0</v>
      </c>
      <c r="M1673" s="56" t="s">
        <v>15151</v>
      </c>
    </row>
    <row r="1674" spans="1:13" s="19" customFormat="1" ht="15" customHeight="1" x14ac:dyDescent="0.25">
      <c r="A1674" s="47">
        <v>12994</v>
      </c>
      <c r="B1674" s="18" t="s">
        <v>3050</v>
      </c>
      <c r="C1674" s="3" t="s">
        <v>2912</v>
      </c>
      <c r="D1674" s="3" t="s">
        <v>207</v>
      </c>
      <c r="E1674" s="3" t="s">
        <v>3051</v>
      </c>
      <c r="F1674" s="3" t="s">
        <v>200</v>
      </c>
      <c r="G1674" s="3"/>
      <c r="H1674" s="26">
        <v>1850</v>
      </c>
      <c r="I1674" s="26">
        <f t="array" ref="I1674">J1674-J1674*3%</f>
        <v>1427.84</v>
      </c>
      <c r="J1674" s="30">
        <v>1472</v>
      </c>
      <c r="K1674" s="4"/>
      <c r="L1674" s="15">
        <f t="shared" si="27"/>
        <v>0</v>
      </c>
      <c r="M1674" s="56" t="s">
        <v>15151</v>
      </c>
    </row>
    <row r="1675" spans="1:13" s="19" customFormat="1" ht="15" customHeight="1" x14ac:dyDescent="0.25">
      <c r="A1675" s="47">
        <v>22091</v>
      </c>
      <c r="B1675" s="18" t="s">
        <v>3052</v>
      </c>
      <c r="C1675" s="3" t="s">
        <v>2912</v>
      </c>
      <c r="D1675" s="3" t="s">
        <v>207</v>
      </c>
      <c r="E1675" s="3" t="s">
        <v>3053</v>
      </c>
      <c r="F1675" s="3" t="s">
        <v>211</v>
      </c>
      <c r="G1675" s="3"/>
      <c r="H1675" s="26">
        <v>1040</v>
      </c>
      <c r="I1675" s="26">
        <f t="array" ref="I1675">J1675-J1675*3%</f>
        <v>797.34</v>
      </c>
      <c r="J1675" s="30">
        <v>822</v>
      </c>
      <c r="K1675" s="4"/>
      <c r="L1675" s="15">
        <f t="shared" si="27"/>
        <v>0</v>
      </c>
      <c r="M1675" s="56" t="s">
        <v>15151</v>
      </c>
    </row>
    <row r="1676" spans="1:13" s="19" customFormat="1" ht="15" customHeight="1" x14ac:dyDescent="0.25">
      <c r="A1676" s="47">
        <v>20992</v>
      </c>
      <c r="B1676" s="18" t="s">
        <v>3054</v>
      </c>
      <c r="C1676" s="3" t="s">
        <v>2912</v>
      </c>
      <c r="D1676" s="3" t="s">
        <v>207</v>
      </c>
      <c r="E1676" s="3" t="s">
        <v>3055</v>
      </c>
      <c r="F1676" s="3" t="s">
        <v>68</v>
      </c>
      <c r="G1676" s="3"/>
      <c r="H1676" s="26">
        <v>4300</v>
      </c>
      <c r="I1676" s="26">
        <f t="array" ref="I1676">J1676-J1676*3%</f>
        <v>3320.3876</v>
      </c>
      <c r="J1676" s="30">
        <v>3423.08</v>
      </c>
      <c r="K1676" s="4"/>
      <c r="L1676" s="15">
        <f t="shared" si="27"/>
        <v>0</v>
      </c>
      <c r="M1676" s="56" t="s">
        <v>15152</v>
      </c>
    </row>
    <row r="1677" spans="1:13" s="19" customFormat="1" ht="15" customHeight="1" x14ac:dyDescent="0.25">
      <c r="A1677" s="47">
        <v>9613</v>
      </c>
      <c r="B1677" s="18" t="s">
        <v>3056</v>
      </c>
      <c r="C1677" s="3" t="s">
        <v>2912</v>
      </c>
      <c r="D1677" s="3" t="s">
        <v>207</v>
      </c>
      <c r="E1677" s="3" t="s">
        <v>3057</v>
      </c>
      <c r="F1677" s="3" t="s">
        <v>182</v>
      </c>
      <c r="G1677" s="3"/>
      <c r="H1677" s="26">
        <v>2440</v>
      </c>
      <c r="I1677" s="26">
        <f t="array" ref="I1677">J1677-J1677*3%</f>
        <v>1861.6724999999999</v>
      </c>
      <c r="J1677" s="30">
        <v>1919.25</v>
      </c>
      <c r="K1677" s="4"/>
      <c r="L1677" s="15">
        <f t="shared" si="27"/>
        <v>0</v>
      </c>
      <c r="M1677" s="56" t="s">
        <v>15152</v>
      </c>
    </row>
    <row r="1678" spans="1:13" s="19" customFormat="1" ht="15" customHeight="1" x14ac:dyDescent="0.25">
      <c r="A1678" s="47">
        <v>23699</v>
      </c>
      <c r="B1678" s="18" t="s">
        <v>3058</v>
      </c>
      <c r="C1678" s="3" t="s">
        <v>2912</v>
      </c>
      <c r="D1678" s="3" t="s">
        <v>207</v>
      </c>
      <c r="E1678" s="3" t="s">
        <v>3059</v>
      </c>
      <c r="F1678" s="3" t="s">
        <v>2723</v>
      </c>
      <c r="G1678" s="3"/>
      <c r="H1678" s="26">
        <v>3530</v>
      </c>
      <c r="I1678" s="26">
        <f t="array" ref="I1678">J1678-J1678*3%</f>
        <v>2788.2165</v>
      </c>
      <c r="J1678" s="30">
        <v>2874.45</v>
      </c>
      <c r="K1678" s="4"/>
      <c r="L1678" s="15">
        <f t="shared" si="27"/>
        <v>0</v>
      </c>
      <c r="M1678" s="56" t="s">
        <v>15152</v>
      </c>
    </row>
    <row r="1679" spans="1:13" s="19" customFormat="1" ht="15" customHeight="1" x14ac:dyDescent="0.25">
      <c r="A1679" s="47">
        <v>9622</v>
      </c>
      <c r="B1679" s="18" t="s">
        <v>3060</v>
      </c>
      <c r="C1679" s="3" t="s">
        <v>2912</v>
      </c>
      <c r="D1679" s="3" t="s">
        <v>207</v>
      </c>
      <c r="E1679" s="3" t="s">
        <v>3059</v>
      </c>
      <c r="F1679" s="3" t="s">
        <v>211</v>
      </c>
      <c r="G1679" s="3"/>
      <c r="H1679" s="26">
        <v>1435</v>
      </c>
      <c r="I1679" s="26">
        <f t="array" ref="I1679">J1679-J1679*3%</f>
        <v>1090.9008000000001</v>
      </c>
      <c r="J1679" s="30">
        <v>1124.6400000000001</v>
      </c>
      <c r="K1679" s="4"/>
      <c r="L1679" s="15">
        <f t="shared" si="27"/>
        <v>0</v>
      </c>
      <c r="M1679" s="56" t="s">
        <v>15152</v>
      </c>
    </row>
    <row r="1680" spans="1:13" s="19" customFormat="1" ht="15" customHeight="1" x14ac:dyDescent="0.25">
      <c r="A1680" s="47">
        <v>9624</v>
      </c>
      <c r="B1680" s="18" t="s">
        <v>3061</v>
      </c>
      <c r="C1680" s="3" t="s">
        <v>2912</v>
      </c>
      <c r="D1680" s="3" t="s">
        <v>207</v>
      </c>
      <c r="E1680" s="3" t="s">
        <v>3062</v>
      </c>
      <c r="F1680" s="3" t="s">
        <v>164</v>
      </c>
      <c r="G1680" s="3"/>
      <c r="H1680" s="26">
        <v>760</v>
      </c>
      <c r="I1680" s="26">
        <f t="array" ref="I1680">J1680-J1680*3%</f>
        <v>574.2885</v>
      </c>
      <c r="J1680" s="30">
        <v>592.04999999999995</v>
      </c>
      <c r="K1680" s="4"/>
      <c r="L1680" s="15">
        <f t="shared" si="27"/>
        <v>0</v>
      </c>
      <c r="M1680" s="56" t="s">
        <v>15152</v>
      </c>
    </row>
    <row r="1681" spans="1:13" s="19" customFormat="1" ht="15" customHeight="1" x14ac:dyDescent="0.25">
      <c r="A1681" s="47">
        <v>15224</v>
      </c>
      <c r="B1681" s="18" t="s">
        <v>3063</v>
      </c>
      <c r="C1681" s="3" t="s">
        <v>2912</v>
      </c>
      <c r="D1681" s="3" t="s">
        <v>207</v>
      </c>
      <c r="E1681" s="3" t="s">
        <v>3062</v>
      </c>
      <c r="F1681" s="3" t="s">
        <v>2942</v>
      </c>
      <c r="G1681" s="3"/>
      <c r="H1681" s="26">
        <v>1625</v>
      </c>
      <c r="I1681" s="26">
        <f t="array" ref="I1681">J1681-J1681*3%</f>
        <v>1252.27</v>
      </c>
      <c r="J1681" s="30">
        <v>1291</v>
      </c>
      <c r="K1681" s="4"/>
      <c r="L1681" s="15">
        <f t="shared" si="27"/>
        <v>0</v>
      </c>
      <c r="M1681" s="56" t="s">
        <v>15151</v>
      </c>
    </row>
    <row r="1682" spans="1:13" s="19" customFormat="1" ht="15" customHeight="1" x14ac:dyDescent="0.25">
      <c r="A1682" s="47">
        <v>15218</v>
      </c>
      <c r="B1682" s="18" t="s">
        <v>3064</v>
      </c>
      <c r="C1682" s="3" t="s">
        <v>2912</v>
      </c>
      <c r="D1682" s="3" t="s">
        <v>207</v>
      </c>
      <c r="E1682" s="3" t="s">
        <v>3065</v>
      </c>
      <c r="F1682" s="3" t="s">
        <v>2149</v>
      </c>
      <c r="G1682" s="3"/>
      <c r="H1682" s="26">
        <v>1445</v>
      </c>
      <c r="I1682" s="26">
        <f t="array" ref="I1682">J1682-J1682*3%</f>
        <v>1097.07</v>
      </c>
      <c r="J1682" s="30">
        <v>1131</v>
      </c>
      <c r="K1682" s="4"/>
      <c r="L1682" s="15">
        <f t="shared" si="27"/>
        <v>0</v>
      </c>
      <c r="M1682" s="56" t="s">
        <v>15151</v>
      </c>
    </row>
    <row r="1683" spans="1:13" s="19" customFormat="1" ht="15" customHeight="1" x14ac:dyDescent="0.25">
      <c r="A1683" s="47">
        <v>9614</v>
      </c>
      <c r="B1683" s="18" t="s">
        <v>3066</v>
      </c>
      <c r="C1683" s="3" t="s">
        <v>2912</v>
      </c>
      <c r="D1683" s="3" t="s">
        <v>207</v>
      </c>
      <c r="E1683" s="3" t="s">
        <v>3067</v>
      </c>
      <c r="F1683" s="3" t="s">
        <v>211</v>
      </c>
      <c r="G1683" s="3"/>
      <c r="H1683" s="26">
        <v>1795</v>
      </c>
      <c r="I1683" s="26">
        <f t="array" ref="I1683">J1683-J1683*3%</f>
        <v>1368.3693000000001</v>
      </c>
      <c r="J1683" s="30">
        <v>1410.69</v>
      </c>
      <c r="K1683" s="4"/>
      <c r="L1683" s="15">
        <f t="shared" si="27"/>
        <v>0</v>
      </c>
      <c r="M1683" s="56" t="s">
        <v>15152</v>
      </c>
    </row>
    <row r="1684" spans="1:13" s="19" customFormat="1" ht="15" customHeight="1" x14ac:dyDescent="0.25">
      <c r="A1684" s="47">
        <v>15650</v>
      </c>
      <c r="B1684" s="18" t="s">
        <v>3068</v>
      </c>
      <c r="C1684" s="3" t="s">
        <v>2912</v>
      </c>
      <c r="D1684" s="3" t="s">
        <v>207</v>
      </c>
      <c r="E1684" s="3" t="s">
        <v>3069</v>
      </c>
      <c r="F1684" s="3" t="s">
        <v>211</v>
      </c>
      <c r="G1684" s="3"/>
      <c r="H1684" s="26">
        <v>640</v>
      </c>
      <c r="I1684" s="26">
        <f t="array" ref="I1684">J1684-J1684*3%</f>
        <v>488.9479</v>
      </c>
      <c r="J1684" s="30">
        <v>504.07</v>
      </c>
      <c r="K1684" s="4"/>
      <c r="L1684" s="15">
        <f t="shared" si="27"/>
        <v>0</v>
      </c>
      <c r="M1684" s="56" t="s">
        <v>15152</v>
      </c>
    </row>
    <row r="1685" spans="1:13" s="19" customFormat="1" ht="15" customHeight="1" x14ac:dyDescent="0.25">
      <c r="A1685" s="47">
        <v>15209</v>
      </c>
      <c r="B1685" s="18" t="s">
        <v>3070</v>
      </c>
      <c r="C1685" s="3" t="s">
        <v>2912</v>
      </c>
      <c r="D1685" s="3" t="s">
        <v>207</v>
      </c>
      <c r="E1685" s="3" t="s">
        <v>3071</v>
      </c>
      <c r="F1685" s="3" t="s">
        <v>167</v>
      </c>
      <c r="G1685" s="3"/>
      <c r="H1685" s="26">
        <v>860</v>
      </c>
      <c r="I1685" s="26">
        <f t="array" ref="I1685">J1685-J1685*3%</f>
        <v>648.92999999999995</v>
      </c>
      <c r="J1685" s="30">
        <v>669</v>
      </c>
      <c r="K1685" s="4"/>
      <c r="L1685" s="15">
        <f t="shared" si="27"/>
        <v>0</v>
      </c>
      <c r="M1685" s="56" t="s">
        <v>15151</v>
      </c>
    </row>
    <row r="1686" spans="1:13" s="19" customFormat="1" ht="15" customHeight="1" x14ac:dyDescent="0.25">
      <c r="A1686" s="47">
        <v>13852</v>
      </c>
      <c r="B1686" s="18" t="s">
        <v>3072</v>
      </c>
      <c r="C1686" s="3" t="s">
        <v>2912</v>
      </c>
      <c r="D1686" s="3" t="s">
        <v>207</v>
      </c>
      <c r="E1686" s="3" t="s">
        <v>3073</v>
      </c>
      <c r="F1686" s="3" t="s">
        <v>164</v>
      </c>
      <c r="G1686" s="3"/>
      <c r="H1686" s="26">
        <v>970</v>
      </c>
      <c r="I1686" s="26">
        <f t="array" ref="I1686">J1686-J1686*3%</f>
        <v>735.26</v>
      </c>
      <c r="J1686" s="30">
        <v>758</v>
      </c>
      <c r="K1686" s="4"/>
      <c r="L1686" s="15">
        <f t="shared" si="27"/>
        <v>0</v>
      </c>
      <c r="M1686" s="56" t="s">
        <v>15151</v>
      </c>
    </row>
    <row r="1687" spans="1:13" s="19" customFormat="1" ht="15" customHeight="1" x14ac:dyDescent="0.25">
      <c r="A1687" s="47">
        <v>38827</v>
      </c>
      <c r="B1687" s="18" t="s">
        <v>3074</v>
      </c>
      <c r="C1687" s="3" t="s">
        <v>2912</v>
      </c>
      <c r="D1687" s="3" t="s">
        <v>207</v>
      </c>
      <c r="E1687" s="3" t="s">
        <v>3075</v>
      </c>
      <c r="F1687" s="3" t="s">
        <v>164</v>
      </c>
      <c r="G1687" s="3"/>
      <c r="H1687" s="26">
        <v>840</v>
      </c>
      <c r="I1687" s="26">
        <f t="array" ref="I1687">J1687-J1687*3%</f>
        <v>633.41</v>
      </c>
      <c r="J1687" s="30">
        <v>653</v>
      </c>
      <c r="K1687" s="4"/>
      <c r="L1687" s="15">
        <f t="shared" si="27"/>
        <v>0</v>
      </c>
      <c r="M1687" s="56" t="s">
        <v>15151</v>
      </c>
    </row>
    <row r="1688" spans="1:13" s="19" customFormat="1" ht="15" customHeight="1" x14ac:dyDescent="0.25">
      <c r="A1688" s="47">
        <v>15223</v>
      </c>
      <c r="B1688" s="18" t="s">
        <v>3076</v>
      </c>
      <c r="C1688" s="3" t="s">
        <v>2912</v>
      </c>
      <c r="D1688" s="3" t="s">
        <v>207</v>
      </c>
      <c r="E1688" s="3" t="s">
        <v>3077</v>
      </c>
      <c r="F1688" s="3" t="s">
        <v>167</v>
      </c>
      <c r="G1688" s="3"/>
      <c r="H1688" s="26">
        <v>1355</v>
      </c>
      <c r="I1688" s="26">
        <f t="array" ref="I1688">J1688-J1688*3%</f>
        <v>1035.96</v>
      </c>
      <c r="J1688" s="30">
        <v>1068</v>
      </c>
      <c r="K1688" s="4"/>
      <c r="L1688" s="15">
        <f t="shared" si="27"/>
        <v>0</v>
      </c>
      <c r="M1688" s="56" t="s">
        <v>15151</v>
      </c>
    </row>
    <row r="1689" spans="1:13" s="19" customFormat="1" ht="15" customHeight="1" x14ac:dyDescent="0.25">
      <c r="A1689" s="47">
        <v>42531</v>
      </c>
      <c r="B1689" s="18"/>
      <c r="C1689" s="3" t="s">
        <v>2912</v>
      </c>
      <c r="D1689" s="3" t="s">
        <v>207</v>
      </c>
      <c r="E1689" s="3" t="s">
        <v>3078</v>
      </c>
      <c r="F1689" s="3" t="s">
        <v>211</v>
      </c>
      <c r="G1689" s="3"/>
      <c r="H1689" s="26">
        <v>1485</v>
      </c>
      <c r="I1689" s="26">
        <f t="array" ref="I1689">J1689-J1689*3%</f>
        <v>1125.2</v>
      </c>
      <c r="J1689" s="30">
        <v>1160</v>
      </c>
      <c r="K1689" s="4"/>
      <c r="L1689" s="15">
        <f t="shared" si="27"/>
        <v>0</v>
      </c>
      <c r="M1689" s="56" t="s">
        <v>15151</v>
      </c>
    </row>
    <row r="1690" spans="1:13" s="19" customFormat="1" ht="15" customHeight="1" x14ac:dyDescent="0.25">
      <c r="A1690" s="47">
        <v>38828</v>
      </c>
      <c r="B1690" s="18" t="s">
        <v>3079</v>
      </c>
      <c r="C1690" s="3" t="s">
        <v>2912</v>
      </c>
      <c r="D1690" s="3" t="s">
        <v>207</v>
      </c>
      <c r="E1690" s="3" t="s">
        <v>3080</v>
      </c>
      <c r="F1690" s="3" t="s">
        <v>211</v>
      </c>
      <c r="G1690" s="3"/>
      <c r="H1690" s="26">
        <v>2660</v>
      </c>
      <c r="I1690" s="26">
        <f t="array" ref="I1690">J1690-J1690*3%</f>
        <v>2038.8914999999997</v>
      </c>
      <c r="J1690" s="30">
        <v>2101.9499999999998</v>
      </c>
      <c r="K1690" s="4"/>
      <c r="L1690" s="15">
        <f t="shared" si="27"/>
        <v>0</v>
      </c>
      <c r="M1690" s="56" t="s">
        <v>15152</v>
      </c>
    </row>
    <row r="1691" spans="1:13" s="19" customFormat="1" ht="15" customHeight="1" x14ac:dyDescent="0.25">
      <c r="A1691" s="47">
        <v>9627</v>
      </c>
      <c r="B1691" s="18" t="s">
        <v>3081</v>
      </c>
      <c r="C1691" s="3" t="s">
        <v>2912</v>
      </c>
      <c r="D1691" s="3" t="s">
        <v>207</v>
      </c>
      <c r="E1691" s="3" t="s">
        <v>3082</v>
      </c>
      <c r="F1691" s="3" t="s">
        <v>211</v>
      </c>
      <c r="G1691" s="3"/>
      <c r="H1691" s="26">
        <v>1040</v>
      </c>
      <c r="I1691" s="26">
        <f t="array" ref="I1691">J1691-J1691*3%</f>
        <v>796.96170000000006</v>
      </c>
      <c r="J1691" s="30">
        <v>821.61</v>
      </c>
      <c r="K1691" s="4"/>
      <c r="L1691" s="15">
        <f t="shared" si="27"/>
        <v>0</v>
      </c>
      <c r="M1691" s="56" t="s">
        <v>15152</v>
      </c>
    </row>
    <row r="1692" spans="1:13" s="19" customFormat="1" ht="15" customHeight="1" x14ac:dyDescent="0.25">
      <c r="A1692" s="47">
        <v>9619</v>
      </c>
      <c r="B1692" s="18" t="s">
        <v>3083</v>
      </c>
      <c r="C1692" s="3" t="s">
        <v>2912</v>
      </c>
      <c r="D1692" s="3" t="s">
        <v>207</v>
      </c>
      <c r="E1692" s="3" t="s">
        <v>3084</v>
      </c>
      <c r="F1692" s="3" t="s">
        <v>211</v>
      </c>
      <c r="G1692" s="3"/>
      <c r="H1692" s="26">
        <v>1465</v>
      </c>
      <c r="I1692" s="26">
        <f t="array" ref="I1692">J1692-J1692*3%</f>
        <v>1112.2311000000002</v>
      </c>
      <c r="J1692" s="30">
        <v>1146.6300000000001</v>
      </c>
      <c r="K1692" s="4"/>
      <c r="L1692" s="15">
        <f t="shared" si="27"/>
        <v>0</v>
      </c>
      <c r="M1692" s="56" t="s">
        <v>15152</v>
      </c>
    </row>
    <row r="1693" spans="1:13" s="19" customFormat="1" ht="15" customHeight="1" x14ac:dyDescent="0.25">
      <c r="A1693" s="47">
        <v>42096</v>
      </c>
      <c r="B1693" s="18"/>
      <c r="C1693" s="3" t="s">
        <v>2912</v>
      </c>
      <c r="D1693" s="3" t="s">
        <v>233</v>
      </c>
      <c r="E1693" s="3" t="s">
        <v>3085</v>
      </c>
      <c r="F1693" s="3" t="s">
        <v>211</v>
      </c>
      <c r="G1693" s="3"/>
      <c r="H1693" s="26">
        <v>820</v>
      </c>
      <c r="I1693" s="26">
        <f t="array" ref="I1693">J1693-J1693*3%</f>
        <v>619.83000000000004</v>
      </c>
      <c r="J1693" s="30">
        <v>639</v>
      </c>
      <c r="K1693" s="4"/>
      <c r="L1693" s="15">
        <f t="shared" si="27"/>
        <v>0</v>
      </c>
      <c r="M1693" s="56" t="s">
        <v>15151</v>
      </c>
    </row>
    <row r="1694" spans="1:13" s="19" customFormat="1" ht="15" customHeight="1" x14ac:dyDescent="0.25">
      <c r="A1694" s="47">
        <v>20500</v>
      </c>
      <c r="B1694" s="18" t="s">
        <v>3086</v>
      </c>
      <c r="C1694" s="3" t="s">
        <v>2912</v>
      </c>
      <c r="D1694" s="3" t="s">
        <v>238</v>
      </c>
      <c r="E1694" s="3" t="s">
        <v>3087</v>
      </c>
      <c r="F1694" s="3" t="s">
        <v>182</v>
      </c>
      <c r="G1694" s="3"/>
      <c r="H1694" s="26">
        <v>830</v>
      </c>
      <c r="I1694" s="26">
        <f t="array" ref="I1694">J1694-J1694*3%</f>
        <v>626.62</v>
      </c>
      <c r="J1694" s="30">
        <v>646</v>
      </c>
      <c r="K1694" s="4"/>
      <c r="L1694" s="15">
        <f t="shared" si="27"/>
        <v>0</v>
      </c>
      <c r="M1694" s="56" t="s">
        <v>15151</v>
      </c>
    </row>
    <row r="1695" spans="1:13" s="19" customFormat="1" ht="15" customHeight="1" x14ac:dyDescent="0.25">
      <c r="A1695" s="47">
        <v>15027</v>
      </c>
      <c r="B1695" s="18" t="s">
        <v>3088</v>
      </c>
      <c r="C1695" s="3" t="s">
        <v>2912</v>
      </c>
      <c r="D1695" s="3" t="s">
        <v>238</v>
      </c>
      <c r="E1695" s="3" t="s">
        <v>3087</v>
      </c>
      <c r="F1695" s="3" t="s">
        <v>309</v>
      </c>
      <c r="G1695" s="3"/>
      <c r="H1695" s="26">
        <v>2030</v>
      </c>
      <c r="I1695" s="26">
        <f t="array" ref="I1695">J1695-J1695*3%</f>
        <v>1552.97</v>
      </c>
      <c r="J1695" s="30">
        <v>1601</v>
      </c>
      <c r="K1695" s="4"/>
      <c r="L1695" s="15">
        <f t="shared" si="27"/>
        <v>0</v>
      </c>
      <c r="M1695" s="56" t="s">
        <v>15151</v>
      </c>
    </row>
    <row r="1696" spans="1:13" s="19" customFormat="1" ht="15" customHeight="1" x14ac:dyDescent="0.25">
      <c r="A1696" s="47">
        <v>15030</v>
      </c>
      <c r="B1696" s="18" t="s">
        <v>3089</v>
      </c>
      <c r="C1696" s="3" t="s">
        <v>2912</v>
      </c>
      <c r="D1696" s="3" t="s">
        <v>238</v>
      </c>
      <c r="E1696" s="3" t="s">
        <v>3090</v>
      </c>
      <c r="F1696" s="3" t="s">
        <v>760</v>
      </c>
      <c r="G1696" s="3"/>
      <c r="H1696" s="26">
        <v>1445</v>
      </c>
      <c r="I1696" s="26">
        <f t="array" ref="I1696">J1696-J1696*3%</f>
        <v>1098.04</v>
      </c>
      <c r="J1696" s="30">
        <v>1132</v>
      </c>
      <c r="K1696" s="4"/>
      <c r="L1696" s="15">
        <f t="shared" si="27"/>
        <v>0</v>
      </c>
      <c r="M1696" s="56" t="s">
        <v>15151</v>
      </c>
    </row>
    <row r="1697" spans="1:13" s="19" customFormat="1" ht="15" customHeight="1" x14ac:dyDescent="0.25">
      <c r="A1697" s="47">
        <v>15217</v>
      </c>
      <c r="B1697" s="18" t="s">
        <v>3091</v>
      </c>
      <c r="C1697" s="3" t="s">
        <v>2912</v>
      </c>
      <c r="D1697" s="3" t="s">
        <v>238</v>
      </c>
      <c r="E1697" s="3" t="s">
        <v>239</v>
      </c>
      <c r="F1697" s="3" t="s">
        <v>200</v>
      </c>
      <c r="G1697" s="3"/>
      <c r="H1697" s="26">
        <v>1830</v>
      </c>
      <c r="I1697" s="26">
        <f t="array" ref="I1697">J1697-J1697*3%</f>
        <v>1414.3375999999998</v>
      </c>
      <c r="J1697" s="30">
        <v>1458.08</v>
      </c>
      <c r="K1697" s="4"/>
      <c r="L1697" s="15">
        <f t="shared" si="27"/>
        <v>0</v>
      </c>
      <c r="M1697" s="56" t="s">
        <v>15152</v>
      </c>
    </row>
    <row r="1698" spans="1:13" s="19" customFormat="1" ht="15" customHeight="1" x14ac:dyDescent="0.25">
      <c r="A1698" s="47">
        <v>15205</v>
      </c>
      <c r="B1698" s="18" t="s">
        <v>3092</v>
      </c>
      <c r="C1698" s="3" t="s">
        <v>2912</v>
      </c>
      <c r="D1698" s="3" t="s">
        <v>238</v>
      </c>
      <c r="E1698" s="3" t="s">
        <v>3093</v>
      </c>
      <c r="F1698" s="3" t="s">
        <v>211</v>
      </c>
      <c r="G1698" s="3"/>
      <c r="H1698" s="26">
        <v>1405</v>
      </c>
      <c r="I1698" s="26">
        <f t="array" ref="I1698">J1698-J1698*3%</f>
        <v>1071.171</v>
      </c>
      <c r="J1698" s="30">
        <v>1104.3</v>
      </c>
      <c r="K1698" s="4"/>
      <c r="L1698" s="15">
        <f t="shared" si="27"/>
        <v>0</v>
      </c>
      <c r="M1698" s="56" t="s">
        <v>15152</v>
      </c>
    </row>
    <row r="1699" spans="1:13" s="19" customFormat="1" ht="15" customHeight="1" x14ac:dyDescent="0.25">
      <c r="A1699" s="47">
        <v>22097</v>
      </c>
      <c r="B1699" s="18" t="s">
        <v>3094</v>
      </c>
      <c r="C1699" s="3" t="s">
        <v>2912</v>
      </c>
      <c r="D1699" s="3" t="s">
        <v>238</v>
      </c>
      <c r="E1699" s="3" t="s">
        <v>3095</v>
      </c>
      <c r="F1699" s="3" t="s">
        <v>3096</v>
      </c>
      <c r="G1699" s="3"/>
      <c r="H1699" s="26">
        <v>2555</v>
      </c>
      <c r="I1699" s="26">
        <f t="array" ref="I1699">J1699-J1699*3%</f>
        <v>1964.25</v>
      </c>
      <c r="J1699" s="30">
        <v>2025</v>
      </c>
      <c r="K1699" s="4"/>
      <c r="L1699" s="15">
        <f t="shared" si="27"/>
        <v>0</v>
      </c>
      <c r="M1699" s="56" t="s">
        <v>15151</v>
      </c>
    </row>
    <row r="1700" spans="1:13" s="19" customFormat="1" ht="15" customHeight="1" x14ac:dyDescent="0.25">
      <c r="A1700" s="47">
        <v>22096</v>
      </c>
      <c r="B1700" s="18" t="s">
        <v>3097</v>
      </c>
      <c r="C1700" s="3" t="s">
        <v>2912</v>
      </c>
      <c r="D1700" s="3" t="s">
        <v>238</v>
      </c>
      <c r="E1700" s="3" t="s">
        <v>3095</v>
      </c>
      <c r="F1700" s="3" t="s">
        <v>760</v>
      </c>
      <c r="G1700" s="3"/>
      <c r="H1700" s="26">
        <v>995</v>
      </c>
      <c r="I1700" s="26">
        <f t="array" ref="I1700">J1700-J1700*3%</f>
        <v>766.3</v>
      </c>
      <c r="J1700" s="30">
        <v>790</v>
      </c>
      <c r="K1700" s="4"/>
      <c r="L1700" s="15">
        <f t="shared" si="27"/>
        <v>0</v>
      </c>
      <c r="M1700" s="56" t="s">
        <v>15151</v>
      </c>
    </row>
    <row r="1701" spans="1:13" s="19" customFormat="1" ht="15" customHeight="1" x14ac:dyDescent="0.25">
      <c r="A1701" s="47">
        <v>18761</v>
      </c>
      <c r="B1701" s="18" t="s">
        <v>3098</v>
      </c>
      <c r="C1701" s="3" t="s">
        <v>2912</v>
      </c>
      <c r="D1701" s="3" t="s">
        <v>238</v>
      </c>
      <c r="E1701" s="3" t="s">
        <v>3099</v>
      </c>
      <c r="F1701" s="3" t="s">
        <v>164</v>
      </c>
      <c r="G1701" s="3"/>
      <c r="H1701" s="26">
        <v>1445</v>
      </c>
      <c r="I1701" s="26">
        <f t="array" ref="I1701">J1701-J1701*3%</f>
        <v>1098.5444</v>
      </c>
      <c r="J1701" s="30">
        <v>1132.52</v>
      </c>
      <c r="K1701" s="4"/>
      <c r="L1701" s="15">
        <f t="shared" si="27"/>
        <v>0</v>
      </c>
      <c r="M1701" s="56" t="s">
        <v>15152</v>
      </c>
    </row>
    <row r="1702" spans="1:13" s="19" customFormat="1" ht="15" customHeight="1" x14ac:dyDescent="0.25">
      <c r="A1702" s="47">
        <v>38829</v>
      </c>
      <c r="B1702" s="18" t="s">
        <v>3100</v>
      </c>
      <c r="C1702" s="3" t="s">
        <v>2912</v>
      </c>
      <c r="D1702" s="3" t="s">
        <v>238</v>
      </c>
      <c r="E1702" s="3" t="s">
        <v>3101</v>
      </c>
      <c r="F1702" s="3" t="s">
        <v>760</v>
      </c>
      <c r="G1702" s="3"/>
      <c r="H1702" s="26">
        <v>1850</v>
      </c>
      <c r="I1702" s="26">
        <f t="array" ref="I1702">J1702-J1702*3%</f>
        <v>1427.84</v>
      </c>
      <c r="J1702" s="30">
        <v>1472</v>
      </c>
      <c r="K1702" s="4"/>
      <c r="L1702" s="15">
        <f t="shared" si="27"/>
        <v>0</v>
      </c>
      <c r="M1702" s="56" t="s">
        <v>15151</v>
      </c>
    </row>
    <row r="1703" spans="1:13" s="19" customFormat="1" ht="15" customHeight="1" x14ac:dyDescent="0.25">
      <c r="A1703" s="47">
        <v>25573</v>
      </c>
      <c r="B1703" s="18" t="s">
        <v>3102</v>
      </c>
      <c r="C1703" s="3" t="s">
        <v>2912</v>
      </c>
      <c r="D1703" s="3" t="s">
        <v>238</v>
      </c>
      <c r="E1703" s="3" t="s">
        <v>3103</v>
      </c>
      <c r="F1703" s="3" t="s">
        <v>3104</v>
      </c>
      <c r="G1703" s="3"/>
      <c r="H1703" s="26">
        <v>5365</v>
      </c>
      <c r="I1703" s="26">
        <f t="array" ref="I1703">J1703-J1703*3%</f>
        <v>4156.8671000000004</v>
      </c>
      <c r="J1703" s="30">
        <v>4285.43</v>
      </c>
      <c r="K1703" s="4"/>
      <c r="L1703" s="15">
        <f t="shared" si="27"/>
        <v>0</v>
      </c>
      <c r="M1703" s="56" t="s">
        <v>15152</v>
      </c>
    </row>
    <row r="1704" spans="1:13" s="19" customFormat="1" ht="15" customHeight="1" x14ac:dyDescent="0.25">
      <c r="A1704" s="47">
        <v>13001</v>
      </c>
      <c r="B1704" s="18" t="s">
        <v>3105</v>
      </c>
      <c r="C1704" s="3" t="s">
        <v>2912</v>
      </c>
      <c r="D1704" s="3" t="s">
        <v>238</v>
      </c>
      <c r="E1704" s="3" t="s">
        <v>3106</v>
      </c>
      <c r="F1704" s="3" t="s">
        <v>200</v>
      </c>
      <c r="G1704" s="3"/>
      <c r="H1704" s="26">
        <v>1040</v>
      </c>
      <c r="I1704" s="26">
        <f t="array" ref="I1704">J1704-J1704*3%</f>
        <v>796.96170000000006</v>
      </c>
      <c r="J1704" s="30">
        <v>821.61</v>
      </c>
      <c r="K1704" s="4"/>
      <c r="L1704" s="15">
        <f t="shared" si="27"/>
        <v>0</v>
      </c>
      <c r="M1704" s="56" t="s">
        <v>15152</v>
      </c>
    </row>
    <row r="1705" spans="1:13" s="19" customFormat="1" ht="15" customHeight="1" x14ac:dyDescent="0.25">
      <c r="A1705" s="47">
        <v>9634</v>
      </c>
      <c r="B1705" s="18" t="s">
        <v>3107</v>
      </c>
      <c r="C1705" s="3" t="s">
        <v>3108</v>
      </c>
      <c r="D1705" s="3" t="s">
        <v>66</v>
      </c>
      <c r="E1705" s="3" t="s">
        <v>3109</v>
      </c>
      <c r="F1705" s="3" t="s">
        <v>179</v>
      </c>
      <c r="G1705" s="3"/>
      <c r="H1705" s="26">
        <v>3615</v>
      </c>
      <c r="I1705" s="26">
        <f t="array" ref="I1705">J1705-J1705*3%</f>
        <v>2844.5735</v>
      </c>
      <c r="J1705" s="30">
        <v>2932.55</v>
      </c>
      <c r="K1705" s="4"/>
      <c r="L1705" s="15">
        <f t="shared" si="27"/>
        <v>0</v>
      </c>
      <c r="M1705" s="56" t="s">
        <v>15152</v>
      </c>
    </row>
    <row r="1706" spans="1:13" s="19" customFormat="1" ht="15" customHeight="1" x14ac:dyDescent="0.25">
      <c r="A1706" s="47">
        <v>23266</v>
      </c>
      <c r="B1706" s="18"/>
      <c r="C1706" s="3" t="s">
        <v>3108</v>
      </c>
      <c r="D1706" s="3" t="s">
        <v>74</v>
      </c>
      <c r="E1706" s="3" t="s">
        <v>1544</v>
      </c>
      <c r="F1706" s="3" t="s">
        <v>72</v>
      </c>
      <c r="G1706" s="3"/>
      <c r="H1706" s="26">
        <v>1165</v>
      </c>
      <c r="I1706" s="26">
        <f t="array" ref="I1706">J1706-J1706*3%</f>
        <v>884.31020000000001</v>
      </c>
      <c r="J1706" s="30">
        <v>911.66</v>
      </c>
      <c r="K1706" s="4"/>
      <c r="L1706" s="15">
        <f t="shared" si="27"/>
        <v>0</v>
      </c>
      <c r="M1706" s="56" t="s">
        <v>15152</v>
      </c>
    </row>
    <row r="1707" spans="1:13" s="19" customFormat="1" ht="15" customHeight="1" x14ac:dyDescent="0.25">
      <c r="A1707" s="47">
        <v>33068</v>
      </c>
      <c r="B1707" s="18" t="s">
        <v>3110</v>
      </c>
      <c r="C1707" s="3" t="s">
        <v>3111</v>
      </c>
      <c r="D1707" s="3" t="s">
        <v>66</v>
      </c>
      <c r="E1707" s="3" t="s">
        <v>3112</v>
      </c>
      <c r="F1707" s="3" t="s">
        <v>167</v>
      </c>
      <c r="G1707" s="3"/>
      <c r="H1707" s="26">
        <v>1160</v>
      </c>
      <c r="I1707" s="26">
        <f t="array" ref="I1707">J1707-J1707*3%</f>
        <v>881.08980000000008</v>
      </c>
      <c r="J1707" s="30">
        <v>908.34</v>
      </c>
      <c r="K1707" s="4"/>
      <c r="L1707" s="15">
        <f t="shared" si="27"/>
        <v>0</v>
      </c>
      <c r="M1707" s="56" t="s">
        <v>15152</v>
      </c>
    </row>
    <row r="1708" spans="1:13" s="19" customFormat="1" ht="15" customHeight="1" x14ac:dyDescent="0.25">
      <c r="A1708" s="47">
        <v>42532</v>
      </c>
      <c r="B1708" s="18"/>
      <c r="C1708" s="3" t="s">
        <v>3111</v>
      </c>
      <c r="D1708" s="3" t="s">
        <v>74</v>
      </c>
      <c r="E1708" s="3" t="s">
        <v>3113</v>
      </c>
      <c r="F1708" s="3" t="s">
        <v>1416</v>
      </c>
      <c r="G1708" s="3"/>
      <c r="H1708" s="26">
        <v>990</v>
      </c>
      <c r="I1708" s="26">
        <f t="array" ref="I1708">J1708-J1708*3%</f>
        <v>762.42</v>
      </c>
      <c r="J1708" s="30">
        <v>786</v>
      </c>
      <c r="K1708" s="4"/>
      <c r="L1708" s="15">
        <f t="shared" si="27"/>
        <v>0</v>
      </c>
      <c r="M1708" s="56" t="s">
        <v>15151</v>
      </c>
    </row>
    <row r="1709" spans="1:13" s="19" customFormat="1" ht="15" customHeight="1" x14ac:dyDescent="0.25">
      <c r="A1709" s="47">
        <v>9655</v>
      </c>
      <c r="B1709" s="18" t="s">
        <v>3114</v>
      </c>
      <c r="C1709" s="3" t="s">
        <v>3111</v>
      </c>
      <c r="D1709" s="3" t="s">
        <v>74</v>
      </c>
      <c r="E1709" s="3" t="s">
        <v>3115</v>
      </c>
      <c r="F1709" s="3" t="s">
        <v>124</v>
      </c>
      <c r="G1709" s="3"/>
      <c r="H1709" s="26">
        <v>1010</v>
      </c>
      <c r="I1709" s="26">
        <f t="array" ref="I1709">J1709-J1709*3%</f>
        <v>777.94</v>
      </c>
      <c r="J1709" s="30">
        <v>802</v>
      </c>
      <c r="K1709" s="4"/>
      <c r="L1709" s="15">
        <f t="shared" si="27"/>
        <v>0</v>
      </c>
      <c r="M1709" s="56" t="s">
        <v>15151</v>
      </c>
    </row>
    <row r="1710" spans="1:13" s="19" customFormat="1" ht="15" customHeight="1" x14ac:dyDescent="0.25">
      <c r="A1710" s="47">
        <v>30682</v>
      </c>
      <c r="B1710" s="18" t="s">
        <v>3116</v>
      </c>
      <c r="C1710" s="3" t="s">
        <v>3111</v>
      </c>
      <c r="D1710" s="3" t="s">
        <v>74</v>
      </c>
      <c r="E1710" s="3" t="s">
        <v>3117</v>
      </c>
      <c r="F1710" s="3" t="s">
        <v>203</v>
      </c>
      <c r="G1710" s="3"/>
      <c r="H1710" s="26">
        <v>885</v>
      </c>
      <c r="I1710" s="26">
        <f t="array" ref="I1710">J1710-J1710*3%</f>
        <v>666.06989999999996</v>
      </c>
      <c r="J1710" s="30">
        <v>686.67</v>
      </c>
      <c r="K1710" s="4"/>
      <c r="L1710" s="15">
        <f t="shared" si="27"/>
        <v>0</v>
      </c>
      <c r="M1710" s="56" t="s">
        <v>15152</v>
      </c>
    </row>
    <row r="1711" spans="1:13" s="19" customFormat="1" ht="15" customHeight="1" x14ac:dyDescent="0.25">
      <c r="A1711" s="47">
        <v>22077</v>
      </c>
      <c r="B1711" s="18" t="s">
        <v>3118</v>
      </c>
      <c r="C1711" s="3" t="s">
        <v>3111</v>
      </c>
      <c r="D1711" s="3" t="s">
        <v>74</v>
      </c>
      <c r="E1711" s="3" t="s">
        <v>3119</v>
      </c>
      <c r="F1711" s="3" t="s">
        <v>203</v>
      </c>
      <c r="G1711" s="3"/>
      <c r="H1711" s="26">
        <v>535</v>
      </c>
      <c r="I1711" s="26">
        <f t="array" ref="I1711">J1711-J1711*3%</f>
        <v>394.79</v>
      </c>
      <c r="J1711" s="30">
        <v>407</v>
      </c>
      <c r="K1711" s="4"/>
      <c r="L1711" s="15">
        <f t="shared" si="27"/>
        <v>0</v>
      </c>
      <c r="M1711" s="56" t="s">
        <v>15151</v>
      </c>
    </row>
    <row r="1712" spans="1:13" s="19" customFormat="1" ht="15" customHeight="1" x14ac:dyDescent="0.25">
      <c r="A1712" s="47">
        <v>22082</v>
      </c>
      <c r="B1712" s="18" t="s">
        <v>3120</v>
      </c>
      <c r="C1712" s="3" t="s">
        <v>3111</v>
      </c>
      <c r="D1712" s="3" t="s">
        <v>74</v>
      </c>
      <c r="E1712" s="3" t="s">
        <v>3121</v>
      </c>
      <c r="F1712" s="3" t="s">
        <v>203</v>
      </c>
      <c r="G1712" s="3"/>
      <c r="H1712" s="26">
        <v>1000</v>
      </c>
      <c r="I1712" s="26">
        <f t="array" ref="I1712">J1712-J1712*3%</f>
        <v>769.21</v>
      </c>
      <c r="J1712" s="30">
        <v>793</v>
      </c>
      <c r="K1712" s="4"/>
      <c r="L1712" s="15">
        <f t="shared" si="27"/>
        <v>0</v>
      </c>
      <c r="M1712" s="56" t="s">
        <v>15151</v>
      </c>
    </row>
    <row r="1713" spans="1:13" s="19" customFormat="1" ht="15" customHeight="1" x14ac:dyDescent="0.25">
      <c r="A1713" s="47">
        <v>9664</v>
      </c>
      <c r="B1713" s="18" t="s">
        <v>3122</v>
      </c>
      <c r="C1713" s="3" t="s">
        <v>3111</v>
      </c>
      <c r="D1713" s="3" t="s">
        <v>74</v>
      </c>
      <c r="E1713" s="3" t="s">
        <v>3123</v>
      </c>
      <c r="F1713" s="3" t="s">
        <v>167</v>
      </c>
      <c r="G1713" s="3"/>
      <c r="H1713" s="26">
        <v>1050</v>
      </c>
      <c r="I1713" s="26">
        <f t="array" ref="I1713">J1713-J1713*3%</f>
        <v>804.20760000000007</v>
      </c>
      <c r="J1713" s="30">
        <v>829.08</v>
      </c>
      <c r="K1713" s="4"/>
      <c r="L1713" s="15">
        <f t="shared" si="27"/>
        <v>0</v>
      </c>
      <c r="M1713" s="56" t="s">
        <v>15152</v>
      </c>
    </row>
    <row r="1714" spans="1:13" s="19" customFormat="1" ht="15" customHeight="1" x14ac:dyDescent="0.25">
      <c r="A1714" s="47">
        <v>22083</v>
      </c>
      <c r="B1714" s="18" t="s">
        <v>3124</v>
      </c>
      <c r="C1714" s="3" t="s">
        <v>3111</v>
      </c>
      <c r="D1714" s="3" t="s">
        <v>74</v>
      </c>
      <c r="E1714" s="3" t="s">
        <v>3125</v>
      </c>
      <c r="F1714" s="3" t="s">
        <v>203</v>
      </c>
      <c r="G1714" s="3"/>
      <c r="H1714" s="26">
        <v>685</v>
      </c>
      <c r="I1714" s="26">
        <f t="array" ref="I1714">J1714-J1714*3%</f>
        <v>519.91999999999996</v>
      </c>
      <c r="J1714" s="30">
        <v>536</v>
      </c>
      <c r="K1714" s="4"/>
      <c r="L1714" s="15">
        <f t="shared" si="27"/>
        <v>0</v>
      </c>
      <c r="M1714" s="56" t="s">
        <v>15151</v>
      </c>
    </row>
    <row r="1715" spans="1:13" s="19" customFormat="1" ht="15" customHeight="1" x14ac:dyDescent="0.25">
      <c r="A1715" s="47">
        <v>22067</v>
      </c>
      <c r="B1715" s="18" t="s">
        <v>3126</v>
      </c>
      <c r="C1715" s="3" t="s">
        <v>3111</v>
      </c>
      <c r="D1715" s="3" t="s">
        <v>74</v>
      </c>
      <c r="E1715" s="3" t="s">
        <v>3127</v>
      </c>
      <c r="F1715" s="3" t="s">
        <v>203</v>
      </c>
      <c r="G1715" s="3"/>
      <c r="H1715" s="26">
        <v>600</v>
      </c>
      <c r="I1715" s="26">
        <f t="array" ref="I1715">J1715-J1715*3%</f>
        <v>458.81</v>
      </c>
      <c r="J1715" s="30">
        <v>473</v>
      </c>
      <c r="K1715" s="4"/>
      <c r="L1715" s="15">
        <f t="shared" si="27"/>
        <v>0</v>
      </c>
      <c r="M1715" s="56" t="s">
        <v>15151</v>
      </c>
    </row>
    <row r="1716" spans="1:13" s="19" customFormat="1" ht="15" customHeight="1" x14ac:dyDescent="0.25">
      <c r="A1716" s="47">
        <v>20505</v>
      </c>
      <c r="B1716" s="18" t="s">
        <v>3128</v>
      </c>
      <c r="C1716" s="3" t="s">
        <v>3111</v>
      </c>
      <c r="D1716" s="3" t="s">
        <v>74</v>
      </c>
      <c r="E1716" s="3" t="s">
        <v>3129</v>
      </c>
      <c r="F1716" s="3" t="s">
        <v>203</v>
      </c>
      <c r="G1716" s="3"/>
      <c r="H1716" s="26">
        <v>1165</v>
      </c>
      <c r="I1716" s="26">
        <f t="array" ref="I1716">J1716-J1716*3%</f>
        <v>884.64</v>
      </c>
      <c r="J1716" s="30">
        <v>912</v>
      </c>
      <c r="K1716" s="4"/>
      <c r="L1716" s="15">
        <f t="shared" si="27"/>
        <v>0</v>
      </c>
      <c r="M1716" s="56" t="s">
        <v>15151</v>
      </c>
    </row>
    <row r="1717" spans="1:13" s="19" customFormat="1" ht="15" customHeight="1" x14ac:dyDescent="0.25">
      <c r="A1717" s="47">
        <v>23159</v>
      </c>
      <c r="B1717" s="18" t="s">
        <v>3130</v>
      </c>
      <c r="C1717" s="3" t="s">
        <v>3111</v>
      </c>
      <c r="D1717" s="3" t="s">
        <v>74</v>
      </c>
      <c r="E1717" s="3" t="s">
        <v>3129</v>
      </c>
      <c r="F1717" s="3" t="s">
        <v>200</v>
      </c>
      <c r="G1717" s="3"/>
      <c r="H1717" s="26">
        <v>2810</v>
      </c>
      <c r="I1717" s="26">
        <f t="array" ref="I1717">J1717-J1717*3%</f>
        <v>2191.23</v>
      </c>
      <c r="J1717" s="30">
        <v>2259</v>
      </c>
      <c r="K1717" s="4"/>
      <c r="L1717" s="15">
        <f t="shared" si="27"/>
        <v>0</v>
      </c>
      <c r="M1717" s="56" t="s">
        <v>15151</v>
      </c>
    </row>
    <row r="1718" spans="1:13" s="19" customFormat="1" ht="15" customHeight="1" x14ac:dyDescent="0.25">
      <c r="A1718" s="47">
        <v>9665</v>
      </c>
      <c r="B1718" s="18" t="s">
        <v>3131</v>
      </c>
      <c r="C1718" s="3" t="s">
        <v>3111</v>
      </c>
      <c r="D1718" s="3" t="s">
        <v>74</v>
      </c>
      <c r="E1718" s="3" t="s">
        <v>3132</v>
      </c>
      <c r="F1718" s="3" t="s">
        <v>203</v>
      </c>
      <c r="G1718" s="3"/>
      <c r="H1718" s="26">
        <v>930</v>
      </c>
      <c r="I1718" s="26">
        <f t="array" ref="I1718">J1718-J1718*3%</f>
        <v>702.20240000000001</v>
      </c>
      <c r="J1718" s="30">
        <v>723.92</v>
      </c>
      <c r="K1718" s="4"/>
      <c r="L1718" s="15">
        <f t="shared" si="27"/>
        <v>0</v>
      </c>
      <c r="M1718" s="56" t="s">
        <v>15157</v>
      </c>
    </row>
    <row r="1719" spans="1:13" s="19" customFormat="1" ht="15" customHeight="1" x14ac:dyDescent="0.25">
      <c r="A1719" s="47">
        <v>22068</v>
      </c>
      <c r="B1719" s="18" t="s">
        <v>3133</v>
      </c>
      <c r="C1719" s="3" t="s">
        <v>3111</v>
      </c>
      <c r="D1719" s="3" t="s">
        <v>74</v>
      </c>
      <c r="E1719" s="3" t="s">
        <v>3132</v>
      </c>
      <c r="F1719" s="3" t="s">
        <v>200</v>
      </c>
      <c r="G1719" s="3"/>
      <c r="H1719" s="26">
        <v>2460</v>
      </c>
      <c r="I1719" s="26">
        <f t="array" ref="I1719">J1719-J1719*3%</f>
        <v>1899.26</v>
      </c>
      <c r="J1719" s="30">
        <v>1958</v>
      </c>
      <c r="K1719" s="4"/>
      <c r="L1719" s="15">
        <f t="shared" si="27"/>
        <v>0</v>
      </c>
      <c r="M1719" s="56" t="s">
        <v>15151</v>
      </c>
    </row>
    <row r="1720" spans="1:13" s="19" customFormat="1" ht="15" customHeight="1" x14ac:dyDescent="0.25">
      <c r="A1720" s="47">
        <v>22084</v>
      </c>
      <c r="B1720" s="18" t="s">
        <v>3134</v>
      </c>
      <c r="C1720" s="3" t="s">
        <v>3111</v>
      </c>
      <c r="D1720" s="3" t="s">
        <v>74</v>
      </c>
      <c r="E1720" s="3" t="s">
        <v>3135</v>
      </c>
      <c r="F1720" s="3" t="s">
        <v>3104</v>
      </c>
      <c r="G1720" s="3"/>
      <c r="H1720" s="26">
        <v>5355</v>
      </c>
      <c r="I1720" s="26">
        <f t="array" ref="I1720">J1720-J1720*3%</f>
        <v>4151.6000000000004</v>
      </c>
      <c r="J1720" s="30">
        <v>4280</v>
      </c>
      <c r="K1720" s="4"/>
      <c r="L1720" s="15">
        <f t="shared" si="27"/>
        <v>0</v>
      </c>
      <c r="M1720" s="56" t="s">
        <v>15151</v>
      </c>
    </row>
    <row r="1721" spans="1:13" s="19" customFormat="1" ht="15" customHeight="1" x14ac:dyDescent="0.25">
      <c r="A1721" s="47">
        <v>9666</v>
      </c>
      <c r="B1721" s="18" t="s">
        <v>3136</v>
      </c>
      <c r="C1721" s="3" t="s">
        <v>3111</v>
      </c>
      <c r="D1721" s="3" t="s">
        <v>74</v>
      </c>
      <c r="E1721" s="3" t="s">
        <v>3135</v>
      </c>
      <c r="F1721" s="3" t="s">
        <v>200</v>
      </c>
      <c r="G1721" s="3"/>
      <c r="H1721" s="26">
        <v>1900</v>
      </c>
      <c r="I1721" s="26">
        <f t="array" ref="I1721">J1721-J1721*3%</f>
        <v>1462.8763999999999</v>
      </c>
      <c r="J1721" s="30">
        <v>1508.12</v>
      </c>
      <c r="K1721" s="4"/>
      <c r="L1721" s="15">
        <f t="shared" si="27"/>
        <v>0</v>
      </c>
      <c r="M1721" s="56" t="s">
        <v>15157</v>
      </c>
    </row>
    <row r="1722" spans="1:13" s="19" customFormat="1" ht="15" customHeight="1" x14ac:dyDescent="0.25">
      <c r="A1722" s="47">
        <v>40483</v>
      </c>
      <c r="B1722" s="18" t="s">
        <v>3137</v>
      </c>
      <c r="C1722" s="3" t="s">
        <v>3111</v>
      </c>
      <c r="D1722" s="3" t="s">
        <v>74</v>
      </c>
      <c r="E1722" s="3" t="s">
        <v>3138</v>
      </c>
      <c r="F1722" s="3" t="s">
        <v>167</v>
      </c>
      <c r="G1722" s="3"/>
      <c r="H1722" s="26">
        <v>2460</v>
      </c>
      <c r="I1722" s="26">
        <f t="array" ref="I1722">J1722-J1722*3%</f>
        <v>1899.26</v>
      </c>
      <c r="J1722" s="30">
        <v>1958</v>
      </c>
      <c r="K1722" s="4"/>
      <c r="L1722" s="15">
        <f t="shared" si="27"/>
        <v>0</v>
      </c>
      <c r="M1722" s="56" t="s">
        <v>15151</v>
      </c>
    </row>
    <row r="1723" spans="1:13" s="19" customFormat="1" ht="15" customHeight="1" x14ac:dyDescent="0.25">
      <c r="A1723" s="47">
        <v>22209</v>
      </c>
      <c r="B1723" s="18" t="s">
        <v>3139</v>
      </c>
      <c r="C1723" s="3" t="s">
        <v>3111</v>
      </c>
      <c r="D1723" s="3" t="s">
        <v>74</v>
      </c>
      <c r="E1723" s="3" t="s">
        <v>1186</v>
      </c>
      <c r="F1723" s="3" t="s">
        <v>167</v>
      </c>
      <c r="G1723" s="3"/>
      <c r="H1723" s="26">
        <v>1625</v>
      </c>
      <c r="I1723" s="26">
        <f t="array" ref="I1723">J1723-J1723*3%</f>
        <v>1252.27</v>
      </c>
      <c r="J1723" s="30">
        <v>1291</v>
      </c>
      <c r="K1723" s="4"/>
      <c r="L1723" s="15">
        <f t="shared" si="27"/>
        <v>0</v>
      </c>
      <c r="M1723" s="56" t="s">
        <v>15151</v>
      </c>
    </row>
    <row r="1724" spans="1:13" s="19" customFormat="1" ht="15" customHeight="1" x14ac:dyDescent="0.25">
      <c r="A1724" s="47">
        <v>22070</v>
      </c>
      <c r="B1724" s="18" t="s">
        <v>3140</v>
      </c>
      <c r="C1724" s="3" t="s">
        <v>3111</v>
      </c>
      <c r="D1724" s="3" t="s">
        <v>74</v>
      </c>
      <c r="E1724" s="3" t="s">
        <v>3141</v>
      </c>
      <c r="F1724" s="3" t="s">
        <v>203</v>
      </c>
      <c r="G1724" s="3"/>
      <c r="H1724" s="26">
        <v>1540</v>
      </c>
      <c r="I1724" s="26">
        <f t="array" ref="I1724">J1724-J1724*3%</f>
        <v>1163.03</v>
      </c>
      <c r="J1724" s="30">
        <v>1199</v>
      </c>
      <c r="K1724" s="4"/>
      <c r="L1724" s="15">
        <f t="shared" si="27"/>
        <v>0</v>
      </c>
      <c r="M1724" s="56" t="s">
        <v>15151</v>
      </c>
    </row>
    <row r="1725" spans="1:13" s="19" customFormat="1" ht="15" customHeight="1" x14ac:dyDescent="0.25">
      <c r="A1725" s="47">
        <v>9668</v>
      </c>
      <c r="B1725" s="18" t="s">
        <v>3142</v>
      </c>
      <c r="C1725" s="3" t="s">
        <v>3111</v>
      </c>
      <c r="D1725" s="3" t="s">
        <v>74</v>
      </c>
      <c r="E1725" s="3" t="s">
        <v>3143</v>
      </c>
      <c r="F1725" s="3" t="s">
        <v>203</v>
      </c>
      <c r="G1725" s="3"/>
      <c r="H1725" s="26">
        <v>1540</v>
      </c>
      <c r="I1725" s="26">
        <f t="array" ref="I1725">J1725-J1725*3%</f>
        <v>1163.03</v>
      </c>
      <c r="J1725" s="30">
        <v>1199</v>
      </c>
      <c r="K1725" s="4"/>
      <c r="L1725" s="15">
        <f t="shared" si="27"/>
        <v>0</v>
      </c>
      <c r="M1725" s="56" t="s">
        <v>15151</v>
      </c>
    </row>
    <row r="1726" spans="1:13" s="19" customFormat="1" ht="15" customHeight="1" x14ac:dyDescent="0.25">
      <c r="A1726" s="47">
        <v>9669</v>
      </c>
      <c r="B1726" s="18" t="s">
        <v>3144</v>
      </c>
      <c r="C1726" s="3" t="s">
        <v>3111</v>
      </c>
      <c r="D1726" s="3" t="s">
        <v>74</v>
      </c>
      <c r="E1726" s="3" t="s">
        <v>3143</v>
      </c>
      <c r="F1726" s="3" t="s">
        <v>200</v>
      </c>
      <c r="G1726" s="3"/>
      <c r="H1726" s="26">
        <v>4660</v>
      </c>
      <c r="I1726" s="26">
        <f t="array" ref="I1726">J1726-J1726*3%</f>
        <v>3570.7737000000002</v>
      </c>
      <c r="J1726" s="30">
        <v>3681.21</v>
      </c>
      <c r="K1726" s="4"/>
      <c r="L1726" s="15">
        <f t="shared" si="27"/>
        <v>0</v>
      </c>
      <c r="M1726" s="56" t="s">
        <v>15152</v>
      </c>
    </row>
    <row r="1727" spans="1:13" s="19" customFormat="1" ht="15" customHeight="1" x14ac:dyDescent="0.25">
      <c r="A1727" s="47">
        <v>22087</v>
      </c>
      <c r="B1727" s="18" t="s">
        <v>3145</v>
      </c>
      <c r="C1727" s="3" t="s">
        <v>3111</v>
      </c>
      <c r="D1727" s="3" t="s">
        <v>74</v>
      </c>
      <c r="E1727" s="3" t="s">
        <v>3146</v>
      </c>
      <c r="F1727" s="3" t="s">
        <v>203</v>
      </c>
      <c r="G1727" s="3"/>
      <c r="H1727" s="26">
        <v>605</v>
      </c>
      <c r="I1727" s="26">
        <f t="array" ref="I1727">J1727-J1727*3%</f>
        <v>464.3972</v>
      </c>
      <c r="J1727" s="30">
        <v>478.76</v>
      </c>
      <c r="K1727" s="4"/>
      <c r="L1727" s="15">
        <f t="shared" si="27"/>
        <v>0</v>
      </c>
      <c r="M1727" s="56" t="s">
        <v>15152</v>
      </c>
    </row>
    <row r="1728" spans="1:13" s="19" customFormat="1" ht="15" customHeight="1" x14ac:dyDescent="0.25">
      <c r="A1728" s="47">
        <v>22086</v>
      </c>
      <c r="B1728" s="18" t="s">
        <v>3147</v>
      </c>
      <c r="C1728" s="3" t="s">
        <v>3111</v>
      </c>
      <c r="D1728" s="3" t="s">
        <v>74</v>
      </c>
      <c r="E1728" s="3" t="s">
        <v>3146</v>
      </c>
      <c r="F1728" s="3" t="s">
        <v>200</v>
      </c>
      <c r="G1728" s="3"/>
      <c r="H1728" s="26">
        <v>1165</v>
      </c>
      <c r="I1728" s="26">
        <f t="array" ref="I1728">J1728-J1728*3%</f>
        <v>884.71760000000006</v>
      </c>
      <c r="J1728" s="30">
        <v>912.08</v>
      </c>
      <c r="K1728" s="4"/>
      <c r="L1728" s="15">
        <f t="shared" si="27"/>
        <v>0</v>
      </c>
      <c r="M1728" s="56" t="s">
        <v>15152</v>
      </c>
    </row>
    <row r="1729" spans="1:13" s="19" customFormat="1" ht="15" customHeight="1" x14ac:dyDescent="0.25">
      <c r="A1729" s="47">
        <v>9657</v>
      </c>
      <c r="B1729" s="18" t="s">
        <v>3148</v>
      </c>
      <c r="C1729" s="3" t="s">
        <v>3111</v>
      </c>
      <c r="D1729" s="3" t="s">
        <v>162</v>
      </c>
      <c r="E1729" s="3" t="s">
        <v>3149</v>
      </c>
      <c r="F1729" s="3" t="s">
        <v>203</v>
      </c>
      <c r="G1729" s="3"/>
      <c r="H1729" s="26">
        <v>1450</v>
      </c>
      <c r="I1729" s="26">
        <f t="array" ref="I1729">J1729-J1729*3%</f>
        <v>1101.92</v>
      </c>
      <c r="J1729" s="30">
        <v>1136</v>
      </c>
      <c r="K1729" s="4"/>
      <c r="L1729" s="15">
        <f t="shared" si="27"/>
        <v>0</v>
      </c>
      <c r="M1729" s="56" t="s">
        <v>15151</v>
      </c>
    </row>
    <row r="1730" spans="1:13" s="19" customFormat="1" ht="15" customHeight="1" x14ac:dyDescent="0.25">
      <c r="A1730" s="47">
        <v>40360</v>
      </c>
      <c r="B1730" s="18"/>
      <c r="C1730" s="3" t="s">
        <v>3111</v>
      </c>
      <c r="D1730" s="3" t="s">
        <v>162</v>
      </c>
      <c r="E1730" s="3" t="s">
        <v>3149</v>
      </c>
      <c r="F1730" s="3" t="s">
        <v>200</v>
      </c>
      <c r="G1730" s="3"/>
      <c r="H1730" s="26">
        <v>3530</v>
      </c>
      <c r="I1730" s="26">
        <f t="array" ref="I1730">J1730-J1730*3%</f>
        <v>2788.2165</v>
      </c>
      <c r="J1730" s="30">
        <v>2874.45</v>
      </c>
      <c r="K1730" s="4"/>
      <c r="L1730" s="15">
        <f t="shared" si="27"/>
        <v>0</v>
      </c>
      <c r="M1730" s="56" t="s">
        <v>15152</v>
      </c>
    </row>
    <row r="1731" spans="1:13" s="19" customFormat="1" ht="15" customHeight="1" x14ac:dyDescent="0.25">
      <c r="A1731" s="47">
        <v>37357</v>
      </c>
      <c r="B1731" s="18"/>
      <c r="C1731" s="3" t="s">
        <v>3111</v>
      </c>
      <c r="D1731" s="3" t="s">
        <v>171</v>
      </c>
      <c r="E1731" s="3" t="s">
        <v>3150</v>
      </c>
      <c r="F1731" s="3" t="s">
        <v>203</v>
      </c>
      <c r="G1731" s="3"/>
      <c r="H1731" s="26">
        <v>1275</v>
      </c>
      <c r="I1731" s="26">
        <f t="array" ref="I1731">J1731-J1731*3%</f>
        <v>979.7</v>
      </c>
      <c r="J1731" s="30">
        <v>1010</v>
      </c>
      <c r="K1731" s="4"/>
      <c r="L1731" s="15">
        <f t="shared" si="27"/>
        <v>0</v>
      </c>
      <c r="M1731" s="56" t="s">
        <v>15151</v>
      </c>
    </row>
    <row r="1732" spans="1:13" s="19" customFormat="1" ht="15" customHeight="1" x14ac:dyDescent="0.25">
      <c r="A1732" s="47">
        <v>37358</v>
      </c>
      <c r="B1732" s="18"/>
      <c r="C1732" s="3" t="s">
        <v>3111</v>
      </c>
      <c r="D1732" s="3" t="s">
        <v>171</v>
      </c>
      <c r="E1732" s="3" t="s">
        <v>3151</v>
      </c>
      <c r="F1732" s="3" t="s">
        <v>203</v>
      </c>
      <c r="G1732" s="3"/>
      <c r="H1732" s="26">
        <v>1035</v>
      </c>
      <c r="I1732" s="26">
        <f t="array" ref="I1732">J1732-J1732*3%</f>
        <v>793.46</v>
      </c>
      <c r="J1732" s="30">
        <v>818</v>
      </c>
      <c r="K1732" s="4"/>
      <c r="L1732" s="15">
        <f t="shared" si="27"/>
        <v>0</v>
      </c>
      <c r="M1732" s="56" t="s">
        <v>15151</v>
      </c>
    </row>
    <row r="1733" spans="1:13" s="19" customFormat="1" ht="15" customHeight="1" x14ac:dyDescent="0.25">
      <c r="A1733" s="47">
        <v>22085</v>
      </c>
      <c r="B1733" s="18" t="s">
        <v>3152</v>
      </c>
      <c r="C1733" s="3" t="s">
        <v>3111</v>
      </c>
      <c r="D1733" s="3" t="s">
        <v>171</v>
      </c>
      <c r="E1733" s="3" t="s">
        <v>3153</v>
      </c>
      <c r="F1733" s="3" t="s">
        <v>1521</v>
      </c>
      <c r="G1733" s="3"/>
      <c r="H1733" s="26">
        <v>830</v>
      </c>
      <c r="I1733" s="26">
        <f t="array" ref="I1733">J1733-J1733*3%</f>
        <v>626.62</v>
      </c>
      <c r="J1733" s="30">
        <v>646</v>
      </c>
      <c r="K1733" s="4"/>
      <c r="L1733" s="15">
        <f t="shared" si="27"/>
        <v>0</v>
      </c>
      <c r="M1733" s="56" t="s">
        <v>15151</v>
      </c>
    </row>
    <row r="1734" spans="1:13" s="19" customFormat="1" ht="15" customHeight="1" x14ac:dyDescent="0.25">
      <c r="A1734" s="47">
        <v>40361</v>
      </c>
      <c r="B1734" s="18" t="s">
        <v>3154</v>
      </c>
      <c r="C1734" s="3" t="s">
        <v>3111</v>
      </c>
      <c r="D1734" s="3" t="s">
        <v>177</v>
      </c>
      <c r="E1734" s="3" t="s">
        <v>3155</v>
      </c>
      <c r="F1734" s="3" t="s">
        <v>167</v>
      </c>
      <c r="G1734" s="3"/>
      <c r="H1734" s="26">
        <v>960</v>
      </c>
      <c r="I1734" s="26">
        <f t="array" ref="I1734">J1734-J1734*3%</f>
        <v>727.66489999999999</v>
      </c>
      <c r="J1734" s="30">
        <v>750.17</v>
      </c>
      <c r="K1734" s="4"/>
      <c r="L1734" s="15">
        <f t="shared" si="27"/>
        <v>0</v>
      </c>
      <c r="M1734" s="56" t="s">
        <v>15152</v>
      </c>
    </row>
    <row r="1735" spans="1:13" s="19" customFormat="1" ht="15" customHeight="1" x14ac:dyDescent="0.25">
      <c r="A1735" s="47">
        <v>37355</v>
      </c>
      <c r="B1735" s="18"/>
      <c r="C1735" s="3" t="s">
        <v>3111</v>
      </c>
      <c r="D1735" s="3" t="s">
        <v>177</v>
      </c>
      <c r="E1735" s="3" t="s">
        <v>3156</v>
      </c>
      <c r="F1735" s="3" t="s">
        <v>89</v>
      </c>
      <c r="G1735" s="3"/>
      <c r="H1735" s="26">
        <v>2370</v>
      </c>
      <c r="I1735" s="26">
        <f t="array" ref="I1735">J1735-J1735*3%</f>
        <v>1813.9</v>
      </c>
      <c r="J1735" s="30">
        <v>1870</v>
      </c>
      <c r="K1735" s="4"/>
      <c r="L1735" s="15">
        <f t="shared" si="27"/>
        <v>0</v>
      </c>
      <c r="M1735" s="56" t="s">
        <v>15151</v>
      </c>
    </row>
    <row r="1736" spans="1:13" s="19" customFormat="1" ht="15" customHeight="1" x14ac:dyDescent="0.25">
      <c r="A1736" s="47">
        <v>28084</v>
      </c>
      <c r="B1736" s="18" t="s">
        <v>3157</v>
      </c>
      <c r="C1736" s="3" t="s">
        <v>3111</v>
      </c>
      <c r="D1736" s="3" t="s">
        <v>177</v>
      </c>
      <c r="E1736" s="3" t="s">
        <v>3158</v>
      </c>
      <c r="F1736" s="3" t="s">
        <v>167</v>
      </c>
      <c r="G1736" s="3"/>
      <c r="H1736" s="26">
        <v>1010</v>
      </c>
      <c r="I1736" s="26">
        <f t="array" ref="I1736">J1736-J1736*3%</f>
        <v>777.94</v>
      </c>
      <c r="J1736" s="30">
        <v>802</v>
      </c>
      <c r="K1736" s="4"/>
      <c r="L1736" s="15">
        <f t="shared" ref="L1736:L1799" si="28">J1736*K1736</f>
        <v>0</v>
      </c>
      <c r="M1736" s="56" t="s">
        <v>15151</v>
      </c>
    </row>
    <row r="1737" spans="1:13" s="19" customFormat="1" ht="15" customHeight="1" x14ac:dyDescent="0.25">
      <c r="A1737" s="47">
        <v>30680</v>
      </c>
      <c r="B1737" s="18" t="s">
        <v>3159</v>
      </c>
      <c r="C1737" s="3" t="s">
        <v>3111</v>
      </c>
      <c r="D1737" s="3" t="s">
        <v>177</v>
      </c>
      <c r="E1737" s="3" t="s">
        <v>3160</v>
      </c>
      <c r="F1737" s="3" t="s">
        <v>167</v>
      </c>
      <c r="G1737" s="3"/>
      <c r="H1737" s="26">
        <v>1180</v>
      </c>
      <c r="I1737" s="26">
        <f t="array" ref="I1737">J1737-J1737*3%</f>
        <v>895.58159999999998</v>
      </c>
      <c r="J1737" s="30">
        <v>923.28</v>
      </c>
      <c r="K1737" s="4"/>
      <c r="L1737" s="15">
        <f t="shared" si="28"/>
        <v>0</v>
      </c>
      <c r="M1737" s="56" t="s">
        <v>15152</v>
      </c>
    </row>
    <row r="1738" spans="1:13" s="19" customFormat="1" ht="15" customHeight="1" x14ac:dyDescent="0.25">
      <c r="A1738" s="47">
        <v>9653</v>
      </c>
      <c r="B1738" s="18" t="s">
        <v>3161</v>
      </c>
      <c r="C1738" s="3" t="s">
        <v>3111</v>
      </c>
      <c r="D1738" s="3" t="s">
        <v>194</v>
      </c>
      <c r="E1738" s="3" t="s">
        <v>3162</v>
      </c>
      <c r="F1738" s="3" t="s">
        <v>167</v>
      </c>
      <c r="G1738" s="3"/>
      <c r="H1738" s="26">
        <v>1560</v>
      </c>
      <c r="I1738" s="26">
        <f t="array" ref="I1738">J1738-J1738*3%</f>
        <v>1206.68</v>
      </c>
      <c r="J1738" s="30">
        <v>1244</v>
      </c>
      <c r="K1738" s="4"/>
      <c r="L1738" s="15">
        <f t="shared" si="28"/>
        <v>0</v>
      </c>
      <c r="M1738" s="56" t="s">
        <v>15151</v>
      </c>
    </row>
    <row r="1739" spans="1:13" s="19" customFormat="1" ht="15" customHeight="1" x14ac:dyDescent="0.25">
      <c r="A1739" s="47">
        <v>9654</v>
      </c>
      <c r="B1739" s="18" t="s">
        <v>3163</v>
      </c>
      <c r="C1739" s="3" t="s">
        <v>3111</v>
      </c>
      <c r="D1739" s="3" t="s">
        <v>194</v>
      </c>
      <c r="E1739" s="3" t="s">
        <v>3164</v>
      </c>
      <c r="F1739" s="3" t="s">
        <v>200</v>
      </c>
      <c r="G1739" s="3"/>
      <c r="H1739" s="26">
        <v>2030</v>
      </c>
      <c r="I1739" s="26">
        <f t="array" ref="I1739">J1739-J1739*3%</f>
        <v>1552.8147999999999</v>
      </c>
      <c r="J1739" s="30">
        <v>1600.84</v>
      </c>
      <c r="K1739" s="4"/>
      <c r="L1739" s="15">
        <f t="shared" si="28"/>
        <v>0</v>
      </c>
      <c r="M1739" s="56" t="s">
        <v>15152</v>
      </c>
    </row>
    <row r="1740" spans="1:13" s="19" customFormat="1" ht="15" customHeight="1" x14ac:dyDescent="0.25">
      <c r="A1740" s="47">
        <v>9662</v>
      </c>
      <c r="B1740" s="18" t="s">
        <v>3165</v>
      </c>
      <c r="C1740" s="3" t="s">
        <v>3111</v>
      </c>
      <c r="D1740" s="3" t="s">
        <v>194</v>
      </c>
      <c r="E1740" s="3" t="s">
        <v>3166</v>
      </c>
      <c r="F1740" s="3" t="s">
        <v>167</v>
      </c>
      <c r="G1740" s="3"/>
      <c r="H1740" s="26">
        <v>1410</v>
      </c>
      <c r="I1740" s="26">
        <f t="array" ref="I1740">J1740-J1740*3%</f>
        <v>1075.2644</v>
      </c>
      <c r="J1740" s="30">
        <v>1108.52</v>
      </c>
      <c r="K1740" s="4"/>
      <c r="L1740" s="15">
        <f t="shared" si="28"/>
        <v>0</v>
      </c>
      <c r="M1740" s="56" t="s">
        <v>15157</v>
      </c>
    </row>
    <row r="1741" spans="1:13" s="19" customFormat="1" ht="15" customHeight="1" x14ac:dyDescent="0.25">
      <c r="A1741" s="47">
        <v>26599</v>
      </c>
      <c r="B1741" s="18" t="s">
        <v>3167</v>
      </c>
      <c r="C1741" s="3" t="s">
        <v>3111</v>
      </c>
      <c r="D1741" s="3" t="s">
        <v>207</v>
      </c>
      <c r="E1741" s="3" t="s">
        <v>3168</v>
      </c>
      <c r="F1741" s="3" t="s">
        <v>203</v>
      </c>
      <c r="G1741" s="3"/>
      <c r="H1741" s="26">
        <v>1360</v>
      </c>
      <c r="I1741" s="26">
        <f t="array" ref="I1741">J1741-J1741*3%</f>
        <v>1037.6672000000001</v>
      </c>
      <c r="J1741" s="30">
        <v>1069.76</v>
      </c>
      <c r="K1741" s="4"/>
      <c r="L1741" s="15">
        <f t="shared" si="28"/>
        <v>0</v>
      </c>
      <c r="M1741" s="56" t="s">
        <v>15157</v>
      </c>
    </row>
    <row r="1742" spans="1:13" s="19" customFormat="1" ht="15" customHeight="1" x14ac:dyDescent="0.25">
      <c r="A1742" s="47">
        <v>23271</v>
      </c>
      <c r="B1742" s="18"/>
      <c r="C1742" s="3" t="s">
        <v>3111</v>
      </c>
      <c r="D1742" s="3" t="s">
        <v>207</v>
      </c>
      <c r="E1742" s="3" t="s">
        <v>3168</v>
      </c>
      <c r="F1742" s="3" t="s">
        <v>200</v>
      </c>
      <c r="G1742" s="3"/>
      <c r="H1742" s="26">
        <v>3545</v>
      </c>
      <c r="I1742" s="26">
        <f t="array" ref="I1742">J1742-J1742*3%</f>
        <v>2797.8777</v>
      </c>
      <c r="J1742" s="30">
        <v>2884.41</v>
      </c>
      <c r="K1742" s="4"/>
      <c r="L1742" s="15">
        <f t="shared" si="28"/>
        <v>0</v>
      </c>
      <c r="M1742" s="56" t="s">
        <v>15152</v>
      </c>
    </row>
    <row r="1743" spans="1:13" s="19" customFormat="1" ht="15" customHeight="1" x14ac:dyDescent="0.25">
      <c r="A1743" s="47">
        <v>37356</v>
      </c>
      <c r="B1743" s="18"/>
      <c r="C1743" s="3" t="s">
        <v>3111</v>
      </c>
      <c r="D1743" s="3" t="s">
        <v>207</v>
      </c>
      <c r="E1743" s="3" t="s">
        <v>3169</v>
      </c>
      <c r="F1743" s="3" t="s">
        <v>203</v>
      </c>
      <c r="G1743" s="3"/>
      <c r="H1743" s="26">
        <v>780</v>
      </c>
      <c r="I1743" s="26">
        <f t="array" ref="I1743">J1743-J1743*3%</f>
        <v>587.17010000000005</v>
      </c>
      <c r="J1743" s="30">
        <v>605.33000000000004</v>
      </c>
      <c r="K1743" s="4"/>
      <c r="L1743" s="15">
        <f t="shared" si="28"/>
        <v>0</v>
      </c>
      <c r="M1743" s="56" t="s">
        <v>15152</v>
      </c>
    </row>
    <row r="1744" spans="1:13" s="19" customFormat="1" ht="15" customHeight="1" x14ac:dyDescent="0.25">
      <c r="A1744" s="47">
        <v>40355</v>
      </c>
      <c r="B1744" s="18"/>
      <c r="C1744" s="3" t="s">
        <v>3111</v>
      </c>
      <c r="D1744" s="3" t="s">
        <v>207</v>
      </c>
      <c r="E1744" s="3" t="s">
        <v>3170</v>
      </c>
      <c r="F1744" s="3" t="s">
        <v>203</v>
      </c>
      <c r="G1744" s="3"/>
      <c r="H1744" s="26">
        <v>1195</v>
      </c>
      <c r="I1744" s="26">
        <f t="array" ref="I1744">J1744-J1744*3%</f>
        <v>904.73840000000007</v>
      </c>
      <c r="J1744" s="30">
        <v>932.72</v>
      </c>
      <c r="K1744" s="4"/>
      <c r="L1744" s="15">
        <f t="shared" si="28"/>
        <v>0</v>
      </c>
      <c r="M1744" s="56" t="s">
        <v>15157</v>
      </c>
    </row>
    <row r="1745" spans="1:13" s="19" customFormat="1" ht="15" customHeight="1" x14ac:dyDescent="0.25">
      <c r="A1745" s="47">
        <v>23158</v>
      </c>
      <c r="B1745" s="18" t="s">
        <v>3171</v>
      </c>
      <c r="C1745" s="3" t="s">
        <v>3111</v>
      </c>
      <c r="D1745" s="3" t="s">
        <v>207</v>
      </c>
      <c r="E1745" s="3" t="s">
        <v>3172</v>
      </c>
      <c r="F1745" s="3" t="s">
        <v>203</v>
      </c>
      <c r="G1745" s="3"/>
      <c r="H1745" s="26">
        <v>1495</v>
      </c>
      <c r="I1745" s="26">
        <f t="array" ref="I1745">J1745-J1745*3%</f>
        <v>1131.99</v>
      </c>
      <c r="J1745" s="30">
        <v>1167</v>
      </c>
      <c r="K1745" s="4"/>
      <c r="L1745" s="15">
        <f t="shared" si="28"/>
        <v>0</v>
      </c>
      <c r="M1745" s="56" t="s">
        <v>15151</v>
      </c>
    </row>
    <row r="1746" spans="1:13" s="19" customFormat="1" ht="15" customHeight="1" x14ac:dyDescent="0.25">
      <c r="A1746" s="47">
        <v>39195</v>
      </c>
      <c r="B1746" s="18"/>
      <c r="C1746" s="3" t="s">
        <v>3111</v>
      </c>
      <c r="D1746" s="3" t="s">
        <v>207</v>
      </c>
      <c r="E1746" s="3" t="s">
        <v>3173</v>
      </c>
      <c r="F1746" s="3" t="s">
        <v>167</v>
      </c>
      <c r="G1746" s="3"/>
      <c r="H1746" s="26">
        <v>1160</v>
      </c>
      <c r="I1746" s="26">
        <f t="array" ref="I1746">J1746-J1746*3%</f>
        <v>881.08980000000008</v>
      </c>
      <c r="J1746" s="30">
        <v>908.34</v>
      </c>
      <c r="K1746" s="4"/>
      <c r="L1746" s="15">
        <f t="shared" si="28"/>
        <v>0</v>
      </c>
      <c r="M1746" s="56" t="s">
        <v>15152</v>
      </c>
    </row>
    <row r="1747" spans="1:13" s="19" customFormat="1" ht="15" customHeight="1" x14ac:dyDescent="0.25">
      <c r="A1747" s="47">
        <v>23164</v>
      </c>
      <c r="B1747" s="18" t="s">
        <v>3174</v>
      </c>
      <c r="C1747" s="3" t="s">
        <v>3111</v>
      </c>
      <c r="D1747" s="3" t="s">
        <v>207</v>
      </c>
      <c r="E1747" s="3" t="s">
        <v>3175</v>
      </c>
      <c r="F1747" s="3" t="s">
        <v>203</v>
      </c>
      <c r="G1747" s="3"/>
      <c r="H1747" s="26">
        <v>1715</v>
      </c>
      <c r="I1747" s="26">
        <f t="array" ref="I1747">J1747-J1747*3%</f>
        <v>1314.0299</v>
      </c>
      <c r="J1747" s="30">
        <v>1354.67</v>
      </c>
      <c r="K1747" s="4"/>
      <c r="L1747" s="15">
        <f t="shared" si="28"/>
        <v>0</v>
      </c>
      <c r="M1747" s="56" t="s">
        <v>15152</v>
      </c>
    </row>
    <row r="1748" spans="1:13" s="19" customFormat="1" ht="15" customHeight="1" x14ac:dyDescent="0.25">
      <c r="A1748" s="47">
        <v>23163</v>
      </c>
      <c r="B1748" s="18" t="s">
        <v>3176</v>
      </c>
      <c r="C1748" s="3" t="s">
        <v>3111</v>
      </c>
      <c r="D1748" s="3" t="s">
        <v>207</v>
      </c>
      <c r="E1748" s="3" t="s">
        <v>3177</v>
      </c>
      <c r="F1748" s="3" t="s">
        <v>3178</v>
      </c>
      <c r="G1748" s="3"/>
      <c r="H1748" s="26">
        <v>865</v>
      </c>
      <c r="I1748" s="26">
        <f t="array" ref="I1748">J1748-J1748*3%</f>
        <v>653.78</v>
      </c>
      <c r="J1748" s="30">
        <v>674</v>
      </c>
      <c r="K1748" s="4"/>
      <c r="L1748" s="15">
        <f t="shared" si="28"/>
        <v>0</v>
      </c>
      <c r="M1748" s="56" t="s">
        <v>15151</v>
      </c>
    </row>
    <row r="1749" spans="1:13" s="19" customFormat="1" ht="15" customHeight="1" x14ac:dyDescent="0.25">
      <c r="A1749" s="47">
        <v>9659</v>
      </c>
      <c r="B1749" s="18" t="s">
        <v>3179</v>
      </c>
      <c r="C1749" s="3" t="s">
        <v>3111</v>
      </c>
      <c r="D1749" s="3" t="s">
        <v>207</v>
      </c>
      <c r="E1749" s="3" t="s">
        <v>3180</v>
      </c>
      <c r="F1749" s="3" t="s">
        <v>200</v>
      </c>
      <c r="G1749" s="3"/>
      <c r="H1749" s="26">
        <v>1255</v>
      </c>
      <c r="I1749" s="26">
        <f t="array" ref="I1749">J1749-J1749*3%</f>
        <v>945.75</v>
      </c>
      <c r="J1749" s="30">
        <v>975</v>
      </c>
      <c r="K1749" s="4"/>
      <c r="L1749" s="15">
        <f t="shared" si="28"/>
        <v>0</v>
      </c>
      <c r="M1749" s="56" t="s">
        <v>15151</v>
      </c>
    </row>
    <row r="1750" spans="1:13" s="19" customFormat="1" ht="15" customHeight="1" x14ac:dyDescent="0.25">
      <c r="A1750" s="47">
        <v>20503</v>
      </c>
      <c r="B1750" s="18" t="s">
        <v>3181</v>
      </c>
      <c r="C1750" s="3" t="s">
        <v>3111</v>
      </c>
      <c r="D1750" s="3" t="s">
        <v>207</v>
      </c>
      <c r="E1750" s="3" t="s">
        <v>3182</v>
      </c>
      <c r="F1750" s="3" t="s">
        <v>167</v>
      </c>
      <c r="G1750" s="3"/>
      <c r="H1750" s="26">
        <v>930</v>
      </c>
      <c r="I1750" s="26">
        <f t="array" ref="I1750">J1750-J1750*3%</f>
        <v>702.28</v>
      </c>
      <c r="J1750" s="30">
        <v>724</v>
      </c>
      <c r="K1750" s="4"/>
      <c r="L1750" s="15">
        <f t="shared" si="28"/>
        <v>0</v>
      </c>
      <c r="M1750" s="56" t="s">
        <v>15151</v>
      </c>
    </row>
    <row r="1751" spans="1:13" s="19" customFormat="1" ht="15" customHeight="1" x14ac:dyDescent="0.25">
      <c r="A1751" s="47">
        <v>36644</v>
      </c>
      <c r="B1751" s="18" t="s">
        <v>3183</v>
      </c>
      <c r="C1751" s="3" t="s">
        <v>3111</v>
      </c>
      <c r="D1751" s="3" t="s">
        <v>207</v>
      </c>
      <c r="E1751" s="3" t="s">
        <v>2866</v>
      </c>
      <c r="F1751" s="3" t="s">
        <v>203</v>
      </c>
      <c r="G1751" s="3"/>
      <c r="H1751" s="26">
        <v>1750</v>
      </c>
      <c r="I1751" s="26">
        <f t="array" ref="I1751">J1751-J1751*3%</f>
        <v>1337.3778</v>
      </c>
      <c r="J1751" s="30">
        <v>1378.74</v>
      </c>
      <c r="K1751" s="4"/>
      <c r="L1751" s="15">
        <f t="shared" si="28"/>
        <v>0</v>
      </c>
      <c r="M1751" s="56" t="s">
        <v>15152</v>
      </c>
    </row>
    <row r="1752" spans="1:13" s="19" customFormat="1" ht="15" customHeight="1" x14ac:dyDescent="0.25">
      <c r="A1752" s="47">
        <v>40354</v>
      </c>
      <c r="B1752" s="18"/>
      <c r="C1752" s="3" t="s">
        <v>3111</v>
      </c>
      <c r="D1752" s="3" t="s">
        <v>207</v>
      </c>
      <c r="E1752" s="3" t="s">
        <v>3184</v>
      </c>
      <c r="F1752" s="3" t="s">
        <v>277</v>
      </c>
      <c r="G1752" s="3"/>
      <c r="H1752" s="26">
        <v>1930</v>
      </c>
      <c r="I1752" s="26">
        <f t="array" ref="I1752">J1752-J1752*3%</f>
        <v>1484.3813</v>
      </c>
      <c r="J1752" s="30">
        <v>1530.29</v>
      </c>
      <c r="K1752" s="4"/>
      <c r="L1752" s="15">
        <f t="shared" si="28"/>
        <v>0</v>
      </c>
      <c r="M1752" s="56" t="s">
        <v>15152</v>
      </c>
    </row>
    <row r="1753" spans="1:13" s="19" customFormat="1" ht="15" customHeight="1" x14ac:dyDescent="0.25">
      <c r="A1753" s="47">
        <v>41117</v>
      </c>
      <c r="B1753" s="18"/>
      <c r="C1753" s="3" t="s">
        <v>3111</v>
      </c>
      <c r="D1753" s="3" t="s">
        <v>207</v>
      </c>
      <c r="E1753" s="3" t="s">
        <v>3184</v>
      </c>
      <c r="F1753" s="3" t="s">
        <v>167</v>
      </c>
      <c r="G1753" s="3"/>
      <c r="H1753" s="26">
        <v>680</v>
      </c>
      <c r="I1753" s="26">
        <f t="array" ref="I1753">J1753-J1753*3%</f>
        <v>514.21640000000002</v>
      </c>
      <c r="J1753" s="30">
        <v>530.12</v>
      </c>
      <c r="K1753" s="4"/>
      <c r="L1753" s="15">
        <f t="shared" si="28"/>
        <v>0</v>
      </c>
      <c r="M1753" s="56" t="s">
        <v>15157</v>
      </c>
    </row>
    <row r="1754" spans="1:13" s="19" customFormat="1" ht="15" customHeight="1" x14ac:dyDescent="0.25">
      <c r="A1754" s="47">
        <v>23160</v>
      </c>
      <c r="B1754" s="18" t="s">
        <v>3185</v>
      </c>
      <c r="C1754" s="3" t="s">
        <v>3111</v>
      </c>
      <c r="D1754" s="3" t="s">
        <v>207</v>
      </c>
      <c r="E1754" s="3" t="s">
        <v>3186</v>
      </c>
      <c r="F1754" s="3" t="s">
        <v>1416</v>
      </c>
      <c r="G1754" s="3"/>
      <c r="H1754" s="26">
        <v>1730</v>
      </c>
      <c r="I1754" s="26">
        <f t="array" ref="I1754">J1754-J1754*3%</f>
        <v>1324.4962</v>
      </c>
      <c r="J1754" s="30">
        <v>1365.46</v>
      </c>
      <c r="K1754" s="4"/>
      <c r="L1754" s="15">
        <f t="shared" si="28"/>
        <v>0</v>
      </c>
      <c r="M1754" s="56" t="s">
        <v>15152</v>
      </c>
    </row>
    <row r="1755" spans="1:13" s="19" customFormat="1" ht="15" customHeight="1" x14ac:dyDescent="0.25">
      <c r="A1755" s="47">
        <v>41631</v>
      </c>
      <c r="B1755" s="18"/>
      <c r="C1755" s="3" t="s">
        <v>3111</v>
      </c>
      <c r="D1755" s="3" t="s">
        <v>207</v>
      </c>
      <c r="E1755" s="3" t="s">
        <v>3187</v>
      </c>
      <c r="F1755" s="3" t="s">
        <v>203</v>
      </c>
      <c r="G1755" s="3"/>
      <c r="H1755" s="26">
        <v>1920</v>
      </c>
      <c r="I1755" s="26">
        <f t="array" ref="I1755">J1755-J1755*3%</f>
        <v>1477.1353999999999</v>
      </c>
      <c r="J1755" s="30">
        <v>1522.82</v>
      </c>
      <c r="K1755" s="4"/>
      <c r="L1755" s="15">
        <f t="shared" si="28"/>
        <v>0</v>
      </c>
      <c r="M1755" s="56" t="s">
        <v>15152</v>
      </c>
    </row>
    <row r="1756" spans="1:13" s="19" customFormat="1" ht="15" customHeight="1" x14ac:dyDescent="0.25">
      <c r="A1756" s="47">
        <v>27554</v>
      </c>
      <c r="B1756" s="18"/>
      <c r="C1756" s="3" t="s">
        <v>3111</v>
      </c>
      <c r="D1756" s="3" t="s">
        <v>207</v>
      </c>
      <c r="E1756" s="3" t="s">
        <v>3188</v>
      </c>
      <c r="F1756" s="3" t="s">
        <v>774</v>
      </c>
      <c r="G1756" s="3"/>
      <c r="H1756" s="26">
        <v>885</v>
      </c>
      <c r="I1756" s="26">
        <f t="array" ref="I1756">J1756-J1756*3%</f>
        <v>666.06989999999996</v>
      </c>
      <c r="J1756" s="30">
        <v>686.67</v>
      </c>
      <c r="K1756" s="4"/>
      <c r="L1756" s="15">
        <f t="shared" si="28"/>
        <v>0</v>
      </c>
      <c r="M1756" s="56" t="s">
        <v>15152</v>
      </c>
    </row>
    <row r="1757" spans="1:13" s="19" customFormat="1" ht="15" customHeight="1" x14ac:dyDescent="0.25">
      <c r="A1757" s="47">
        <v>27550</v>
      </c>
      <c r="B1757" s="18" t="s">
        <v>3189</v>
      </c>
      <c r="C1757" s="3" t="s">
        <v>3111</v>
      </c>
      <c r="D1757" s="3" t="s">
        <v>207</v>
      </c>
      <c r="E1757" s="3" t="s">
        <v>1418</v>
      </c>
      <c r="F1757" s="3" t="s">
        <v>68</v>
      </c>
      <c r="G1757" s="3"/>
      <c r="H1757" s="26">
        <v>1160</v>
      </c>
      <c r="I1757" s="26">
        <f t="array" ref="I1757">J1757-J1757*3%</f>
        <v>881.08980000000008</v>
      </c>
      <c r="J1757" s="30">
        <v>908.34</v>
      </c>
      <c r="K1757" s="4"/>
      <c r="L1757" s="15">
        <f t="shared" si="28"/>
        <v>0</v>
      </c>
      <c r="M1757" s="56" t="s">
        <v>15152</v>
      </c>
    </row>
    <row r="1758" spans="1:13" s="19" customFormat="1" ht="15" customHeight="1" x14ac:dyDescent="0.25">
      <c r="A1758" s="47">
        <v>22075</v>
      </c>
      <c r="B1758" s="18" t="s">
        <v>3190</v>
      </c>
      <c r="C1758" s="3" t="s">
        <v>3111</v>
      </c>
      <c r="D1758" s="3" t="s">
        <v>207</v>
      </c>
      <c r="E1758" s="3" t="s">
        <v>3191</v>
      </c>
      <c r="F1758" s="3" t="s">
        <v>182</v>
      </c>
      <c r="G1758" s="3"/>
      <c r="H1758" s="26">
        <v>935</v>
      </c>
      <c r="I1758" s="26">
        <f t="array" ref="I1758">J1758-J1758*3%</f>
        <v>707.53739999999993</v>
      </c>
      <c r="J1758" s="30">
        <v>729.42</v>
      </c>
      <c r="K1758" s="4"/>
      <c r="L1758" s="15">
        <f t="shared" si="28"/>
        <v>0</v>
      </c>
      <c r="M1758" s="56" t="s">
        <v>15152</v>
      </c>
    </row>
    <row r="1759" spans="1:13" s="19" customFormat="1" ht="15" customHeight="1" x14ac:dyDescent="0.25">
      <c r="A1759" s="47">
        <v>22080</v>
      </c>
      <c r="B1759" s="18" t="s">
        <v>3192</v>
      </c>
      <c r="C1759" s="3" t="s">
        <v>3111</v>
      </c>
      <c r="D1759" s="3" t="s">
        <v>347</v>
      </c>
      <c r="E1759" s="3" t="s">
        <v>3193</v>
      </c>
      <c r="F1759" s="3" t="s">
        <v>3194</v>
      </c>
      <c r="G1759" s="3"/>
      <c r="H1759" s="26">
        <v>1600</v>
      </c>
      <c r="I1759" s="26">
        <f t="array" ref="I1759">J1759-J1759*3%</f>
        <v>1233.9176</v>
      </c>
      <c r="J1759" s="30">
        <v>1272.08</v>
      </c>
      <c r="K1759" s="4"/>
      <c r="L1759" s="15">
        <f t="shared" si="28"/>
        <v>0</v>
      </c>
      <c r="M1759" s="56" t="s">
        <v>15152</v>
      </c>
    </row>
    <row r="1760" spans="1:13" s="19" customFormat="1" ht="15" customHeight="1" x14ac:dyDescent="0.25">
      <c r="A1760" s="47">
        <v>22079</v>
      </c>
      <c r="B1760" s="18" t="s">
        <v>3195</v>
      </c>
      <c r="C1760" s="3" t="s">
        <v>3111</v>
      </c>
      <c r="D1760" s="3" t="s">
        <v>347</v>
      </c>
      <c r="E1760" s="3" t="s">
        <v>3196</v>
      </c>
      <c r="F1760" s="3" t="s">
        <v>3194</v>
      </c>
      <c r="G1760" s="3"/>
      <c r="H1760" s="26">
        <v>1490</v>
      </c>
      <c r="I1760" s="26">
        <f t="array" ref="I1760">J1760-J1760*3%</f>
        <v>1128.7405000000001</v>
      </c>
      <c r="J1760" s="30">
        <v>1163.6500000000001</v>
      </c>
      <c r="K1760" s="4"/>
      <c r="L1760" s="15">
        <f t="shared" si="28"/>
        <v>0</v>
      </c>
      <c r="M1760" s="56" t="s">
        <v>15152</v>
      </c>
    </row>
    <row r="1761" spans="1:13" s="19" customFormat="1" ht="15" customHeight="1" x14ac:dyDescent="0.25">
      <c r="A1761" s="47">
        <v>28050</v>
      </c>
      <c r="B1761" s="18" t="s">
        <v>3197</v>
      </c>
      <c r="C1761" s="3" t="s">
        <v>3111</v>
      </c>
      <c r="D1761" s="3" t="s">
        <v>233</v>
      </c>
      <c r="E1761" s="3" t="s">
        <v>3198</v>
      </c>
      <c r="F1761" s="3" t="s">
        <v>203</v>
      </c>
      <c r="G1761" s="3"/>
      <c r="H1761" s="26">
        <v>1750</v>
      </c>
      <c r="I1761" s="26">
        <f t="array" ref="I1761">J1761-J1761*3%</f>
        <v>1337.3778</v>
      </c>
      <c r="J1761" s="30">
        <v>1378.74</v>
      </c>
      <c r="K1761" s="4"/>
      <c r="L1761" s="15">
        <f t="shared" si="28"/>
        <v>0</v>
      </c>
      <c r="M1761" s="56" t="s">
        <v>15152</v>
      </c>
    </row>
    <row r="1762" spans="1:13" s="19" customFormat="1" ht="15" customHeight="1" x14ac:dyDescent="0.25">
      <c r="A1762" s="47">
        <v>22073</v>
      </c>
      <c r="B1762" s="18" t="s">
        <v>3199</v>
      </c>
      <c r="C1762" s="3" t="s">
        <v>3111</v>
      </c>
      <c r="D1762" s="3" t="s">
        <v>233</v>
      </c>
      <c r="E1762" s="3" t="s">
        <v>3200</v>
      </c>
      <c r="F1762" s="3" t="s">
        <v>203</v>
      </c>
      <c r="G1762" s="3"/>
      <c r="H1762" s="26">
        <v>1925</v>
      </c>
      <c r="I1762" s="26">
        <f t="array" ref="I1762">J1762-J1762*3%</f>
        <v>1477.9405000000002</v>
      </c>
      <c r="J1762" s="30">
        <v>1523.65</v>
      </c>
      <c r="K1762" s="4"/>
      <c r="L1762" s="15">
        <f t="shared" si="28"/>
        <v>0</v>
      </c>
      <c r="M1762" s="56" t="s">
        <v>15152</v>
      </c>
    </row>
    <row r="1763" spans="1:13" s="19" customFormat="1" ht="15" customHeight="1" x14ac:dyDescent="0.25">
      <c r="A1763" s="47">
        <v>13044</v>
      </c>
      <c r="B1763" s="18" t="s">
        <v>3201</v>
      </c>
      <c r="C1763" s="3" t="s">
        <v>3111</v>
      </c>
      <c r="D1763" s="3" t="s">
        <v>233</v>
      </c>
      <c r="E1763" s="3" t="s">
        <v>3202</v>
      </c>
      <c r="F1763" s="3" t="s">
        <v>1511</v>
      </c>
      <c r="G1763" s="3" t="s">
        <v>691</v>
      </c>
      <c r="H1763" s="26">
        <v>1715</v>
      </c>
      <c r="I1763" s="26">
        <f t="array" ref="I1763">J1763-J1763*3%</f>
        <v>1313.38</v>
      </c>
      <c r="J1763" s="30">
        <v>1354</v>
      </c>
      <c r="K1763" s="4"/>
      <c r="L1763" s="15">
        <f t="shared" si="28"/>
        <v>0</v>
      </c>
      <c r="M1763" s="56" t="s">
        <v>15151</v>
      </c>
    </row>
    <row r="1764" spans="1:13" s="19" customFormat="1" ht="15" customHeight="1" x14ac:dyDescent="0.25">
      <c r="A1764" s="47">
        <v>40359</v>
      </c>
      <c r="B1764" s="18" t="s">
        <v>3203</v>
      </c>
      <c r="C1764" s="3" t="s">
        <v>3111</v>
      </c>
      <c r="D1764" s="3" t="s">
        <v>233</v>
      </c>
      <c r="E1764" s="3" t="s">
        <v>3204</v>
      </c>
      <c r="F1764" s="3" t="s">
        <v>203</v>
      </c>
      <c r="G1764" s="3"/>
      <c r="H1764" s="26">
        <v>1165</v>
      </c>
      <c r="I1764" s="26">
        <f t="array" ref="I1764">J1764-J1764*3%</f>
        <v>884.71760000000006</v>
      </c>
      <c r="J1764" s="30">
        <v>912.08</v>
      </c>
      <c r="K1764" s="4"/>
      <c r="L1764" s="15">
        <f t="shared" si="28"/>
        <v>0</v>
      </c>
      <c r="M1764" s="56" t="s">
        <v>15152</v>
      </c>
    </row>
    <row r="1765" spans="1:13" s="19" customFormat="1" ht="15" customHeight="1" x14ac:dyDescent="0.25">
      <c r="A1765" s="47">
        <v>39196</v>
      </c>
      <c r="B1765" s="18" t="s">
        <v>3205</v>
      </c>
      <c r="C1765" s="3" t="s">
        <v>3206</v>
      </c>
      <c r="D1765" s="3" t="s">
        <v>339</v>
      </c>
      <c r="E1765" s="3" t="s">
        <v>1152</v>
      </c>
      <c r="F1765" s="3" t="s">
        <v>318</v>
      </c>
      <c r="G1765" s="3"/>
      <c r="H1765" s="26">
        <v>1095</v>
      </c>
      <c r="I1765" s="26">
        <f t="array" ref="I1765">J1765-J1765*3%</f>
        <v>836.52800000000002</v>
      </c>
      <c r="J1765" s="30">
        <v>862.4</v>
      </c>
      <c r="K1765" s="4"/>
      <c r="L1765" s="15">
        <f t="shared" si="28"/>
        <v>0</v>
      </c>
      <c r="M1765" s="56" t="s">
        <v>15155</v>
      </c>
    </row>
    <row r="1766" spans="1:13" s="19" customFormat="1" ht="15" customHeight="1" x14ac:dyDescent="0.25">
      <c r="A1766" s="47">
        <v>39197</v>
      </c>
      <c r="B1766" s="18" t="s">
        <v>3207</v>
      </c>
      <c r="C1766" s="3" t="s">
        <v>3206</v>
      </c>
      <c r="D1766" s="3" t="s">
        <v>339</v>
      </c>
      <c r="E1766" s="3" t="s">
        <v>1152</v>
      </c>
      <c r="F1766" s="3" t="s">
        <v>375</v>
      </c>
      <c r="G1766" s="3"/>
      <c r="H1766" s="26">
        <v>1575</v>
      </c>
      <c r="I1766" s="26">
        <f t="array" ref="I1766">J1766-J1766*3%</f>
        <v>1217.059</v>
      </c>
      <c r="J1766" s="30">
        <v>1254.7</v>
      </c>
      <c r="K1766" s="4"/>
      <c r="L1766" s="15">
        <f t="shared" si="28"/>
        <v>0</v>
      </c>
      <c r="M1766" s="56" t="s">
        <v>15155</v>
      </c>
    </row>
    <row r="1767" spans="1:13" s="19" customFormat="1" ht="15" customHeight="1" x14ac:dyDescent="0.25">
      <c r="A1767" s="47">
        <v>918</v>
      </c>
      <c r="B1767" s="18" t="s">
        <v>3208</v>
      </c>
      <c r="C1767" s="3" t="s">
        <v>3206</v>
      </c>
      <c r="D1767" s="3" t="s">
        <v>356</v>
      </c>
      <c r="E1767" s="3" t="s">
        <v>3209</v>
      </c>
      <c r="F1767" s="3" t="s">
        <v>590</v>
      </c>
      <c r="G1767" s="3" t="s">
        <v>303</v>
      </c>
      <c r="H1767" s="26">
        <v>3830</v>
      </c>
      <c r="I1767" s="26">
        <f t="array" ref="I1767">J1767-J1767*3%</f>
        <v>2996.4270000000001</v>
      </c>
      <c r="J1767" s="30">
        <v>3089.1</v>
      </c>
      <c r="K1767" s="4"/>
      <c r="L1767" s="15">
        <f t="shared" si="28"/>
        <v>0</v>
      </c>
      <c r="M1767" s="56" t="s">
        <v>15151</v>
      </c>
    </row>
    <row r="1768" spans="1:13" s="19" customFormat="1" ht="15" customHeight="1" x14ac:dyDescent="0.25">
      <c r="A1768" s="47">
        <v>8485</v>
      </c>
      <c r="B1768" s="18" t="s">
        <v>3210</v>
      </c>
      <c r="C1768" s="3" t="s">
        <v>3206</v>
      </c>
      <c r="D1768" s="3" t="s">
        <v>356</v>
      </c>
      <c r="E1768" s="3" t="s">
        <v>3209</v>
      </c>
      <c r="F1768" s="3" t="s">
        <v>715</v>
      </c>
      <c r="G1768" s="3" t="s">
        <v>303</v>
      </c>
      <c r="H1768" s="26">
        <v>1915</v>
      </c>
      <c r="I1768" s="26">
        <f t="array" ref="I1768">J1768-J1768*3%</f>
        <v>1473.9635000000001</v>
      </c>
      <c r="J1768" s="30">
        <v>1519.55</v>
      </c>
      <c r="K1768" s="4"/>
      <c r="L1768" s="15">
        <f t="shared" si="28"/>
        <v>0</v>
      </c>
      <c r="M1768" s="56" t="s">
        <v>15151</v>
      </c>
    </row>
    <row r="1769" spans="1:13" s="19" customFormat="1" ht="15" customHeight="1" x14ac:dyDescent="0.25">
      <c r="A1769" s="47">
        <v>8484</v>
      </c>
      <c r="B1769" s="18" t="s">
        <v>3211</v>
      </c>
      <c r="C1769" s="3" t="s">
        <v>3206</v>
      </c>
      <c r="D1769" s="3" t="s">
        <v>356</v>
      </c>
      <c r="E1769" s="3" t="s">
        <v>3209</v>
      </c>
      <c r="F1769" s="3" t="s">
        <v>715</v>
      </c>
      <c r="G1769" s="3" t="s">
        <v>1077</v>
      </c>
      <c r="H1769" s="26">
        <v>1915</v>
      </c>
      <c r="I1769" s="26">
        <f t="array" ref="I1769">J1769-J1769*3%</f>
        <v>1473.9635000000001</v>
      </c>
      <c r="J1769" s="30">
        <v>1519.55</v>
      </c>
      <c r="K1769" s="4"/>
      <c r="L1769" s="15">
        <f t="shared" si="28"/>
        <v>0</v>
      </c>
      <c r="M1769" s="56" t="s">
        <v>15151</v>
      </c>
    </row>
    <row r="1770" spans="1:13" s="19" customFormat="1" ht="15" customHeight="1" x14ac:dyDescent="0.25">
      <c r="A1770" s="47">
        <v>8483</v>
      </c>
      <c r="B1770" s="18" t="s">
        <v>3212</v>
      </c>
      <c r="C1770" s="3" t="s">
        <v>3206</v>
      </c>
      <c r="D1770" s="3" t="s">
        <v>356</v>
      </c>
      <c r="E1770" s="3" t="s">
        <v>3209</v>
      </c>
      <c r="F1770" s="3" t="s">
        <v>715</v>
      </c>
      <c r="G1770" s="3" t="s">
        <v>299</v>
      </c>
      <c r="H1770" s="26">
        <v>1915</v>
      </c>
      <c r="I1770" s="26">
        <f t="array" ref="I1770">J1770-J1770*3%</f>
        <v>1473.9635000000001</v>
      </c>
      <c r="J1770" s="30">
        <v>1519.55</v>
      </c>
      <c r="K1770" s="4"/>
      <c r="L1770" s="15">
        <f t="shared" si="28"/>
        <v>0</v>
      </c>
      <c r="M1770" s="56" t="s">
        <v>15151</v>
      </c>
    </row>
    <row r="1771" spans="1:13" s="19" customFormat="1" ht="15" customHeight="1" x14ac:dyDescent="0.25">
      <c r="A1771" s="47">
        <v>1855</v>
      </c>
      <c r="B1771" s="18" t="s">
        <v>3213</v>
      </c>
      <c r="C1771" s="3" t="s">
        <v>3206</v>
      </c>
      <c r="D1771" s="3" t="s">
        <v>593</v>
      </c>
      <c r="E1771" s="3" t="s">
        <v>3214</v>
      </c>
      <c r="F1771" s="3" t="s">
        <v>664</v>
      </c>
      <c r="G1771" s="3" t="s">
        <v>3215</v>
      </c>
      <c r="H1771" s="26">
        <v>335</v>
      </c>
      <c r="I1771" s="26">
        <f t="array" ref="I1771">J1771-J1771*3%</f>
        <v>201.92489999999998</v>
      </c>
      <c r="J1771" s="30">
        <v>208.17</v>
      </c>
      <c r="K1771" s="4"/>
      <c r="L1771" s="15">
        <f t="shared" si="28"/>
        <v>0</v>
      </c>
      <c r="M1771" s="56" t="s">
        <v>15155</v>
      </c>
    </row>
    <row r="1772" spans="1:13" s="19" customFormat="1" ht="15" customHeight="1" x14ac:dyDescent="0.25">
      <c r="A1772" s="47">
        <v>25785</v>
      </c>
      <c r="B1772" s="18" t="s">
        <v>3216</v>
      </c>
      <c r="C1772" s="3" t="s">
        <v>3217</v>
      </c>
      <c r="D1772" s="3" t="s">
        <v>74</v>
      </c>
      <c r="E1772" s="3" t="s">
        <v>3218</v>
      </c>
      <c r="F1772" s="3" t="s">
        <v>3194</v>
      </c>
      <c r="G1772" s="3"/>
      <c r="H1772" s="26">
        <v>440</v>
      </c>
      <c r="I1772" s="26">
        <f t="array" ref="I1772">J1772-J1772*3%</f>
        <v>321.30279999999999</v>
      </c>
      <c r="J1772" s="30">
        <v>331.24</v>
      </c>
      <c r="K1772" s="4"/>
      <c r="L1772" s="15">
        <f t="shared" si="28"/>
        <v>0</v>
      </c>
      <c r="M1772" s="56" t="s">
        <v>15159</v>
      </c>
    </row>
    <row r="1773" spans="1:13" s="19" customFormat="1" ht="15" customHeight="1" x14ac:dyDescent="0.25">
      <c r="A1773" s="47">
        <v>25846</v>
      </c>
      <c r="B1773" s="18" t="s">
        <v>3219</v>
      </c>
      <c r="C1773" s="3" t="s">
        <v>3217</v>
      </c>
      <c r="D1773" s="3" t="s">
        <v>74</v>
      </c>
      <c r="E1773" s="3" t="s">
        <v>3220</v>
      </c>
      <c r="F1773" s="3" t="s">
        <v>72</v>
      </c>
      <c r="G1773" s="3"/>
      <c r="H1773" s="26">
        <v>405</v>
      </c>
      <c r="I1773" s="26">
        <f t="array" ref="I1773">J1773-J1773*3%</f>
        <v>297.91609999999997</v>
      </c>
      <c r="J1773" s="30">
        <v>307.13</v>
      </c>
      <c r="K1773" s="4"/>
      <c r="L1773" s="15">
        <f t="shared" si="28"/>
        <v>0</v>
      </c>
      <c r="M1773" s="56" t="s">
        <v>15159</v>
      </c>
    </row>
    <row r="1774" spans="1:13" s="19" customFormat="1" ht="15" customHeight="1" x14ac:dyDescent="0.25">
      <c r="A1774" s="47">
        <v>25847</v>
      </c>
      <c r="B1774" s="18" t="s">
        <v>3221</v>
      </c>
      <c r="C1774" s="3" t="s">
        <v>3217</v>
      </c>
      <c r="D1774" s="3" t="s">
        <v>74</v>
      </c>
      <c r="E1774" s="3" t="s">
        <v>3222</v>
      </c>
      <c r="F1774" s="3" t="s">
        <v>72</v>
      </c>
      <c r="G1774" s="3"/>
      <c r="H1774" s="26">
        <v>395</v>
      </c>
      <c r="I1774" s="26">
        <f t="array" ref="I1774">J1774-J1774*3%</f>
        <v>288.56530000000004</v>
      </c>
      <c r="J1774" s="30">
        <v>297.49</v>
      </c>
      <c r="K1774" s="4"/>
      <c r="L1774" s="15">
        <f t="shared" si="28"/>
        <v>0</v>
      </c>
      <c r="M1774" s="56" t="s">
        <v>15159</v>
      </c>
    </row>
    <row r="1775" spans="1:13" s="19" customFormat="1" ht="15" customHeight="1" x14ac:dyDescent="0.25">
      <c r="A1775" s="47">
        <v>25796</v>
      </c>
      <c r="B1775" s="18" t="s">
        <v>3223</v>
      </c>
      <c r="C1775" s="3" t="s">
        <v>3217</v>
      </c>
      <c r="D1775" s="3" t="s">
        <v>74</v>
      </c>
      <c r="E1775" s="3" t="s">
        <v>3224</v>
      </c>
      <c r="F1775" s="3" t="s">
        <v>203</v>
      </c>
      <c r="G1775" s="3"/>
      <c r="H1775" s="26">
        <v>505</v>
      </c>
      <c r="I1775" s="26">
        <f t="array" ref="I1775">J1775-J1775*3%</f>
        <v>374.44909999999999</v>
      </c>
      <c r="J1775" s="30">
        <v>386.03</v>
      </c>
      <c r="K1775" s="4"/>
      <c r="L1775" s="15">
        <f t="shared" si="28"/>
        <v>0</v>
      </c>
      <c r="M1775" s="56" t="s">
        <v>15159</v>
      </c>
    </row>
    <row r="1776" spans="1:13" s="19" customFormat="1" ht="15" customHeight="1" x14ac:dyDescent="0.25">
      <c r="A1776" s="47">
        <v>25823</v>
      </c>
      <c r="B1776" s="18" t="s">
        <v>3225</v>
      </c>
      <c r="C1776" s="3" t="s">
        <v>3217</v>
      </c>
      <c r="D1776" s="3" t="s">
        <v>74</v>
      </c>
      <c r="E1776" s="3" t="s">
        <v>3226</v>
      </c>
      <c r="F1776" s="3" t="s">
        <v>160</v>
      </c>
      <c r="G1776" s="3"/>
      <c r="H1776" s="26">
        <v>440</v>
      </c>
      <c r="I1776" s="26">
        <f t="array" ref="I1776">J1776-J1776*3%</f>
        <v>319.30459999999999</v>
      </c>
      <c r="J1776" s="30">
        <v>329.18</v>
      </c>
      <c r="K1776" s="4"/>
      <c r="L1776" s="15">
        <f t="shared" si="28"/>
        <v>0</v>
      </c>
      <c r="M1776" s="56" t="s">
        <v>15159</v>
      </c>
    </row>
    <row r="1777" spans="1:13" s="19" customFormat="1" ht="15" customHeight="1" x14ac:dyDescent="0.25">
      <c r="A1777" s="47">
        <v>35177</v>
      </c>
      <c r="B1777" s="18"/>
      <c r="C1777" s="3" t="s">
        <v>3217</v>
      </c>
      <c r="D1777" s="3" t="s">
        <v>74</v>
      </c>
      <c r="E1777" s="3" t="s">
        <v>3227</v>
      </c>
      <c r="F1777" s="3" t="s">
        <v>160</v>
      </c>
      <c r="G1777" s="3"/>
      <c r="H1777" s="26">
        <v>475</v>
      </c>
      <c r="I1777" s="26">
        <f t="array" ref="I1777">J1777-J1777*3%</f>
        <v>342.60399999999998</v>
      </c>
      <c r="J1777" s="30">
        <v>353.2</v>
      </c>
      <c r="K1777" s="4"/>
      <c r="L1777" s="15">
        <f t="shared" si="28"/>
        <v>0</v>
      </c>
      <c r="M1777" s="56" t="s">
        <v>15159</v>
      </c>
    </row>
    <row r="1778" spans="1:13" s="19" customFormat="1" ht="15" customHeight="1" x14ac:dyDescent="0.25">
      <c r="A1778" s="47">
        <v>41494</v>
      </c>
      <c r="B1778" s="18"/>
      <c r="C1778" s="3" t="s">
        <v>3217</v>
      </c>
      <c r="D1778" s="3" t="s">
        <v>74</v>
      </c>
      <c r="E1778" s="3" t="s">
        <v>3228</v>
      </c>
      <c r="F1778" s="3" t="s">
        <v>167</v>
      </c>
      <c r="G1778" s="3"/>
      <c r="H1778" s="26">
        <v>635</v>
      </c>
      <c r="I1778" s="26">
        <f t="array" ref="I1778">J1778-J1778*3%</f>
        <v>483.26369999999997</v>
      </c>
      <c r="J1778" s="30">
        <v>498.21</v>
      </c>
      <c r="K1778" s="4"/>
      <c r="L1778" s="15">
        <f t="shared" si="28"/>
        <v>0</v>
      </c>
      <c r="M1778" s="56" t="s">
        <v>15159</v>
      </c>
    </row>
    <row r="1779" spans="1:13" s="19" customFormat="1" ht="15" customHeight="1" x14ac:dyDescent="0.25">
      <c r="A1779" s="47">
        <v>25869</v>
      </c>
      <c r="B1779" s="18" t="s">
        <v>3229</v>
      </c>
      <c r="C1779" s="3" t="s">
        <v>3217</v>
      </c>
      <c r="D1779" s="3" t="s">
        <v>74</v>
      </c>
      <c r="E1779" s="3" t="s">
        <v>1186</v>
      </c>
      <c r="F1779" s="3" t="s">
        <v>167</v>
      </c>
      <c r="G1779" s="3"/>
      <c r="H1779" s="26">
        <v>295</v>
      </c>
      <c r="I1779" s="26">
        <f t="array" ref="I1779">J1779-J1779*3%</f>
        <v>210.93620000000001</v>
      </c>
      <c r="J1779" s="30">
        <v>217.46</v>
      </c>
      <c r="K1779" s="4"/>
      <c r="L1779" s="15">
        <f t="shared" si="28"/>
        <v>0</v>
      </c>
      <c r="M1779" s="56" t="s">
        <v>15159</v>
      </c>
    </row>
    <row r="1780" spans="1:13" s="19" customFormat="1" ht="15" customHeight="1" x14ac:dyDescent="0.25">
      <c r="A1780" s="47">
        <v>25871</v>
      </c>
      <c r="B1780" s="18"/>
      <c r="C1780" s="3" t="s">
        <v>3217</v>
      </c>
      <c r="D1780" s="3" t="s">
        <v>74</v>
      </c>
      <c r="E1780" s="3" t="s">
        <v>3230</v>
      </c>
      <c r="F1780" s="3" t="s">
        <v>124</v>
      </c>
      <c r="G1780" s="3"/>
      <c r="H1780" s="26">
        <v>365</v>
      </c>
      <c r="I1780" s="26">
        <f t="array" ref="I1780">J1780-J1780*3%</f>
        <v>261.05610000000001</v>
      </c>
      <c r="J1780" s="30">
        <v>269.13</v>
      </c>
      <c r="K1780" s="4"/>
      <c r="L1780" s="15">
        <f t="shared" si="28"/>
        <v>0</v>
      </c>
      <c r="M1780" s="56" t="s">
        <v>15159</v>
      </c>
    </row>
    <row r="1781" spans="1:13" s="19" customFormat="1" ht="15" customHeight="1" x14ac:dyDescent="0.25">
      <c r="A1781" s="47">
        <v>25878</v>
      </c>
      <c r="B1781" s="18" t="s">
        <v>3231</v>
      </c>
      <c r="C1781" s="3" t="s">
        <v>3217</v>
      </c>
      <c r="D1781" s="3" t="s">
        <v>74</v>
      </c>
      <c r="E1781" s="3" t="s">
        <v>3232</v>
      </c>
      <c r="F1781" s="3" t="s">
        <v>179</v>
      </c>
      <c r="G1781" s="3"/>
      <c r="H1781" s="26">
        <v>345</v>
      </c>
      <c r="I1781" s="26">
        <f t="array" ref="I1781">J1781-J1781*3%</f>
        <v>247.68949999999998</v>
      </c>
      <c r="J1781" s="30">
        <v>255.35</v>
      </c>
      <c r="K1781" s="4"/>
      <c r="L1781" s="15">
        <f t="shared" si="28"/>
        <v>0</v>
      </c>
      <c r="M1781" s="56" t="s">
        <v>15159</v>
      </c>
    </row>
    <row r="1782" spans="1:13" s="19" customFormat="1" ht="15" customHeight="1" x14ac:dyDescent="0.25">
      <c r="A1782" s="47">
        <v>25880</v>
      </c>
      <c r="B1782" s="18"/>
      <c r="C1782" s="3" t="s">
        <v>3217</v>
      </c>
      <c r="D1782" s="3" t="s">
        <v>74</v>
      </c>
      <c r="E1782" s="3" t="s">
        <v>3233</v>
      </c>
      <c r="F1782" s="3" t="s">
        <v>72</v>
      </c>
      <c r="G1782" s="3"/>
      <c r="H1782" s="26">
        <v>280</v>
      </c>
      <c r="I1782" s="26">
        <f t="array" ref="I1782">J1782-J1782*3%</f>
        <v>201.57570000000001</v>
      </c>
      <c r="J1782" s="30">
        <v>207.81</v>
      </c>
      <c r="K1782" s="4"/>
      <c r="L1782" s="15">
        <f t="shared" si="28"/>
        <v>0</v>
      </c>
      <c r="M1782" s="56" t="s">
        <v>15159</v>
      </c>
    </row>
    <row r="1783" spans="1:13" s="19" customFormat="1" ht="15" customHeight="1" x14ac:dyDescent="0.25">
      <c r="A1783" s="47">
        <v>25795</v>
      </c>
      <c r="B1783" s="18" t="s">
        <v>3234</v>
      </c>
      <c r="C1783" s="3" t="s">
        <v>3217</v>
      </c>
      <c r="D1783" s="3" t="s">
        <v>162</v>
      </c>
      <c r="E1783" s="3" t="s">
        <v>3235</v>
      </c>
      <c r="F1783" s="3" t="s">
        <v>179</v>
      </c>
      <c r="G1783" s="3"/>
      <c r="H1783" s="26">
        <v>505</v>
      </c>
      <c r="I1783" s="26">
        <f t="array" ref="I1783">J1783-J1783*3%</f>
        <v>374.44909999999999</v>
      </c>
      <c r="J1783" s="30">
        <v>386.03</v>
      </c>
      <c r="K1783" s="4"/>
      <c r="L1783" s="15">
        <f t="shared" si="28"/>
        <v>0</v>
      </c>
      <c r="M1783" s="56" t="s">
        <v>15159</v>
      </c>
    </row>
    <row r="1784" spans="1:13" s="19" customFormat="1" ht="15" customHeight="1" x14ac:dyDescent="0.25">
      <c r="A1784" s="47">
        <v>25815</v>
      </c>
      <c r="B1784" s="18" t="s">
        <v>3236</v>
      </c>
      <c r="C1784" s="3" t="s">
        <v>3217</v>
      </c>
      <c r="D1784" s="3" t="s">
        <v>162</v>
      </c>
      <c r="E1784" s="3" t="s">
        <v>3237</v>
      </c>
      <c r="F1784" s="3" t="s">
        <v>167</v>
      </c>
      <c r="G1784" s="3"/>
      <c r="H1784" s="26">
        <v>365</v>
      </c>
      <c r="I1784" s="26">
        <f t="array" ref="I1784">J1784-J1784*3%</f>
        <v>261.05610000000001</v>
      </c>
      <c r="J1784" s="30">
        <v>269.13</v>
      </c>
      <c r="K1784" s="4"/>
      <c r="L1784" s="15">
        <f t="shared" si="28"/>
        <v>0</v>
      </c>
      <c r="M1784" s="56" t="s">
        <v>15159</v>
      </c>
    </row>
    <row r="1785" spans="1:13" s="19" customFormat="1" ht="15" customHeight="1" x14ac:dyDescent="0.25">
      <c r="A1785" s="47">
        <v>25837</v>
      </c>
      <c r="B1785" s="18" t="s">
        <v>3238</v>
      </c>
      <c r="C1785" s="3" t="s">
        <v>3217</v>
      </c>
      <c r="D1785" s="3" t="s">
        <v>162</v>
      </c>
      <c r="E1785" s="3" t="s">
        <v>3239</v>
      </c>
      <c r="F1785" s="3" t="s">
        <v>167</v>
      </c>
      <c r="G1785" s="3"/>
      <c r="H1785" s="26">
        <v>395</v>
      </c>
      <c r="I1785" s="26">
        <f t="array" ref="I1785">J1785-J1785*3%</f>
        <v>291.24250000000001</v>
      </c>
      <c r="J1785" s="30">
        <v>300.25</v>
      </c>
      <c r="K1785" s="4"/>
      <c r="L1785" s="15">
        <f t="shared" si="28"/>
        <v>0</v>
      </c>
      <c r="M1785" s="56" t="s">
        <v>15159</v>
      </c>
    </row>
    <row r="1786" spans="1:13" s="19" customFormat="1" ht="15" customHeight="1" x14ac:dyDescent="0.25">
      <c r="A1786" s="47">
        <v>39842</v>
      </c>
      <c r="B1786" s="18"/>
      <c r="C1786" s="3" t="s">
        <v>3217</v>
      </c>
      <c r="D1786" s="3" t="s">
        <v>162</v>
      </c>
      <c r="E1786" s="3" t="s">
        <v>3240</v>
      </c>
      <c r="F1786" s="3" t="s">
        <v>200</v>
      </c>
      <c r="G1786" s="3"/>
      <c r="H1786" s="26">
        <v>815</v>
      </c>
      <c r="I1786" s="26">
        <f t="array" ref="I1786">J1786-J1786*3%</f>
        <v>615.71720000000005</v>
      </c>
      <c r="J1786" s="30">
        <v>634.76</v>
      </c>
      <c r="K1786" s="4"/>
      <c r="L1786" s="15">
        <f t="shared" si="28"/>
        <v>0</v>
      </c>
      <c r="M1786" s="56" t="s">
        <v>15159</v>
      </c>
    </row>
    <row r="1787" spans="1:13" s="19" customFormat="1" ht="15" customHeight="1" x14ac:dyDescent="0.25">
      <c r="A1787" s="47">
        <v>25840</v>
      </c>
      <c r="B1787" s="18" t="s">
        <v>3241</v>
      </c>
      <c r="C1787" s="3" t="s">
        <v>3217</v>
      </c>
      <c r="D1787" s="3" t="s">
        <v>171</v>
      </c>
      <c r="E1787" s="3" t="s">
        <v>3242</v>
      </c>
      <c r="F1787" s="3" t="s">
        <v>167</v>
      </c>
      <c r="G1787" s="3"/>
      <c r="H1787" s="26">
        <v>290</v>
      </c>
      <c r="I1787" s="26">
        <f t="array" ref="I1787">J1787-J1787*3%</f>
        <v>208.3075</v>
      </c>
      <c r="J1787" s="30">
        <v>214.75</v>
      </c>
      <c r="K1787" s="4"/>
      <c r="L1787" s="15">
        <f t="shared" si="28"/>
        <v>0</v>
      </c>
      <c r="M1787" s="56" t="s">
        <v>15159</v>
      </c>
    </row>
    <row r="1788" spans="1:13" s="19" customFormat="1" ht="15" customHeight="1" x14ac:dyDescent="0.25">
      <c r="A1788" s="47">
        <v>25842</v>
      </c>
      <c r="B1788" s="18" t="s">
        <v>3243</v>
      </c>
      <c r="C1788" s="3" t="s">
        <v>3217</v>
      </c>
      <c r="D1788" s="3" t="s">
        <v>171</v>
      </c>
      <c r="E1788" s="3" t="s">
        <v>3244</v>
      </c>
      <c r="F1788" s="3" t="s">
        <v>124</v>
      </c>
      <c r="G1788" s="3" t="s">
        <v>256</v>
      </c>
      <c r="H1788" s="26">
        <v>310</v>
      </c>
      <c r="I1788" s="26">
        <f t="array" ref="I1788">J1788-J1788*3%</f>
        <v>220.20940000000002</v>
      </c>
      <c r="J1788" s="30">
        <v>227.02</v>
      </c>
      <c r="K1788" s="4"/>
      <c r="L1788" s="15">
        <f t="shared" si="28"/>
        <v>0</v>
      </c>
      <c r="M1788" s="56" t="s">
        <v>15159</v>
      </c>
    </row>
    <row r="1789" spans="1:13" s="19" customFormat="1" ht="15" customHeight="1" x14ac:dyDescent="0.25">
      <c r="A1789" s="47">
        <v>25843</v>
      </c>
      <c r="B1789" s="18" t="s">
        <v>3245</v>
      </c>
      <c r="C1789" s="3" t="s">
        <v>3217</v>
      </c>
      <c r="D1789" s="3" t="s">
        <v>171</v>
      </c>
      <c r="E1789" s="3" t="s">
        <v>3246</v>
      </c>
      <c r="F1789" s="3" t="s">
        <v>124</v>
      </c>
      <c r="G1789" s="3" t="s">
        <v>3247</v>
      </c>
      <c r="H1789" s="26">
        <v>310</v>
      </c>
      <c r="I1789" s="26">
        <f t="array" ref="I1789">J1789-J1789*3%</f>
        <v>220.20940000000002</v>
      </c>
      <c r="J1789" s="30">
        <v>227.02</v>
      </c>
      <c r="K1789" s="4"/>
      <c r="L1789" s="15">
        <f t="shared" si="28"/>
        <v>0</v>
      </c>
      <c r="M1789" s="56" t="s">
        <v>15159</v>
      </c>
    </row>
    <row r="1790" spans="1:13" s="19" customFormat="1" ht="15" customHeight="1" x14ac:dyDescent="0.25">
      <c r="A1790" s="47">
        <v>27923</v>
      </c>
      <c r="B1790" s="18" t="s">
        <v>3248</v>
      </c>
      <c r="C1790" s="3" t="s">
        <v>3217</v>
      </c>
      <c r="D1790" s="3" t="s">
        <v>177</v>
      </c>
      <c r="E1790" s="3" t="s">
        <v>3249</v>
      </c>
      <c r="F1790" s="3" t="s">
        <v>200</v>
      </c>
      <c r="G1790" s="3"/>
      <c r="H1790" s="26">
        <v>460</v>
      </c>
      <c r="I1790" s="26">
        <f t="array" ref="I1790">J1790-J1790*3%</f>
        <v>333.33080000000001</v>
      </c>
      <c r="J1790" s="30">
        <v>343.64</v>
      </c>
      <c r="K1790" s="4"/>
      <c r="L1790" s="15">
        <f t="shared" si="28"/>
        <v>0</v>
      </c>
      <c r="M1790" s="56" t="s">
        <v>15159</v>
      </c>
    </row>
    <row r="1791" spans="1:13" s="19" customFormat="1" ht="15" customHeight="1" x14ac:dyDescent="0.25">
      <c r="A1791" s="47">
        <v>25814</v>
      </c>
      <c r="B1791" s="18" t="s">
        <v>3250</v>
      </c>
      <c r="C1791" s="3" t="s">
        <v>3217</v>
      </c>
      <c r="D1791" s="3" t="s">
        <v>177</v>
      </c>
      <c r="E1791" s="3" t="s">
        <v>3251</v>
      </c>
      <c r="F1791" s="3" t="s">
        <v>124</v>
      </c>
      <c r="G1791" s="3"/>
      <c r="H1791" s="26">
        <v>570</v>
      </c>
      <c r="I1791" s="26">
        <f t="array" ref="I1791">J1791-J1791*3%</f>
        <v>420.71809999999999</v>
      </c>
      <c r="J1791" s="30">
        <v>433.73</v>
      </c>
      <c r="K1791" s="4"/>
      <c r="L1791" s="15">
        <f t="shared" si="28"/>
        <v>0</v>
      </c>
      <c r="M1791" s="56" t="s">
        <v>15159</v>
      </c>
    </row>
    <row r="1792" spans="1:13" s="19" customFormat="1" ht="15" customHeight="1" x14ac:dyDescent="0.25">
      <c r="A1792" s="47">
        <v>25813</v>
      </c>
      <c r="B1792" s="18"/>
      <c r="C1792" s="3" t="s">
        <v>3217</v>
      </c>
      <c r="D1792" s="3" t="s">
        <v>177</v>
      </c>
      <c r="E1792" s="3" t="s">
        <v>3252</v>
      </c>
      <c r="F1792" s="3" t="s">
        <v>124</v>
      </c>
      <c r="G1792" s="3"/>
      <c r="H1792" s="26">
        <v>495</v>
      </c>
      <c r="I1792" s="26">
        <f t="array" ref="I1792">J1792-J1792*3%</f>
        <v>365.88400000000001</v>
      </c>
      <c r="J1792" s="30">
        <v>377.2</v>
      </c>
      <c r="K1792" s="4"/>
      <c r="L1792" s="15">
        <f t="shared" si="28"/>
        <v>0</v>
      </c>
      <c r="M1792" s="56" t="s">
        <v>15159</v>
      </c>
    </row>
    <row r="1793" spans="1:13" s="19" customFormat="1" ht="15" customHeight="1" x14ac:dyDescent="0.25">
      <c r="A1793" s="47">
        <v>25820</v>
      </c>
      <c r="B1793" s="18" t="s">
        <v>3253</v>
      </c>
      <c r="C1793" s="3" t="s">
        <v>3217</v>
      </c>
      <c r="D1793" s="3" t="s">
        <v>188</v>
      </c>
      <c r="E1793" s="3" t="s">
        <v>1233</v>
      </c>
      <c r="F1793" s="3" t="s">
        <v>124</v>
      </c>
      <c r="G1793" s="3"/>
      <c r="H1793" s="26">
        <v>370</v>
      </c>
      <c r="I1793" s="26">
        <f t="array" ref="I1793">J1793-J1793*3%</f>
        <v>264.3929</v>
      </c>
      <c r="J1793" s="30">
        <v>272.57</v>
      </c>
      <c r="K1793" s="4"/>
      <c r="L1793" s="15">
        <f t="shared" si="28"/>
        <v>0</v>
      </c>
      <c r="M1793" s="56" t="s">
        <v>15159</v>
      </c>
    </row>
    <row r="1794" spans="1:13" s="19" customFormat="1" ht="15" customHeight="1" x14ac:dyDescent="0.25">
      <c r="A1794" s="47">
        <v>25859</v>
      </c>
      <c r="B1794" s="18" t="s">
        <v>3254</v>
      </c>
      <c r="C1794" s="3" t="s">
        <v>3217</v>
      </c>
      <c r="D1794" s="3" t="s">
        <v>194</v>
      </c>
      <c r="E1794" s="3" t="s">
        <v>3255</v>
      </c>
      <c r="F1794" s="3" t="s">
        <v>1392</v>
      </c>
      <c r="G1794" s="3"/>
      <c r="H1794" s="26">
        <v>570</v>
      </c>
      <c r="I1794" s="26">
        <f t="array" ref="I1794">J1794-J1794*3%</f>
        <v>418.44829999999996</v>
      </c>
      <c r="J1794" s="30">
        <v>431.39</v>
      </c>
      <c r="K1794" s="4"/>
      <c r="L1794" s="15">
        <f t="shared" si="28"/>
        <v>0</v>
      </c>
      <c r="M1794" s="56" t="s">
        <v>15159</v>
      </c>
    </row>
    <row r="1795" spans="1:13" s="19" customFormat="1" ht="15" customHeight="1" x14ac:dyDescent="0.25">
      <c r="A1795" s="47">
        <v>35179</v>
      </c>
      <c r="B1795" s="18" t="s">
        <v>3256</v>
      </c>
      <c r="C1795" s="3" t="s">
        <v>3217</v>
      </c>
      <c r="D1795" s="3" t="s">
        <v>207</v>
      </c>
      <c r="E1795" s="3" t="s">
        <v>3257</v>
      </c>
      <c r="F1795" s="3" t="s">
        <v>167</v>
      </c>
      <c r="G1795" s="3"/>
      <c r="H1795" s="26">
        <v>385</v>
      </c>
      <c r="I1795" s="26">
        <f t="array" ref="I1795">J1795-J1795*3%</f>
        <v>284.54950000000002</v>
      </c>
      <c r="J1795" s="30">
        <v>293.35000000000002</v>
      </c>
      <c r="K1795" s="4"/>
      <c r="L1795" s="15">
        <f t="shared" si="28"/>
        <v>0</v>
      </c>
      <c r="M1795" s="56" t="s">
        <v>15159</v>
      </c>
    </row>
    <row r="1796" spans="1:13" s="19" customFormat="1" ht="15" customHeight="1" x14ac:dyDescent="0.25">
      <c r="A1796" s="47">
        <v>25855</v>
      </c>
      <c r="B1796" s="18" t="s">
        <v>3258</v>
      </c>
      <c r="C1796" s="3" t="s">
        <v>3217</v>
      </c>
      <c r="D1796" s="3" t="s">
        <v>207</v>
      </c>
      <c r="E1796" s="3" t="s">
        <v>3259</v>
      </c>
      <c r="F1796" s="3" t="s">
        <v>167</v>
      </c>
      <c r="G1796" s="3"/>
      <c r="H1796" s="26">
        <v>460</v>
      </c>
      <c r="I1796" s="26">
        <f t="array" ref="I1796">J1796-J1796*3%</f>
        <v>334.6694</v>
      </c>
      <c r="J1796" s="30">
        <v>345.02</v>
      </c>
      <c r="K1796" s="4"/>
      <c r="L1796" s="15">
        <f t="shared" si="28"/>
        <v>0</v>
      </c>
      <c r="M1796" s="56" t="s">
        <v>15159</v>
      </c>
    </row>
    <row r="1797" spans="1:13" s="19" customFormat="1" ht="15" customHeight="1" x14ac:dyDescent="0.25">
      <c r="A1797" s="47">
        <v>25861</v>
      </c>
      <c r="B1797" s="18" t="s">
        <v>3260</v>
      </c>
      <c r="C1797" s="3" t="s">
        <v>3217</v>
      </c>
      <c r="D1797" s="3" t="s">
        <v>207</v>
      </c>
      <c r="E1797" s="3" t="s">
        <v>3261</v>
      </c>
      <c r="F1797" s="3" t="s">
        <v>124</v>
      </c>
      <c r="G1797" s="3"/>
      <c r="H1797" s="26">
        <v>345</v>
      </c>
      <c r="I1797" s="26">
        <f t="array" ref="I1797">J1797-J1797*3%</f>
        <v>247.68949999999998</v>
      </c>
      <c r="J1797" s="30">
        <v>255.35</v>
      </c>
      <c r="K1797" s="4"/>
      <c r="L1797" s="15">
        <f t="shared" si="28"/>
        <v>0</v>
      </c>
      <c r="M1797" s="56" t="s">
        <v>15159</v>
      </c>
    </row>
    <row r="1798" spans="1:13" s="19" customFormat="1" ht="15" customHeight="1" x14ac:dyDescent="0.25">
      <c r="A1798" s="47">
        <v>25804</v>
      </c>
      <c r="B1798" s="18" t="s">
        <v>3262</v>
      </c>
      <c r="C1798" s="3" t="s">
        <v>3217</v>
      </c>
      <c r="D1798" s="3" t="s">
        <v>351</v>
      </c>
      <c r="E1798" s="3" t="s">
        <v>3263</v>
      </c>
      <c r="F1798" s="3" t="s">
        <v>167</v>
      </c>
      <c r="G1798" s="3"/>
      <c r="H1798" s="26">
        <v>290</v>
      </c>
      <c r="I1798" s="26">
        <f t="array" ref="I1798">J1798-J1798*3%</f>
        <v>207.5994</v>
      </c>
      <c r="J1798" s="30">
        <v>214.02</v>
      </c>
      <c r="K1798" s="4"/>
      <c r="L1798" s="15">
        <f t="shared" si="28"/>
        <v>0</v>
      </c>
      <c r="M1798" s="56" t="s">
        <v>15159</v>
      </c>
    </row>
    <row r="1799" spans="1:13" s="19" customFormat="1" ht="15" customHeight="1" x14ac:dyDescent="0.25">
      <c r="A1799" s="47">
        <v>25805</v>
      </c>
      <c r="B1799" s="18" t="s">
        <v>3264</v>
      </c>
      <c r="C1799" s="3" t="s">
        <v>3217</v>
      </c>
      <c r="D1799" s="3" t="s">
        <v>351</v>
      </c>
      <c r="E1799" s="3" t="s">
        <v>3265</v>
      </c>
      <c r="F1799" s="3" t="s">
        <v>167</v>
      </c>
      <c r="G1799" s="3"/>
      <c r="H1799" s="26">
        <v>365</v>
      </c>
      <c r="I1799" s="26">
        <f t="array" ref="I1799">J1799-J1799*3%</f>
        <v>261.05610000000001</v>
      </c>
      <c r="J1799" s="30">
        <v>269.13</v>
      </c>
      <c r="K1799" s="4"/>
      <c r="L1799" s="15">
        <f t="shared" si="28"/>
        <v>0</v>
      </c>
      <c r="M1799" s="56" t="s">
        <v>15159</v>
      </c>
    </row>
    <row r="1800" spans="1:13" s="19" customFormat="1" ht="15" customHeight="1" x14ac:dyDescent="0.25">
      <c r="A1800" s="47">
        <v>25858</v>
      </c>
      <c r="B1800" s="18"/>
      <c r="C1800" s="3" t="s">
        <v>3217</v>
      </c>
      <c r="D1800" s="3" t="s">
        <v>351</v>
      </c>
      <c r="E1800" s="3" t="s">
        <v>3266</v>
      </c>
      <c r="F1800" s="3" t="s">
        <v>167</v>
      </c>
      <c r="G1800" s="3"/>
      <c r="H1800" s="26">
        <v>410</v>
      </c>
      <c r="I1800" s="26">
        <f t="array" ref="I1800">J1800-J1800*3%</f>
        <v>301.26259999999996</v>
      </c>
      <c r="J1800" s="30">
        <v>310.58</v>
      </c>
      <c r="K1800" s="4"/>
      <c r="L1800" s="15">
        <f t="shared" ref="L1800:L1863" si="29">J1800*K1800</f>
        <v>0</v>
      </c>
      <c r="M1800" s="56" t="s">
        <v>15159</v>
      </c>
    </row>
    <row r="1801" spans="1:13" s="19" customFormat="1" ht="15" customHeight="1" x14ac:dyDescent="0.25">
      <c r="A1801" s="47">
        <v>35966</v>
      </c>
      <c r="B1801" s="18" t="s">
        <v>3267</v>
      </c>
      <c r="C1801" s="3" t="s">
        <v>3268</v>
      </c>
      <c r="D1801" s="3" t="s">
        <v>3269</v>
      </c>
      <c r="E1801" s="3" t="s">
        <v>3270</v>
      </c>
      <c r="F1801" s="3" t="s">
        <v>3271</v>
      </c>
      <c r="G1801" s="3" t="s">
        <v>1107</v>
      </c>
      <c r="H1801" s="26">
        <v>299</v>
      </c>
      <c r="I1801" s="26">
        <f t="array" ref="I1801">J1801-J1801*3%</f>
        <v>194</v>
      </c>
      <c r="J1801" s="30">
        <v>200</v>
      </c>
      <c r="K1801" s="4"/>
      <c r="L1801" s="15">
        <f t="shared" si="29"/>
        <v>0</v>
      </c>
      <c r="M1801" s="56" t="s">
        <v>15155</v>
      </c>
    </row>
    <row r="1802" spans="1:13" s="19" customFormat="1" ht="15" customHeight="1" x14ac:dyDescent="0.25">
      <c r="A1802" s="47">
        <v>35967</v>
      </c>
      <c r="B1802" s="18" t="s">
        <v>3272</v>
      </c>
      <c r="C1802" s="3" t="s">
        <v>3268</v>
      </c>
      <c r="D1802" s="3" t="s">
        <v>3269</v>
      </c>
      <c r="E1802" s="3" t="s">
        <v>3270</v>
      </c>
      <c r="F1802" s="3" t="s">
        <v>3271</v>
      </c>
      <c r="G1802" s="3" t="s">
        <v>2593</v>
      </c>
      <c r="H1802" s="26">
        <v>299</v>
      </c>
      <c r="I1802" s="26">
        <f t="array" ref="I1802">J1802-J1802*3%</f>
        <v>194</v>
      </c>
      <c r="J1802" s="30">
        <v>200</v>
      </c>
      <c r="K1802" s="4"/>
      <c r="L1802" s="15">
        <f t="shared" si="29"/>
        <v>0</v>
      </c>
      <c r="M1802" s="56" t="s">
        <v>15155</v>
      </c>
    </row>
    <row r="1803" spans="1:13" s="19" customFormat="1" ht="15" customHeight="1" x14ac:dyDescent="0.25">
      <c r="A1803" s="47">
        <v>35968</v>
      </c>
      <c r="B1803" s="18" t="s">
        <v>3273</v>
      </c>
      <c r="C1803" s="3" t="s">
        <v>3268</v>
      </c>
      <c r="D1803" s="3" t="s">
        <v>3269</v>
      </c>
      <c r="E1803" s="3" t="s">
        <v>3270</v>
      </c>
      <c r="F1803" s="3" t="s">
        <v>3274</v>
      </c>
      <c r="G1803" s="3" t="s">
        <v>1107</v>
      </c>
      <c r="H1803" s="26">
        <v>310</v>
      </c>
      <c r="I1803" s="26">
        <f t="array" ref="I1803">J1803-J1803*3%</f>
        <v>203.7</v>
      </c>
      <c r="J1803" s="30">
        <v>210</v>
      </c>
      <c r="K1803" s="4"/>
      <c r="L1803" s="15">
        <f t="shared" si="29"/>
        <v>0</v>
      </c>
      <c r="M1803" s="56" t="s">
        <v>15155</v>
      </c>
    </row>
    <row r="1804" spans="1:13" s="19" customFormat="1" ht="15" customHeight="1" x14ac:dyDescent="0.25">
      <c r="A1804" s="47">
        <v>35969</v>
      </c>
      <c r="B1804" s="18" t="s">
        <v>3275</v>
      </c>
      <c r="C1804" s="3" t="s">
        <v>3268</v>
      </c>
      <c r="D1804" s="3" t="s">
        <v>3269</v>
      </c>
      <c r="E1804" s="3" t="s">
        <v>3270</v>
      </c>
      <c r="F1804" s="3" t="s">
        <v>3274</v>
      </c>
      <c r="G1804" s="3" t="s">
        <v>2593</v>
      </c>
      <c r="H1804" s="26">
        <v>310</v>
      </c>
      <c r="I1804" s="26">
        <f t="array" ref="I1804">J1804-J1804*3%</f>
        <v>203.7</v>
      </c>
      <c r="J1804" s="30">
        <v>210</v>
      </c>
      <c r="K1804" s="4"/>
      <c r="L1804" s="15">
        <f t="shared" si="29"/>
        <v>0</v>
      </c>
      <c r="M1804" s="56" t="s">
        <v>15155</v>
      </c>
    </row>
    <row r="1805" spans="1:13" s="19" customFormat="1" ht="15" customHeight="1" x14ac:dyDescent="0.25">
      <c r="A1805" s="47">
        <v>35970</v>
      </c>
      <c r="B1805" s="18" t="s">
        <v>3276</v>
      </c>
      <c r="C1805" s="3" t="s">
        <v>3268</v>
      </c>
      <c r="D1805" s="3" t="s">
        <v>3269</v>
      </c>
      <c r="E1805" s="3" t="s">
        <v>3270</v>
      </c>
      <c r="F1805" s="3" t="s">
        <v>3277</v>
      </c>
      <c r="G1805" s="3" t="s">
        <v>1107</v>
      </c>
      <c r="H1805" s="26">
        <v>320</v>
      </c>
      <c r="I1805" s="26">
        <f t="array" ref="I1805">J1805-J1805*3%</f>
        <v>213.4</v>
      </c>
      <c r="J1805" s="30">
        <v>220</v>
      </c>
      <c r="K1805" s="4"/>
      <c r="L1805" s="15">
        <f t="shared" si="29"/>
        <v>0</v>
      </c>
      <c r="M1805" s="56" t="s">
        <v>15155</v>
      </c>
    </row>
    <row r="1806" spans="1:13" s="19" customFormat="1" ht="15" customHeight="1" x14ac:dyDescent="0.25">
      <c r="A1806" s="47">
        <v>35971</v>
      </c>
      <c r="B1806" s="18" t="s">
        <v>3278</v>
      </c>
      <c r="C1806" s="3" t="s">
        <v>3268</v>
      </c>
      <c r="D1806" s="3" t="s">
        <v>3269</v>
      </c>
      <c r="E1806" s="3" t="s">
        <v>3270</v>
      </c>
      <c r="F1806" s="3" t="s">
        <v>3277</v>
      </c>
      <c r="G1806" s="3" t="s">
        <v>2593</v>
      </c>
      <c r="H1806" s="26">
        <v>320</v>
      </c>
      <c r="I1806" s="26">
        <f t="array" ref="I1806">J1806-J1806*3%</f>
        <v>213.4</v>
      </c>
      <c r="J1806" s="30">
        <v>220</v>
      </c>
      <c r="K1806" s="4"/>
      <c r="L1806" s="15">
        <f t="shared" si="29"/>
        <v>0</v>
      </c>
      <c r="M1806" s="56" t="s">
        <v>15155</v>
      </c>
    </row>
    <row r="1807" spans="1:13" s="19" customFormat="1" ht="15" customHeight="1" x14ac:dyDescent="0.25">
      <c r="A1807" s="47">
        <v>35867</v>
      </c>
      <c r="B1807" s="18" t="s">
        <v>3279</v>
      </c>
      <c r="C1807" s="3" t="s">
        <v>3268</v>
      </c>
      <c r="D1807" s="3" t="s">
        <v>3269</v>
      </c>
      <c r="E1807" s="3" t="s">
        <v>3280</v>
      </c>
      <c r="F1807" s="3" t="s">
        <v>3271</v>
      </c>
      <c r="G1807" s="3" t="s">
        <v>1107</v>
      </c>
      <c r="H1807" s="26">
        <v>279</v>
      </c>
      <c r="I1807" s="26">
        <f t="array" ref="I1807">J1807-J1807*3%</f>
        <v>184.3</v>
      </c>
      <c r="J1807" s="30">
        <v>190</v>
      </c>
      <c r="K1807" s="4"/>
      <c r="L1807" s="15">
        <f t="shared" si="29"/>
        <v>0</v>
      </c>
      <c r="M1807" s="56" t="s">
        <v>15155</v>
      </c>
    </row>
    <row r="1808" spans="1:13" s="19" customFormat="1" ht="15" customHeight="1" x14ac:dyDescent="0.25">
      <c r="A1808" s="47">
        <v>35868</v>
      </c>
      <c r="B1808" s="18" t="s">
        <v>3281</v>
      </c>
      <c r="C1808" s="3" t="s">
        <v>3268</v>
      </c>
      <c r="D1808" s="3" t="s">
        <v>3269</v>
      </c>
      <c r="E1808" s="3" t="s">
        <v>3280</v>
      </c>
      <c r="F1808" s="3" t="s">
        <v>3271</v>
      </c>
      <c r="G1808" s="3" t="s">
        <v>2593</v>
      </c>
      <c r="H1808" s="26">
        <v>279</v>
      </c>
      <c r="I1808" s="26">
        <f t="array" ref="I1808">J1808-J1808*3%</f>
        <v>184.3</v>
      </c>
      <c r="J1808" s="30">
        <v>190</v>
      </c>
      <c r="K1808" s="4"/>
      <c r="L1808" s="15">
        <f t="shared" si="29"/>
        <v>0</v>
      </c>
      <c r="M1808" s="56" t="s">
        <v>15155</v>
      </c>
    </row>
    <row r="1809" spans="1:13" s="19" customFormat="1" ht="15" customHeight="1" x14ac:dyDescent="0.25">
      <c r="A1809" s="47">
        <v>35869</v>
      </c>
      <c r="B1809" s="18" t="s">
        <v>3282</v>
      </c>
      <c r="C1809" s="3" t="s">
        <v>3268</v>
      </c>
      <c r="D1809" s="3" t="s">
        <v>3269</v>
      </c>
      <c r="E1809" s="3" t="s">
        <v>3280</v>
      </c>
      <c r="F1809" s="3" t="s">
        <v>3271</v>
      </c>
      <c r="G1809" s="3" t="s">
        <v>1109</v>
      </c>
      <c r="H1809" s="26">
        <v>279</v>
      </c>
      <c r="I1809" s="26">
        <f t="array" ref="I1809">J1809-J1809*3%</f>
        <v>184.3</v>
      </c>
      <c r="J1809" s="30">
        <v>190</v>
      </c>
      <c r="K1809" s="4"/>
      <c r="L1809" s="15">
        <f t="shared" si="29"/>
        <v>0</v>
      </c>
      <c r="M1809" s="56" t="s">
        <v>15155</v>
      </c>
    </row>
    <row r="1810" spans="1:13" s="19" customFormat="1" ht="15" customHeight="1" x14ac:dyDescent="0.25">
      <c r="A1810" s="47">
        <v>33725</v>
      </c>
      <c r="B1810" s="18" t="s">
        <v>3283</v>
      </c>
      <c r="C1810" s="3" t="s">
        <v>3268</v>
      </c>
      <c r="D1810" s="3" t="s">
        <v>3269</v>
      </c>
      <c r="E1810" s="3" t="s">
        <v>3280</v>
      </c>
      <c r="F1810" s="3" t="s">
        <v>3274</v>
      </c>
      <c r="G1810" s="3" t="s">
        <v>1107</v>
      </c>
      <c r="H1810" s="26">
        <v>299</v>
      </c>
      <c r="I1810" s="26">
        <f t="array" ref="I1810">J1810-J1810*3%</f>
        <v>194</v>
      </c>
      <c r="J1810" s="30">
        <v>200</v>
      </c>
      <c r="K1810" s="4"/>
      <c r="L1810" s="15">
        <f t="shared" si="29"/>
        <v>0</v>
      </c>
      <c r="M1810" s="56" t="s">
        <v>15155</v>
      </c>
    </row>
    <row r="1811" spans="1:13" s="19" customFormat="1" ht="15" customHeight="1" x14ac:dyDescent="0.25">
      <c r="A1811" s="47">
        <v>33723</v>
      </c>
      <c r="B1811" s="18" t="s">
        <v>3284</v>
      </c>
      <c r="C1811" s="3" t="s">
        <v>3268</v>
      </c>
      <c r="D1811" s="3" t="s">
        <v>3269</v>
      </c>
      <c r="E1811" s="3" t="s">
        <v>3280</v>
      </c>
      <c r="F1811" s="3" t="s">
        <v>3274</v>
      </c>
      <c r="G1811" s="3" t="s">
        <v>2593</v>
      </c>
      <c r="H1811" s="26">
        <v>299</v>
      </c>
      <c r="I1811" s="26">
        <f t="array" ref="I1811">J1811-J1811*3%</f>
        <v>194</v>
      </c>
      <c r="J1811" s="30">
        <v>200</v>
      </c>
      <c r="K1811" s="4"/>
      <c r="L1811" s="15">
        <f t="shared" si="29"/>
        <v>0</v>
      </c>
      <c r="M1811" s="56" t="s">
        <v>15155</v>
      </c>
    </row>
    <row r="1812" spans="1:13" s="19" customFormat="1" ht="15" customHeight="1" x14ac:dyDescent="0.25">
      <c r="A1812" s="47">
        <v>33724</v>
      </c>
      <c r="B1812" s="18" t="s">
        <v>3285</v>
      </c>
      <c r="C1812" s="3" t="s">
        <v>3268</v>
      </c>
      <c r="D1812" s="3" t="s">
        <v>3269</v>
      </c>
      <c r="E1812" s="3" t="s">
        <v>3280</v>
      </c>
      <c r="F1812" s="3" t="s">
        <v>3274</v>
      </c>
      <c r="G1812" s="3" t="s">
        <v>1109</v>
      </c>
      <c r="H1812" s="26">
        <v>299</v>
      </c>
      <c r="I1812" s="26">
        <f t="array" ref="I1812">J1812-J1812*3%</f>
        <v>194</v>
      </c>
      <c r="J1812" s="30">
        <v>200</v>
      </c>
      <c r="K1812" s="4"/>
      <c r="L1812" s="15">
        <f t="shared" si="29"/>
        <v>0</v>
      </c>
      <c r="M1812" s="56" t="s">
        <v>15155</v>
      </c>
    </row>
    <row r="1813" spans="1:13" s="19" customFormat="1" ht="15" customHeight="1" x14ac:dyDescent="0.25">
      <c r="A1813" s="47">
        <v>35870</v>
      </c>
      <c r="B1813" s="18" t="s">
        <v>3286</v>
      </c>
      <c r="C1813" s="3" t="s">
        <v>3268</v>
      </c>
      <c r="D1813" s="3" t="s">
        <v>3269</v>
      </c>
      <c r="E1813" s="3" t="s">
        <v>3280</v>
      </c>
      <c r="F1813" s="3" t="s">
        <v>3277</v>
      </c>
      <c r="G1813" s="3" t="s">
        <v>1107</v>
      </c>
      <c r="H1813" s="26">
        <v>325</v>
      </c>
      <c r="I1813" s="26">
        <f t="array" ref="I1813">J1813-J1813*3%</f>
        <v>213.4</v>
      </c>
      <c r="J1813" s="30">
        <v>220</v>
      </c>
      <c r="K1813" s="4"/>
      <c r="L1813" s="15">
        <f t="shared" si="29"/>
        <v>0</v>
      </c>
      <c r="M1813" s="56" t="s">
        <v>15155</v>
      </c>
    </row>
    <row r="1814" spans="1:13" s="19" customFormat="1" ht="15" customHeight="1" x14ac:dyDescent="0.25">
      <c r="A1814" s="47">
        <v>35871</v>
      </c>
      <c r="B1814" s="18" t="s">
        <v>3287</v>
      </c>
      <c r="C1814" s="3" t="s">
        <v>3268</v>
      </c>
      <c r="D1814" s="3" t="s">
        <v>3269</v>
      </c>
      <c r="E1814" s="3" t="s">
        <v>3280</v>
      </c>
      <c r="F1814" s="3" t="s">
        <v>3277</v>
      </c>
      <c r="G1814" s="3" t="s">
        <v>2593</v>
      </c>
      <c r="H1814" s="26">
        <v>325</v>
      </c>
      <c r="I1814" s="26">
        <f t="array" ref="I1814">J1814-J1814*3%</f>
        <v>213.4</v>
      </c>
      <c r="J1814" s="30">
        <v>220</v>
      </c>
      <c r="K1814" s="4"/>
      <c r="L1814" s="15">
        <f t="shared" si="29"/>
        <v>0</v>
      </c>
      <c r="M1814" s="56" t="s">
        <v>15155</v>
      </c>
    </row>
    <row r="1815" spans="1:13" s="19" customFormat="1" ht="15" customHeight="1" x14ac:dyDescent="0.25">
      <c r="A1815" s="47">
        <v>35872</v>
      </c>
      <c r="B1815" s="18" t="s">
        <v>3288</v>
      </c>
      <c r="C1815" s="3" t="s">
        <v>3268</v>
      </c>
      <c r="D1815" s="3" t="s">
        <v>3269</v>
      </c>
      <c r="E1815" s="3" t="s">
        <v>3280</v>
      </c>
      <c r="F1815" s="3" t="s">
        <v>3277</v>
      </c>
      <c r="G1815" s="3" t="s">
        <v>1109</v>
      </c>
      <c r="H1815" s="26">
        <v>325</v>
      </c>
      <c r="I1815" s="26">
        <f t="array" ref="I1815">J1815-J1815*3%</f>
        <v>213.4</v>
      </c>
      <c r="J1815" s="30">
        <v>220</v>
      </c>
      <c r="K1815" s="4"/>
      <c r="L1815" s="15">
        <f t="shared" si="29"/>
        <v>0</v>
      </c>
      <c r="M1815" s="56" t="s">
        <v>15155</v>
      </c>
    </row>
    <row r="1816" spans="1:13" s="19" customFormat="1" ht="15" customHeight="1" x14ac:dyDescent="0.25">
      <c r="A1816" s="47">
        <v>35961</v>
      </c>
      <c r="B1816" s="18" t="s">
        <v>3289</v>
      </c>
      <c r="C1816" s="3" t="s">
        <v>3268</v>
      </c>
      <c r="D1816" s="3" t="s">
        <v>3269</v>
      </c>
      <c r="E1816" s="3" t="s">
        <v>3290</v>
      </c>
      <c r="F1816" s="3"/>
      <c r="G1816" s="3"/>
      <c r="H1816" s="26">
        <v>99</v>
      </c>
      <c r="I1816" s="26">
        <f t="array" ref="I1816">J1816-J1816*3%</f>
        <v>58.2</v>
      </c>
      <c r="J1816" s="30">
        <v>60</v>
      </c>
      <c r="K1816" s="4"/>
      <c r="L1816" s="15">
        <f t="shared" si="29"/>
        <v>0</v>
      </c>
      <c r="M1816" s="56" t="s">
        <v>15155</v>
      </c>
    </row>
    <row r="1817" spans="1:13" s="19" customFormat="1" ht="15" customHeight="1" x14ac:dyDescent="0.25">
      <c r="A1817" s="47">
        <v>33726</v>
      </c>
      <c r="B1817" s="18" t="s">
        <v>3291</v>
      </c>
      <c r="C1817" s="3" t="s">
        <v>3268</v>
      </c>
      <c r="D1817" s="3" t="s">
        <v>3269</v>
      </c>
      <c r="E1817" s="3" t="s">
        <v>3292</v>
      </c>
      <c r="F1817" s="3"/>
      <c r="G1817" s="3"/>
      <c r="H1817" s="26">
        <v>80</v>
      </c>
      <c r="I1817" s="26">
        <f t="array" ref="I1817">J1817-J1817*3%</f>
        <v>38.799999999999997</v>
      </c>
      <c r="J1817" s="30">
        <v>40</v>
      </c>
      <c r="K1817" s="4"/>
      <c r="L1817" s="15">
        <f t="shared" si="29"/>
        <v>0</v>
      </c>
      <c r="M1817" s="56" t="s">
        <v>15155</v>
      </c>
    </row>
    <row r="1818" spans="1:13" s="19" customFormat="1" ht="15" customHeight="1" x14ac:dyDescent="0.25">
      <c r="A1818" s="47">
        <v>35866</v>
      </c>
      <c r="B1818" s="18" t="s">
        <v>3293</v>
      </c>
      <c r="C1818" s="3" t="s">
        <v>3268</v>
      </c>
      <c r="D1818" s="3" t="s">
        <v>3269</v>
      </c>
      <c r="E1818" s="3" t="s">
        <v>3294</v>
      </c>
      <c r="F1818" s="3"/>
      <c r="G1818" s="3"/>
      <c r="H1818" s="26">
        <v>80</v>
      </c>
      <c r="I1818" s="26">
        <f t="array" ref="I1818">J1818-J1818*3%</f>
        <v>38.799999999999997</v>
      </c>
      <c r="J1818" s="30">
        <v>40</v>
      </c>
      <c r="K1818" s="4"/>
      <c r="L1818" s="15">
        <f t="shared" si="29"/>
        <v>0</v>
      </c>
      <c r="M1818" s="56" t="s">
        <v>15155</v>
      </c>
    </row>
    <row r="1819" spans="1:13" s="19" customFormat="1" ht="15" customHeight="1" x14ac:dyDescent="0.25">
      <c r="A1819" s="47">
        <v>34749</v>
      </c>
      <c r="B1819" s="18" t="s">
        <v>3295</v>
      </c>
      <c r="C1819" s="3" t="s">
        <v>3296</v>
      </c>
      <c r="D1819" s="3" t="s">
        <v>66</v>
      </c>
      <c r="E1819" s="3" t="s">
        <v>3297</v>
      </c>
      <c r="F1819" s="3" t="s">
        <v>203</v>
      </c>
      <c r="G1819" s="3"/>
      <c r="H1819" s="26">
        <v>190</v>
      </c>
      <c r="I1819" s="26">
        <f t="array" ref="I1819">J1819-J1819*3%</f>
        <v>138.4675</v>
      </c>
      <c r="J1819" s="30">
        <v>142.75</v>
      </c>
      <c r="K1819" s="4"/>
      <c r="L1819" s="15">
        <f t="shared" si="29"/>
        <v>0</v>
      </c>
      <c r="M1819" s="56" t="s">
        <v>15156</v>
      </c>
    </row>
    <row r="1820" spans="1:13" s="19" customFormat="1" ht="15" customHeight="1" x14ac:dyDescent="0.25">
      <c r="A1820" s="47">
        <v>26940</v>
      </c>
      <c r="B1820" s="18" t="s">
        <v>3298</v>
      </c>
      <c r="C1820" s="3" t="s">
        <v>3296</v>
      </c>
      <c r="D1820" s="3" t="s">
        <v>66</v>
      </c>
      <c r="E1820" s="3" t="s">
        <v>3299</v>
      </c>
      <c r="F1820" s="3" t="s">
        <v>236</v>
      </c>
      <c r="G1820" s="3"/>
      <c r="H1820" s="26">
        <v>385</v>
      </c>
      <c r="I1820" s="26">
        <f t="array" ref="I1820">J1820-J1820*3%</f>
        <v>282.755</v>
      </c>
      <c r="J1820" s="30">
        <v>291.5</v>
      </c>
      <c r="K1820" s="4"/>
      <c r="L1820" s="15">
        <f t="shared" si="29"/>
        <v>0</v>
      </c>
      <c r="M1820" s="56" t="s">
        <v>15156</v>
      </c>
    </row>
    <row r="1821" spans="1:13" s="19" customFormat="1" ht="15" customHeight="1" x14ac:dyDescent="0.25">
      <c r="A1821" s="47">
        <v>25040</v>
      </c>
      <c r="B1821" s="18" t="s">
        <v>3300</v>
      </c>
      <c r="C1821" s="3" t="s">
        <v>3296</v>
      </c>
      <c r="D1821" s="3" t="s">
        <v>66</v>
      </c>
      <c r="E1821" s="3" t="s">
        <v>3299</v>
      </c>
      <c r="F1821" s="3" t="s">
        <v>167</v>
      </c>
      <c r="G1821" s="3"/>
      <c r="H1821" s="26">
        <v>225</v>
      </c>
      <c r="I1821" s="26">
        <f t="array" ref="I1821">J1821-J1821*3%</f>
        <v>162.47499999999999</v>
      </c>
      <c r="J1821" s="30">
        <v>167.5</v>
      </c>
      <c r="K1821" s="4"/>
      <c r="L1821" s="15">
        <f t="shared" si="29"/>
        <v>0</v>
      </c>
      <c r="M1821" s="56" t="s">
        <v>15156</v>
      </c>
    </row>
    <row r="1822" spans="1:13" s="19" customFormat="1" ht="15" customHeight="1" x14ac:dyDescent="0.25">
      <c r="A1822" s="47">
        <v>25054</v>
      </c>
      <c r="B1822" s="18" t="s">
        <v>3301</v>
      </c>
      <c r="C1822" s="3" t="s">
        <v>3296</v>
      </c>
      <c r="D1822" s="3" t="s">
        <v>66</v>
      </c>
      <c r="E1822" s="3" t="s">
        <v>630</v>
      </c>
      <c r="F1822" s="3" t="s">
        <v>167</v>
      </c>
      <c r="G1822" s="3"/>
      <c r="H1822" s="26">
        <v>230</v>
      </c>
      <c r="I1822" s="26">
        <f t="array" ref="I1822">J1822-J1822*3%</f>
        <v>165.38499999999999</v>
      </c>
      <c r="J1822" s="30">
        <v>170.5</v>
      </c>
      <c r="K1822" s="4"/>
      <c r="L1822" s="15">
        <f t="shared" si="29"/>
        <v>0</v>
      </c>
      <c r="M1822" s="56" t="s">
        <v>15156</v>
      </c>
    </row>
    <row r="1823" spans="1:13" s="19" customFormat="1" ht="15" customHeight="1" x14ac:dyDescent="0.25">
      <c r="A1823" s="47">
        <v>34748</v>
      </c>
      <c r="B1823" s="18" t="s">
        <v>3302</v>
      </c>
      <c r="C1823" s="3" t="s">
        <v>3296</v>
      </c>
      <c r="D1823" s="3" t="s">
        <v>66</v>
      </c>
      <c r="E1823" s="3" t="s">
        <v>3303</v>
      </c>
      <c r="F1823" s="3" t="s">
        <v>167</v>
      </c>
      <c r="G1823" s="3"/>
      <c r="H1823" s="26">
        <v>265</v>
      </c>
      <c r="I1823" s="26">
        <f t="array" ref="I1823">J1823-J1823*3%</f>
        <v>190.12</v>
      </c>
      <c r="J1823" s="30">
        <v>196</v>
      </c>
      <c r="K1823" s="4"/>
      <c r="L1823" s="15">
        <f t="shared" si="29"/>
        <v>0</v>
      </c>
      <c r="M1823" s="56" t="s">
        <v>15156</v>
      </c>
    </row>
    <row r="1824" spans="1:13" s="19" customFormat="1" ht="15" customHeight="1" x14ac:dyDescent="0.25">
      <c r="A1824" s="47">
        <v>34750</v>
      </c>
      <c r="B1824" s="18" t="s">
        <v>3304</v>
      </c>
      <c r="C1824" s="3" t="s">
        <v>3296</v>
      </c>
      <c r="D1824" s="3" t="s">
        <v>66</v>
      </c>
      <c r="E1824" s="3" t="s">
        <v>3305</v>
      </c>
      <c r="F1824" s="3" t="s">
        <v>167</v>
      </c>
      <c r="G1824" s="3"/>
      <c r="H1824" s="26">
        <v>220</v>
      </c>
      <c r="I1824" s="26">
        <f t="array" ref="I1824">J1824-J1824*3%</f>
        <v>158.83750000000001</v>
      </c>
      <c r="J1824" s="30">
        <v>163.75</v>
      </c>
      <c r="K1824" s="4"/>
      <c r="L1824" s="15">
        <f t="shared" si="29"/>
        <v>0</v>
      </c>
      <c r="M1824" s="56" t="s">
        <v>15156</v>
      </c>
    </row>
    <row r="1825" spans="1:13" s="19" customFormat="1" ht="15" customHeight="1" x14ac:dyDescent="0.25">
      <c r="A1825" s="47">
        <v>26941</v>
      </c>
      <c r="B1825" s="18" t="s">
        <v>3306</v>
      </c>
      <c r="C1825" s="3" t="s">
        <v>3296</v>
      </c>
      <c r="D1825" s="3" t="s">
        <v>74</v>
      </c>
      <c r="E1825" s="3" t="s">
        <v>3307</v>
      </c>
      <c r="F1825" s="3" t="s">
        <v>182</v>
      </c>
      <c r="G1825" s="3"/>
      <c r="H1825" s="26">
        <v>255</v>
      </c>
      <c r="I1825" s="26">
        <f t="array" ref="I1825">J1825-J1825*3%</f>
        <v>183.57249999999999</v>
      </c>
      <c r="J1825" s="30">
        <v>189.25</v>
      </c>
      <c r="K1825" s="4"/>
      <c r="L1825" s="15">
        <f t="shared" si="29"/>
        <v>0</v>
      </c>
      <c r="M1825" s="56" t="s">
        <v>15156</v>
      </c>
    </row>
    <row r="1826" spans="1:13" s="19" customFormat="1" ht="15" customHeight="1" x14ac:dyDescent="0.25">
      <c r="A1826" s="47">
        <v>25228</v>
      </c>
      <c r="B1826" s="18" t="s">
        <v>3308</v>
      </c>
      <c r="C1826" s="3" t="s">
        <v>3296</v>
      </c>
      <c r="D1826" s="3" t="s">
        <v>74</v>
      </c>
      <c r="E1826" s="3" t="s">
        <v>3309</v>
      </c>
      <c r="F1826" s="3" t="s">
        <v>167</v>
      </c>
      <c r="G1826" s="3"/>
      <c r="H1826" s="26">
        <v>140</v>
      </c>
      <c r="I1826" s="26">
        <f t="array" ref="I1826">J1826-J1826*3%</f>
        <v>97.727500000000006</v>
      </c>
      <c r="J1826" s="30">
        <v>100.75</v>
      </c>
      <c r="K1826" s="4"/>
      <c r="L1826" s="15">
        <f t="shared" si="29"/>
        <v>0</v>
      </c>
      <c r="M1826" s="56" t="s">
        <v>15156</v>
      </c>
    </row>
    <row r="1827" spans="1:13" s="19" customFormat="1" ht="15" customHeight="1" x14ac:dyDescent="0.25">
      <c r="A1827" s="47">
        <v>25026</v>
      </c>
      <c r="B1827" s="18" t="s">
        <v>3310</v>
      </c>
      <c r="C1827" s="3" t="s">
        <v>3296</v>
      </c>
      <c r="D1827" s="3" t="s">
        <v>74</v>
      </c>
      <c r="E1827" s="3" t="s">
        <v>3311</v>
      </c>
      <c r="F1827" s="3" t="s">
        <v>167</v>
      </c>
      <c r="G1827" s="3"/>
      <c r="H1827" s="26">
        <v>245</v>
      </c>
      <c r="I1827" s="26">
        <f t="array" ref="I1827">J1827-J1827*3%</f>
        <v>174.8425</v>
      </c>
      <c r="J1827" s="30">
        <v>180.25</v>
      </c>
      <c r="K1827" s="4"/>
      <c r="L1827" s="15">
        <f t="shared" si="29"/>
        <v>0</v>
      </c>
      <c r="M1827" s="56" t="s">
        <v>15156</v>
      </c>
    </row>
    <row r="1828" spans="1:13" s="19" customFormat="1" ht="15" customHeight="1" x14ac:dyDescent="0.25">
      <c r="A1828" s="47">
        <v>24997</v>
      </c>
      <c r="B1828" s="18" t="s">
        <v>3312</v>
      </c>
      <c r="C1828" s="3" t="s">
        <v>3296</v>
      </c>
      <c r="D1828" s="3" t="s">
        <v>74</v>
      </c>
      <c r="E1828" s="3" t="s">
        <v>3313</v>
      </c>
      <c r="F1828" s="3" t="s">
        <v>167</v>
      </c>
      <c r="G1828" s="3"/>
      <c r="H1828" s="26">
        <v>265</v>
      </c>
      <c r="I1828" s="26">
        <f t="array" ref="I1828">J1828-J1828*3%</f>
        <v>190.12</v>
      </c>
      <c r="J1828" s="30">
        <v>196</v>
      </c>
      <c r="K1828" s="4"/>
      <c r="L1828" s="15">
        <f t="shared" si="29"/>
        <v>0</v>
      </c>
      <c r="M1828" s="56" t="s">
        <v>15156</v>
      </c>
    </row>
    <row r="1829" spans="1:13" s="19" customFormat="1" ht="15" customHeight="1" x14ac:dyDescent="0.25">
      <c r="A1829" s="47">
        <v>24998</v>
      </c>
      <c r="B1829" s="18" t="s">
        <v>3314</v>
      </c>
      <c r="C1829" s="3" t="s">
        <v>3296</v>
      </c>
      <c r="D1829" s="3" t="s">
        <v>74</v>
      </c>
      <c r="E1829" s="3" t="s">
        <v>3315</v>
      </c>
      <c r="F1829" s="3" t="s">
        <v>167</v>
      </c>
      <c r="G1829" s="3"/>
      <c r="H1829" s="26">
        <v>245</v>
      </c>
      <c r="I1829" s="26">
        <f t="array" ref="I1829">J1829-J1829*3%</f>
        <v>176.29750000000001</v>
      </c>
      <c r="J1829" s="30">
        <v>181.75</v>
      </c>
      <c r="K1829" s="4"/>
      <c r="L1829" s="15">
        <f t="shared" si="29"/>
        <v>0</v>
      </c>
      <c r="M1829" s="56" t="s">
        <v>15156</v>
      </c>
    </row>
    <row r="1830" spans="1:13" s="19" customFormat="1" ht="15" customHeight="1" x14ac:dyDescent="0.25">
      <c r="A1830" s="47">
        <v>25027</v>
      </c>
      <c r="B1830" s="18" t="s">
        <v>3316</v>
      </c>
      <c r="C1830" s="3" t="s">
        <v>3296</v>
      </c>
      <c r="D1830" s="3" t="s">
        <v>74</v>
      </c>
      <c r="E1830" s="3" t="s">
        <v>3317</v>
      </c>
      <c r="F1830" s="3" t="s">
        <v>167</v>
      </c>
      <c r="G1830" s="3"/>
      <c r="H1830" s="26">
        <v>220</v>
      </c>
      <c r="I1830" s="26">
        <f t="array" ref="I1830">J1830-J1830*3%</f>
        <v>158.11000000000001</v>
      </c>
      <c r="J1830" s="30">
        <v>163</v>
      </c>
      <c r="K1830" s="4"/>
      <c r="L1830" s="15">
        <f t="shared" si="29"/>
        <v>0</v>
      </c>
      <c r="M1830" s="56" t="s">
        <v>15156</v>
      </c>
    </row>
    <row r="1831" spans="1:13" s="19" customFormat="1" ht="15" customHeight="1" x14ac:dyDescent="0.25">
      <c r="A1831" s="47">
        <v>24999</v>
      </c>
      <c r="B1831" s="18" t="s">
        <v>3318</v>
      </c>
      <c r="C1831" s="3" t="s">
        <v>3296</v>
      </c>
      <c r="D1831" s="3" t="s">
        <v>74</v>
      </c>
      <c r="E1831" s="3" t="s">
        <v>3319</v>
      </c>
      <c r="F1831" s="3" t="s">
        <v>167</v>
      </c>
      <c r="G1831" s="3"/>
      <c r="H1831" s="26">
        <v>230</v>
      </c>
      <c r="I1831" s="26">
        <f t="array" ref="I1831">J1831-J1831*3%</f>
        <v>166.84</v>
      </c>
      <c r="J1831" s="30">
        <v>172</v>
      </c>
      <c r="K1831" s="4"/>
      <c r="L1831" s="15">
        <f t="shared" si="29"/>
        <v>0</v>
      </c>
      <c r="M1831" s="56" t="s">
        <v>15156</v>
      </c>
    </row>
    <row r="1832" spans="1:13" s="19" customFormat="1" ht="15" customHeight="1" x14ac:dyDescent="0.25">
      <c r="A1832" s="47">
        <v>25000</v>
      </c>
      <c r="B1832" s="18" t="s">
        <v>3320</v>
      </c>
      <c r="C1832" s="3" t="s">
        <v>3296</v>
      </c>
      <c r="D1832" s="3" t="s">
        <v>74</v>
      </c>
      <c r="E1832" s="3" t="s">
        <v>3321</v>
      </c>
      <c r="F1832" s="3" t="s">
        <v>167</v>
      </c>
      <c r="G1832" s="3"/>
      <c r="H1832" s="26">
        <v>210</v>
      </c>
      <c r="I1832" s="26">
        <f t="array" ref="I1832">J1832-J1832*3%</f>
        <v>154.4725</v>
      </c>
      <c r="J1832" s="30">
        <v>159.25</v>
      </c>
      <c r="K1832" s="4"/>
      <c r="L1832" s="15">
        <f t="shared" si="29"/>
        <v>0</v>
      </c>
      <c r="M1832" s="56" t="s">
        <v>15156</v>
      </c>
    </row>
    <row r="1833" spans="1:13" s="19" customFormat="1" ht="15" customHeight="1" x14ac:dyDescent="0.25">
      <c r="A1833" s="47">
        <v>25029</v>
      </c>
      <c r="B1833" s="18" t="s">
        <v>3322</v>
      </c>
      <c r="C1833" s="3" t="s">
        <v>3296</v>
      </c>
      <c r="D1833" s="3" t="s">
        <v>74</v>
      </c>
      <c r="E1833" s="3" t="s">
        <v>3323</v>
      </c>
      <c r="F1833" s="3" t="s">
        <v>167</v>
      </c>
      <c r="G1833" s="3"/>
      <c r="H1833" s="26">
        <v>245</v>
      </c>
      <c r="I1833" s="26">
        <f t="array" ref="I1833">J1833-J1833*3%</f>
        <v>176.29750000000001</v>
      </c>
      <c r="J1833" s="30">
        <v>181.75</v>
      </c>
      <c r="K1833" s="4"/>
      <c r="L1833" s="15">
        <f t="shared" si="29"/>
        <v>0</v>
      </c>
      <c r="M1833" s="56" t="s">
        <v>15156</v>
      </c>
    </row>
    <row r="1834" spans="1:13" s="19" customFormat="1" ht="15" customHeight="1" x14ac:dyDescent="0.25">
      <c r="A1834" s="47">
        <v>25028</v>
      </c>
      <c r="B1834" s="18" t="s">
        <v>3324</v>
      </c>
      <c r="C1834" s="3" t="s">
        <v>3296</v>
      </c>
      <c r="D1834" s="3" t="s">
        <v>74</v>
      </c>
      <c r="E1834" s="3" t="s">
        <v>3325</v>
      </c>
      <c r="F1834" s="3" t="s">
        <v>167</v>
      </c>
      <c r="G1834" s="3"/>
      <c r="H1834" s="26">
        <v>265</v>
      </c>
      <c r="I1834" s="26">
        <f t="array" ref="I1834">J1834-J1834*3%</f>
        <v>190.12</v>
      </c>
      <c r="J1834" s="30">
        <v>196</v>
      </c>
      <c r="K1834" s="4"/>
      <c r="L1834" s="15">
        <f t="shared" si="29"/>
        <v>0</v>
      </c>
      <c r="M1834" s="56" t="s">
        <v>15156</v>
      </c>
    </row>
    <row r="1835" spans="1:13" s="19" customFormat="1" ht="15" customHeight="1" x14ac:dyDescent="0.25">
      <c r="A1835" s="47">
        <v>24996</v>
      </c>
      <c r="B1835" s="18" t="s">
        <v>3326</v>
      </c>
      <c r="C1835" s="3" t="s">
        <v>3296</v>
      </c>
      <c r="D1835" s="3" t="s">
        <v>74</v>
      </c>
      <c r="E1835" s="3" t="s">
        <v>273</v>
      </c>
      <c r="F1835" s="3" t="s">
        <v>167</v>
      </c>
      <c r="G1835" s="3"/>
      <c r="H1835" s="26">
        <v>140</v>
      </c>
      <c r="I1835" s="26">
        <f t="array" ref="I1835">J1835-J1835*3%</f>
        <v>97.727500000000006</v>
      </c>
      <c r="J1835" s="30">
        <v>100.75</v>
      </c>
      <c r="K1835" s="4"/>
      <c r="L1835" s="15">
        <f t="shared" si="29"/>
        <v>0</v>
      </c>
      <c r="M1835" s="56" t="s">
        <v>15156</v>
      </c>
    </row>
    <row r="1836" spans="1:13" s="19" customFormat="1" ht="15" customHeight="1" x14ac:dyDescent="0.25">
      <c r="A1836" s="47">
        <v>34753</v>
      </c>
      <c r="B1836" s="18" t="s">
        <v>3327</v>
      </c>
      <c r="C1836" s="3" t="s">
        <v>3296</v>
      </c>
      <c r="D1836" s="3" t="s">
        <v>74</v>
      </c>
      <c r="E1836" s="3" t="s">
        <v>3328</v>
      </c>
      <c r="F1836" s="3" t="s">
        <v>200</v>
      </c>
      <c r="G1836" s="3"/>
      <c r="H1836" s="26">
        <v>315</v>
      </c>
      <c r="I1836" s="26">
        <f t="array" ref="I1836">J1836-J1836*3%</f>
        <v>226.495</v>
      </c>
      <c r="J1836" s="30">
        <v>233.5</v>
      </c>
      <c r="K1836" s="4"/>
      <c r="L1836" s="15">
        <f t="shared" si="29"/>
        <v>0</v>
      </c>
      <c r="M1836" s="56" t="s">
        <v>15156</v>
      </c>
    </row>
    <row r="1837" spans="1:13" s="19" customFormat="1" ht="15" customHeight="1" x14ac:dyDescent="0.25">
      <c r="A1837" s="47">
        <v>25025</v>
      </c>
      <c r="B1837" s="18" t="s">
        <v>3329</v>
      </c>
      <c r="C1837" s="3" t="s">
        <v>3296</v>
      </c>
      <c r="D1837" s="3" t="s">
        <v>74</v>
      </c>
      <c r="E1837" s="3" t="s">
        <v>3330</v>
      </c>
      <c r="F1837" s="3" t="s">
        <v>167</v>
      </c>
      <c r="G1837" s="3"/>
      <c r="H1837" s="26">
        <v>230</v>
      </c>
      <c r="I1837" s="26">
        <f t="array" ref="I1837">J1837-J1837*3%</f>
        <v>166.84</v>
      </c>
      <c r="J1837" s="30">
        <v>172</v>
      </c>
      <c r="K1837" s="4"/>
      <c r="L1837" s="15">
        <f t="shared" si="29"/>
        <v>0</v>
      </c>
      <c r="M1837" s="56" t="s">
        <v>15156</v>
      </c>
    </row>
    <row r="1838" spans="1:13" s="19" customFormat="1" ht="15" customHeight="1" x14ac:dyDescent="0.25">
      <c r="A1838" s="47">
        <v>36341</v>
      </c>
      <c r="B1838" s="18" t="s">
        <v>3331</v>
      </c>
      <c r="C1838" s="3" t="s">
        <v>3296</v>
      </c>
      <c r="D1838" s="3" t="s">
        <v>74</v>
      </c>
      <c r="E1838" s="3" t="s">
        <v>3332</v>
      </c>
      <c r="F1838" s="3" t="s">
        <v>167</v>
      </c>
      <c r="G1838" s="3"/>
      <c r="H1838" s="26">
        <v>340</v>
      </c>
      <c r="I1838" s="26">
        <f t="array" ref="I1838">J1838-J1838*3%</f>
        <v>242.5</v>
      </c>
      <c r="J1838" s="30">
        <v>250</v>
      </c>
      <c r="K1838" s="4"/>
      <c r="L1838" s="15">
        <f t="shared" si="29"/>
        <v>0</v>
      </c>
      <c r="M1838" s="56" t="s">
        <v>15156</v>
      </c>
    </row>
    <row r="1839" spans="1:13" s="19" customFormat="1" ht="15" customHeight="1" x14ac:dyDescent="0.25">
      <c r="A1839" s="47">
        <v>25031</v>
      </c>
      <c r="B1839" s="18" t="s">
        <v>3333</v>
      </c>
      <c r="C1839" s="3" t="s">
        <v>3296</v>
      </c>
      <c r="D1839" s="3" t="s">
        <v>74</v>
      </c>
      <c r="E1839" s="3" t="s">
        <v>3334</v>
      </c>
      <c r="F1839" s="3" t="s">
        <v>203</v>
      </c>
      <c r="G1839" s="3"/>
      <c r="H1839" s="26">
        <v>180</v>
      </c>
      <c r="I1839" s="26">
        <f t="array" ref="I1839">J1839-J1839*3%</f>
        <v>134.10249999999999</v>
      </c>
      <c r="J1839" s="30">
        <v>138.25</v>
      </c>
      <c r="K1839" s="4"/>
      <c r="L1839" s="15">
        <f t="shared" si="29"/>
        <v>0</v>
      </c>
      <c r="M1839" s="56" t="s">
        <v>15156</v>
      </c>
    </row>
    <row r="1840" spans="1:13" s="19" customFormat="1" ht="15" customHeight="1" x14ac:dyDescent="0.25">
      <c r="A1840" s="47">
        <v>25032</v>
      </c>
      <c r="B1840" s="18" t="s">
        <v>3335</v>
      </c>
      <c r="C1840" s="3" t="s">
        <v>3296</v>
      </c>
      <c r="D1840" s="3" t="s">
        <v>74</v>
      </c>
      <c r="E1840" s="3" t="s">
        <v>3336</v>
      </c>
      <c r="F1840" s="3" t="s">
        <v>203</v>
      </c>
      <c r="G1840" s="3"/>
      <c r="H1840" s="26">
        <v>180</v>
      </c>
      <c r="I1840" s="26">
        <f t="array" ref="I1840">J1840-J1840*3%</f>
        <v>134.10249999999999</v>
      </c>
      <c r="J1840" s="30">
        <v>138.25</v>
      </c>
      <c r="K1840" s="4"/>
      <c r="L1840" s="15">
        <f t="shared" si="29"/>
        <v>0</v>
      </c>
      <c r="M1840" s="56" t="s">
        <v>15156</v>
      </c>
    </row>
    <row r="1841" spans="1:13" s="19" customFormat="1" ht="15" customHeight="1" x14ac:dyDescent="0.25">
      <c r="A1841" s="47">
        <v>25001</v>
      </c>
      <c r="B1841" s="18" t="s">
        <v>3337</v>
      </c>
      <c r="C1841" s="3" t="s">
        <v>3296</v>
      </c>
      <c r="D1841" s="3" t="s">
        <v>74</v>
      </c>
      <c r="E1841" s="3" t="s">
        <v>3338</v>
      </c>
      <c r="F1841" s="3" t="s">
        <v>167</v>
      </c>
      <c r="G1841" s="3"/>
      <c r="H1841" s="26">
        <v>205</v>
      </c>
      <c r="I1841" s="26">
        <f t="array" ref="I1841">J1841-J1841*3%</f>
        <v>150.10749999999999</v>
      </c>
      <c r="J1841" s="30">
        <v>154.75</v>
      </c>
      <c r="K1841" s="4"/>
      <c r="L1841" s="15">
        <f t="shared" si="29"/>
        <v>0</v>
      </c>
      <c r="M1841" s="56" t="s">
        <v>15156</v>
      </c>
    </row>
    <row r="1842" spans="1:13" s="19" customFormat="1" ht="15" customHeight="1" x14ac:dyDescent="0.25">
      <c r="A1842" s="47">
        <v>25030</v>
      </c>
      <c r="B1842" s="18" t="s">
        <v>3339</v>
      </c>
      <c r="C1842" s="3" t="s">
        <v>3296</v>
      </c>
      <c r="D1842" s="3" t="s">
        <v>74</v>
      </c>
      <c r="E1842" s="3" t="s">
        <v>3340</v>
      </c>
      <c r="F1842" s="3" t="s">
        <v>167</v>
      </c>
      <c r="G1842" s="3"/>
      <c r="H1842" s="26">
        <v>200</v>
      </c>
      <c r="I1842" s="26">
        <f t="array" ref="I1842">J1842-J1842*3%</f>
        <v>145.74250000000001</v>
      </c>
      <c r="J1842" s="30">
        <v>150.25</v>
      </c>
      <c r="K1842" s="4"/>
      <c r="L1842" s="15">
        <f t="shared" si="29"/>
        <v>0</v>
      </c>
      <c r="M1842" s="56" t="s">
        <v>15156</v>
      </c>
    </row>
    <row r="1843" spans="1:13" s="19" customFormat="1" ht="15" customHeight="1" x14ac:dyDescent="0.25">
      <c r="A1843" s="47">
        <v>25106</v>
      </c>
      <c r="B1843" s="18" t="s">
        <v>3341</v>
      </c>
      <c r="C1843" s="3" t="s">
        <v>3296</v>
      </c>
      <c r="D1843" s="3" t="s">
        <v>177</v>
      </c>
      <c r="E1843" s="3" t="s">
        <v>3342</v>
      </c>
      <c r="F1843" s="3" t="s">
        <v>182</v>
      </c>
      <c r="G1843" s="3"/>
      <c r="H1843" s="26">
        <v>420</v>
      </c>
      <c r="I1843" s="26">
        <f t="array" ref="I1843">J1843-J1843*3%</f>
        <v>308.21749999999997</v>
      </c>
      <c r="J1843" s="30">
        <v>317.75</v>
      </c>
      <c r="K1843" s="4"/>
      <c r="L1843" s="15">
        <f t="shared" si="29"/>
        <v>0</v>
      </c>
      <c r="M1843" s="56" t="s">
        <v>15156</v>
      </c>
    </row>
    <row r="1844" spans="1:13" s="19" customFormat="1" ht="15" customHeight="1" x14ac:dyDescent="0.25">
      <c r="A1844" s="47">
        <v>25105</v>
      </c>
      <c r="B1844" s="18" t="s">
        <v>3343</v>
      </c>
      <c r="C1844" s="3" t="s">
        <v>3296</v>
      </c>
      <c r="D1844" s="3" t="s">
        <v>177</v>
      </c>
      <c r="E1844" s="3" t="s">
        <v>3342</v>
      </c>
      <c r="F1844" s="3" t="s">
        <v>167</v>
      </c>
      <c r="G1844" s="3"/>
      <c r="H1844" s="26">
        <v>275</v>
      </c>
      <c r="I1844" s="26">
        <f t="array" ref="I1844">J1844-J1844*3%</f>
        <v>196.66749999999999</v>
      </c>
      <c r="J1844" s="30">
        <v>202.75</v>
      </c>
      <c r="K1844" s="4"/>
      <c r="L1844" s="15">
        <f t="shared" si="29"/>
        <v>0</v>
      </c>
      <c r="M1844" s="56" t="s">
        <v>15156</v>
      </c>
    </row>
    <row r="1845" spans="1:13" s="19" customFormat="1" ht="15" customHeight="1" x14ac:dyDescent="0.25">
      <c r="A1845" s="47">
        <v>25108</v>
      </c>
      <c r="B1845" s="18" t="s">
        <v>3344</v>
      </c>
      <c r="C1845" s="3" t="s">
        <v>3296</v>
      </c>
      <c r="D1845" s="3" t="s">
        <v>177</v>
      </c>
      <c r="E1845" s="3" t="s">
        <v>3345</v>
      </c>
      <c r="F1845" s="3" t="s">
        <v>3346</v>
      </c>
      <c r="G1845" s="3" t="s">
        <v>149</v>
      </c>
      <c r="H1845" s="26">
        <v>240</v>
      </c>
      <c r="I1845" s="26">
        <f t="array" ref="I1845">J1845-J1845*3%</f>
        <v>172.66</v>
      </c>
      <c r="J1845" s="30">
        <v>178</v>
      </c>
      <c r="K1845" s="4"/>
      <c r="L1845" s="15">
        <f t="shared" si="29"/>
        <v>0</v>
      </c>
      <c r="M1845" s="56" t="s">
        <v>15156</v>
      </c>
    </row>
    <row r="1846" spans="1:13" s="19" customFormat="1" ht="15" customHeight="1" x14ac:dyDescent="0.25">
      <c r="A1846" s="47">
        <v>26942</v>
      </c>
      <c r="B1846" s="18" t="s">
        <v>3347</v>
      </c>
      <c r="C1846" s="3" t="s">
        <v>3296</v>
      </c>
      <c r="D1846" s="3" t="s">
        <v>177</v>
      </c>
      <c r="E1846" s="3" t="s">
        <v>3348</v>
      </c>
      <c r="F1846" s="3" t="s">
        <v>182</v>
      </c>
      <c r="G1846" s="3"/>
      <c r="H1846" s="26">
        <v>380</v>
      </c>
      <c r="I1846" s="26">
        <f t="array" ref="I1846">J1846-J1846*3%</f>
        <v>278.39</v>
      </c>
      <c r="J1846" s="30">
        <v>287</v>
      </c>
      <c r="K1846" s="4"/>
      <c r="L1846" s="15">
        <f t="shared" si="29"/>
        <v>0</v>
      </c>
      <c r="M1846" s="56" t="s">
        <v>15156</v>
      </c>
    </row>
    <row r="1847" spans="1:13" s="19" customFormat="1" ht="15" customHeight="1" x14ac:dyDescent="0.25">
      <c r="A1847" s="47">
        <v>25066</v>
      </c>
      <c r="B1847" s="18" t="s">
        <v>3349</v>
      </c>
      <c r="C1847" s="3" t="s">
        <v>3296</v>
      </c>
      <c r="D1847" s="3" t="s">
        <v>177</v>
      </c>
      <c r="E1847" s="3" t="s">
        <v>3350</v>
      </c>
      <c r="F1847" s="3" t="s">
        <v>167</v>
      </c>
      <c r="G1847" s="3"/>
      <c r="H1847" s="26">
        <v>490</v>
      </c>
      <c r="I1847" s="26">
        <f t="array" ref="I1847">J1847-J1847*3%</f>
        <v>362.29500000000002</v>
      </c>
      <c r="J1847" s="30">
        <v>373.5</v>
      </c>
      <c r="K1847" s="4"/>
      <c r="L1847" s="15">
        <f t="shared" si="29"/>
        <v>0</v>
      </c>
      <c r="M1847" s="56" t="s">
        <v>15156</v>
      </c>
    </row>
    <row r="1848" spans="1:13" s="19" customFormat="1" ht="15" customHeight="1" x14ac:dyDescent="0.25">
      <c r="A1848" s="47">
        <v>34756</v>
      </c>
      <c r="B1848" s="18" t="s">
        <v>3351</v>
      </c>
      <c r="C1848" s="3" t="s">
        <v>3296</v>
      </c>
      <c r="D1848" s="3" t="s">
        <v>177</v>
      </c>
      <c r="E1848" s="3" t="s">
        <v>3352</v>
      </c>
      <c r="F1848" s="3" t="s">
        <v>182</v>
      </c>
      <c r="G1848" s="3"/>
      <c r="H1848" s="26">
        <v>230</v>
      </c>
      <c r="I1848" s="26">
        <f t="array" ref="I1848">J1848-J1848*3%</f>
        <v>165.38499999999999</v>
      </c>
      <c r="J1848" s="30">
        <v>170.5</v>
      </c>
      <c r="K1848" s="4"/>
      <c r="L1848" s="15">
        <f t="shared" si="29"/>
        <v>0</v>
      </c>
      <c r="M1848" s="56" t="s">
        <v>15156</v>
      </c>
    </row>
    <row r="1849" spans="1:13" s="19" customFormat="1" ht="15" customHeight="1" x14ac:dyDescent="0.25">
      <c r="A1849" s="47">
        <v>34752</v>
      </c>
      <c r="B1849" s="18" t="s">
        <v>3353</v>
      </c>
      <c r="C1849" s="3" t="s">
        <v>3296</v>
      </c>
      <c r="D1849" s="3" t="s">
        <v>188</v>
      </c>
      <c r="E1849" s="3" t="s">
        <v>3354</v>
      </c>
      <c r="F1849" s="3" t="s">
        <v>167</v>
      </c>
      <c r="G1849" s="3"/>
      <c r="H1849" s="26">
        <v>235</v>
      </c>
      <c r="I1849" s="26">
        <f t="array" ref="I1849">J1849-J1849*3%</f>
        <v>170.47749999999999</v>
      </c>
      <c r="J1849" s="30">
        <v>175.75</v>
      </c>
      <c r="K1849" s="4"/>
      <c r="L1849" s="15">
        <f t="shared" si="29"/>
        <v>0</v>
      </c>
      <c r="M1849" s="56" t="s">
        <v>15156</v>
      </c>
    </row>
    <row r="1850" spans="1:13" s="19" customFormat="1" ht="15" customHeight="1" x14ac:dyDescent="0.25">
      <c r="A1850" s="47">
        <v>26084</v>
      </c>
      <c r="B1850" s="18" t="s">
        <v>3355</v>
      </c>
      <c r="C1850" s="3" t="s">
        <v>3296</v>
      </c>
      <c r="D1850" s="3" t="s">
        <v>428</v>
      </c>
      <c r="E1850" s="3" t="s">
        <v>3356</v>
      </c>
      <c r="F1850" s="3" t="s">
        <v>236</v>
      </c>
      <c r="G1850" s="3"/>
      <c r="H1850" s="26">
        <v>745</v>
      </c>
      <c r="I1850" s="26">
        <f t="array" ref="I1850">J1850-J1850*3%</f>
        <v>562.84249999999997</v>
      </c>
      <c r="J1850" s="30">
        <v>580.25</v>
      </c>
      <c r="K1850" s="4"/>
      <c r="L1850" s="15">
        <f t="shared" si="29"/>
        <v>0</v>
      </c>
      <c r="M1850" s="56" t="s">
        <v>15156</v>
      </c>
    </row>
    <row r="1851" spans="1:13" s="19" customFormat="1" ht="15" customHeight="1" x14ac:dyDescent="0.25">
      <c r="A1851" s="47">
        <v>25037</v>
      </c>
      <c r="B1851" s="18" t="s">
        <v>3357</v>
      </c>
      <c r="C1851" s="3" t="s">
        <v>3296</v>
      </c>
      <c r="D1851" s="3" t="s">
        <v>428</v>
      </c>
      <c r="E1851" s="3" t="s">
        <v>3356</v>
      </c>
      <c r="F1851" s="3" t="s">
        <v>167</v>
      </c>
      <c r="G1851" s="3"/>
      <c r="H1851" s="26">
        <v>385</v>
      </c>
      <c r="I1851" s="26">
        <f t="array" ref="I1851">J1851-J1851*3%</f>
        <v>283.48250000000002</v>
      </c>
      <c r="J1851" s="30">
        <v>292.25</v>
      </c>
      <c r="K1851" s="4"/>
      <c r="L1851" s="15">
        <f t="shared" si="29"/>
        <v>0</v>
      </c>
      <c r="M1851" s="56" t="s">
        <v>15156</v>
      </c>
    </row>
    <row r="1852" spans="1:13" s="19" customFormat="1" ht="15" customHeight="1" x14ac:dyDescent="0.25">
      <c r="A1852" s="47">
        <v>34744</v>
      </c>
      <c r="B1852" s="18" t="s">
        <v>3358</v>
      </c>
      <c r="C1852" s="3" t="s">
        <v>3296</v>
      </c>
      <c r="D1852" s="3" t="s">
        <v>245</v>
      </c>
      <c r="E1852" s="3" t="s">
        <v>3359</v>
      </c>
      <c r="F1852" s="3" t="s">
        <v>255</v>
      </c>
      <c r="G1852" s="3" t="s">
        <v>705</v>
      </c>
      <c r="H1852" s="26">
        <v>380</v>
      </c>
      <c r="I1852" s="26">
        <f t="array" ref="I1852">J1852-J1852*3%</f>
        <v>278.39</v>
      </c>
      <c r="J1852" s="30">
        <v>287</v>
      </c>
      <c r="K1852" s="4"/>
      <c r="L1852" s="15">
        <f t="shared" si="29"/>
        <v>0</v>
      </c>
      <c r="M1852" s="56" t="s">
        <v>15156</v>
      </c>
    </row>
    <row r="1853" spans="1:13" s="19" customFormat="1" ht="15" customHeight="1" x14ac:dyDescent="0.25">
      <c r="A1853" s="47">
        <v>34745</v>
      </c>
      <c r="B1853" s="18" t="s">
        <v>3360</v>
      </c>
      <c r="C1853" s="3" t="s">
        <v>3296</v>
      </c>
      <c r="D1853" s="3" t="s">
        <v>245</v>
      </c>
      <c r="E1853" s="3" t="s">
        <v>3359</v>
      </c>
      <c r="F1853" s="3" t="s">
        <v>255</v>
      </c>
      <c r="G1853" s="3" t="s">
        <v>1229</v>
      </c>
      <c r="H1853" s="26">
        <v>380</v>
      </c>
      <c r="I1853" s="26">
        <f t="array" ref="I1853">J1853-J1853*3%</f>
        <v>278.39</v>
      </c>
      <c r="J1853" s="30">
        <v>287</v>
      </c>
      <c r="K1853" s="4"/>
      <c r="L1853" s="15">
        <f t="shared" si="29"/>
        <v>0</v>
      </c>
      <c r="M1853" s="56" t="s">
        <v>15156</v>
      </c>
    </row>
    <row r="1854" spans="1:13" s="19" customFormat="1" ht="15" customHeight="1" x14ac:dyDescent="0.25">
      <c r="A1854" s="47">
        <v>34746</v>
      </c>
      <c r="B1854" s="18" t="s">
        <v>3361</v>
      </c>
      <c r="C1854" s="3" t="s">
        <v>3296</v>
      </c>
      <c r="D1854" s="3" t="s">
        <v>245</v>
      </c>
      <c r="E1854" s="3" t="s">
        <v>3359</v>
      </c>
      <c r="F1854" s="3" t="s">
        <v>255</v>
      </c>
      <c r="G1854" s="3" t="s">
        <v>667</v>
      </c>
      <c r="H1854" s="26">
        <v>380</v>
      </c>
      <c r="I1854" s="26">
        <f t="array" ref="I1854">J1854-J1854*3%</f>
        <v>278.39</v>
      </c>
      <c r="J1854" s="30">
        <v>287</v>
      </c>
      <c r="K1854" s="4"/>
      <c r="L1854" s="15">
        <f t="shared" si="29"/>
        <v>0</v>
      </c>
      <c r="M1854" s="56" t="s">
        <v>15156</v>
      </c>
    </row>
    <row r="1855" spans="1:13" s="19" customFormat="1" ht="15" customHeight="1" x14ac:dyDescent="0.25">
      <c r="A1855" s="47">
        <v>25033</v>
      </c>
      <c r="B1855" s="18" t="s">
        <v>3362</v>
      </c>
      <c r="C1855" s="3" t="s">
        <v>3296</v>
      </c>
      <c r="D1855" s="3" t="s">
        <v>327</v>
      </c>
      <c r="E1855" s="3" t="s">
        <v>1732</v>
      </c>
      <c r="F1855" s="3" t="s">
        <v>182</v>
      </c>
      <c r="G1855" s="3"/>
      <c r="H1855" s="26">
        <v>605</v>
      </c>
      <c r="I1855" s="26">
        <f t="array" ref="I1855">J1855-J1855*3%</f>
        <v>464.63</v>
      </c>
      <c r="J1855" s="30">
        <v>479</v>
      </c>
      <c r="K1855" s="4"/>
      <c r="L1855" s="15">
        <f t="shared" si="29"/>
        <v>0</v>
      </c>
      <c r="M1855" s="56" t="s">
        <v>15156</v>
      </c>
    </row>
    <row r="1856" spans="1:13" s="19" customFormat="1" ht="15" customHeight="1" x14ac:dyDescent="0.25">
      <c r="A1856" s="47">
        <v>25034</v>
      </c>
      <c r="B1856" s="18" t="s">
        <v>3363</v>
      </c>
      <c r="C1856" s="3" t="s">
        <v>3296</v>
      </c>
      <c r="D1856" s="3" t="s">
        <v>327</v>
      </c>
      <c r="E1856" s="3" t="s">
        <v>1732</v>
      </c>
      <c r="F1856" s="3" t="s">
        <v>167</v>
      </c>
      <c r="G1856" s="3"/>
      <c r="H1856" s="26">
        <v>330</v>
      </c>
      <c r="I1856" s="26">
        <f t="array" ref="I1856">J1856-J1856*3%</f>
        <v>235.95249999999999</v>
      </c>
      <c r="J1856" s="30">
        <v>243.25</v>
      </c>
      <c r="K1856" s="4"/>
      <c r="L1856" s="15">
        <f t="shared" si="29"/>
        <v>0</v>
      </c>
      <c r="M1856" s="56" t="s">
        <v>15156</v>
      </c>
    </row>
    <row r="1857" spans="1:13" s="19" customFormat="1" ht="15" customHeight="1" x14ac:dyDescent="0.25">
      <c r="A1857" s="47">
        <v>36342</v>
      </c>
      <c r="B1857" s="18" t="s">
        <v>3364</v>
      </c>
      <c r="C1857" s="3" t="s">
        <v>3296</v>
      </c>
      <c r="D1857" s="3" t="s">
        <v>207</v>
      </c>
      <c r="E1857" s="3" t="s">
        <v>3365</v>
      </c>
      <c r="F1857" s="3" t="s">
        <v>167</v>
      </c>
      <c r="G1857" s="3"/>
      <c r="H1857" s="26">
        <v>445</v>
      </c>
      <c r="I1857" s="26">
        <f t="array" ref="I1857">J1857-J1857*3%</f>
        <v>324.22250000000003</v>
      </c>
      <c r="J1857" s="30">
        <v>334.25</v>
      </c>
      <c r="K1857" s="4"/>
      <c r="L1857" s="15">
        <f t="shared" si="29"/>
        <v>0</v>
      </c>
      <c r="M1857" s="56" t="s">
        <v>15156</v>
      </c>
    </row>
    <row r="1858" spans="1:13" s="19" customFormat="1" ht="15" customHeight="1" x14ac:dyDescent="0.25">
      <c r="A1858" s="47">
        <v>25061</v>
      </c>
      <c r="B1858" s="18" t="s">
        <v>3366</v>
      </c>
      <c r="C1858" s="3" t="s">
        <v>3296</v>
      </c>
      <c r="D1858" s="3" t="s">
        <v>347</v>
      </c>
      <c r="E1858" s="3" t="s">
        <v>3367</v>
      </c>
      <c r="F1858" s="3" t="s">
        <v>203</v>
      </c>
      <c r="G1858" s="3"/>
      <c r="H1858" s="26">
        <v>195</v>
      </c>
      <c r="I1858" s="26">
        <f t="array" ref="I1858">J1858-J1858*3%</f>
        <v>144.28749999999999</v>
      </c>
      <c r="J1858" s="30">
        <v>148.75</v>
      </c>
      <c r="K1858" s="4"/>
      <c r="L1858" s="15">
        <f t="shared" si="29"/>
        <v>0</v>
      </c>
      <c r="M1858" s="56" t="s">
        <v>15156</v>
      </c>
    </row>
    <row r="1859" spans="1:13" s="19" customFormat="1" ht="15" customHeight="1" x14ac:dyDescent="0.25">
      <c r="A1859" s="47">
        <v>25063</v>
      </c>
      <c r="B1859" s="18" t="s">
        <v>3368</v>
      </c>
      <c r="C1859" s="3" t="s">
        <v>3296</v>
      </c>
      <c r="D1859" s="3" t="s">
        <v>347</v>
      </c>
      <c r="E1859" s="3" t="s">
        <v>3369</v>
      </c>
      <c r="F1859" s="3" t="s">
        <v>167</v>
      </c>
      <c r="G1859" s="3"/>
      <c r="H1859" s="26">
        <v>295</v>
      </c>
      <c r="I1859" s="26">
        <f t="array" ref="I1859">J1859-J1859*3%</f>
        <v>209.035</v>
      </c>
      <c r="J1859" s="30">
        <v>215.5</v>
      </c>
      <c r="K1859" s="4"/>
      <c r="L1859" s="15">
        <f t="shared" si="29"/>
        <v>0</v>
      </c>
      <c r="M1859" s="56" t="s">
        <v>15156</v>
      </c>
    </row>
    <row r="1860" spans="1:13" s="19" customFormat="1" ht="15" customHeight="1" x14ac:dyDescent="0.25">
      <c r="A1860" s="47">
        <v>34755</v>
      </c>
      <c r="B1860" s="18" t="s">
        <v>3370</v>
      </c>
      <c r="C1860" s="3" t="s">
        <v>3296</v>
      </c>
      <c r="D1860" s="3" t="s">
        <v>351</v>
      </c>
      <c r="E1860" s="3" t="s">
        <v>3371</v>
      </c>
      <c r="F1860" s="3" t="s">
        <v>167</v>
      </c>
      <c r="G1860" s="3"/>
      <c r="H1860" s="26">
        <v>330</v>
      </c>
      <c r="I1860" s="26">
        <f t="array" ref="I1860">J1860-J1860*3%</f>
        <v>235.95249999999999</v>
      </c>
      <c r="J1860" s="30">
        <v>243.25</v>
      </c>
      <c r="K1860" s="4"/>
      <c r="L1860" s="15">
        <f t="shared" si="29"/>
        <v>0</v>
      </c>
      <c r="M1860" s="56" t="s">
        <v>15156</v>
      </c>
    </row>
    <row r="1861" spans="1:13" s="19" customFormat="1" ht="15" customHeight="1" x14ac:dyDescent="0.25">
      <c r="A1861" s="47">
        <v>38831</v>
      </c>
      <c r="B1861" s="18" t="s">
        <v>3372</v>
      </c>
      <c r="C1861" s="3" t="s">
        <v>3373</v>
      </c>
      <c r="D1861" s="3" t="s">
        <v>74</v>
      </c>
      <c r="E1861" s="3" t="s">
        <v>3374</v>
      </c>
      <c r="F1861" s="3" t="s">
        <v>167</v>
      </c>
      <c r="G1861" s="3"/>
      <c r="H1861" s="26">
        <v>1185</v>
      </c>
      <c r="I1861" s="26">
        <f t="array" ref="I1861">J1861-J1861*3%</f>
        <v>898.22</v>
      </c>
      <c r="J1861" s="30">
        <v>926</v>
      </c>
      <c r="K1861" s="4"/>
      <c r="L1861" s="15">
        <f t="shared" si="29"/>
        <v>0</v>
      </c>
      <c r="M1861" s="56" t="s">
        <v>15151</v>
      </c>
    </row>
    <row r="1862" spans="1:13" s="19" customFormat="1" ht="15" customHeight="1" x14ac:dyDescent="0.25">
      <c r="A1862" s="47">
        <v>38841</v>
      </c>
      <c r="B1862" s="18" t="s">
        <v>3375</v>
      </c>
      <c r="C1862" s="3" t="s">
        <v>3373</v>
      </c>
      <c r="D1862" s="3" t="s">
        <v>207</v>
      </c>
      <c r="E1862" s="3" t="s">
        <v>2300</v>
      </c>
      <c r="F1862" s="3" t="s">
        <v>3376</v>
      </c>
      <c r="G1862" s="3"/>
      <c r="H1862" s="26">
        <v>890</v>
      </c>
      <c r="I1862" s="26">
        <f t="array" ref="I1862">J1862-J1862*3%</f>
        <v>673.18</v>
      </c>
      <c r="J1862" s="30">
        <v>694</v>
      </c>
      <c r="K1862" s="4"/>
      <c r="L1862" s="15">
        <f t="shared" si="29"/>
        <v>0</v>
      </c>
      <c r="M1862" s="56" t="s">
        <v>15151</v>
      </c>
    </row>
    <row r="1863" spans="1:13" s="19" customFormat="1" ht="15" customHeight="1" x14ac:dyDescent="0.25">
      <c r="A1863" s="47">
        <v>32033</v>
      </c>
      <c r="B1863" s="18"/>
      <c r="C1863" s="3" t="s">
        <v>3373</v>
      </c>
      <c r="D1863" s="3" t="s">
        <v>207</v>
      </c>
      <c r="E1863" s="3" t="s">
        <v>3377</v>
      </c>
      <c r="F1863" s="3" t="s">
        <v>167</v>
      </c>
      <c r="G1863" s="3"/>
      <c r="H1863" s="26">
        <v>1170</v>
      </c>
      <c r="I1863" s="26">
        <f t="array" ref="I1863">J1863-J1863*3%</f>
        <v>887.93799999999999</v>
      </c>
      <c r="J1863" s="30">
        <v>915.4</v>
      </c>
      <c r="K1863" s="4"/>
      <c r="L1863" s="15">
        <f t="shared" si="29"/>
        <v>0</v>
      </c>
      <c r="M1863" s="56" t="s">
        <v>15152</v>
      </c>
    </row>
    <row r="1864" spans="1:13" s="19" customFormat="1" ht="15" customHeight="1" x14ac:dyDescent="0.25">
      <c r="A1864" s="47">
        <v>38830</v>
      </c>
      <c r="B1864" s="18" t="s">
        <v>3378</v>
      </c>
      <c r="C1864" s="3" t="s">
        <v>3373</v>
      </c>
      <c r="D1864" s="3" t="s">
        <v>207</v>
      </c>
      <c r="E1864" s="3" t="s">
        <v>3379</v>
      </c>
      <c r="F1864" s="3" t="s">
        <v>167</v>
      </c>
      <c r="G1864" s="3"/>
      <c r="H1864" s="26">
        <v>1010</v>
      </c>
      <c r="I1864" s="26">
        <f t="array" ref="I1864">J1864-J1864*3%</f>
        <v>777.94</v>
      </c>
      <c r="J1864" s="30">
        <v>802</v>
      </c>
      <c r="K1864" s="4"/>
      <c r="L1864" s="15">
        <f t="shared" ref="L1864:L1927" si="30">J1864*K1864</f>
        <v>0</v>
      </c>
      <c r="M1864" s="56" t="s">
        <v>15151</v>
      </c>
    </row>
    <row r="1865" spans="1:13" s="19" customFormat="1" ht="15" customHeight="1" x14ac:dyDescent="0.25">
      <c r="A1865" s="47">
        <v>38832</v>
      </c>
      <c r="B1865" s="18" t="s">
        <v>3380</v>
      </c>
      <c r="C1865" s="3" t="s">
        <v>3373</v>
      </c>
      <c r="D1865" s="3" t="s">
        <v>207</v>
      </c>
      <c r="E1865" s="3" t="s">
        <v>3381</v>
      </c>
      <c r="F1865" s="3" t="s">
        <v>1392</v>
      </c>
      <c r="G1865" s="3" t="s">
        <v>3382</v>
      </c>
      <c r="H1865" s="26">
        <v>1040</v>
      </c>
      <c r="I1865" s="26">
        <f t="array" ref="I1865">J1865-J1865*3%</f>
        <v>797.34</v>
      </c>
      <c r="J1865" s="30">
        <v>822</v>
      </c>
      <c r="K1865" s="4"/>
      <c r="L1865" s="15">
        <f t="shared" si="30"/>
        <v>0</v>
      </c>
      <c r="M1865" s="56" t="s">
        <v>15151</v>
      </c>
    </row>
    <row r="1866" spans="1:13" s="19" customFormat="1" ht="15" customHeight="1" x14ac:dyDescent="0.25">
      <c r="A1866" s="47">
        <v>38839</v>
      </c>
      <c r="B1866" s="18" t="s">
        <v>3383</v>
      </c>
      <c r="C1866" s="3" t="s">
        <v>3373</v>
      </c>
      <c r="D1866" s="3" t="s">
        <v>207</v>
      </c>
      <c r="E1866" s="3" t="s">
        <v>3384</v>
      </c>
      <c r="F1866" s="3" t="s">
        <v>203</v>
      </c>
      <c r="G1866" s="3"/>
      <c r="H1866" s="26">
        <v>940</v>
      </c>
      <c r="I1866" s="26">
        <f t="array" ref="I1866">J1866-J1866*3%</f>
        <v>710.75779999999997</v>
      </c>
      <c r="J1866" s="30">
        <v>732.74</v>
      </c>
      <c r="K1866" s="4"/>
      <c r="L1866" s="15">
        <f t="shared" si="30"/>
        <v>0</v>
      </c>
      <c r="M1866" s="56" t="s">
        <v>15152</v>
      </c>
    </row>
    <row r="1867" spans="1:13" s="19" customFormat="1" ht="15" customHeight="1" x14ac:dyDescent="0.25">
      <c r="A1867" s="47">
        <v>38833</v>
      </c>
      <c r="B1867" s="18" t="s">
        <v>3385</v>
      </c>
      <c r="C1867" s="3" t="s">
        <v>3373</v>
      </c>
      <c r="D1867" s="3" t="s">
        <v>207</v>
      </c>
      <c r="E1867" s="3" t="s">
        <v>3386</v>
      </c>
      <c r="F1867" s="3" t="s">
        <v>1416</v>
      </c>
      <c r="G1867" s="3"/>
      <c r="H1867" s="26">
        <v>1020</v>
      </c>
      <c r="I1867" s="26">
        <f t="array" ref="I1867">J1867-J1867*3%</f>
        <v>784.73</v>
      </c>
      <c r="J1867" s="30">
        <v>809</v>
      </c>
      <c r="K1867" s="4"/>
      <c r="L1867" s="15">
        <f t="shared" si="30"/>
        <v>0</v>
      </c>
      <c r="M1867" s="56" t="s">
        <v>15151</v>
      </c>
    </row>
    <row r="1868" spans="1:13" s="19" customFormat="1" ht="15" customHeight="1" x14ac:dyDescent="0.25">
      <c r="A1868" s="47">
        <v>38235</v>
      </c>
      <c r="B1868" s="18" t="s">
        <v>3387</v>
      </c>
      <c r="C1868" s="3" t="s">
        <v>3373</v>
      </c>
      <c r="D1868" s="3" t="s">
        <v>207</v>
      </c>
      <c r="E1868" s="3" t="s">
        <v>3388</v>
      </c>
      <c r="F1868" s="3" t="s">
        <v>3389</v>
      </c>
      <c r="G1868" s="3"/>
      <c r="H1868" s="26">
        <v>1395</v>
      </c>
      <c r="I1868" s="26">
        <f t="array" ref="I1868">J1868-J1868*3%</f>
        <v>1063.9250999999999</v>
      </c>
      <c r="J1868" s="30">
        <v>1096.83</v>
      </c>
      <c r="K1868" s="4"/>
      <c r="L1868" s="15">
        <f t="shared" si="30"/>
        <v>0</v>
      </c>
      <c r="M1868" s="56" t="s">
        <v>15152</v>
      </c>
    </row>
    <row r="1869" spans="1:13" s="19" customFormat="1" ht="15" customHeight="1" x14ac:dyDescent="0.25">
      <c r="A1869" s="47">
        <v>41263</v>
      </c>
      <c r="B1869" s="18"/>
      <c r="C1869" s="3" t="s">
        <v>3373</v>
      </c>
      <c r="D1869" s="3" t="s">
        <v>207</v>
      </c>
      <c r="E1869" s="3" t="s">
        <v>3390</v>
      </c>
      <c r="F1869" s="3" t="s">
        <v>167</v>
      </c>
      <c r="G1869" s="3"/>
      <c r="H1869" s="26">
        <v>650</v>
      </c>
      <c r="I1869" s="26">
        <f t="array" ref="I1869">J1869-J1869*3%</f>
        <v>494.99099999999999</v>
      </c>
      <c r="J1869" s="30">
        <v>510.3</v>
      </c>
      <c r="K1869" s="4"/>
      <c r="L1869" s="15">
        <f t="shared" si="30"/>
        <v>0</v>
      </c>
      <c r="M1869" s="56" t="s">
        <v>15152</v>
      </c>
    </row>
    <row r="1870" spans="1:13" s="19" customFormat="1" ht="15" customHeight="1" x14ac:dyDescent="0.25">
      <c r="A1870" s="47">
        <v>22178</v>
      </c>
      <c r="B1870" s="18" t="s">
        <v>3391</v>
      </c>
      <c r="C1870" s="3" t="s">
        <v>3373</v>
      </c>
      <c r="D1870" s="3" t="s">
        <v>233</v>
      </c>
      <c r="E1870" s="3" t="s">
        <v>3392</v>
      </c>
      <c r="F1870" s="3" t="s">
        <v>203</v>
      </c>
      <c r="G1870" s="3"/>
      <c r="H1870" s="26">
        <v>685</v>
      </c>
      <c r="I1870" s="26">
        <f t="array" ref="I1870">J1870-J1870*3%</f>
        <v>520.75419999999997</v>
      </c>
      <c r="J1870" s="30">
        <v>536.86</v>
      </c>
      <c r="K1870" s="4"/>
      <c r="L1870" s="15">
        <f t="shared" si="30"/>
        <v>0</v>
      </c>
      <c r="M1870" s="56" t="s">
        <v>15152</v>
      </c>
    </row>
    <row r="1871" spans="1:13" s="19" customFormat="1" ht="15" customHeight="1" x14ac:dyDescent="0.25">
      <c r="A1871" s="47">
        <v>22177</v>
      </c>
      <c r="B1871" s="18" t="s">
        <v>3393</v>
      </c>
      <c r="C1871" s="3" t="s">
        <v>3373</v>
      </c>
      <c r="D1871" s="3" t="s">
        <v>233</v>
      </c>
      <c r="E1871" s="3" t="s">
        <v>3392</v>
      </c>
      <c r="F1871" s="3" t="s">
        <v>200</v>
      </c>
      <c r="G1871" s="3"/>
      <c r="H1871" s="26">
        <v>1660</v>
      </c>
      <c r="I1871" s="26">
        <f t="array" ref="I1871">J1871-J1871*3%</f>
        <v>1276.5879</v>
      </c>
      <c r="J1871" s="30">
        <v>1316.07</v>
      </c>
      <c r="K1871" s="4"/>
      <c r="L1871" s="15">
        <f t="shared" si="30"/>
        <v>0</v>
      </c>
      <c r="M1871" s="56" t="s">
        <v>15152</v>
      </c>
    </row>
    <row r="1872" spans="1:13" s="19" customFormat="1" ht="15" customHeight="1" x14ac:dyDescent="0.25">
      <c r="A1872" s="47">
        <v>22179</v>
      </c>
      <c r="B1872" s="18" t="s">
        <v>3394</v>
      </c>
      <c r="C1872" s="3" t="s">
        <v>3373</v>
      </c>
      <c r="D1872" s="3" t="s">
        <v>233</v>
      </c>
      <c r="E1872" s="3" t="s">
        <v>3395</v>
      </c>
      <c r="F1872" s="3" t="s">
        <v>203</v>
      </c>
      <c r="G1872" s="3"/>
      <c r="H1872" s="26">
        <v>535</v>
      </c>
      <c r="I1872" s="26">
        <f t="array" ref="I1872">J1872-J1872*3%</f>
        <v>394.79</v>
      </c>
      <c r="J1872" s="30">
        <v>407</v>
      </c>
      <c r="K1872" s="4"/>
      <c r="L1872" s="15">
        <f t="shared" si="30"/>
        <v>0</v>
      </c>
      <c r="M1872" s="56" t="s">
        <v>15151</v>
      </c>
    </row>
    <row r="1873" spans="1:13" s="19" customFormat="1" ht="15" customHeight="1" x14ac:dyDescent="0.25">
      <c r="A1873" s="47">
        <v>22180</v>
      </c>
      <c r="B1873" s="18" t="s">
        <v>3396</v>
      </c>
      <c r="C1873" s="3" t="s">
        <v>3373</v>
      </c>
      <c r="D1873" s="3" t="s">
        <v>233</v>
      </c>
      <c r="E1873" s="3" t="s">
        <v>3395</v>
      </c>
      <c r="F1873" s="3" t="s">
        <v>200</v>
      </c>
      <c r="G1873" s="3"/>
      <c r="H1873" s="26">
        <v>995</v>
      </c>
      <c r="I1873" s="26">
        <f t="array" ref="I1873">J1873-J1873*3%</f>
        <v>765.56280000000004</v>
      </c>
      <c r="J1873" s="30">
        <v>789.24</v>
      </c>
      <c r="K1873" s="4"/>
      <c r="L1873" s="15">
        <f t="shared" si="30"/>
        <v>0</v>
      </c>
      <c r="M1873" s="56" t="s">
        <v>15152</v>
      </c>
    </row>
    <row r="1874" spans="1:13" s="19" customFormat="1" ht="15" customHeight="1" x14ac:dyDescent="0.25">
      <c r="A1874" s="47">
        <v>22151</v>
      </c>
      <c r="B1874" s="18" t="s">
        <v>3397</v>
      </c>
      <c r="C1874" s="3" t="s">
        <v>3373</v>
      </c>
      <c r="D1874" s="3" t="s">
        <v>233</v>
      </c>
      <c r="E1874" s="3" t="s">
        <v>3398</v>
      </c>
      <c r="F1874" s="3" t="s">
        <v>200</v>
      </c>
      <c r="G1874" s="3"/>
      <c r="H1874" s="26">
        <v>2180</v>
      </c>
      <c r="I1874" s="26">
        <f t="array" ref="I1874">J1874-J1874*3%</f>
        <v>1681.01</v>
      </c>
      <c r="J1874" s="30">
        <v>1733</v>
      </c>
      <c r="K1874" s="4"/>
      <c r="L1874" s="15">
        <f t="shared" si="30"/>
        <v>0</v>
      </c>
      <c r="M1874" s="56" t="s">
        <v>15151</v>
      </c>
    </row>
    <row r="1875" spans="1:13" s="19" customFormat="1" ht="15" customHeight="1" x14ac:dyDescent="0.25">
      <c r="A1875" s="47">
        <v>22153</v>
      </c>
      <c r="B1875" s="18" t="s">
        <v>3399</v>
      </c>
      <c r="C1875" s="3" t="s">
        <v>3373</v>
      </c>
      <c r="D1875" s="3" t="s">
        <v>233</v>
      </c>
      <c r="E1875" s="3" t="s">
        <v>3400</v>
      </c>
      <c r="F1875" s="3" t="s">
        <v>203</v>
      </c>
      <c r="G1875" s="3"/>
      <c r="H1875" s="26">
        <v>995</v>
      </c>
      <c r="I1875" s="26">
        <f t="array" ref="I1875">J1875-J1875*3%</f>
        <v>766.3</v>
      </c>
      <c r="J1875" s="30">
        <v>790</v>
      </c>
      <c r="K1875" s="4"/>
      <c r="L1875" s="15">
        <f t="shared" si="30"/>
        <v>0</v>
      </c>
      <c r="M1875" s="56" t="s">
        <v>15151</v>
      </c>
    </row>
    <row r="1876" spans="1:13" s="19" customFormat="1" ht="15" customHeight="1" x14ac:dyDescent="0.25">
      <c r="A1876" s="47">
        <v>22165</v>
      </c>
      <c r="B1876" s="18" t="s">
        <v>3401</v>
      </c>
      <c r="C1876" s="3" t="s">
        <v>3373</v>
      </c>
      <c r="D1876" s="3" t="s">
        <v>238</v>
      </c>
      <c r="E1876" s="3" t="s">
        <v>3402</v>
      </c>
      <c r="F1876" s="3" t="s">
        <v>203</v>
      </c>
      <c r="G1876" s="3"/>
      <c r="H1876" s="26">
        <v>365</v>
      </c>
      <c r="I1876" s="26">
        <f t="array" ref="I1876">J1876-J1876*3%</f>
        <v>261.89999999999998</v>
      </c>
      <c r="J1876" s="30">
        <v>270</v>
      </c>
      <c r="K1876" s="4"/>
      <c r="L1876" s="15">
        <f t="shared" si="30"/>
        <v>0</v>
      </c>
      <c r="M1876" s="56" t="s">
        <v>15151</v>
      </c>
    </row>
    <row r="1877" spans="1:13" s="19" customFormat="1" ht="15" customHeight="1" x14ac:dyDescent="0.25">
      <c r="A1877" s="47">
        <v>22107</v>
      </c>
      <c r="B1877" s="18" t="s">
        <v>3403</v>
      </c>
      <c r="C1877" s="3" t="s">
        <v>3373</v>
      </c>
      <c r="D1877" s="3" t="s">
        <v>238</v>
      </c>
      <c r="E1877" s="3" t="s">
        <v>3404</v>
      </c>
      <c r="F1877" s="3" t="s">
        <v>182</v>
      </c>
      <c r="G1877" s="3"/>
      <c r="H1877" s="26">
        <v>935</v>
      </c>
      <c r="I1877" s="26">
        <f t="array" ref="I1877">J1877-J1877*3%</f>
        <v>705.12209999999993</v>
      </c>
      <c r="J1877" s="30">
        <v>726.93</v>
      </c>
      <c r="K1877" s="4"/>
      <c r="L1877" s="15">
        <f t="shared" si="30"/>
        <v>0</v>
      </c>
      <c r="M1877" s="56" t="s">
        <v>15152</v>
      </c>
    </row>
    <row r="1878" spans="1:13" s="19" customFormat="1" ht="15" customHeight="1" x14ac:dyDescent="0.25">
      <c r="A1878" s="47">
        <v>38234</v>
      </c>
      <c r="B1878" s="18" t="s">
        <v>3405</v>
      </c>
      <c r="C1878" s="3" t="s">
        <v>3373</v>
      </c>
      <c r="D1878" s="3" t="s">
        <v>238</v>
      </c>
      <c r="E1878" s="3" t="s">
        <v>3404</v>
      </c>
      <c r="F1878" s="3" t="s">
        <v>167</v>
      </c>
      <c r="G1878" s="3"/>
      <c r="H1878" s="26">
        <v>670</v>
      </c>
      <c r="I1878" s="26">
        <f t="array" ref="I1878">J1878-J1878*3%</f>
        <v>508.28</v>
      </c>
      <c r="J1878" s="30">
        <v>524</v>
      </c>
      <c r="K1878" s="4"/>
      <c r="L1878" s="15">
        <f t="shared" si="30"/>
        <v>0</v>
      </c>
      <c r="M1878" s="56" t="s">
        <v>15151</v>
      </c>
    </row>
    <row r="1879" spans="1:13" s="19" customFormat="1" ht="15" customHeight="1" x14ac:dyDescent="0.25">
      <c r="A1879" s="47">
        <v>22158</v>
      </c>
      <c r="B1879" s="18" t="s">
        <v>3406</v>
      </c>
      <c r="C1879" s="3" t="s">
        <v>3373</v>
      </c>
      <c r="D1879" s="3" t="s">
        <v>238</v>
      </c>
      <c r="E1879" s="3" t="s">
        <v>3407</v>
      </c>
      <c r="F1879" s="3" t="s">
        <v>3408</v>
      </c>
      <c r="G1879" s="3"/>
      <c r="H1879" s="26">
        <v>1175</v>
      </c>
      <c r="I1879" s="26">
        <f t="array" ref="I1879">J1879-J1879*3%</f>
        <v>890.46</v>
      </c>
      <c r="J1879" s="30">
        <v>918</v>
      </c>
      <c r="K1879" s="4"/>
      <c r="L1879" s="15">
        <f t="shared" si="30"/>
        <v>0</v>
      </c>
      <c r="M1879" s="56" t="s">
        <v>15151</v>
      </c>
    </row>
    <row r="1880" spans="1:13" s="19" customFormat="1" ht="15" customHeight="1" x14ac:dyDescent="0.25">
      <c r="A1880" s="47">
        <v>22160</v>
      </c>
      <c r="B1880" s="18" t="s">
        <v>3409</v>
      </c>
      <c r="C1880" s="3" t="s">
        <v>3373</v>
      </c>
      <c r="D1880" s="3" t="s">
        <v>238</v>
      </c>
      <c r="E1880" s="3" t="s">
        <v>3410</v>
      </c>
      <c r="F1880" s="3" t="s">
        <v>3408</v>
      </c>
      <c r="G1880" s="3"/>
      <c r="H1880" s="26">
        <v>1645</v>
      </c>
      <c r="I1880" s="26">
        <f t="array" ref="I1880">J1880-J1880*3%</f>
        <v>1266.82</v>
      </c>
      <c r="J1880" s="30">
        <v>1306</v>
      </c>
      <c r="K1880" s="4"/>
      <c r="L1880" s="15">
        <f t="shared" si="30"/>
        <v>0</v>
      </c>
      <c r="M1880" s="56" t="s">
        <v>15151</v>
      </c>
    </row>
    <row r="1881" spans="1:13" s="19" customFormat="1" ht="15" customHeight="1" x14ac:dyDescent="0.25">
      <c r="A1881" s="47">
        <v>22174</v>
      </c>
      <c r="B1881" s="18" t="s">
        <v>3411</v>
      </c>
      <c r="C1881" s="3" t="s">
        <v>3373</v>
      </c>
      <c r="D1881" s="3" t="s">
        <v>238</v>
      </c>
      <c r="E1881" s="3" t="s">
        <v>3412</v>
      </c>
      <c r="F1881" s="3" t="s">
        <v>203</v>
      </c>
      <c r="G1881" s="3"/>
      <c r="H1881" s="26">
        <v>595</v>
      </c>
      <c r="I1881" s="26">
        <f t="array" ref="I1881">J1881-J1881*3%</f>
        <v>454.93</v>
      </c>
      <c r="J1881" s="30">
        <v>469</v>
      </c>
      <c r="K1881" s="4"/>
      <c r="L1881" s="15">
        <f t="shared" si="30"/>
        <v>0</v>
      </c>
      <c r="M1881" s="56" t="s">
        <v>15151</v>
      </c>
    </row>
    <row r="1882" spans="1:13" s="19" customFormat="1" ht="15" customHeight="1" x14ac:dyDescent="0.25">
      <c r="A1882" s="47">
        <v>22146</v>
      </c>
      <c r="B1882" s="18" t="s">
        <v>3413</v>
      </c>
      <c r="C1882" s="3" t="s">
        <v>3373</v>
      </c>
      <c r="D1882" s="3" t="s">
        <v>238</v>
      </c>
      <c r="E1882" s="3" t="s">
        <v>3414</v>
      </c>
      <c r="F1882" s="3" t="s">
        <v>203</v>
      </c>
      <c r="G1882" s="3"/>
      <c r="H1882" s="26">
        <v>525</v>
      </c>
      <c r="I1882" s="26">
        <f t="array" ref="I1882">J1882-J1882*3%</f>
        <v>387.03</v>
      </c>
      <c r="J1882" s="30">
        <v>399</v>
      </c>
      <c r="K1882" s="4"/>
      <c r="L1882" s="15">
        <f t="shared" si="30"/>
        <v>0</v>
      </c>
      <c r="M1882" s="56" t="s">
        <v>15151</v>
      </c>
    </row>
    <row r="1883" spans="1:13" s="19" customFormat="1" ht="15" customHeight="1" x14ac:dyDescent="0.25">
      <c r="A1883" s="47">
        <v>17606</v>
      </c>
      <c r="B1883" s="18" t="s">
        <v>3415</v>
      </c>
      <c r="C1883" s="3" t="s">
        <v>3373</v>
      </c>
      <c r="D1883" s="3" t="s">
        <v>238</v>
      </c>
      <c r="E1883" s="3" t="s">
        <v>3416</v>
      </c>
      <c r="F1883" s="3" t="s">
        <v>277</v>
      </c>
      <c r="G1883" s="3"/>
      <c r="H1883" s="26">
        <v>1260</v>
      </c>
      <c r="I1883" s="26">
        <f t="array" ref="I1883">J1883-J1883*3%</f>
        <v>970.94090000000006</v>
      </c>
      <c r="J1883" s="30">
        <v>1000.97</v>
      </c>
      <c r="K1883" s="4"/>
      <c r="L1883" s="15">
        <f t="shared" si="30"/>
        <v>0</v>
      </c>
      <c r="M1883" s="56" t="s">
        <v>15152</v>
      </c>
    </row>
    <row r="1884" spans="1:13" s="19" customFormat="1" ht="15" customHeight="1" x14ac:dyDescent="0.25">
      <c r="A1884" s="47">
        <v>22144</v>
      </c>
      <c r="B1884" s="18" t="s">
        <v>3417</v>
      </c>
      <c r="C1884" s="3" t="s">
        <v>3373</v>
      </c>
      <c r="D1884" s="3" t="s">
        <v>238</v>
      </c>
      <c r="E1884" s="3" t="s">
        <v>3416</v>
      </c>
      <c r="F1884" s="3" t="s">
        <v>203</v>
      </c>
      <c r="G1884" s="3"/>
      <c r="H1884" s="26">
        <v>395</v>
      </c>
      <c r="I1884" s="26">
        <f t="array" ref="I1884">J1884-J1884*3%</f>
        <v>290.77689999999996</v>
      </c>
      <c r="J1884" s="30">
        <v>299.77</v>
      </c>
      <c r="K1884" s="4"/>
      <c r="L1884" s="15">
        <f t="shared" si="30"/>
        <v>0</v>
      </c>
      <c r="M1884" s="56" t="s">
        <v>15152</v>
      </c>
    </row>
    <row r="1885" spans="1:13" s="19" customFormat="1" ht="15" customHeight="1" x14ac:dyDescent="0.25">
      <c r="A1885" s="47">
        <v>17605</v>
      </c>
      <c r="B1885" s="18" t="s">
        <v>3418</v>
      </c>
      <c r="C1885" s="3" t="s">
        <v>3373</v>
      </c>
      <c r="D1885" s="3" t="s">
        <v>238</v>
      </c>
      <c r="E1885" s="3" t="s">
        <v>3416</v>
      </c>
      <c r="F1885" s="3" t="s">
        <v>200</v>
      </c>
      <c r="G1885" s="3"/>
      <c r="H1885" s="26">
        <v>805</v>
      </c>
      <c r="I1885" s="26">
        <f t="array" ref="I1885">J1885-J1885*3%</f>
        <v>607.70500000000004</v>
      </c>
      <c r="J1885" s="30">
        <v>626.5</v>
      </c>
      <c r="K1885" s="4"/>
      <c r="L1885" s="15">
        <f t="shared" si="30"/>
        <v>0</v>
      </c>
      <c r="M1885" s="56" t="s">
        <v>15152</v>
      </c>
    </row>
    <row r="1886" spans="1:13" s="19" customFormat="1" ht="15" customHeight="1" x14ac:dyDescent="0.25">
      <c r="A1886" s="47">
        <v>21369</v>
      </c>
      <c r="B1886" s="18" t="s">
        <v>3419</v>
      </c>
      <c r="C1886" s="3" t="s">
        <v>3373</v>
      </c>
      <c r="D1886" s="3" t="s">
        <v>238</v>
      </c>
      <c r="E1886" s="3" t="s">
        <v>3420</v>
      </c>
      <c r="F1886" s="3" t="s">
        <v>3421</v>
      </c>
      <c r="G1886" s="3"/>
      <c r="H1886" s="26">
        <v>695</v>
      </c>
      <c r="I1886" s="26">
        <f t="array" ref="I1886">J1886-J1886*3%</f>
        <v>526.7876</v>
      </c>
      <c r="J1886" s="30">
        <v>543.08000000000004</v>
      </c>
      <c r="K1886" s="4"/>
      <c r="L1886" s="15">
        <f t="shared" si="30"/>
        <v>0</v>
      </c>
      <c r="M1886" s="56" t="s">
        <v>15152</v>
      </c>
    </row>
    <row r="1887" spans="1:13" s="19" customFormat="1" ht="15" customHeight="1" x14ac:dyDescent="0.25">
      <c r="A1887" s="47">
        <v>21374</v>
      </c>
      <c r="B1887" s="18" t="s">
        <v>3422</v>
      </c>
      <c r="C1887" s="3" t="s">
        <v>3373</v>
      </c>
      <c r="D1887" s="3" t="s">
        <v>238</v>
      </c>
      <c r="E1887" s="3" t="s">
        <v>3420</v>
      </c>
      <c r="F1887" s="3" t="s">
        <v>2845</v>
      </c>
      <c r="G1887" s="3"/>
      <c r="H1887" s="26">
        <v>4105</v>
      </c>
      <c r="I1887" s="26">
        <f t="array" ref="I1887">J1887-J1887*3%</f>
        <v>3186.741</v>
      </c>
      <c r="J1887" s="30">
        <v>3285.3</v>
      </c>
      <c r="K1887" s="4"/>
      <c r="L1887" s="15">
        <f t="shared" si="30"/>
        <v>0</v>
      </c>
      <c r="M1887" s="56" t="s">
        <v>15152</v>
      </c>
    </row>
    <row r="1888" spans="1:13" s="19" customFormat="1" ht="15" customHeight="1" x14ac:dyDescent="0.25">
      <c r="A1888" s="47">
        <v>21370</v>
      </c>
      <c r="B1888" s="18" t="s">
        <v>3423</v>
      </c>
      <c r="C1888" s="3" t="s">
        <v>3373</v>
      </c>
      <c r="D1888" s="3" t="s">
        <v>238</v>
      </c>
      <c r="E1888" s="3" t="s">
        <v>3420</v>
      </c>
      <c r="F1888" s="3" t="s">
        <v>3424</v>
      </c>
      <c r="G1888" s="3"/>
      <c r="H1888" s="26">
        <v>1195</v>
      </c>
      <c r="I1888" s="26">
        <f t="array" ref="I1888">J1888-J1888*3%</f>
        <v>906.95</v>
      </c>
      <c r="J1888" s="30">
        <v>935</v>
      </c>
      <c r="K1888" s="4"/>
      <c r="L1888" s="15">
        <f t="shared" si="30"/>
        <v>0</v>
      </c>
      <c r="M1888" s="56" t="s">
        <v>15151</v>
      </c>
    </row>
    <row r="1889" spans="1:13" s="19" customFormat="1" ht="15" customHeight="1" x14ac:dyDescent="0.25">
      <c r="A1889" s="47">
        <v>21371</v>
      </c>
      <c r="B1889" s="18" t="s">
        <v>3425</v>
      </c>
      <c r="C1889" s="3" t="s">
        <v>3373</v>
      </c>
      <c r="D1889" s="3" t="s">
        <v>238</v>
      </c>
      <c r="E1889" s="3" t="s">
        <v>3420</v>
      </c>
      <c r="F1889" s="3" t="s">
        <v>200</v>
      </c>
      <c r="G1889" s="3"/>
      <c r="H1889" s="26">
        <v>1965</v>
      </c>
      <c r="I1889" s="26">
        <f t="array" ref="I1889">J1889-J1889*3%</f>
        <v>1506.41</v>
      </c>
      <c r="J1889" s="30">
        <v>1553</v>
      </c>
      <c r="K1889" s="4"/>
      <c r="L1889" s="15">
        <f t="shared" si="30"/>
        <v>0</v>
      </c>
      <c r="M1889" s="56" t="s">
        <v>15151</v>
      </c>
    </row>
    <row r="1890" spans="1:13" s="19" customFormat="1" ht="15" customHeight="1" x14ac:dyDescent="0.25">
      <c r="A1890" s="47">
        <v>24688</v>
      </c>
      <c r="B1890" s="18" t="s">
        <v>3426</v>
      </c>
      <c r="C1890" s="3" t="s">
        <v>3373</v>
      </c>
      <c r="D1890" s="3" t="s">
        <v>238</v>
      </c>
      <c r="E1890" s="3" t="s">
        <v>3427</v>
      </c>
      <c r="F1890" s="3" t="s">
        <v>203</v>
      </c>
      <c r="G1890" s="3"/>
      <c r="H1890" s="26">
        <v>710</v>
      </c>
      <c r="I1890" s="26">
        <f t="array" ref="I1890">J1890-J1890*3%</f>
        <v>538.35</v>
      </c>
      <c r="J1890" s="30">
        <v>555</v>
      </c>
      <c r="K1890" s="4"/>
      <c r="L1890" s="15">
        <f t="shared" si="30"/>
        <v>0</v>
      </c>
      <c r="M1890" s="56" t="s">
        <v>15151</v>
      </c>
    </row>
    <row r="1891" spans="1:13" s="19" customFormat="1" ht="15" customHeight="1" x14ac:dyDescent="0.25">
      <c r="A1891" s="47">
        <v>24687</v>
      </c>
      <c r="B1891" s="18" t="s">
        <v>3428</v>
      </c>
      <c r="C1891" s="3" t="s">
        <v>3373</v>
      </c>
      <c r="D1891" s="3" t="s">
        <v>238</v>
      </c>
      <c r="E1891" s="3" t="s">
        <v>3427</v>
      </c>
      <c r="F1891" s="3" t="s">
        <v>200</v>
      </c>
      <c r="G1891" s="3"/>
      <c r="H1891" s="26">
        <v>1760</v>
      </c>
      <c r="I1891" s="26">
        <f t="array" ref="I1891">J1891-J1891*3%</f>
        <v>1346.36</v>
      </c>
      <c r="J1891" s="30">
        <v>1388</v>
      </c>
      <c r="K1891" s="4"/>
      <c r="L1891" s="15">
        <f t="shared" si="30"/>
        <v>0</v>
      </c>
      <c r="M1891" s="56" t="s">
        <v>15151</v>
      </c>
    </row>
    <row r="1892" spans="1:13" s="19" customFormat="1" ht="15" customHeight="1" x14ac:dyDescent="0.25">
      <c r="A1892" s="47">
        <v>22168</v>
      </c>
      <c r="B1892" s="18" t="s">
        <v>3429</v>
      </c>
      <c r="C1892" s="3" t="s">
        <v>3373</v>
      </c>
      <c r="D1892" s="3" t="s">
        <v>238</v>
      </c>
      <c r="E1892" s="3" t="s">
        <v>3430</v>
      </c>
      <c r="F1892" s="3" t="s">
        <v>167</v>
      </c>
      <c r="G1892" s="3"/>
      <c r="H1892" s="26">
        <v>1275</v>
      </c>
      <c r="I1892" s="26">
        <f t="array" ref="I1892">J1892-J1892*3%</f>
        <v>978.73</v>
      </c>
      <c r="J1892" s="30">
        <v>1009</v>
      </c>
      <c r="K1892" s="4"/>
      <c r="L1892" s="15">
        <f t="shared" si="30"/>
        <v>0</v>
      </c>
      <c r="M1892" s="56" t="s">
        <v>15151</v>
      </c>
    </row>
    <row r="1893" spans="1:13" s="19" customFormat="1" ht="15" customHeight="1" x14ac:dyDescent="0.25">
      <c r="A1893" s="47">
        <v>38840</v>
      </c>
      <c r="B1893" s="18" t="s">
        <v>3431</v>
      </c>
      <c r="C1893" s="3" t="s">
        <v>3373</v>
      </c>
      <c r="D1893" s="3" t="s">
        <v>238</v>
      </c>
      <c r="E1893" s="3" t="s">
        <v>3432</v>
      </c>
      <c r="F1893" s="3" t="s">
        <v>167</v>
      </c>
      <c r="G1893" s="3"/>
      <c r="H1893" s="26">
        <v>1280</v>
      </c>
      <c r="I1893" s="26">
        <f t="array" ref="I1893">J1893-J1893*3%</f>
        <v>984.55</v>
      </c>
      <c r="J1893" s="30">
        <v>1015</v>
      </c>
      <c r="K1893" s="4"/>
      <c r="L1893" s="15">
        <f t="shared" si="30"/>
        <v>0</v>
      </c>
      <c r="M1893" s="56" t="s">
        <v>15151</v>
      </c>
    </row>
    <row r="1894" spans="1:13" s="19" customFormat="1" ht="15" customHeight="1" x14ac:dyDescent="0.25">
      <c r="A1894" s="47">
        <v>21375</v>
      </c>
      <c r="B1894" s="18" t="s">
        <v>3433</v>
      </c>
      <c r="C1894" s="3" t="s">
        <v>3373</v>
      </c>
      <c r="D1894" s="3" t="s">
        <v>238</v>
      </c>
      <c r="E1894" s="3" t="s">
        <v>3434</v>
      </c>
      <c r="F1894" s="3" t="s">
        <v>203</v>
      </c>
      <c r="G1894" s="3"/>
      <c r="H1894" s="26">
        <v>950</v>
      </c>
      <c r="I1894" s="26">
        <f t="array" ref="I1894">J1894-J1894*3%</f>
        <v>719.74</v>
      </c>
      <c r="J1894" s="30">
        <v>742</v>
      </c>
      <c r="K1894" s="4"/>
      <c r="L1894" s="15">
        <f t="shared" si="30"/>
        <v>0</v>
      </c>
      <c r="M1894" s="56" t="s">
        <v>15151</v>
      </c>
    </row>
    <row r="1895" spans="1:13" s="19" customFormat="1" ht="15" customHeight="1" x14ac:dyDescent="0.25">
      <c r="A1895" s="47">
        <v>22170</v>
      </c>
      <c r="B1895" s="18" t="s">
        <v>3435</v>
      </c>
      <c r="C1895" s="3" t="s">
        <v>3373</v>
      </c>
      <c r="D1895" s="3" t="s">
        <v>238</v>
      </c>
      <c r="E1895" s="3" t="s">
        <v>3436</v>
      </c>
      <c r="F1895" s="3" t="s">
        <v>200</v>
      </c>
      <c r="G1895" s="3"/>
      <c r="H1895" s="26">
        <v>2750</v>
      </c>
      <c r="I1895" s="26">
        <f t="array" ref="I1895">J1895-J1895*3%</f>
        <v>2099.08</v>
      </c>
      <c r="J1895" s="30">
        <v>2164</v>
      </c>
      <c r="K1895" s="4"/>
      <c r="L1895" s="15">
        <f t="shared" si="30"/>
        <v>0</v>
      </c>
      <c r="M1895" s="56" t="s">
        <v>15151</v>
      </c>
    </row>
    <row r="1896" spans="1:13" s="19" customFormat="1" ht="15" customHeight="1" x14ac:dyDescent="0.25">
      <c r="A1896" s="47">
        <v>22149</v>
      </c>
      <c r="B1896" s="18" t="s">
        <v>3437</v>
      </c>
      <c r="C1896" s="3" t="s">
        <v>3373</v>
      </c>
      <c r="D1896" s="3" t="s">
        <v>238</v>
      </c>
      <c r="E1896" s="3" t="s">
        <v>3438</v>
      </c>
      <c r="F1896" s="3" t="s">
        <v>200</v>
      </c>
      <c r="G1896" s="3"/>
      <c r="H1896" s="26">
        <v>2060</v>
      </c>
      <c r="I1896" s="26">
        <f t="array" ref="I1896">J1896-J1896*3%</f>
        <v>1573.7474</v>
      </c>
      <c r="J1896" s="30">
        <v>1622.42</v>
      </c>
      <c r="K1896" s="4"/>
      <c r="L1896" s="15">
        <f t="shared" si="30"/>
        <v>0</v>
      </c>
      <c r="M1896" s="56" t="s">
        <v>15152</v>
      </c>
    </row>
    <row r="1897" spans="1:13" s="19" customFormat="1" ht="15" customHeight="1" x14ac:dyDescent="0.25">
      <c r="A1897" s="47">
        <v>22115</v>
      </c>
      <c r="B1897" s="18" t="s">
        <v>3439</v>
      </c>
      <c r="C1897" s="3" t="s">
        <v>3373</v>
      </c>
      <c r="D1897" s="3" t="s">
        <v>238</v>
      </c>
      <c r="E1897" s="3" t="s">
        <v>3440</v>
      </c>
      <c r="F1897" s="3" t="s">
        <v>182</v>
      </c>
      <c r="G1897" s="3"/>
      <c r="H1897" s="26">
        <v>1870</v>
      </c>
      <c r="I1897" s="26">
        <f t="array" ref="I1897">J1897-J1897*3%</f>
        <v>1442.9234999999999</v>
      </c>
      <c r="J1897" s="30">
        <v>1487.55</v>
      </c>
      <c r="K1897" s="4"/>
      <c r="L1897" s="15">
        <f t="shared" si="30"/>
        <v>0</v>
      </c>
      <c r="M1897" s="56" t="s">
        <v>15152</v>
      </c>
    </row>
    <row r="1898" spans="1:13" s="19" customFormat="1" ht="15" customHeight="1" x14ac:dyDescent="0.25">
      <c r="A1898" s="47">
        <v>22116</v>
      </c>
      <c r="B1898" s="18" t="s">
        <v>3441</v>
      </c>
      <c r="C1898" s="3" t="s">
        <v>3373</v>
      </c>
      <c r="D1898" s="3" t="s">
        <v>238</v>
      </c>
      <c r="E1898" s="3" t="s">
        <v>3440</v>
      </c>
      <c r="F1898" s="3" t="s">
        <v>167</v>
      </c>
      <c r="G1898" s="3"/>
      <c r="H1898" s="26">
        <v>1130</v>
      </c>
      <c r="I1898" s="26">
        <f t="array" ref="I1898">J1898-J1898*3%</f>
        <v>860.39</v>
      </c>
      <c r="J1898" s="30">
        <v>887</v>
      </c>
      <c r="K1898" s="4"/>
      <c r="L1898" s="15">
        <f t="shared" si="30"/>
        <v>0</v>
      </c>
      <c r="M1898" s="56" t="s">
        <v>15151</v>
      </c>
    </row>
    <row r="1899" spans="1:13" s="19" customFormat="1" ht="15" customHeight="1" x14ac:dyDescent="0.25">
      <c r="A1899" s="47">
        <v>38237</v>
      </c>
      <c r="B1899" s="18"/>
      <c r="C1899" s="3" t="s">
        <v>3373</v>
      </c>
      <c r="D1899" s="3" t="s">
        <v>238</v>
      </c>
      <c r="E1899" s="3" t="s">
        <v>3442</v>
      </c>
      <c r="F1899" s="3" t="s">
        <v>3443</v>
      </c>
      <c r="G1899" s="3"/>
      <c r="H1899" s="26">
        <v>615</v>
      </c>
      <c r="I1899" s="26">
        <f t="array" ref="I1899">J1899-J1899*3%</f>
        <v>470.43060000000003</v>
      </c>
      <c r="J1899" s="30">
        <v>484.98</v>
      </c>
      <c r="K1899" s="4"/>
      <c r="L1899" s="15">
        <f t="shared" si="30"/>
        <v>0</v>
      </c>
      <c r="M1899" s="56" t="s">
        <v>15152</v>
      </c>
    </row>
    <row r="1900" spans="1:13" s="19" customFormat="1" ht="15" customHeight="1" x14ac:dyDescent="0.25">
      <c r="A1900" s="47">
        <v>22162</v>
      </c>
      <c r="B1900" s="18" t="s">
        <v>3444</v>
      </c>
      <c r="C1900" s="3" t="s">
        <v>3373</v>
      </c>
      <c r="D1900" s="3" t="s">
        <v>238</v>
      </c>
      <c r="E1900" s="3" t="s">
        <v>3445</v>
      </c>
      <c r="F1900" s="3" t="s">
        <v>182</v>
      </c>
      <c r="G1900" s="3"/>
      <c r="H1900" s="26">
        <v>2730</v>
      </c>
      <c r="I1900" s="26">
        <f t="array" ref="I1900">J1900-J1900*3%</f>
        <v>2086.3924000000002</v>
      </c>
      <c r="J1900" s="30">
        <v>2150.92</v>
      </c>
      <c r="K1900" s="4"/>
      <c r="L1900" s="15">
        <f t="shared" si="30"/>
        <v>0</v>
      </c>
      <c r="M1900" s="56" t="s">
        <v>15152</v>
      </c>
    </row>
    <row r="1901" spans="1:13" s="19" customFormat="1" ht="15" customHeight="1" x14ac:dyDescent="0.25">
      <c r="A1901" s="47">
        <v>22164</v>
      </c>
      <c r="B1901" s="18" t="s">
        <v>3446</v>
      </c>
      <c r="C1901" s="3" t="s">
        <v>3373</v>
      </c>
      <c r="D1901" s="3" t="s">
        <v>238</v>
      </c>
      <c r="E1901" s="3" t="s">
        <v>3445</v>
      </c>
      <c r="F1901" s="3" t="s">
        <v>203</v>
      </c>
      <c r="G1901" s="3"/>
      <c r="H1901" s="26">
        <v>925</v>
      </c>
      <c r="I1901" s="26">
        <f t="array" ref="I1901">J1901-J1901*3%</f>
        <v>700.29150000000004</v>
      </c>
      <c r="J1901" s="30">
        <v>721.95</v>
      </c>
      <c r="K1901" s="4"/>
      <c r="L1901" s="15">
        <f t="shared" si="30"/>
        <v>0</v>
      </c>
      <c r="M1901" s="56" t="s">
        <v>15152</v>
      </c>
    </row>
    <row r="1902" spans="1:13" s="19" customFormat="1" ht="15" customHeight="1" x14ac:dyDescent="0.25">
      <c r="A1902" s="47">
        <v>22163</v>
      </c>
      <c r="B1902" s="18" t="s">
        <v>3447</v>
      </c>
      <c r="C1902" s="3" t="s">
        <v>3373</v>
      </c>
      <c r="D1902" s="3" t="s">
        <v>238</v>
      </c>
      <c r="E1902" s="3" t="s">
        <v>3445</v>
      </c>
      <c r="F1902" s="3" t="s">
        <v>167</v>
      </c>
      <c r="G1902" s="3"/>
      <c r="H1902" s="26">
        <v>1710</v>
      </c>
      <c r="I1902" s="26">
        <f t="array" ref="I1902">J1902-J1902*3%</f>
        <v>1312.8174000000001</v>
      </c>
      <c r="J1902" s="30">
        <v>1353.42</v>
      </c>
      <c r="K1902" s="4"/>
      <c r="L1902" s="15">
        <f t="shared" si="30"/>
        <v>0</v>
      </c>
      <c r="M1902" s="56" t="s">
        <v>15152</v>
      </c>
    </row>
    <row r="1903" spans="1:13" s="19" customFormat="1" ht="15" customHeight="1" x14ac:dyDescent="0.25">
      <c r="A1903" s="47">
        <v>22157</v>
      </c>
      <c r="B1903" s="18" t="s">
        <v>3448</v>
      </c>
      <c r="C1903" s="3" t="s">
        <v>3373</v>
      </c>
      <c r="D1903" s="3" t="s">
        <v>238</v>
      </c>
      <c r="E1903" s="3" t="s">
        <v>3449</v>
      </c>
      <c r="F1903" s="3" t="s">
        <v>167</v>
      </c>
      <c r="G1903" s="3"/>
      <c r="H1903" s="26">
        <v>1245</v>
      </c>
      <c r="I1903" s="26">
        <f t="array" ref="I1903">J1903-J1903*3%</f>
        <v>940.9</v>
      </c>
      <c r="J1903" s="30">
        <v>970</v>
      </c>
      <c r="K1903" s="4"/>
      <c r="L1903" s="15">
        <f t="shared" si="30"/>
        <v>0</v>
      </c>
      <c r="M1903" s="56" t="s">
        <v>15151</v>
      </c>
    </row>
    <row r="1904" spans="1:13" s="19" customFormat="1" ht="15" customHeight="1" x14ac:dyDescent="0.25">
      <c r="A1904" s="47">
        <v>22176</v>
      </c>
      <c r="B1904" s="18" t="s">
        <v>3450</v>
      </c>
      <c r="C1904" s="3" t="s">
        <v>3373</v>
      </c>
      <c r="D1904" s="3" t="s">
        <v>238</v>
      </c>
      <c r="E1904" s="3" t="s">
        <v>3451</v>
      </c>
      <c r="F1904" s="3" t="s">
        <v>167</v>
      </c>
      <c r="G1904" s="3"/>
      <c r="H1904" s="26">
        <v>1230</v>
      </c>
      <c r="I1904" s="26">
        <f t="array" ref="I1904">J1904-J1904*3%</f>
        <v>931.2</v>
      </c>
      <c r="J1904" s="30">
        <v>960</v>
      </c>
      <c r="K1904" s="4"/>
      <c r="L1904" s="15">
        <f t="shared" si="30"/>
        <v>0</v>
      </c>
      <c r="M1904" s="56" t="s">
        <v>15151</v>
      </c>
    </row>
    <row r="1905" spans="1:13" s="19" customFormat="1" ht="15" customHeight="1" x14ac:dyDescent="0.25">
      <c r="A1905" s="47">
        <v>9756</v>
      </c>
      <c r="B1905" s="18"/>
      <c r="C1905" s="3" t="s">
        <v>3452</v>
      </c>
      <c r="D1905" s="3" t="s">
        <v>74</v>
      </c>
      <c r="E1905" s="3" t="s">
        <v>3453</v>
      </c>
      <c r="F1905" s="3" t="s">
        <v>124</v>
      </c>
      <c r="G1905" s="3"/>
      <c r="H1905" s="26">
        <v>525</v>
      </c>
      <c r="I1905" s="26">
        <f t="array" ref="I1905">J1905-J1905*3%</f>
        <v>387.03</v>
      </c>
      <c r="J1905" s="30">
        <v>399</v>
      </c>
      <c r="K1905" s="4"/>
      <c r="L1905" s="15">
        <f t="shared" si="30"/>
        <v>0</v>
      </c>
      <c r="M1905" s="56" t="s">
        <v>15151</v>
      </c>
    </row>
    <row r="1906" spans="1:13" s="19" customFormat="1" ht="15" customHeight="1" x14ac:dyDescent="0.25">
      <c r="A1906" s="47">
        <v>15246</v>
      </c>
      <c r="B1906" s="18" t="s">
        <v>3454</v>
      </c>
      <c r="C1906" s="3" t="s">
        <v>3452</v>
      </c>
      <c r="D1906" s="3" t="s">
        <v>74</v>
      </c>
      <c r="E1906" s="3" t="s">
        <v>3455</v>
      </c>
      <c r="F1906" s="3" t="s">
        <v>1432</v>
      </c>
      <c r="G1906" s="3"/>
      <c r="H1906" s="26">
        <v>555</v>
      </c>
      <c r="I1906" s="26">
        <f t="array" ref="I1906">J1906-J1906*3%</f>
        <v>409.34</v>
      </c>
      <c r="J1906" s="30">
        <v>422</v>
      </c>
      <c r="K1906" s="4"/>
      <c r="L1906" s="15">
        <f t="shared" si="30"/>
        <v>0</v>
      </c>
      <c r="M1906" s="56" t="s">
        <v>15151</v>
      </c>
    </row>
    <row r="1907" spans="1:13" s="19" customFormat="1" ht="15" customHeight="1" x14ac:dyDescent="0.25">
      <c r="A1907" s="47">
        <v>15259</v>
      </c>
      <c r="B1907" s="18" t="s">
        <v>3456</v>
      </c>
      <c r="C1907" s="3" t="s">
        <v>3452</v>
      </c>
      <c r="D1907" s="3" t="s">
        <v>74</v>
      </c>
      <c r="E1907" s="3" t="s">
        <v>3457</v>
      </c>
      <c r="F1907" s="3" t="s">
        <v>3458</v>
      </c>
      <c r="G1907" s="3"/>
      <c r="H1907" s="26">
        <v>310</v>
      </c>
      <c r="I1907" s="26">
        <f t="array" ref="I1907">J1907-J1907*3%</f>
        <v>222.13</v>
      </c>
      <c r="J1907" s="30">
        <v>229</v>
      </c>
      <c r="K1907" s="4"/>
      <c r="L1907" s="15">
        <f t="shared" si="30"/>
        <v>0</v>
      </c>
      <c r="M1907" s="56" t="s">
        <v>15151</v>
      </c>
    </row>
    <row r="1908" spans="1:13" s="19" customFormat="1" ht="15" customHeight="1" x14ac:dyDescent="0.25">
      <c r="A1908" s="47">
        <v>25762</v>
      </c>
      <c r="B1908" s="18"/>
      <c r="C1908" s="3" t="s">
        <v>3452</v>
      </c>
      <c r="D1908" s="3" t="s">
        <v>74</v>
      </c>
      <c r="E1908" s="3" t="s">
        <v>3459</v>
      </c>
      <c r="F1908" s="3" t="s">
        <v>3460</v>
      </c>
      <c r="G1908" s="3"/>
      <c r="H1908" s="26">
        <v>400</v>
      </c>
      <c r="I1908" s="26">
        <f t="array" ref="I1908">J1908-J1908*3%</f>
        <v>291.97000000000003</v>
      </c>
      <c r="J1908" s="30">
        <v>301</v>
      </c>
      <c r="K1908" s="4"/>
      <c r="L1908" s="15">
        <f t="shared" si="30"/>
        <v>0</v>
      </c>
      <c r="M1908" s="56" t="s">
        <v>15151</v>
      </c>
    </row>
    <row r="1909" spans="1:13" s="19" customFormat="1" ht="15" customHeight="1" x14ac:dyDescent="0.25">
      <c r="A1909" s="47">
        <v>9758</v>
      </c>
      <c r="B1909" s="18" t="s">
        <v>3461</v>
      </c>
      <c r="C1909" s="3" t="s">
        <v>3452</v>
      </c>
      <c r="D1909" s="3" t="s">
        <v>74</v>
      </c>
      <c r="E1909" s="3" t="s">
        <v>3462</v>
      </c>
      <c r="F1909" s="3" t="s">
        <v>1432</v>
      </c>
      <c r="G1909" s="3"/>
      <c r="H1909" s="26">
        <v>450</v>
      </c>
      <c r="I1909" s="26">
        <f t="array" ref="I1909">J1909-J1909*3%</f>
        <v>325.92</v>
      </c>
      <c r="J1909" s="30">
        <v>336</v>
      </c>
      <c r="K1909" s="4"/>
      <c r="L1909" s="15">
        <f t="shared" si="30"/>
        <v>0</v>
      </c>
      <c r="M1909" s="56" t="s">
        <v>15151</v>
      </c>
    </row>
    <row r="1910" spans="1:13" s="19" customFormat="1" ht="15" customHeight="1" x14ac:dyDescent="0.25">
      <c r="A1910" s="47">
        <v>37359</v>
      </c>
      <c r="B1910" s="18"/>
      <c r="C1910" s="3" t="s">
        <v>3452</v>
      </c>
      <c r="D1910" s="3" t="s">
        <v>74</v>
      </c>
      <c r="E1910" s="3" t="s">
        <v>3463</v>
      </c>
      <c r="F1910" s="3" t="s">
        <v>1416</v>
      </c>
      <c r="G1910" s="3"/>
      <c r="H1910" s="26">
        <v>580</v>
      </c>
      <c r="I1910" s="26">
        <f t="array" ref="I1910">J1910-J1910*3%</f>
        <v>427.77</v>
      </c>
      <c r="J1910" s="30">
        <v>441</v>
      </c>
      <c r="K1910" s="4"/>
      <c r="L1910" s="15">
        <f t="shared" si="30"/>
        <v>0</v>
      </c>
      <c r="M1910" s="56" t="s">
        <v>15151</v>
      </c>
    </row>
    <row r="1911" spans="1:13" s="19" customFormat="1" ht="15" customHeight="1" x14ac:dyDescent="0.25">
      <c r="A1911" s="47">
        <v>9759</v>
      </c>
      <c r="B1911" s="18" t="s">
        <v>3464</v>
      </c>
      <c r="C1911" s="3" t="s">
        <v>3452</v>
      </c>
      <c r="D1911" s="3" t="s">
        <v>74</v>
      </c>
      <c r="E1911" s="3" t="s">
        <v>3465</v>
      </c>
      <c r="F1911" s="3" t="s">
        <v>1432</v>
      </c>
      <c r="G1911" s="3"/>
      <c r="H1911" s="26">
        <v>565</v>
      </c>
      <c r="I1911" s="26">
        <f t="array" ref="I1911">J1911-J1911*3%</f>
        <v>414.19</v>
      </c>
      <c r="J1911" s="30">
        <v>427</v>
      </c>
      <c r="K1911" s="4"/>
      <c r="L1911" s="15">
        <f t="shared" si="30"/>
        <v>0</v>
      </c>
      <c r="M1911" s="56" t="s">
        <v>15151</v>
      </c>
    </row>
    <row r="1912" spans="1:13" s="19" customFormat="1" ht="15" customHeight="1" x14ac:dyDescent="0.25">
      <c r="A1912" s="47">
        <v>19871</v>
      </c>
      <c r="B1912" s="18" t="s">
        <v>3466</v>
      </c>
      <c r="C1912" s="3" t="s">
        <v>3452</v>
      </c>
      <c r="D1912" s="3" t="s">
        <v>74</v>
      </c>
      <c r="E1912" s="3" t="s">
        <v>3467</v>
      </c>
      <c r="F1912" s="3" t="s">
        <v>124</v>
      </c>
      <c r="G1912" s="3"/>
      <c r="H1912" s="26">
        <v>640</v>
      </c>
      <c r="I1912" s="26">
        <f t="array" ref="I1912">J1912-J1912*3%</f>
        <v>486.94</v>
      </c>
      <c r="J1912" s="30">
        <v>502</v>
      </c>
      <c r="K1912" s="4"/>
      <c r="L1912" s="15">
        <f t="shared" si="30"/>
        <v>0</v>
      </c>
      <c r="M1912" s="56" t="s">
        <v>15151</v>
      </c>
    </row>
    <row r="1913" spans="1:13" s="19" customFormat="1" ht="15" customHeight="1" x14ac:dyDescent="0.25">
      <c r="A1913" s="47">
        <v>15251</v>
      </c>
      <c r="B1913" s="18" t="s">
        <v>3468</v>
      </c>
      <c r="C1913" s="3" t="s">
        <v>3452</v>
      </c>
      <c r="D1913" s="3" t="s">
        <v>74</v>
      </c>
      <c r="E1913" s="3" t="s">
        <v>3469</v>
      </c>
      <c r="F1913" s="3" t="s">
        <v>2493</v>
      </c>
      <c r="G1913" s="3"/>
      <c r="H1913" s="26">
        <v>600</v>
      </c>
      <c r="I1913" s="26">
        <f t="array" ref="I1913">J1913-J1913*3%</f>
        <v>459.78</v>
      </c>
      <c r="J1913" s="30">
        <v>474</v>
      </c>
      <c r="K1913" s="4"/>
      <c r="L1913" s="15">
        <f t="shared" si="30"/>
        <v>0</v>
      </c>
      <c r="M1913" s="56" t="s">
        <v>15151</v>
      </c>
    </row>
    <row r="1914" spans="1:13" s="19" customFormat="1" ht="15" customHeight="1" x14ac:dyDescent="0.25">
      <c r="A1914" s="47">
        <v>19869</v>
      </c>
      <c r="B1914" s="18" t="s">
        <v>3470</v>
      </c>
      <c r="C1914" s="3" t="s">
        <v>3452</v>
      </c>
      <c r="D1914" s="3" t="s">
        <v>74</v>
      </c>
      <c r="E1914" s="3" t="s">
        <v>3471</v>
      </c>
      <c r="F1914" s="3" t="s">
        <v>2155</v>
      </c>
      <c r="G1914" s="3"/>
      <c r="H1914" s="26">
        <v>315</v>
      </c>
      <c r="I1914" s="26">
        <f t="array" ref="I1914">J1914-J1914*3%</f>
        <v>226.01</v>
      </c>
      <c r="J1914" s="30">
        <v>233</v>
      </c>
      <c r="K1914" s="4"/>
      <c r="L1914" s="15">
        <f t="shared" si="30"/>
        <v>0</v>
      </c>
      <c r="M1914" s="56" t="s">
        <v>15151</v>
      </c>
    </row>
    <row r="1915" spans="1:13" s="19" customFormat="1" ht="15" customHeight="1" x14ac:dyDescent="0.25">
      <c r="A1915" s="47">
        <v>9760</v>
      </c>
      <c r="B1915" s="18" t="s">
        <v>3472</v>
      </c>
      <c r="C1915" s="3" t="s">
        <v>3452</v>
      </c>
      <c r="D1915" s="3" t="s">
        <v>74</v>
      </c>
      <c r="E1915" s="3" t="s">
        <v>3473</v>
      </c>
      <c r="F1915" s="3" t="s">
        <v>1432</v>
      </c>
      <c r="G1915" s="3"/>
      <c r="H1915" s="26">
        <v>520</v>
      </c>
      <c r="I1915" s="26">
        <f t="array" ref="I1915">J1915-J1915*3%</f>
        <v>383.15</v>
      </c>
      <c r="J1915" s="30">
        <v>395</v>
      </c>
      <c r="K1915" s="4"/>
      <c r="L1915" s="15">
        <f t="shared" si="30"/>
        <v>0</v>
      </c>
      <c r="M1915" s="56" t="s">
        <v>15151</v>
      </c>
    </row>
    <row r="1916" spans="1:13" s="19" customFormat="1" ht="15" customHeight="1" x14ac:dyDescent="0.25">
      <c r="A1916" s="47">
        <v>15242</v>
      </c>
      <c r="B1916" s="18" t="s">
        <v>3474</v>
      </c>
      <c r="C1916" s="3" t="s">
        <v>3452</v>
      </c>
      <c r="D1916" s="3" t="s">
        <v>74</v>
      </c>
      <c r="E1916" s="3" t="s">
        <v>3475</v>
      </c>
      <c r="F1916" s="3" t="s">
        <v>1432</v>
      </c>
      <c r="G1916" s="3"/>
      <c r="H1916" s="26">
        <v>490</v>
      </c>
      <c r="I1916" s="26">
        <f t="array" ref="I1916">J1916-J1916*3%</f>
        <v>363.75</v>
      </c>
      <c r="J1916" s="30">
        <v>375</v>
      </c>
      <c r="K1916" s="4"/>
      <c r="L1916" s="15">
        <f t="shared" si="30"/>
        <v>0</v>
      </c>
      <c r="M1916" s="56" t="s">
        <v>15151</v>
      </c>
    </row>
    <row r="1917" spans="1:13" s="19" customFormat="1" ht="15" customHeight="1" x14ac:dyDescent="0.25">
      <c r="A1917" s="47">
        <v>9761</v>
      </c>
      <c r="B1917" s="18" t="s">
        <v>3476</v>
      </c>
      <c r="C1917" s="3" t="s">
        <v>3452</v>
      </c>
      <c r="D1917" s="3" t="s">
        <v>74</v>
      </c>
      <c r="E1917" s="3" t="s">
        <v>3477</v>
      </c>
      <c r="F1917" s="3" t="s">
        <v>124</v>
      </c>
      <c r="G1917" s="3"/>
      <c r="H1917" s="26">
        <v>510</v>
      </c>
      <c r="I1917" s="26">
        <f t="array" ref="I1917">J1917-J1917*3%</f>
        <v>378.3</v>
      </c>
      <c r="J1917" s="30">
        <v>390</v>
      </c>
      <c r="K1917" s="4"/>
      <c r="L1917" s="15">
        <f t="shared" si="30"/>
        <v>0</v>
      </c>
      <c r="M1917" s="56" t="s">
        <v>15151</v>
      </c>
    </row>
    <row r="1918" spans="1:13" s="19" customFormat="1" ht="15" customHeight="1" x14ac:dyDescent="0.25">
      <c r="A1918" s="47">
        <v>15248</v>
      </c>
      <c r="B1918" s="18" t="s">
        <v>3478</v>
      </c>
      <c r="C1918" s="3" t="s">
        <v>3452</v>
      </c>
      <c r="D1918" s="3" t="s">
        <v>74</v>
      </c>
      <c r="E1918" s="3" t="s">
        <v>3479</v>
      </c>
      <c r="F1918" s="3" t="s">
        <v>1432</v>
      </c>
      <c r="G1918" s="3"/>
      <c r="H1918" s="26">
        <v>535</v>
      </c>
      <c r="I1918" s="26">
        <f t="array" ref="I1918">J1918-J1918*3%</f>
        <v>394.79</v>
      </c>
      <c r="J1918" s="30">
        <v>407</v>
      </c>
      <c r="K1918" s="4"/>
      <c r="L1918" s="15">
        <f t="shared" si="30"/>
        <v>0</v>
      </c>
      <c r="M1918" s="56" t="s">
        <v>15151</v>
      </c>
    </row>
    <row r="1919" spans="1:13" s="19" customFormat="1" ht="15" customHeight="1" x14ac:dyDescent="0.25">
      <c r="A1919" s="47">
        <v>15252</v>
      </c>
      <c r="B1919" s="18" t="s">
        <v>3480</v>
      </c>
      <c r="C1919" s="3" t="s">
        <v>3452</v>
      </c>
      <c r="D1919" s="3" t="s">
        <v>74</v>
      </c>
      <c r="E1919" s="3" t="s">
        <v>3481</v>
      </c>
      <c r="F1919" s="3" t="s">
        <v>1432</v>
      </c>
      <c r="G1919" s="3"/>
      <c r="H1919" s="26">
        <v>405</v>
      </c>
      <c r="I1919" s="26">
        <f t="array" ref="I1919">J1919-J1919*3%</f>
        <v>296.82</v>
      </c>
      <c r="J1919" s="30">
        <v>306</v>
      </c>
      <c r="K1919" s="4"/>
      <c r="L1919" s="15">
        <f t="shared" si="30"/>
        <v>0</v>
      </c>
      <c r="M1919" s="56" t="s">
        <v>15151</v>
      </c>
    </row>
    <row r="1920" spans="1:13" s="19" customFormat="1" ht="15" customHeight="1" x14ac:dyDescent="0.25">
      <c r="A1920" s="47">
        <v>9765</v>
      </c>
      <c r="B1920" s="18" t="s">
        <v>3482</v>
      </c>
      <c r="C1920" s="3" t="s">
        <v>3452</v>
      </c>
      <c r="D1920" s="3" t="s">
        <v>74</v>
      </c>
      <c r="E1920" s="3" t="s">
        <v>3483</v>
      </c>
      <c r="F1920" s="3" t="s">
        <v>1432</v>
      </c>
      <c r="G1920" s="3"/>
      <c r="H1920" s="26">
        <v>555</v>
      </c>
      <c r="I1920" s="26">
        <f t="array" ref="I1920">J1920-J1920*3%</f>
        <v>407.4</v>
      </c>
      <c r="J1920" s="30">
        <v>420</v>
      </c>
      <c r="K1920" s="4"/>
      <c r="L1920" s="15">
        <f t="shared" si="30"/>
        <v>0</v>
      </c>
      <c r="M1920" s="56" t="s">
        <v>15151</v>
      </c>
    </row>
    <row r="1921" spans="1:13" s="19" customFormat="1" ht="15" customHeight="1" x14ac:dyDescent="0.25">
      <c r="A1921" s="47">
        <v>15240</v>
      </c>
      <c r="B1921" s="18" t="s">
        <v>3484</v>
      </c>
      <c r="C1921" s="3" t="s">
        <v>3452</v>
      </c>
      <c r="D1921" s="3" t="s">
        <v>74</v>
      </c>
      <c r="E1921" s="3" t="s">
        <v>3485</v>
      </c>
      <c r="F1921" s="3" t="s">
        <v>1432</v>
      </c>
      <c r="G1921" s="3"/>
      <c r="H1921" s="26">
        <v>490</v>
      </c>
      <c r="I1921" s="26">
        <f t="array" ref="I1921">J1921-J1921*3%</f>
        <v>363.75</v>
      </c>
      <c r="J1921" s="30">
        <v>375</v>
      </c>
      <c r="K1921" s="4"/>
      <c r="L1921" s="15">
        <f t="shared" si="30"/>
        <v>0</v>
      </c>
      <c r="M1921" s="56" t="s">
        <v>15151</v>
      </c>
    </row>
    <row r="1922" spans="1:13" s="19" customFormat="1" ht="15" customHeight="1" x14ac:dyDescent="0.25">
      <c r="A1922" s="47">
        <v>15247</v>
      </c>
      <c r="B1922" s="18" t="s">
        <v>3486</v>
      </c>
      <c r="C1922" s="3" t="s">
        <v>3452</v>
      </c>
      <c r="D1922" s="3" t="s">
        <v>74</v>
      </c>
      <c r="E1922" s="3" t="s">
        <v>3487</v>
      </c>
      <c r="F1922" s="3" t="s">
        <v>124</v>
      </c>
      <c r="G1922" s="3"/>
      <c r="H1922" s="26">
        <v>575</v>
      </c>
      <c r="I1922" s="26">
        <f t="array" ref="I1922">J1922-J1922*3%</f>
        <v>423.89</v>
      </c>
      <c r="J1922" s="30">
        <v>437</v>
      </c>
      <c r="K1922" s="4"/>
      <c r="L1922" s="15">
        <f t="shared" si="30"/>
        <v>0</v>
      </c>
      <c r="M1922" s="56" t="s">
        <v>15151</v>
      </c>
    </row>
    <row r="1923" spans="1:13" s="19" customFormat="1" ht="15" customHeight="1" x14ac:dyDescent="0.25">
      <c r="A1923" s="47">
        <v>9767</v>
      </c>
      <c r="B1923" s="18" t="s">
        <v>3488</v>
      </c>
      <c r="C1923" s="3" t="s">
        <v>3452</v>
      </c>
      <c r="D1923" s="3" t="s">
        <v>74</v>
      </c>
      <c r="E1923" s="3" t="s">
        <v>3489</v>
      </c>
      <c r="F1923" s="3" t="s">
        <v>124</v>
      </c>
      <c r="G1923" s="3"/>
      <c r="H1923" s="26">
        <v>570</v>
      </c>
      <c r="I1923" s="26">
        <f t="array" ref="I1923">J1923-J1923*3%</f>
        <v>418.07</v>
      </c>
      <c r="J1923" s="30">
        <v>431</v>
      </c>
      <c r="K1923" s="4"/>
      <c r="L1923" s="15">
        <f t="shared" si="30"/>
        <v>0</v>
      </c>
      <c r="M1923" s="56" t="s">
        <v>15151</v>
      </c>
    </row>
    <row r="1924" spans="1:13" s="19" customFormat="1" ht="15" customHeight="1" x14ac:dyDescent="0.25">
      <c r="A1924" s="47">
        <v>9768</v>
      </c>
      <c r="B1924" s="18" t="s">
        <v>3490</v>
      </c>
      <c r="C1924" s="3" t="s">
        <v>3452</v>
      </c>
      <c r="D1924" s="3" t="s">
        <v>74</v>
      </c>
      <c r="E1924" s="3" t="s">
        <v>3491</v>
      </c>
      <c r="F1924" s="3" t="s">
        <v>1432</v>
      </c>
      <c r="G1924" s="3"/>
      <c r="H1924" s="26">
        <v>570</v>
      </c>
      <c r="I1924" s="26">
        <f t="array" ref="I1924">J1924-J1924*3%</f>
        <v>420.01</v>
      </c>
      <c r="J1924" s="30">
        <v>433</v>
      </c>
      <c r="K1924" s="4"/>
      <c r="L1924" s="15">
        <f t="shared" si="30"/>
        <v>0</v>
      </c>
      <c r="M1924" s="56" t="s">
        <v>15151</v>
      </c>
    </row>
    <row r="1925" spans="1:13" s="19" customFormat="1" ht="15" customHeight="1" x14ac:dyDescent="0.25">
      <c r="A1925" s="47">
        <v>9770</v>
      </c>
      <c r="B1925" s="18" t="s">
        <v>3492</v>
      </c>
      <c r="C1925" s="3" t="s">
        <v>3452</v>
      </c>
      <c r="D1925" s="3" t="s">
        <v>74</v>
      </c>
      <c r="E1925" s="3" t="s">
        <v>3493</v>
      </c>
      <c r="F1925" s="3" t="s">
        <v>1432</v>
      </c>
      <c r="G1925" s="3"/>
      <c r="H1925" s="26">
        <v>550</v>
      </c>
      <c r="I1925" s="26">
        <f t="array" ref="I1925">J1925-J1925*3%</f>
        <v>403.52</v>
      </c>
      <c r="J1925" s="30">
        <v>416</v>
      </c>
      <c r="K1925" s="4"/>
      <c r="L1925" s="15">
        <f t="shared" si="30"/>
        <v>0</v>
      </c>
      <c r="M1925" s="56" t="s">
        <v>15151</v>
      </c>
    </row>
    <row r="1926" spans="1:13" s="19" customFormat="1" ht="15" customHeight="1" x14ac:dyDescent="0.25">
      <c r="A1926" s="47">
        <v>15258</v>
      </c>
      <c r="B1926" s="18" t="s">
        <v>3494</v>
      </c>
      <c r="C1926" s="3" t="s">
        <v>3452</v>
      </c>
      <c r="D1926" s="3" t="s">
        <v>74</v>
      </c>
      <c r="E1926" s="3" t="s">
        <v>3495</v>
      </c>
      <c r="F1926" s="3" t="s">
        <v>3408</v>
      </c>
      <c r="G1926" s="3"/>
      <c r="H1926" s="26">
        <v>480</v>
      </c>
      <c r="I1926" s="26">
        <f t="array" ref="I1926">J1926-J1926*3%</f>
        <v>355.99</v>
      </c>
      <c r="J1926" s="30">
        <v>367</v>
      </c>
      <c r="K1926" s="4"/>
      <c r="L1926" s="15">
        <f t="shared" si="30"/>
        <v>0</v>
      </c>
      <c r="M1926" s="56" t="s">
        <v>15151</v>
      </c>
    </row>
    <row r="1927" spans="1:13" s="19" customFormat="1" ht="15" customHeight="1" x14ac:dyDescent="0.25">
      <c r="A1927" s="47">
        <v>15243</v>
      </c>
      <c r="B1927" s="18" t="s">
        <v>3496</v>
      </c>
      <c r="C1927" s="3" t="s">
        <v>3452</v>
      </c>
      <c r="D1927" s="3" t="s">
        <v>74</v>
      </c>
      <c r="E1927" s="3" t="s">
        <v>3497</v>
      </c>
      <c r="F1927" s="3" t="s">
        <v>1432</v>
      </c>
      <c r="G1927" s="3"/>
      <c r="H1927" s="26">
        <v>570</v>
      </c>
      <c r="I1927" s="26">
        <f t="array" ref="I1927">J1927-J1927*3%</f>
        <v>420.01</v>
      </c>
      <c r="J1927" s="30">
        <v>433</v>
      </c>
      <c r="K1927" s="4"/>
      <c r="L1927" s="15">
        <f t="shared" si="30"/>
        <v>0</v>
      </c>
      <c r="M1927" s="56" t="s">
        <v>15151</v>
      </c>
    </row>
    <row r="1928" spans="1:13" s="19" customFormat="1" ht="15" customHeight="1" x14ac:dyDescent="0.25">
      <c r="A1928" s="47">
        <v>37360</v>
      </c>
      <c r="B1928" s="18"/>
      <c r="C1928" s="3" t="s">
        <v>3452</v>
      </c>
      <c r="D1928" s="3" t="s">
        <v>74</v>
      </c>
      <c r="E1928" s="3" t="s">
        <v>3498</v>
      </c>
      <c r="F1928" s="3" t="s">
        <v>167</v>
      </c>
      <c r="G1928" s="3"/>
      <c r="H1928" s="26">
        <v>510</v>
      </c>
      <c r="I1928" s="26">
        <f t="array" ref="I1928">J1928-J1928*3%</f>
        <v>378.3</v>
      </c>
      <c r="J1928" s="30">
        <v>390</v>
      </c>
      <c r="K1928" s="4"/>
      <c r="L1928" s="15">
        <f t="shared" ref="L1928:L1991" si="31">J1928*K1928</f>
        <v>0</v>
      </c>
      <c r="M1928" s="56" t="s">
        <v>15151</v>
      </c>
    </row>
    <row r="1929" spans="1:13" s="19" customFormat="1" ht="15" customHeight="1" x14ac:dyDescent="0.25">
      <c r="A1929" s="47">
        <v>19870</v>
      </c>
      <c r="B1929" s="18" t="s">
        <v>3499</v>
      </c>
      <c r="C1929" s="3" t="s">
        <v>3452</v>
      </c>
      <c r="D1929" s="3" t="s">
        <v>74</v>
      </c>
      <c r="E1929" s="3" t="s">
        <v>3500</v>
      </c>
      <c r="F1929" s="3" t="s">
        <v>124</v>
      </c>
      <c r="G1929" s="3"/>
      <c r="H1929" s="26">
        <v>660</v>
      </c>
      <c r="I1929" s="26">
        <f t="array" ref="I1929">J1929-J1929*3%</f>
        <v>501.49</v>
      </c>
      <c r="J1929" s="30">
        <v>517</v>
      </c>
      <c r="K1929" s="4"/>
      <c r="L1929" s="15">
        <f t="shared" si="31"/>
        <v>0</v>
      </c>
      <c r="M1929" s="56" t="s">
        <v>15151</v>
      </c>
    </row>
    <row r="1930" spans="1:13" s="19" customFormat="1" ht="15" customHeight="1" x14ac:dyDescent="0.25">
      <c r="A1930" s="47">
        <v>15244</v>
      </c>
      <c r="B1930" s="18" t="s">
        <v>3501</v>
      </c>
      <c r="C1930" s="3" t="s">
        <v>3452</v>
      </c>
      <c r="D1930" s="3" t="s">
        <v>74</v>
      </c>
      <c r="E1930" s="3" t="s">
        <v>3502</v>
      </c>
      <c r="F1930" s="3" t="s">
        <v>124</v>
      </c>
      <c r="G1930" s="3"/>
      <c r="H1930" s="26">
        <v>600</v>
      </c>
      <c r="I1930" s="26">
        <f t="array" ref="I1930">J1930-J1930*3%</f>
        <v>458.81</v>
      </c>
      <c r="J1930" s="30">
        <v>473</v>
      </c>
      <c r="K1930" s="4"/>
      <c r="L1930" s="15">
        <f t="shared" si="31"/>
        <v>0</v>
      </c>
      <c r="M1930" s="56" t="s">
        <v>15151</v>
      </c>
    </row>
    <row r="1931" spans="1:13" s="19" customFormat="1" ht="15" customHeight="1" x14ac:dyDescent="0.25">
      <c r="A1931" s="47">
        <v>15249</v>
      </c>
      <c r="B1931" s="18" t="s">
        <v>3503</v>
      </c>
      <c r="C1931" s="3" t="s">
        <v>3452</v>
      </c>
      <c r="D1931" s="3" t="s">
        <v>74</v>
      </c>
      <c r="E1931" s="3" t="s">
        <v>3504</v>
      </c>
      <c r="F1931" s="3" t="s">
        <v>3458</v>
      </c>
      <c r="G1931" s="3"/>
      <c r="H1931" s="26">
        <v>390</v>
      </c>
      <c r="I1931" s="26">
        <f t="array" ref="I1931">J1931-J1931*3%</f>
        <v>285.18</v>
      </c>
      <c r="J1931" s="30">
        <v>294</v>
      </c>
      <c r="K1931" s="4"/>
      <c r="L1931" s="15">
        <f t="shared" si="31"/>
        <v>0</v>
      </c>
      <c r="M1931" s="56" t="s">
        <v>15151</v>
      </c>
    </row>
    <row r="1932" spans="1:13" s="19" customFormat="1" ht="15" customHeight="1" x14ac:dyDescent="0.25">
      <c r="A1932" s="47">
        <v>15256</v>
      </c>
      <c r="B1932" s="18" t="s">
        <v>3505</v>
      </c>
      <c r="C1932" s="3" t="s">
        <v>3452</v>
      </c>
      <c r="D1932" s="3" t="s">
        <v>74</v>
      </c>
      <c r="E1932" s="3" t="s">
        <v>3506</v>
      </c>
      <c r="F1932" s="3" t="s">
        <v>2450</v>
      </c>
      <c r="G1932" s="3"/>
      <c r="H1932" s="26">
        <v>730</v>
      </c>
      <c r="I1932" s="26">
        <f t="array" ref="I1932">J1932-J1932*3%</f>
        <v>550.96</v>
      </c>
      <c r="J1932" s="30">
        <v>568</v>
      </c>
      <c r="K1932" s="4"/>
      <c r="L1932" s="15">
        <f t="shared" si="31"/>
        <v>0</v>
      </c>
      <c r="M1932" s="56" t="s">
        <v>15151</v>
      </c>
    </row>
    <row r="1933" spans="1:13" s="19" customFormat="1" ht="15" customHeight="1" x14ac:dyDescent="0.25">
      <c r="A1933" s="47">
        <v>15250</v>
      </c>
      <c r="B1933" s="18" t="s">
        <v>3507</v>
      </c>
      <c r="C1933" s="3" t="s">
        <v>3452</v>
      </c>
      <c r="D1933" s="3" t="s">
        <v>74</v>
      </c>
      <c r="E1933" s="3" t="s">
        <v>3508</v>
      </c>
      <c r="F1933" s="3" t="s">
        <v>1432</v>
      </c>
      <c r="G1933" s="3"/>
      <c r="H1933" s="26">
        <v>500</v>
      </c>
      <c r="I1933" s="26">
        <f t="array" ref="I1933">J1933-J1933*3%</f>
        <v>371.51</v>
      </c>
      <c r="J1933" s="30">
        <v>383</v>
      </c>
      <c r="K1933" s="4"/>
      <c r="L1933" s="15">
        <f t="shared" si="31"/>
        <v>0</v>
      </c>
      <c r="M1933" s="56" t="s">
        <v>15151</v>
      </c>
    </row>
    <row r="1934" spans="1:13" s="19" customFormat="1" ht="15" customHeight="1" x14ac:dyDescent="0.25">
      <c r="A1934" s="47">
        <v>15241</v>
      </c>
      <c r="B1934" s="18" t="s">
        <v>3509</v>
      </c>
      <c r="C1934" s="3" t="s">
        <v>3452</v>
      </c>
      <c r="D1934" s="3" t="s">
        <v>74</v>
      </c>
      <c r="E1934" s="3" t="s">
        <v>3510</v>
      </c>
      <c r="F1934" s="3" t="s">
        <v>2450</v>
      </c>
      <c r="G1934" s="3"/>
      <c r="H1934" s="26">
        <v>680</v>
      </c>
      <c r="I1934" s="26">
        <f t="array" ref="I1934">J1934-J1934*3%</f>
        <v>514.1</v>
      </c>
      <c r="J1934" s="30">
        <v>530</v>
      </c>
      <c r="K1934" s="4"/>
      <c r="L1934" s="15">
        <f t="shared" si="31"/>
        <v>0</v>
      </c>
      <c r="M1934" s="56" t="s">
        <v>15151</v>
      </c>
    </row>
    <row r="1935" spans="1:13" s="19" customFormat="1" ht="15" customHeight="1" x14ac:dyDescent="0.25">
      <c r="A1935" s="47">
        <v>9771</v>
      </c>
      <c r="B1935" s="18" t="s">
        <v>3511</v>
      </c>
      <c r="C1935" s="3" t="s">
        <v>3452</v>
      </c>
      <c r="D1935" s="3" t="s">
        <v>74</v>
      </c>
      <c r="E1935" s="3" t="s">
        <v>3512</v>
      </c>
      <c r="F1935" s="3" t="s">
        <v>1432</v>
      </c>
      <c r="G1935" s="3"/>
      <c r="H1935" s="26">
        <v>425</v>
      </c>
      <c r="I1935" s="26">
        <f t="array" ref="I1935">J1935-J1935*3%</f>
        <v>308.45999999999998</v>
      </c>
      <c r="J1935" s="30">
        <v>318</v>
      </c>
      <c r="K1935" s="4"/>
      <c r="L1935" s="15">
        <f t="shared" si="31"/>
        <v>0</v>
      </c>
      <c r="M1935" s="56" t="s">
        <v>15151</v>
      </c>
    </row>
    <row r="1936" spans="1:13" s="19" customFormat="1" ht="15" customHeight="1" x14ac:dyDescent="0.25">
      <c r="A1936" s="47">
        <v>15257</v>
      </c>
      <c r="B1936" s="18" t="s">
        <v>3513</v>
      </c>
      <c r="C1936" s="3" t="s">
        <v>3452</v>
      </c>
      <c r="D1936" s="3" t="s">
        <v>74</v>
      </c>
      <c r="E1936" s="3" t="s">
        <v>3514</v>
      </c>
      <c r="F1936" s="3" t="s">
        <v>1432</v>
      </c>
      <c r="G1936" s="3"/>
      <c r="H1936" s="26">
        <v>445</v>
      </c>
      <c r="I1936" s="26">
        <f t="array" ref="I1936">J1936-J1936*3%</f>
        <v>323.01</v>
      </c>
      <c r="J1936" s="30">
        <v>333</v>
      </c>
      <c r="K1936" s="4"/>
      <c r="L1936" s="15">
        <f t="shared" si="31"/>
        <v>0</v>
      </c>
      <c r="M1936" s="56" t="s">
        <v>15151</v>
      </c>
    </row>
    <row r="1937" spans="1:13" s="19" customFormat="1" ht="15" customHeight="1" x14ac:dyDescent="0.25">
      <c r="A1937" s="47">
        <v>15254</v>
      </c>
      <c r="B1937" s="18" t="s">
        <v>3515</v>
      </c>
      <c r="C1937" s="3" t="s">
        <v>3452</v>
      </c>
      <c r="D1937" s="3" t="s">
        <v>74</v>
      </c>
      <c r="E1937" s="3" t="s">
        <v>3516</v>
      </c>
      <c r="F1937" s="3" t="s">
        <v>1432</v>
      </c>
      <c r="G1937" s="3"/>
      <c r="H1937" s="26">
        <v>510</v>
      </c>
      <c r="I1937" s="26">
        <f t="array" ref="I1937">J1937-J1937*3%</f>
        <v>378.3</v>
      </c>
      <c r="J1937" s="30">
        <v>390</v>
      </c>
      <c r="K1937" s="4"/>
      <c r="L1937" s="15">
        <f t="shared" si="31"/>
        <v>0</v>
      </c>
      <c r="M1937" s="56" t="s">
        <v>15151</v>
      </c>
    </row>
    <row r="1938" spans="1:13" s="19" customFormat="1" ht="15" customHeight="1" x14ac:dyDescent="0.25">
      <c r="A1938" s="47">
        <v>9772</v>
      </c>
      <c r="B1938" s="18" t="s">
        <v>3517</v>
      </c>
      <c r="C1938" s="3" t="s">
        <v>3452</v>
      </c>
      <c r="D1938" s="3" t="s">
        <v>74</v>
      </c>
      <c r="E1938" s="3" t="s">
        <v>3518</v>
      </c>
      <c r="F1938" s="3" t="s">
        <v>3519</v>
      </c>
      <c r="G1938" s="3"/>
      <c r="H1938" s="26">
        <v>355</v>
      </c>
      <c r="I1938" s="26">
        <f t="array" ref="I1938">J1938-J1938*3%</f>
        <v>255.11</v>
      </c>
      <c r="J1938" s="30">
        <v>263</v>
      </c>
      <c r="K1938" s="4"/>
      <c r="L1938" s="15">
        <f t="shared" si="31"/>
        <v>0</v>
      </c>
      <c r="M1938" s="56" t="s">
        <v>15151</v>
      </c>
    </row>
    <row r="1939" spans="1:13" s="19" customFormat="1" ht="15" customHeight="1" x14ac:dyDescent="0.25">
      <c r="A1939" s="47">
        <v>15245</v>
      </c>
      <c r="B1939" s="18" t="s">
        <v>3520</v>
      </c>
      <c r="C1939" s="3" t="s">
        <v>3452</v>
      </c>
      <c r="D1939" s="3" t="s">
        <v>74</v>
      </c>
      <c r="E1939" s="3" t="s">
        <v>3521</v>
      </c>
      <c r="F1939" s="3" t="s">
        <v>1432</v>
      </c>
      <c r="G1939" s="3"/>
      <c r="H1939" s="26">
        <v>495</v>
      </c>
      <c r="I1939" s="26">
        <f t="array" ref="I1939">J1939-J1939*3%</f>
        <v>368.6</v>
      </c>
      <c r="J1939" s="30">
        <v>380</v>
      </c>
      <c r="K1939" s="4"/>
      <c r="L1939" s="15">
        <f t="shared" si="31"/>
        <v>0</v>
      </c>
      <c r="M1939" s="56" t="s">
        <v>15151</v>
      </c>
    </row>
    <row r="1940" spans="1:13" s="19" customFormat="1" ht="15" customHeight="1" x14ac:dyDescent="0.25">
      <c r="A1940" s="47">
        <v>15255</v>
      </c>
      <c r="B1940" s="18" t="s">
        <v>3522</v>
      </c>
      <c r="C1940" s="3" t="s">
        <v>3452</v>
      </c>
      <c r="D1940" s="3" t="s">
        <v>428</v>
      </c>
      <c r="E1940" s="3" t="s">
        <v>3523</v>
      </c>
      <c r="F1940" s="3" t="s">
        <v>124</v>
      </c>
      <c r="G1940" s="3"/>
      <c r="H1940" s="26">
        <v>890</v>
      </c>
      <c r="I1940" s="26">
        <f t="array" ref="I1940">J1940-J1940*3%</f>
        <v>672.21</v>
      </c>
      <c r="J1940" s="30">
        <v>693</v>
      </c>
      <c r="K1940" s="4"/>
      <c r="L1940" s="15">
        <f t="shared" si="31"/>
        <v>0</v>
      </c>
      <c r="M1940" s="56" t="s">
        <v>15151</v>
      </c>
    </row>
    <row r="1941" spans="1:13" s="19" customFormat="1" ht="15" customHeight="1" x14ac:dyDescent="0.25">
      <c r="A1941" s="47">
        <v>15261</v>
      </c>
      <c r="B1941" s="18"/>
      <c r="C1941" s="3" t="s">
        <v>3452</v>
      </c>
      <c r="D1941" s="3" t="s">
        <v>351</v>
      </c>
      <c r="E1941" s="3" t="s">
        <v>3524</v>
      </c>
      <c r="F1941" s="3" t="s">
        <v>1416</v>
      </c>
      <c r="G1941" s="3"/>
      <c r="H1941" s="26">
        <v>585</v>
      </c>
      <c r="I1941" s="26">
        <f t="array" ref="I1941">J1941-J1941*3%</f>
        <v>428.74</v>
      </c>
      <c r="J1941" s="30">
        <v>442</v>
      </c>
      <c r="K1941" s="4"/>
      <c r="L1941" s="15">
        <f t="shared" si="31"/>
        <v>0</v>
      </c>
      <c r="M1941" s="56" t="s">
        <v>15151</v>
      </c>
    </row>
    <row r="1942" spans="1:13" s="19" customFormat="1" ht="15" customHeight="1" x14ac:dyDescent="0.25">
      <c r="A1942" s="47">
        <v>39739</v>
      </c>
      <c r="B1942" s="18" t="s">
        <v>3525</v>
      </c>
      <c r="C1942" s="3" t="s">
        <v>3526</v>
      </c>
      <c r="D1942" s="3" t="s">
        <v>3527</v>
      </c>
      <c r="E1942" s="3" t="s">
        <v>3528</v>
      </c>
      <c r="F1942" s="3"/>
      <c r="G1942" s="3" t="s">
        <v>744</v>
      </c>
      <c r="H1942" s="26">
        <v>999</v>
      </c>
      <c r="I1942" s="26">
        <f t="array" ref="I1942">J1942-J1942*3%</f>
        <v>727.5</v>
      </c>
      <c r="J1942" s="30">
        <v>750</v>
      </c>
      <c r="K1942" s="4"/>
      <c r="L1942" s="15">
        <f t="shared" si="31"/>
        <v>0</v>
      </c>
      <c r="M1942" s="56" t="s">
        <v>15155</v>
      </c>
    </row>
    <row r="1943" spans="1:13" s="19" customFormat="1" ht="15" customHeight="1" x14ac:dyDescent="0.25">
      <c r="A1943" s="47">
        <v>37295</v>
      </c>
      <c r="B1943" s="18" t="s">
        <v>3529</v>
      </c>
      <c r="C1943" s="3" t="s">
        <v>3526</v>
      </c>
      <c r="D1943" s="3" t="s">
        <v>3530</v>
      </c>
      <c r="E1943" s="3" t="s">
        <v>3531</v>
      </c>
      <c r="F1943" s="3"/>
      <c r="G1943" s="3"/>
      <c r="H1943" s="26">
        <v>3499</v>
      </c>
      <c r="I1943" s="26">
        <f t="array" ref="I1943">J1943-J1943*3%</f>
        <v>2425</v>
      </c>
      <c r="J1943" s="30">
        <v>2500</v>
      </c>
      <c r="K1943" s="4"/>
      <c r="L1943" s="15">
        <f t="shared" si="31"/>
        <v>0</v>
      </c>
      <c r="M1943" s="56" t="s">
        <v>15155</v>
      </c>
    </row>
    <row r="1944" spans="1:13" s="19" customFormat="1" ht="15" customHeight="1" x14ac:dyDescent="0.25">
      <c r="A1944" s="47">
        <v>37307</v>
      </c>
      <c r="B1944" s="18" t="s">
        <v>3532</v>
      </c>
      <c r="C1944" s="3" t="s">
        <v>3526</v>
      </c>
      <c r="D1944" s="3" t="s">
        <v>3530</v>
      </c>
      <c r="E1944" s="3" t="s">
        <v>3533</v>
      </c>
      <c r="F1944" s="3"/>
      <c r="G1944" s="3"/>
      <c r="H1944" s="26">
        <v>4499</v>
      </c>
      <c r="I1944" s="26">
        <f t="array" ref="I1944">J1944-J1944*3%</f>
        <v>3395</v>
      </c>
      <c r="J1944" s="30">
        <v>3500</v>
      </c>
      <c r="K1944" s="4"/>
      <c r="L1944" s="15">
        <f t="shared" si="31"/>
        <v>0</v>
      </c>
      <c r="M1944" s="56" t="s">
        <v>15155</v>
      </c>
    </row>
    <row r="1945" spans="1:13" s="19" customFormat="1" ht="15" customHeight="1" x14ac:dyDescent="0.25">
      <c r="A1945" s="47">
        <v>39501</v>
      </c>
      <c r="B1945" s="18" t="s">
        <v>3534</v>
      </c>
      <c r="C1945" s="3" t="s">
        <v>3526</v>
      </c>
      <c r="D1945" s="3" t="s">
        <v>3535</v>
      </c>
      <c r="E1945" s="3" t="s">
        <v>3536</v>
      </c>
      <c r="F1945" s="3"/>
      <c r="G1945" s="3"/>
      <c r="H1945" s="26">
        <v>2500</v>
      </c>
      <c r="I1945" s="26">
        <f t="array" ref="I1945">J1945-J1945*3%</f>
        <v>1940</v>
      </c>
      <c r="J1945" s="30">
        <v>2000</v>
      </c>
      <c r="K1945" s="4"/>
      <c r="L1945" s="15">
        <f t="shared" si="31"/>
        <v>0</v>
      </c>
      <c r="M1945" s="56" t="s">
        <v>15155</v>
      </c>
    </row>
    <row r="1946" spans="1:13" s="19" customFormat="1" ht="15" customHeight="1" x14ac:dyDescent="0.25">
      <c r="A1946" s="47">
        <v>39762</v>
      </c>
      <c r="B1946" s="18" t="s">
        <v>3537</v>
      </c>
      <c r="C1946" s="3" t="s">
        <v>3526</v>
      </c>
      <c r="D1946" s="3" t="s">
        <v>3538</v>
      </c>
      <c r="E1946" s="3" t="s">
        <v>3539</v>
      </c>
      <c r="F1946" s="3" t="s">
        <v>3540</v>
      </c>
      <c r="G1946" s="3"/>
      <c r="H1946" s="26">
        <v>8995</v>
      </c>
      <c r="I1946" s="26">
        <f t="array" ref="I1946">J1946-J1946*3%</f>
        <v>6305</v>
      </c>
      <c r="J1946" s="30">
        <v>6500</v>
      </c>
      <c r="K1946" s="4"/>
      <c r="L1946" s="15">
        <f t="shared" si="31"/>
        <v>0</v>
      </c>
      <c r="M1946" s="56" t="s">
        <v>15155</v>
      </c>
    </row>
    <row r="1947" spans="1:13" s="19" customFormat="1" ht="15" customHeight="1" x14ac:dyDescent="0.25">
      <c r="A1947" s="47">
        <v>39884</v>
      </c>
      <c r="B1947" s="18" t="s">
        <v>3541</v>
      </c>
      <c r="C1947" s="3" t="s">
        <v>3526</v>
      </c>
      <c r="D1947" s="3" t="s">
        <v>3542</v>
      </c>
      <c r="E1947" s="3" t="s">
        <v>3543</v>
      </c>
      <c r="F1947" s="3"/>
      <c r="G1947" s="3" t="s">
        <v>3544</v>
      </c>
      <c r="H1947" s="26">
        <v>1495</v>
      </c>
      <c r="I1947" s="26">
        <f t="array" ref="I1947">J1947-J1947*3%</f>
        <v>1067</v>
      </c>
      <c r="J1947" s="30">
        <v>1100</v>
      </c>
      <c r="K1947" s="4"/>
      <c r="L1947" s="15">
        <f t="shared" si="31"/>
        <v>0</v>
      </c>
      <c r="M1947" s="56" t="s">
        <v>15155</v>
      </c>
    </row>
    <row r="1948" spans="1:13" s="19" customFormat="1" ht="15" customHeight="1" x14ac:dyDescent="0.25">
      <c r="A1948" s="47">
        <v>39885</v>
      </c>
      <c r="B1948" s="18" t="s">
        <v>3545</v>
      </c>
      <c r="C1948" s="3" t="s">
        <v>3526</v>
      </c>
      <c r="D1948" s="3" t="s">
        <v>3542</v>
      </c>
      <c r="E1948" s="3" t="s">
        <v>3546</v>
      </c>
      <c r="F1948" s="3"/>
      <c r="G1948" s="3" t="s">
        <v>3544</v>
      </c>
      <c r="H1948" s="26">
        <v>1495</v>
      </c>
      <c r="I1948" s="26">
        <f t="array" ref="I1948">J1948-J1948*3%</f>
        <v>1067</v>
      </c>
      <c r="J1948" s="30">
        <v>1100</v>
      </c>
      <c r="K1948" s="4"/>
      <c r="L1948" s="15">
        <f t="shared" si="31"/>
        <v>0</v>
      </c>
      <c r="M1948" s="56" t="s">
        <v>15155</v>
      </c>
    </row>
    <row r="1949" spans="1:13" s="19" customFormat="1" ht="15" customHeight="1" x14ac:dyDescent="0.25">
      <c r="A1949" s="47">
        <v>40085</v>
      </c>
      <c r="B1949" s="18" t="s">
        <v>3547</v>
      </c>
      <c r="C1949" s="3" t="s">
        <v>3526</v>
      </c>
      <c r="D1949" s="3" t="s">
        <v>3542</v>
      </c>
      <c r="E1949" s="3" t="s">
        <v>3548</v>
      </c>
      <c r="F1949" s="3"/>
      <c r="G1949" s="3" t="s">
        <v>598</v>
      </c>
      <c r="H1949" s="26">
        <v>1999</v>
      </c>
      <c r="I1949" s="26">
        <f t="array" ref="I1949">J1949-J1949*3%</f>
        <v>1455</v>
      </c>
      <c r="J1949" s="30">
        <v>1500</v>
      </c>
      <c r="K1949" s="4"/>
      <c r="L1949" s="15">
        <f t="shared" si="31"/>
        <v>0</v>
      </c>
      <c r="M1949" s="56" t="s">
        <v>15155</v>
      </c>
    </row>
    <row r="1950" spans="1:13" s="19" customFormat="1" ht="15" customHeight="1" x14ac:dyDescent="0.25">
      <c r="A1950" s="47">
        <v>42334</v>
      </c>
      <c r="B1950" s="18" t="s">
        <v>3549</v>
      </c>
      <c r="C1950" s="3" t="s">
        <v>3550</v>
      </c>
      <c r="D1950" s="3" t="s">
        <v>279</v>
      </c>
      <c r="E1950" s="3" t="s">
        <v>3551</v>
      </c>
      <c r="F1950" s="3" t="s">
        <v>318</v>
      </c>
      <c r="G1950" s="3" t="s">
        <v>149</v>
      </c>
      <c r="H1950" s="26">
        <v>855</v>
      </c>
      <c r="I1950" s="26">
        <f t="array" ref="I1950">J1950-J1950*3%</f>
        <v>644.40980000000002</v>
      </c>
      <c r="J1950" s="30">
        <v>664.34</v>
      </c>
      <c r="K1950" s="4"/>
      <c r="L1950" s="15">
        <f t="shared" si="31"/>
        <v>0</v>
      </c>
      <c r="M1950" s="56" t="s">
        <v>15159</v>
      </c>
    </row>
    <row r="1951" spans="1:13" s="19" customFormat="1" ht="15" customHeight="1" x14ac:dyDescent="0.25">
      <c r="A1951" s="47">
        <v>42336</v>
      </c>
      <c r="B1951" s="18" t="s">
        <v>3552</v>
      </c>
      <c r="C1951" s="3" t="s">
        <v>3550</v>
      </c>
      <c r="D1951" s="3" t="s">
        <v>279</v>
      </c>
      <c r="E1951" s="3" t="s">
        <v>3551</v>
      </c>
      <c r="F1951" s="3" t="s">
        <v>318</v>
      </c>
      <c r="G1951" s="3" t="s">
        <v>1004</v>
      </c>
      <c r="H1951" s="26">
        <v>855</v>
      </c>
      <c r="I1951" s="26">
        <f t="array" ref="I1951">J1951-J1951*3%</f>
        <v>644.40980000000002</v>
      </c>
      <c r="J1951" s="30">
        <v>664.34</v>
      </c>
      <c r="K1951" s="4"/>
      <c r="L1951" s="15">
        <f t="shared" si="31"/>
        <v>0</v>
      </c>
      <c r="M1951" s="56" t="s">
        <v>15159</v>
      </c>
    </row>
    <row r="1952" spans="1:13" s="19" customFormat="1" ht="15" customHeight="1" x14ac:dyDescent="0.25">
      <c r="A1952" s="47">
        <v>42333</v>
      </c>
      <c r="B1952" s="18" t="s">
        <v>3553</v>
      </c>
      <c r="C1952" s="3" t="s">
        <v>3550</v>
      </c>
      <c r="D1952" s="3" t="s">
        <v>279</v>
      </c>
      <c r="E1952" s="3" t="s">
        <v>3551</v>
      </c>
      <c r="F1952" s="3" t="s">
        <v>318</v>
      </c>
      <c r="G1952" s="3" t="s">
        <v>3554</v>
      </c>
      <c r="H1952" s="26">
        <v>855</v>
      </c>
      <c r="I1952" s="26">
        <f t="array" ref="I1952">J1952-J1952*3%</f>
        <v>644.40980000000002</v>
      </c>
      <c r="J1952" s="30">
        <v>664.34</v>
      </c>
      <c r="K1952" s="4"/>
      <c r="L1952" s="15">
        <f t="shared" si="31"/>
        <v>0</v>
      </c>
      <c r="M1952" s="56" t="s">
        <v>15159</v>
      </c>
    </row>
    <row r="1953" spans="1:13" s="19" customFormat="1" ht="15" customHeight="1" x14ac:dyDescent="0.25">
      <c r="A1953" s="47">
        <v>42335</v>
      </c>
      <c r="B1953" s="18" t="s">
        <v>3555</v>
      </c>
      <c r="C1953" s="3" t="s">
        <v>3550</v>
      </c>
      <c r="D1953" s="3" t="s">
        <v>279</v>
      </c>
      <c r="E1953" s="3" t="s">
        <v>3551</v>
      </c>
      <c r="F1953" s="3" t="s">
        <v>318</v>
      </c>
      <c r="G1953" s="3" t="s">
        <v>3556</v>
      </c>
      <c r="H1953" s="26">
        <v>855</v>
      </c>
      <c r="I1953" s="26">
        <f t="array" ref="I1953">J1953-J1953*3%</f>
        <v>644.40980000000002</v>
      </c>
      <c r="J1953" s="30">
        <v>664.34</v>
      </c>
      <c r="K1953" s="4"/>
      <c r="L1953" s="15">
        <f t="shared" si="31"/>
        <v>0</v>
      </c>
      <c r="M1953" s="56" t="s">
        <v>15159</v>
      </c>
    </row>
    <row r="1954" spans="1:13" s="19" customFormat="1" ht="15" customHeight="1" x14ac:dyDescent="0.25">
      <c r="A1954" s="47">
        <v>42277</v>
      </c>
      <c r="B1954" s="18" t="s">
        <v>3557</v>
      </c>
      <c r="C1954" s="3" t="s">
        <v>3550</v>
      </c>
      <c r="D1954" s="3" t="s">
        <v>279</v>
      </c>
      <c r="E1954" s="3" t="s">
        <v>3558</v>
      </c>
      <c r="F1954" s="3" t="s">
        <v>3559</v>
      </c>
      <c r="G1954" s="3" t="s">
        <v>3560</v>
      </c>
      <c r="H1954" s="26">
        <v>2000</v>
      </c>
      <c r="I1954" s="26">
        <f t="array" ref="I1954">J1954-J1954*3%</f>
        <v>1531.6978999999999</v>
      </c>
      <c r="J1954" s="30">
        <v>1579.07</v>
      </c>
      <c r="K1954" s="4"/>
      <c r="L1954" s="15">
        <f t="shared" si="31"/>
        <v>0</v>
      </c>
      <c r="M1954" s="56" t="s">
        <v>15159</v>
      </c>
    </row>
    <row r="1955" spans="1:13" s="19" customFormat="1" ht="15" customHeight="1" x14ac:dyDescent="0.25">
      <c r="A1955" s="47">
        <v>42280</v>
      </c>
      <c r="B1955" s="18" t="s">
        <v>3561</v>
      </c>
      <c r="C1955" s="3" t="s">
        <v>3550</v>
      </c>
      <c r="D1955" s="3" t="s">
        <v>279</v>
      </c>
      <c r="E1955" s="3" t="s">
        <v>3558</v>
      </c>
      <c r="F1955" s="3" t="s">
        <v>3559</v>
      </c>
      <c r="G1955" s="3" t="s">
        <v>3562</v>
      </c>
      <c r="H1955" s="26">
        <v>2000</v>
      </c>
      <c r="I1955" s="26">
        <f t="array" ref="I1955">J1955-J1955*3%</f>
        <v>1531.6978999999999</v>
      </c>
      <c r="J1955" s="30">
        <v>1579.07</v>
      </c>
      <c r="K1955" s="4"/>
      <c r="L1955" s="15">
        <f t="shared" si="31"/>
        <v>0</v>
      </c>
      <c r="M1955" s="56" t="s">
        <v>15159</v>
      </c>
    </row>
    <row r="1956" spans="1:13" s="19" customFormat="1" ht="15" customHeight="1" x14ac:dyDescent="0.25">
      <c r="A1956" s="47">
        <v>42315</v>
      </c>
      <c r="B1956" s="18"/>
      <c r="C1956" s="3" t="s">
        <v>3550</v>
      </c>
      <c r="D1956" s="3" t="s">
        <v>296</v>
      </c>
      <c r="E1956" s="3" t="s">
        <v>3563</v>
      </c>
      <c r="F1956" s="3" t="s">
        <v>284</v>
      </c>
      <c r="G1956" s="3" t="s">
        <v>3564</v>
      </c>
      <c r="H1956" s="26">
        <v>790</v>
      </c>
      <c r="I1956" s="26">
        <f t="array" ref="I1956">J1956-J1956*3%</f>
        <v>596.17169999999999</v>
      </c>
      <c r="J1956" s="30">
        <v>614.61</v>
      </c>
      <c r="K1956" s="4"/>
      <c r="L1956" s="15">
        <f t="shared" si="31"/>
        <v>0</v>
      </c>
      <c r="M1956" s="56" t="s">
        <v>15159</v>
      </c>
    </row>
    <row r="1957" spans="1:13" s="19" customFormat="1" ht="15" customHeight="1" x14ac:dyDescent="0.25">
      <c r="A1957" s="47">
        <v>42312</v>
      </c>
      <c r="B1957" s="18"/>
      <c r="C1957" s="3" t="s">
        <v>3550</v>
      </c>
      <c r="D1957" s="3" t="s">
        <v>296</v>
      </c>
      <c r="E1957" s="3" t="s">
        <v>3563</v>
      </c>
      <c r="F1957" s="3" t="s">
        <v>284</v>
      </c>
      <c r="G1957" s="3" t="s">
        <v>405</v>
      </c>
      <c r="H1957" s="26">
        <v>790</v>
      </c>
      <c r="I1957" s="26">
        <f t="array" ref="I1957">J1957-J1957*3%</f>
        <v>596.17169999999999</v>
      </c>
      <c r="J1957" s="30">
        <v>614.61</v>
      </c>
      <c r="K1957" s="4"/>
      <c r="L1957" s="15">
        <f t="shared" si="31"/>
        <v>0</v>
      </c>
      <c r="M1957" s="56" t="s">
        <v>15159</v>
      </c>
    </row>
    <row r="1958" spans="1:13" s="19" customFormat="1" ht="15" customHeight="1" x14ac:dyDescent="0.25">
      <c r="A1958" s="47">
        <v>42313</v>
      </c>
      <c r="B1958" s="18"/>
      <c r="C1958" s="3" t="s">
        <v>3550</v>
      </c>
      <c r="D1958" s="3" t="s">
        <v>296</v>
      </c>
      <c r="E1958" s="3" t="s">
        <v>3563</v>
      </c>
      <c r="F1958" s="3" t="s">
        <v>284</v>
      </c>
      <c r="G1958" s="3" t="s">
        <v>256</v>
      </c>
      <c r="H1958" s="26">
        <v>790</v>
      </c>
      <c r="I1958" s="26">
        <f t="array" ref="I1958">J1958-J1958*3%</f>
        <v>596.17169999999999</v>
      </c>
      <c r="J1958" s="30">
        <v>614.61</v>
      </c>
      <c r="K1958" s="4"/>
      <c r="L1958" s="15">
        <f t="shared" si="31"/>
        <v>0</v>
      </c>
      <c r="M1958" s="56" t="s">
        <v>15159</v>
      </c>
    </row>
    <row r="1959" spans="1:13" s="19" customFormat="1" ht="15" customHeight="1" x14ac:dyDescent="0.25">
      <c r="A1959" s="47">
        <v>42316</v>
      </c>
      <c r="B1959" s="18"/>
      <c r="C1959" s="3" t="s">
        <v>3550</v>
      </c>
      <c r="D1959" s="3" t="s">
        <v>296</v>
      </c>
      <c r="E1959" s="3" t="s">
        <v>3563</v>
      </c>
      <c r="F1959" s="3" t="s">
        <v>284</v>
      </c>
      <c r="G1959" s="3" t="s">
        <v>397</v>
      </c>
      <c r="H1959" s="26">
        <v>790</v>
      </c>
      <c r="I1959" s="26">
        <f t="array" ref="I1959">J1959-J1959*3%</f>
        <v>596.17169999999999</v>
      </c>
      <c r="J1959" s="30">
        <v>614.61</v>
      </c>
      <c r="K1959" s="4"/>
      <c r="L1959" s="15">
        <f t="shared" si="31"/>
        <v>0</v>
      </c>
      <c r="M1959" s="56" t="s">
        <v>15159</v>
      </c>
    </row>
    <row r="1960" spans="1:13" s="19" customFormat="1" ht="15" customHeight="1" x14ac:dyDescent="0.25">
      <c r="A1960" s="47">
        <v>42317</v>
      </c>
      <c r="B1960" s="18"/>
      <c r="C1960" s="3" t="s">
        <v>3550</v>
      </c>
      <c r="D1960" s="3" t="s">
        <v>296</v>
      </c>
      <c r="E1960" s="3" t="s">
        <v>3563</v>
      </c>
      <c r="F1960" s="3" t="s">
        <v>284</v>
      </c>
      <c r="G1960" s="3" t="s">
        <v>3565</v>
      </c>
      <c r="H1960" s="26">
        <v>790</v>
      </c>
      <c r="I1960" s="26">
        <f t="array" ref="I1960">J1960-J1960*3%</f>
        <v>596.17169999999999</v>
      </c>
      <c r="J1960" s="30">
        <v>614.61</v>
      </c>
      <c r="K1960" s="4"/>
      <c r="L1960" s="15">
        <f t="shared" si="31"/>
        <v>0</v>
      </c>
      <c r="M1960" s="56" t="s">
        <v>15159</v>
      </c>
    </row>
    <row r="1961" spans="1:13" s="19" customFormat="1" ht="15" customHeight="1" x14ac:dyDescent="0.25">
      <c r="A1961" s="47">
        <v>42318</v>
      </c>
      <c r="B1961" s="18"/>
      <c r="C1961" s="3" t="s">
        <v>3550</v>
      </c>
      <c r="D1961" s="3" t="s">
        <v>296</v>
      </c>
      <c r="E1961" s="3" t="s">
        <v>3563</v>
      </c>
      <c r="F1961" s="3" t="s">
        <v>284</v>
      </c>
      <c r="G1961" s="3" t="s">
        <v>299</v>
      </c>
      <c r="H1961" s="26">
        <v>790</v>
      </c>
      <c r="I1961" s="26">
        <f t="array" ref="I1961">J1961-J1961*3%</f>
        <v>596.17169999999999</v>
      </c>
      <c r="J1961" s="30">
        <v>614.61</v>
      </c>
      <c r="K1961" s="4"/>
      <c r="L1961" s="15">
        <f t="shared" si="31"/>
        <v>0</v>
      </c>
      <c r="M1961" s="56" t="s">
        <v>15159</v>
      </c>
    </row>
    <row r="1962" spans="1:13" s="19" customFormat="1" ht="15" customHeight="1" x14ac:dyDescent="0.25">
      <c r="A1962" s="47">
        <v>42296</v>
      </c>
      <c r="B1962" s="18"/>
      <c r="C1962" s="3" t="s">
        <v>3550</v>
      </c>
      <c r="D1962" s="3" t="s">
        <v>3566</v>
      </c>
      <c r="E1962" s="3" t="s">
        <v>3567</v>
      </c>
      <c r="F1962" s="3" t="s">
        <v>1609</v>
      </c>
      <c r="G1962" s="3" t="s">
        <v>299</v>
      </c>
      <c r="H1962" s="26">
        <v>990</v>
      </c>
      <c r="I1962" s="26">
        <f t="array" ref="I1962">J1962-J1962*3%</f>
        <v>764.98080000000004</v>
      </c>
      <c r="J1962" s="30">
        <v>788.64</v>
      </c>
      <c r="K1962" s="4"/>
      <c r="L1962" s="15">
        <f t="shared" si="31"/>
        <v>0</v>
      </c>
      <c r="M1962" s="56" t="s">
        <v>15159</v>
      </c>
    </row>
    <row r="1963" spans="1:13" s="19" customFormat="1" ht="15" customHeight="1" x14ac:dyDescent="0.25">
      <c r="A1963" s="47">
        <v>42297</v>
      </c>
      <c r="B1963" s="18"/>
      <c r="C1963" s="3" t="s">
        <v>3550</v>
      </c>
      <c r="D1963" s="3" t="s">
        <v>3566</v>
      </c>
      <c r="E1963" s="3" t="s">
        <v>3567</v>
      </c>
      <c r="F1963" s="3" t="s">
        <v>1609</v>
      </c>
      <c r="G1963" s="3" t="s">
        <v>713</v>
      </c>
      <c r="H1963" s="26">
        <v>990</v>
      </c>
      <c r="I1963" s="26">
        <f t="array" ref="I1963">J1963-J1963*3%</f>
        <v>764.98080000000004</v>
      </c>
      <c r="J1963" s="30">
        <v>788.64</v>
      </c>
      <c r="K1963" s="4"/>
      <c r="L1963" s="15">
        <f t="shared" si="31"/>
        <v>0</v>
      </c>
      <c r="M1963" s="56" t="s">
        <v>15159</v>
      </c>
    </row>
    <row r="1964" spans="1:13" s="19" customFormat="1" ht="15" customHeight="1" x14ac:dyDescent="0.25">
      <c r="A1964" s="47">
        <v>42287</v>
      </c>
      <c r="B1964" s="18" t="s">
        <v>3568</v>
      </c>
      <c r="C1964" s="3" t="s">
        <v>3550</v>
      </c>
      <c r="D1964" s="3" t="s">
        <v>351</v>
      </c>
      <c r="E1964" s="3" t="s">
        <v>3265</v>
      </c>
      <c r="F1964" s="3" t="s">
        <v>124</v>
      </c>
      <c r="G1964" s="3"/>
      <c r="H1964" s="26">
        <v>485</v>
      </c>
      <c r="I1964" s="26">
        <f t="array" ref="I1964">J1964-J1964*3%</f>
        <v>360.61689999999999</v>
      </c>
      <c r="J1964" s="30">
        <v>371.77</v>
      </c>
      <c r="K1964" s="4"/>
      <c r="L1964" s="15">
        <f t="shared" si="31"/>
        <v>0</v>
      </c>
      <c r="M1964" s="56" t="s">
        <v>15159</v>
      </c>
    </row>
    <row r="1965" spans="1:13" s="19" customFormat="1" ht="15" customHeight="1" x14ac:dyDescent="0.25">
      <c r="A1965" s="47">
        <v>43110</v>
      </c>
      <c r="B1965" s="18"/>
      <c r="C1965" s="3" t="s">
        <v>3569</v>
      </c>
      <c r="D1965" s="3" t="s">
        <v>66</v>
      </c>
      <c r="E1965" s="3" t="s">
        <v>3570</v>
      </c>
      <c r="F1965" s="3" t="s">
        <v>318</v>
      </c>
      <c r="G1965" s="3"/>
      <c r="H1965" s="26">
        <v>815</v>
      </c>
      <c r="I1965" s="26">
        <f t="array" ref="I1965">J1965-J1965*3%</f>
        <v>613.47649999999999</v>
      </c>
      <c r="J1965" s="30">
        <v>632.45000000000005</v>
      </c>
      <c r="K1965" s="4"/>
      <c r="L1965" s="15">
        <f t="shared" si="31"/>
        <v>0</v>
      </c>
      <c r="M1965" s="56" t="s">
        <v>15158</v>
      </c>
    </row>
    <row r="1966" spans="1:13" s="19" customFormat="1" ht="15" customHeight="1" x14ac:dyDescent="0.25">
      <c r="A1966" s="47">
        <v>43111</v>
      </c>
      <c r="B1966" s="18"/>
      <c r="C1966" s="3" t="s">
        <v>3569</v>
      </c>
      <c r="D1966" s="3" t="s">
        <v>66</v>
      </c>
      <c r="E1966" s="3" t="s">
        <v>3570</v>
      </c>
      <c r="F1966" s="3" t="s">
        <v>318</v>
      </c>
      <c r="G1966" s="3" t="s">
        <v>149</v>
      </c>
      <c r="H1966" s="26">
        <v>815</v>
      </c>
      <c r="I1966" s="26">
        <f t="array" ref="I1966">J1966-J1966*3%</f>
        <v>613.47649999999999</v>
      </c>
      <c r="J1966" s="30">
        <v>632.45000000000005</v>
      </c>
      <c r="K1966" s="4"/>
      <c r="L1966" s="15">
        <f t="shared" si="31"/>
        <v>0</v>
      </c>
      <c r="M1966" s="56" t="s">
        <v>15158</v>
      </c>
    </row>
    <row r="1967" spans="1:13" s="19" customFormat="1" ht="15" customHeight="1" x14ac:dyDescent="0.25">
      <c r="A1967" s="47">
        <v>8631</v>
      </c>
      <c r="B1967" s="18" t="s">
        <v>3571</v>
      </c>
      <c r="C1967" s="3" t="s">
        <v>3569</v>
      </c>
      <c r="D1967" s="3" t="s">
        <v>70</v>
      </c>
      <c r="E1967" s="3" t="s">
        <v>3572</v>
      </c>
      <c r="F1967" s="3" t="s">
        <v>179</v>
      </c>
      <c r="G1967" s="3"/>
      <c r="H1967" s="26">
        <v>640</v>
      </c>
      <c r="I1967" s="26">
        <f t="array" ref="I1967">J1967-J1967*3%</f>
        <v>486.45499999999998</v>
      </c>
      <c r="J1967" s="30">
        <v>501.5</v>
      </c>
      <c r="K1967" s="4"/>
      <c r="L1967" s="15">
        <f t="shared" si="31"/>
        <v>0</v>
      </c>
      <c r="M1967" s="56" t="s">
        <v>15158</v>
      </c>
    </row>
    <row r="1968" spans="1:13" s="19" customFormat="1" ht="15" customHeight="1" x14ac:dyDescent="0.25">
      <c r="A1968" s="47">
        <v>43100</v>
      </c>
      <c r="B1968" s="18"/>
      <c r="C1968" s="3" t="s">
        <v>3569</v>
      </c>
      <c r="D1968" s="3" t="s">
        <v>70</v>
      </c>
      <c r="E1968" s="3" t="s">
        <v>3573</v>
      </c>
      <c r="F1968" s="3" t="s">
        <v>200</v>
      </c>
      <c r="G1968" s="3"/>
      <c r="H1968" s="26">
        <v>640</v>
      </c>
      <c r="I1968" s="26">
        <f t="array" ref="I1968">J1968-J1968*3%</f>
        <v>486.45499999999998</v>
      </c>
      <c r="J1968" s="30">
        <v>501.5</v>
      </c>
      <c r="K1968" s="4"/>
      <c r="L1968" s="15">
        <f t="shared" si="31"/>
        <v>0</v>
      </c>
      <c r="M1968" s="56" t="s">
        <v>15158</v>
      </c>
    </row>
    <row r="1969" spans="1:13" s="19" customFormat="1" ht="15" customHeight="1" x14ac:dyDescent="0.25">
      <c r="A1969" s="47">
        <v>4168</v>
      </c>
      <c r="B1969" s="18" t="s">
        <v>3574</v>
      </c>
      <c r="C1969" s="3" t="s">
        <v>3569</v>
      </c>
      <c r="D1969" s="3" t="s">
        <v>74</v>
      </c>
      <c r="E1969" s="3" t="s">
        <v>3575</v>
      </c>
      <c r="F1969" s="3" t="s">
        <v>72</v>
      </c>
      <c r="G1969" s="3"/>
      <c r="H1969" s="26">
        <v>400</v>
      </c>
      <c r="I1969" s="26">
        <f t="array" ref="I1969">J1969-J1969*3%</f>
        <v>291.75659999999999</v>
      </c>
      <c r="J1969" s="30">
        <v>300.77999999999997</v>
      </c>
      <c r="K1969" s="4"/>
      <c r="L1969" s="15">
        <f t="shared" si="31"/>
        <v>0</v>
      </c>
      <c r="M1969" s="56" t="s">
        <v>15158</v>
      </c>
    </row>
    <row r="1970" spans="1:13" s="19" customFormat="1" ht="15" customHeight="1" x14ac:dyDescent="0.25">
      <c r="A1970" s="47">
        <v>16007</v>
      </c>
      <c r="B1970" s="18" t="s">
        <v>3576</v>
      </c>
      <c r="C1970" s="3" t="s">
        <v>3569</v>
      </c>
      <c r="D1970" s="3" t="s">
        <v>74</v>
      </c>
      <c r="E1970" s="3" t="s">
        <v>3577</v>
      </c>
      <c r="F1970" s="3" t="s">
        <v>179</v>
      </c>
      <c r="G1970" s="3"/>
      <c r="H1970" s="26">
        <v>280</v>
      </c>
      <c r="I1970" s="26">
        <f t="array" ref="I1970">J1970-J1970*3%</f>
        <v>201.22649999999999</v>
      </c>
      <c r="J1970" s="30">
        <v>207.45</v>
      </c>
      <c r="K1970" s="4"/>
      <c r="L1970" s="15">
        <f t="shared" si="31"/>
        <v>0</v>
      </c>
      <c r="M1970" s="56" t="s">
        <v>15158</v>
      </c>
    </row>
    <row r="1971" spans="1:13" s="19" customFormat="1" ht="15" customHeight="1" x14ac:dyDescent="0.25">
      <c r="A1971" s="47">
        <v>43101</v>
      </c>
      <c r="B1971" s="18"/>
      <c r="C1971" s="3" t="s">
        <v>3569</v>
      </c>
      <c r="D1971" s="3" t="s">
        <v>279</v>
      </c>
      <c r="E1971" s="3" t="s">
        <v>3578</v>
      </c>
      <c r="F1971" s="3" t="s">
        <v>129</v>
      </c>
      <c r="G1971" s="3"/>
      <c r="H1971" s="26">
        <v>1505</v>
      </c>
      <c r="I1971" s="26">
        <f t="array" ref="I1971">J1971-J1971*3%</f>
        <v>1139.5172</v>
      </c>
      <c r="J1971" s="30">
        <v>1174.76</v>
      </c>
      <c r="K1971" s="4"/>
      <c r="L1971" s="15">
        <f t="shared" si="31"/>
        <v>0</v>
      </c>
      <c r="M1971" s="56" t="s">
        <v>15158</v>
      </c>
    </row>
    <row r="1972" spans="1:13" s="19" customFormat="1" ht="15" customHeight="1" x14ac:dyDescent="0.25">
      <c r="A1972" s="47">
        <v>3897</v>
      </c>
      <c r="B1972" s="18" t="s">
        <v>3579</v>
      </c>
      <c r="C1972" s="3" t="s">
        <v>3569</v>
      </c>
      <c r="D1972" s="3" t="s">
        <v>279</v>
      </c>
      <c r="E1972" s="3" t="s">
        <v>3580</v>
      </c>
      <c r="F1972" s="3" t="s">
        <v>1362</v>
      </c>
      <c r="G1972" s="3" t="s">
        <v>3581</v>
      </c>
      <c r="H1972" s="26">
        <v>625</v>
      </c>
      <c r="I1972" s="26">
        <f t="array" ref="I1972">J1972-J1972*3%</f>
        <v>476.5804</v>
      </c>
      <c r="J1972" s="30">
        <v>491.32</v>
      </c>
      <c r="K1972" s="4"/>
      <c r="L1972" s="15">
        <f t="shared" si="31"/>
        <v>0</v>
      </c>
      <c r="M1972" s="56" t="s">
        <v>15158</v>
      </c>
    </row>
    <row r="1973" spans="1:13" s="19" customFormat="1" ht="15" customHeight="1" x14ac:dyDescent="0.25">
      <c r="A1973" s="47">
        <v>3958</v>
      </c>
      <c r="B1973" s="18" t="s">
        <v>3582</v>
      </c>
      <c r="C1973" s="3" t="s">
        <v>3569</v>
      </c>
      <c r="D1973" s="3" t="s">
        <v>279</v>
      </c>
      <c r="E1973" s="3" t="s">
        <v>3580</v>
      </c>
      <c r="F1973" s="3" t="s">
        <v>1362</v>
      </c>
      <c r="G1973" s="3" t="s">
        <v>256</v>
      </c>
      <c r="H1973" s="26">
        <v>625</v>
      </c>
      <c r="I1973" s="26">
        <f t="array" ref="I1973">J1973-J1973*3%</f>
        <v>476.5804</v>
      </c>
      <c r="J1973" s="30">
        <v>491.32</v>
      </c>
      <c r="K1973" s="4"/>
      <c r="L1973" s="15">
        <f t="shared" si="31"/>
        <v>0</v>
      </c>
      <c r="M1973" s="56" t="s">
        <v>15158</v>
      </c>
    </row>
    <row r="1974" spans="1:13" s="19" customFormat="1" ht="15" customHeight="1" x14ac:dyDescent="0.25">
      <c r="A1974" s="47">
        <v>3959</v>
      </c>
      <c r="B1974" s="18" t="s">
        <v>3583</v>
      </c>
      <c r="C1974" s="3" t="s">
        <v>3569</v>
      </c>
      <c r="D1974" s="3" t="s">
        <v>279</v>
      </c>
      <c r="E1974" s="3" t="s">
        <v>3580</v>
      </c>
      <c r="F1974" s="3" t="s">
        <v>1362</v>
      </c>
      <c r="G1974" s="3" t="s">
        <v>481</v>
      </c>
      <c r="H1974" s="26">
        <v>625</v>
      </c>
      <c r="I1974" s="26">
        <f t="array" ref="I1974">J1974-J1974*3%</f>
        <v>476.5804</v>
      </c>
      <c r="J1974" s="30">
        <v>491.32</v>
      </c>
      <c r="K1974" s="4"/>
      <c r="L1974" s="15">
        <f t="shared" si="31"/>
        <v>0</v>
      </c>
      <c r="M1974" s="56" t="s">
        <v>15158</v>
      </c>
    </row>
    <row r="1975" spans="1:13" s="19" customFormat="1" ht="15" customHeight="1" x14ac:dyDescent="0.25">
      <c r="A1975" s="47">
        <v>43107</v>
      </c>
      <c r="B1975" s="18" t="s">
        <v>3584</v>
      </c>
      <c r="C1975" s="3" t="s">
        <v>3569</v>
      </c>
      <c r="D1975" s="3" t="s">
        <v>279</v>
      </c>
      <c r="E1975" s="3" t="s">
        <v>3585</v>
      </c>
      <c r="F1975" s="3" t="s">
        <v>318</v>
      </c>
      <c r="G1975" s="3" t="s">
        <v>319</v>
      </c>
      <c r="H1975" s="26">
        <v>870</v>
      </c>
      <c r="I1975" s="26">
        <f t="array" ref="I1975">J1975-J1975*3%</f>
        <v>657.69880000000001</v>
      </c>
      <c r="J1975" s="30">
        <v>678.04</v>
      </c>
      <c r="K1975" s="4"/>
      <c r="L1975" s="15">
        <f t="shared" si="31"/>
        <v>0</v>
      </c>
      <c r="M1975" s="56" t="s">
        <v>15158</v>
      </c>
    </row>
    <row r="1976" spans="1:13" s="19" customFormat="1" ht="15" customHeight="1" x14ac:dyDescent="0.25">
      <c r="A1976" s="47">
        <v>31193</v>
      </c>
      <c r="B1976" s="18" t="s">
        <v>3586</v>
      </c>
      <c r="C1976" s="3" t="s">
        <v>3569</v>
      </c>
      <c r="D1976" s="3" t="s">
        <v>279</v>
      </c>
      <c r="E1976" s="3" t="s">
        <v>3585</v>
      </c>
      <c r="F1976" s="3" t="s">
        <v>318</v>
      </c>
      <c r="G1976" s="3" t="s">
        <v>149</v>
      </c>
      <c r="H1976" s="26">
        <v>870</v>
      </c>
      <c r="I1976" s="26">
        <f t="array" ref="I1976">J1976-J1976*3%</f>
        <v>657.69880000000001</v>
      </c>
      <c r="J1976" s="30">
        <v>678.04</v>
      </c>
      <c r="K1976" s="4"/>
      <c r="L1976" s="15">
        <f t="shared" si="31"/>
        <v>0</v>
      </c>
      <c r="M1976" s="56" t="s">
        <v>15158</v>
      </c>
    </row>
    <row r="1977" spans="1:13" s="19" customFormat="1" ht="15" customHeight="1" x14ac:dyDescent="0.25">
      <c r="A1977" s="47">
        <v>43104</v>
      </c>
      <c r="B1977" s="18" t="s">
        <v>3587</v>
      </c>
      <c r="C1977" s="3" t="s">
        <v>3569</v>
      </c>
      <c r="D1977" s="3" t="s">
        <v>279</v>
      </c>
      <c r="E1977" s="3" t="s">
        <v>3585</v>
      </c>
      <c r="F1977" s="3" t="s">
        <v>318</v>
      </c>
      <c r="G1977" s="3" t="s">
        <v>256</v>
      </c>
      <c r="H1977" s="26">
        <v>870</v>
      </c>
      <c r="I1977" s="26">
        <f t="array" ref="I1977">J1977-J1977*3%</f>
        <v>657.69880000000001</v>
      </c>
      <c r="J1977" s="30">
        <v>678.04</v>
      </c>
      <c r="K1977" s="4"/>
      <c r="L1977" s="15">
        <f t="shared" si="31"/>
        <v>0</v>
      </c>
      <c r="M1977" s="56" t="s">
        <v>15158</v>
      </c>
    </row>
    <row r="1978" spans="1:13" s="19" customFormat="1" ht="15" customHeight="1" x14ac:dyDescent="0.25">
      <c r="A1978" s="47">
        <v>43105</v>
      </c>
      <c r="B1978" s="18" t="s">
        <v>3588</v>
      </c>
      <c r="C1978" s="3" t="s">
        <v>3569</v>
      </c>
      <c r="D1978" s="3" t="s">
        <v>279</v>
      </c>
      <c r="E1978" s="3" t="s">
        <v>3585</v>
      </c>
      <c r="F1978" s="3" t="s">
        <v>318</v>
      </c>
      <c r="G1978" s="3" t="s">
        <v>3589</v>
      </c>
      <c r="H1978" s="26">
        <v>870</v>
      </c>
      <c r="I1978" s="26">
        <f t="array" ref="I1978">J1978-J1978*3%</f>
        <v>657.69880000000001</v>
      </c>
      <c r="J1978" s="30">
        <v>678.04</v>
      </c>
      <c r="K1978" s="4"/>
      <c r="L1978" s="15">
        <f t="shared" si="31"/>
        <v>0</v>
      </c>
      <c r="M1978" s="56" t="s">
        <v>15158</v>
      </c>
    </row>
    <row r="1979" spans="1:13" s="19" customFormat="1" ht="15" customHeight="1" x14ac:dyDescent="0.25">
      <c r="A1979" s="47">
        <v>43102</v>
      </c>
      <c r="B1979" s="18" t="s">
        <v>3590</v>
      </c>
      <c r="C1979" s="3" t="s">
        <v>3569</v>
      </c>
      <c r="D1979" s="3" t="s">
        <v>279</v>
      </c>
      <c r="E1979" s="3" t="s">
        <v>3585</v>
      </c>
      <c r="F1979" s="3" t="s">
        <v>318</v>
      </c>
      <c r="G1979" s="3" t="s">
        <v>3591</v>
      </c>
      <c r="H1979" s="26">
        <v>870</v>
      </c>
      <c r="I1979" s="26">
        <f t="array" ref="I1979">J1979-J1979*3%</f>
        <v>657.69880000000001</v>
      </c>
      <c r="J1979" s="30">
        <v>678.04</v>
      </c>
      <c r="K1979" s="4"/>
      <c r="L1979" s="15">
        <f t="shared" si="31"/>
        <v>0</v>
      </c>
      <c r="M1979" s="56" t="s">
        <v>15158</v>
      </c>
    </row>
    <row r="1980" spans="1:13" s="19" customFormat="1" ht="15" customHeight="1" x14ac:dyDescent="0.25">
      <c r="A1980" s="47">
        <v>43106</v>
      </c>
      <c r="B1980" s="18" t="s">
        <v>3592</v>
      </c>
      <c r="C1980" s="3" t="s">
        <v>3569</v>
      </c>
      <c r="D1980" s="3" t="s">
        <v>279</v>
      </c>
      <c r="E1980" s="3" t="s">
        <v>3585</v>
      </c>
      <c r="F1980" s="3" t="s">
        <v>318</v>
      </c>
      <c r="G1980" s="3" t="s">
        <v>258</v>
      </c>
      <c r="H1980" s="26">
        <v>870</v>
      </c>
      <c r="I1980" s="26">
        <f t="array" ref="I1980">J1980-J1980*3%</f>
        <v>657.69880000000001</v>
      </c>
      <c r="J1980" s="30">
        <v>678.04</v>
      </c>
      <c r="K1980" s="4"/>
      <c r="L1980" s="15">
        <f t="shared" si="31"/>
        <v>0</v>
      </c>
      <c r="M1980" s="56" t="s">
        <v>15158</v>
      </c>
    </row>
    <row r="1981" spans="1:13" s="19" customFormat="1" ht="15" customHeight="1" x14ac:dyDescent="0.25">
      <c r="A1981" s="47">
        <v>43108</v>
      </c>
      <c r="B1981" s="18" t="s">
        <v>3593</v>
      </c>
      <c r="C1981" s="3" t="s">
        <v>3569</v>
      </c>
      <c r="D1981" s="3" t="s">
        <v>279</v>
      </c>
      <c r="E1981" s="3" t="s">
        <v>3585</v>
      </c>
      <c r="F1981" s="3" t="s">
        <v>318</v>
      </c>
      <c r="G1981" s="3" t="s">
        <v>691</v>
      </c>
      <c r="H1981" s="26">
        <v>870</v>
      </c>
      <c r="I1981" s="26">
        <f t="array" ref="I1981">J1981-J1981*3%</f>
        <v>657.69880000000001</v>
      </c>
      <c r="J1981" s="30">
        <v>678.04</v>
      </c>
      <c r="K1981" s="4"/>
      <c r="L1981" s="15">
        <f t="shared" si="31"/>
        <v>0</v>
      </c>
      <c r="M1981" s="56" t="s">
        <v>15158</v>
      </c>
    </row>
    <row r="1982" spans="1:13" s="19" customFormat="1" ht="15" customHeight="1" x14ac:dyDescent="0.25">
      <c r="A1982" s="47">
        <v>43109</v>
      </c>
      <c r="B1982" s="18" t="s">
        <v>3594</v>
      </c>
      <c r="C1982" s="3" t="s">
        <v>3569</v>
      </c>
      <c r="D1982" s="3" t="s">
        <v>279</v>
      </c>
      <c r="E1982" s="3" t="s">
        <v>3585</v>
      </c>
      <c r="F1982" s="3" t="s">
        <v>318</v>
      </c>
      <c r="G1982" s="3" t="s">
        <v>3595</v>
      </c>
      <c r="H1982" s="26">
        <v>870</v>
      </c>
      <c r="I1982" s="26">
        <f t="array" ref="I1982">J1982-J1982*3%</f>
        <v>657.69880000000001</v>
      </c>
      <c r="J1982" s="30">
        <v>678.04</v>
      </c>
      <c r="K1982" s="4"/>
      <c r="L1982" s="15">
        <f t="shared" si="31"/>
        <v>0</v>
      </c>
      <c r="M1982" s="56" t="s">
        <v>15158</v>
      </c>
    </row>
    <row r="1983" spans="1:13" s="19" customFormat="1" ht="15" customHeight="1" x14ac:dyDescent="0.25">
      <c r="A1983" s="47">
        <v>43103</v>
      </c>
      <c r="B1983" s="18" t="s">
        <v>3596</v>
      </c>
      <c r="C1983" s="3" t="s">
        <v>3569</v>
      </c>
      <c r="D1983" s="3" t="s">
        <v>279</v>
      </c>
      <c r="E1983" s="3" t="s">
        <v>3585</v>
      </c>
      <c r="F1983" s="3" t="s">
        <v>318</v>
      </c>
      <c r="G1983" s="3" t="s">
        <v>459</v>
      </c>
      <c r="H1983" s="26">
        <v>870</v>
      </c>
      <c r="I1983" s="26">
        <f t="array" ref="I1983">J1983-J1983*3%</f>
        <v>657.69880000000001</v>
      </c>
      <c r="J1983" s="30">
        <v>678.04</v>
      </c>
      <c r="K1983" s="4"/>
      <c r="L1983" s="15">
        <f t="shared" si="31"/>
        <v>0</v>
      </c>
      <c r="M1983" s="56" t="s">
        <v>15158</v>
      </c>
    </row>
    <row r="1984" spans="1:13" s="19" customFormat="1" ht="15" customHeight="1" x14ac:dyDescent="0.25">
      <c r="A1984" s="47">
        <v>43117</v>
      </c>
      <c r="B1984" s="18"/>
      <c r="C1984" s="3" t="s">
        <v>3569</v>
      </c>
      <c r="D1984" s="3" t="s">
        <v>296</v>
      </c>
      <c r="E1984" s="3" t="s">
        <v>3597</v>
      </c>
      <c r="F1984" s="3" t="s">
        <v>400</v>
      </c>
      <c r="G1984" s="3" t="s">
        <v>303</v>
      </c>
      <c r="H1984" s="26">
        <v>2010</v>
      </c>
      <c r="I1984" s="26">
        <f t="array" ref="I1984">J1984-J1984*3%</f>
        <v>1537.5663999999999</v>
      </c>
      <c r="J1984" s="30">
        <v>1585.12</v>
      </c>
      <c r="K1984" s="4"/>
      <c r="L1984" s="15">
        <f t="shared" si="31"/>
        <v>0</v>
      </c>
      <c r="M1984" s="56" t="s">
        <v>15158</v>
      </c>
    </row>
    <row r="1985" spans="1:13" s="19" customFormat="1" ht="15" customHeight="1" x14ac:dyDescent="0.25">
      <c r="A1985" s="47">
        <v>43116</v>
      </c>
      <c r="B1985" s="18"/>
      <c r="C1985" s="3" t="s">
        <v>3569</v>
      </c>
      <c r="D1985" s="3" t="s">
        <v>296</v>
      </c>
      <c r="E1985" s="3" t="s">
        <v>3597</v>
      </c>
      <c r="F1985" s="3" t="s">
        <v>400</v>
      </c>
      <c r="G1985" s="3" t="s">
        <v>900</v>
      </c>
      <c r="H1985" s="26">
        <v>2010</v>
      </c>
      <c r="I1985" s="26">
        <f t="array" ref="I1985">J1985-J1985*3%</f>
        <v>1537.5663999999999</v>
      </c>
      <c r="J1985" s="30">
        <v>1585.12</v>
      </c>
      <c r="K1985" s="4"/>
      <c r="L1985" s="15">
        <f t="shared" si="31"/>
        <v>0</v>
      </c>
      <c r="M1985" s="56" t="s">
        <v>15158</v>
      </c>
    </row>
    <row r="1986" spans="1:13" s="19" customFormat="1" ht="15" customHeight="1" x14ac:dyDescent="0.25">
      <c r="A1986" s="47">
        <v>43115</v>
      </c>
      <c r="B1986" s="18"/>
      <c r="C1986" s="3" t="s">
        <v>3569</v>
      </c>
      <c r="D1986" s="3" t="s">
        <v>296</v>
      </c>
      <c r="E1986" s="3" t="s">
        <v>3597</v>
      </c>
      <c r="F1986" s="3" t="s">
        <v>400</v>
      </c>
      <c r="G1986" s="3" t="s">
        <v>299</v>
      </c>
      <c r="H1986" s="26">
        <v>2010</v>
      </c>
      <c r="I1986" s="26">
        <f t="array" ref="I1986">J1986-J1986*3%</f>
        <v>1537.5663999999999</v>
      </c>
      <c r="J1986" s="30">
        <v>1585.12</v>
      </c>
      <c r="K1986" s="4"/>
      <c r="L1986" s="15">
        <f t="shared" si="31"/>
        <v>0</v>
      </c>
      <c r="M1986" s="56" t="s">
        <v>15158</v>
      </c>
    </row>
    <row r="1987" spans="1:13" s="19" customFormat="1" ht="15" customHeight="1" x14ac:dyDescent="0.25">
      <c r="A1987" s="47">
        <v>43114</v>
      </c>
      <c r="B1987" s="18"/>
      <c r="C1987" s="3" t="s">
        <v>3569</v>
      </c>
      <c r="D1987" s="3" t="s">
        <v>296</v>
      </c>
      <c r="E1987" s="3" t="s">
        <v>3597</v>
      </c>
      <c r="F1987" s="3" t="s">
        <v>400</v>
      </c>
      <c r="G1987" s="3" t="s">
        <v>713</v>
      </c>
      <c r="H1987" s="26">
        <v>2010</v>
      </c>
      <c r="I1987" s="26">
        <f t="array" ref="I1987">J1987-J1987*3%</f>
        <v>1537.5663999999999</v>
      </c>
      <c r="J1987" s="30">
        <v>1585.12</v>
      </c>
      <c r="K1987" s="4"/>
      <c r="L1987" s="15">
        <f t="shared" si="31"/>
        <v>0</v>
      </c>
      <c r="M1987" s="56" t="s">
        <v>15158</v>
      </c>
    </row>
    <row r="1988" spans="1:13" s="19" customFormat="1" ht="15" customHeight="1" x14ac:dyDescent="0.25">
      <c r="A1988" s="47">
        <v>43118</v>
      </c>
      <c r="B1988" s="18"/>
      <c r="C1988" s="3" t="s">
        <v>3569</v>
      </c>
      <c r="D1988" s="3" t="s">
        <v>307</v>
      </c>
      <c r="E1988" s="3" t="s">
        <v>3598</v>
      </c>
      <c r="F1988" s="3" t="s">
        <v>318</v>
      </c>
      <c r="G1988" s="3"/>
      <c r="H1988" s="26">
        <v>705</v>
      </c>
      <c r="I1988" s="26">
        <f t="array" ref="I1988">J1988-J1988*3%</f>
        <v>532.09349999999995</v>
      </c>
      <c r="J1988" s="30">
        <v>548.54999999999995</v>
      </c>
      <c r="K1988" s="4"/>
      <c r="L1988" s="15">
        <f t="shared" si="31"/>
        <v>0</v>
      </c>
      <c r="M1988" s="56" t="s">
        <v>15158</v>
      </c>
    </row>
    <row r="1989" spans="1:13" s="19" customFormat="1" ht="15" customHeight="1" x14ac:dyDescent="0.25">
      <c r="A1989" s="47">
        <v>3905</v>
      </c>
      <c r="B1989" s="18" t="s">
        <v>3599</v>
      </c>
      <c r="C1989" s="3" t="s">
        <v>3569</v>
      </c>
      <c r="D1989" s="3" t="s">
        <v>177</v>
      </c>
      <c r="E1989" s="3" t="s">
        <v>3600</v>
      </c>
      <c r="F1989" s="3" t="s">
        <v>1362</v>
      </c>
      <c r="G1989" s="3" t="s">
        <v>319</v>
      </c>
      <c r="H1989" s="26">
        <v>875</v>
      </c>
      <c r="I1989" s="26">
        <f t="array" ref="I1989">J1989-J1989*3%</f>
        <v>659.11500000000001</v>
      </c>
      <c r="J1989" s="30">
        <v>679.5</v>
      </c>
      <c r="K1989" s="4"/>
      <c r="L1989" s="15">
        <f t="shared" si="31"/>
        <v>0</v>
      </c>
      <c r="M1989" s="56" t="s">
        <v>15158</v>
      </c>
    </row>
    <row r="1990" spans="1:13" s="19" customFormat="1" ht="15" customHeight="1" x14ac:dyDescent="0.25">
      <c r="A1990" s="47">
        <v>3904</v>
      </c>
      <c r="B1990" s="18" t="s">
        <v>3601</v>
      </c>
      <c r="C1990" s="3" t="s">
        <v>3569</v>
      </c>
      <c r="D1990" s="3" t="s">
        <v>177</v>
      </c>
      <c r="E1990" s="3" t="s">
        <v>3600</v>
      </c>
      <c r="F1990" s="3" t="s">
        <v>1362</v>
      </c>
      <c r="G1990" s="3" t="s">
        <v>149</v>
      </c>
      <c r="H1990" s="26">
        <v>875</v>
      </c>
      <c r="I1990" s="26">
        <f t="array" ref="I1990">J1990-J1990*3%</f>
        <v>659.11500000000001</v>
      </c>
      <c r="J1990" s="30">
        <v>679.5</v>
      </c>
      <c r="K1990" s="4"/>
      <c r="L1990" s="15">
        <f t="shared" si="31"/>
        <v>0</v>
      </c>
      <c r="M1990" s="56" t="s">
        <v>15158</v>
      </c>
    </row>
    <row r="1991" spans="1:13" s="19" customFormat="1" ht="15" customHeight="1" x14ac:dyDescent="0.25">
      <c r="A1991" s="47">
        <v>3903</v>
      </c>
      <c r="B1991" s="18" t="s">
        <v>3602</v>
      </c>
      <c r="C1991" s="3" t="s">
        <v>3569</v>
      </c>
      <c r="D1991" s="3" t="s">
        <v>177</v>
      </c>
      <c r="E1991" s="3" t="s">
        <v>3600</v>
      </c>
      <c r="F1991" s="3" t="s">
        <v>1362</v>
      </c>
      <c r="G1991" s="3" t="s">
        <v>256</v>
      </c>
      <c r="H1991" s="26">
        <v>875</v>
      </c>
      <c r="I1991" s="26">
        <f t="array" ref="I1991">J1991-J1991*3%</f>
        <v>659.11500000000001</v>
      </c>
      <c r="J1991" s="30">
        <v>679.5</v>
      </c>
      <c r="K1991" s="4"/>
      <c r="L1991" s="15">
        <f t="shared" si="31"/>
        <v>0</v>
      </c>
      <c r="M1991" s="56" t="s">
        <v>15158</v>
      </c>
    </row>
    <row r="1992" spans="1:13" s="19" customFormat="1" ht="15" customHeight="1" x14ac:dyDescent="0.25">
      <c r="A1992" s="47">
        <v>3906</v>
      </c>
      <c r="B1992" s="18" t="s">
        <v>3603</v>
      </c>
      <c r="C1992" s="3" t="s">
        <v>3569</v>
      </c>
      <c r="D1992" s="3" t="s">
        <v>177</v>
      </c>
      <c r="E1992" s="3" t="s">
        <v>3600</v>
      </c>
      <c r="F1992" s="3" t="s">
        <v>1362</v>
      </c>
      <c r="G1992" s="3" t="s">
        <v>691</v>
      </c>
      <c r="H1992" s="26">
        <v>875</v>
      </c>
      <c r="I1992" s="26">
        <f t="array" ref="I1992">J1992-J1992*3%</f>
        <v>659.11500000000001</v>
      </c>
      <c r="J1992" s="30">
        <v>679.5</v>
      </c>
      <c r="K1992" s="4"/>
      <c r="L1992" s="15">
        <f t="shared" ref="L1992:L2055" si="32">J1992*K1992</f>
        <v>0</v>
      </c>
      <c r="M1992" s="56" t="s">
        <v>15158</v>
      </c>
    </row>
    <row r="1993" spans="1:13" s="19" customFormat="1" ht="15" customHeight="1" x14ac:dyDescent="0.25">
      <c r="A1993" s="47">
        <v>43120</v>
      </c>
      <c r="B1993" s="18"/>
      <c r="C1993" s="3" t="s">
        <v>3569</v>
      </c>
      <c r="D1993" s="3" t="s">
        <v>194</v>
      </c>
      <c r="E1993" s="3" t="s">
        <v>3604</v>
      </c>
      <c r="F1993" s="3" t="s">
        <v>179</v>
      </c>
      <c r="G1993" s="3"/>
      <c r="H1993" s="26">
        <v>445</v>
      </c>
      <c r="I1993" s="26">
        <f t="array" ref="I1993">J1993-J1993*3%</f>
        <v>323.74720000000002</v>
      </c>
      <c r="J1993" s="30">
        <v>333.76</v>
      </c>
      <c r="K1993" s="4"/>
      <c r="L1993" s="15">
        <f t="shared" si="32"/>
        <v>0</v>
      </c>
      <c r="M1993" s="56" t="s">
        <v>15158</v>
      </c>
    </row>
    <row r="1994" spans="1:13" s="19" customFormat="1" ht="15" customHeight="1" x14ac:dyDescent="0.25">
      <c r="A1994" s="47">
        <v>26126</v>
      </c>
      <c r="B1994" s="18" t="s">
        <v>3605</v>
      </c>
      <c r="C1994" s="3" t="s">
        <v>3569</v>
      </c>
      <c r="D1994" s="3" t="s">
        <v>924</v>
      </c>
      <c r="E1994" s="3" t="s">
        <v>3606</v>
      </c>
      <c r="F1994" s="3" t="s">
        <v>284</v>
      </c>
      <c r="G1994" s="3" t="s">
        <v>303</v>
      </c>
      <c r="H1994" s="26">
        <v>1575</v>
      </c>
      <c r="I1994" s="26">
        <f t="array" ref="I1994">J1994-J1994*3%</f>
        <v>1217.5440000000001</v>
      </c>
      <c r="J1994" s="30">
        <v>1255.2</v>
      </c>
      <c r="K1994" s="4"/>
      <c r="L1994" s="15">
        <f t="shared" si="32"/>
        <v>0</v>
      </c>
      <c r="M1994" s="56" t="s">
        <v>15158</v>
      </c>
    </row>
    <row r="1995" spans="1:13" s="19" customFormat="1" ht="15" customHeight="1" x14ac:dyDescent="0.25">
      <c r="A1995" s="47">
        <v>26128</v>
      </c>
      <c r="B1995" s="18" t="s">
        <v>3607</v>
      </c>
      <c r="C1995" s="3" t="s">
        <v>3569</v>
      </c>
      <c r="D1995" s="3" t="s">
        <v>924</v>
      </c>
      <c r="E1995" s="3" t="s">
        <v>3606</v>
      </c>
      <c r="F1995" s="3" t="s">
        <v>284</v>
      </c>
      <c r="G1995" s="3" t="s">
        <v>299</v>
      </c>
      <c r="H1995" s="26">
        <v>1575</v>
      </c>
      <c r="I1995" s="26">
        <f t="array" ref="I1995">J1995-J1995*3%</f>
        <v>1217.5440000000001</v>
      </c>
      <c r="J1995" s="30">
        <v>1255.2</v>
      </c>
      <c r="K1995" s="4"/>
      <c r="L1995" s="15">
        <f t="shared" si="32"/>
        <v>0</v>
      </c>
      <c r="M1995" s="56" t="s">
        <v>15158</v>
      </c>
    </row>
    <row r="1996" spans="1:13" s="19" customFormat="1" ht="15" customHeight="1" x14ac:dyDescent="0.25">
      <c r="A1996" s="47">
        <v>43128</v>
      </c>
      <c r="B1996" s="18"/>
      <c r="C1996" s="3" t="s">
        <v>3569</v>
      </c>
      <c r="D1996" s="3" t="s">
        <v>924</v>
      </c>
      <c r="E1996" s="3" t="s">
        <v>3606</v>
      </c>
      <c r="F1996" s="3" t="s">
        <v>302</v>
      </c>
      <c r="G1996" s="3" t="s">
        <v>303</v>
      </c>
      <c r="H1996" s="26">
        <v>3040</v>
      </c>
      <c r="I1996" s="26">
        <f t="array" ref="I1996">J1996-J1996*3%</f>
        <v>2348.2342000000003</v>
      </c>
      <c r="J1996" s="30">
        <v>2420.86</v>
      </c>
      <c r="K1996" s="4"/>
      <c r="L1996" s="15">
        <f t="shared" si="32"/>
        <v>0</v>
      </c>
      <c r="M1996" s="56" t="s">
        <v>15158</v>
      </c>
    </row>
    <row r="1997" spans="1:13" s="19" customFormat="1" ht="15" customHeight="1" x14ac:dyDescent="0.25">
      <c r="A1997" s="47">
        <v>43127</v>
      </c>
      <c r="B1997" s="18"/>
      <c r="C1997" s="3" t="s">
        <v>3569</v>
      </c>
      <c r="D1997" s="3" t="s">
        <v>924</v>
      </c>
      <c r="E1997" s="3" t="s">
        <v>3606</v>
      </c>
      <c r="F1997" s="3" t="s">
        <v>302</v>
      </c>
      <c r="G1997" s="3" t="s">
        <v>408</v>
      </c>
      <c r="H1997" s="26">
        <v>3040</v>
      </c>
      <c r="I1997" s="26">
        <f t="array" ref="I1997">J1997-J1997*3%</f>
        <v>2348.2342000000003</v>
      </c>
      <c r="J1997" s="30">
        <v>2420.86</v>
      </c>
      <c r="K1997" s="4"/>
      <c r="L1997" s="15">
        <f t="shared" si="32"/>
        <v>0</v>
      </c>
      <c r="M1997" s="56" t="s">
        <v>15158</v>
      </c>
    </row>
    <row r="1998" spans="1:13" s="19" customFormat="1" ht="15" customHeight="1" x14ac:dyDescent="0.25">
      <c r="A1998" s="47">
        <v>43126</v>
      </c>
      <c r="B1998" s="18"/>
      <c r="C1998" s="3" t="s">
        <v>3569</v>
      </c>
      <c r="D1998" s="3" t="s">
        <v>924</v>
      </c>
      <c r="E1998" s="3" t="s">
        <v>3606</v>
      </c>
      <c r="F1998" s="3" t="s">
        <v>302</v>
      </c>
      <c r="G1998" s="3" t="s">
        <v>299</v>
      </c>
      <c r="H1998" s="26">
        <v>3040</v>
      </c>
      <c r="I1998" s="26">
        <f t="array" ref="I1998">J1998-J1998*3%</f>
        <v>2348.2342000000003</v>
      </c>
      <c r="J1998" s="30">
        <v>2420.86</v>
      </c>
      <c r="K1998" s="4"/>
      <c r="L1998" s="15">
        <f t="shared" si="32"/>
        <v>0</v>
      </c>
      <c r="M1998" s="56" t="s">
        <v>15158</v>
      </c>
    </row>
    <row r="1999" spans="1:13" s="19" customFormat="1" ht="15" customHeight="1" x14ac:dyDescent="0.25">
      <c r="A1999" s="47">
        <v>4181</v>
      </c>
      <c r="B1999" s="18" t="s">
        <v>3608</v>
      </c>
      <c r="C1999" s="3" t="s">
        <v>3569</v>
      </c>
      <c r="D1999" s="3" t="s">
        <v>327</v>
      </c>
      <c r="E1999" s="3" t="s">
        <v>3609</v>
      </c>
      <c r="F1999" s="3" t="s">
        <v>1362</v>
      </c>
      <c r="G1999" s="3" t="s">
        <v>3610</v>
      </c>
      <c r="H1999" s="26">
        <v>880</v>
      </c>
      <c r="I1999" s="26">
        <f t="array" ref="I1999">J1999-J1999*3%</f>
        <v>662.40329999999994</v>
      </c>
      <c r="J1999" s="30">
        <v>682.89</v>
      </c>
      <c r="K1999" s="4"/>
      <c r="L1999" s="15">
        <f t="shared" si="32"/>
        <v>0</v>
      </c>
      <c r="M1999" s="56" t="s">
        <v>15158</v>
      </c>
    </row>
    <row r="2000" spans="1:13" s="19" customFormat="1" ht="15" customHeight="1" x14ac:dyDescent="0.25">
      <c r="A2000" s="47">
        <v>3888</v>
      </c>
      <c r="B2000" s="18" t="s">
        <v>3611</v>
      </c>
      <c r="C2000" s="3" t="s">
        <v>3569</v>
      </c>
      <c r="D2000" s="3" t="s">
        <v>327</v>
      </c>
      <c r="E2000" s="3" t="s">
        <v>3609</v>
      </c>
      <c r="F2000" s="3" t="s">
        <v>1362</v>
      </c>
      <c r="G2000" s="3" t="s">
        <v>677</v>
      </c>
      <c r="H2000" s="26">
        <v>880</v>
      </c>
      <c r="I2000" s="26">
        <f t="array" ref="I2000">J2000-J2000*3%</f>
        <v>662.40329999999994</v>
      </c>
      <c r="J2000" s="30">
        <v>682.89</v>
      </c>
      <c r="K2000" s="4"/>
      <c r="L2000" s="15">
        <f t="shared" si="32"/>
        <v>0</v>
      </c>
      <c r="M2000" s="56" t="s">
        <v>15158</v>
      </c>
    </row>
    <row r="2001" spans="1:13" s="19" customFormat="1" ht="15" customHeight="1" x14ac:dyDescent="0.25">
      <c r="A2001" s="47">
        <v>3970</v>
      </c>
      <c r="B2001" s="18" t="s">
        <v>3612</v>
      </c>
      <c r="C2001" s="3" t="s">
        <v>3569</v>
      </c>
      <c r="D2001" s="3" t="s">
        <v>327</v>
      </c>
      <c r="E2001" s="3" t="s">
        <v>3609</v>
      </c>
      <c r="F2001" s="3" t="s">
        <v>1362</v>
      </c>
      <c r="G2001" s="3" t="s">
        <v>256</v>
      </c>
      <c r="H2001" s="26">
        <v>880</v>
      </c>
      <c r="I2001" s="26">
        <f t="array" ref="I2001">J2001-J2001*3%</f>
        <v>662.40329999999994</v>
      </c>
      <c r="J2001" s="30">
        <v>682.89</v>
      </c>
      <c r="K2001" s="4"/>
      <c r="L2001" s="15">
        <f t="shared" si="32"/>
        <v>0</v>
      </c>
      <c r="M2001" s="56" t="s">
        <v>15158</v>
      </c>
    </row>
    <row r="2002" spans="1:13" s="19" customFormat="1" ht="15" customHeight="1" x14ac:dyDescent="0.25">
      <c r="A2002" s="47">
        <v>3971</v>
      </c>
      <c r="B2002" s="18" t="s">
        <v>3613</v>
      </c>
      <c r="C2002" s="3" t="s">
        <v>3569</v>
      </c>
      <c r="D2002" s="3" t="s">
        <v>327</v>
      </c>
      <c r="E2002" s="3" t="s">
        <v>3609</v>
      </c>
      <c r="F2002" s="3" t="s">
        <v>1362</v>
      </c>
      <c r="G2002" s="3" t="s">
        <v>3614</v>
      </c>
      <c r="H2002" s="26">
        <v>880</v>
      </c>
      <c r="I2002" s="26">
        <f t="array" ref="I2002">J2002-J2002*3%</f>
        <v>662.40329999999994</v>
      </c>
      <c r="J2002" s="30">
        <v>682.89</v>
      </c>
      <c r="K2002" s="4"/>
      <c r="L2002" s="15">
        <f t="shared" si="32"/>
        <v>0</v>
      </c>
      <c r="M2002" s="56" t="s">
        <v>15158</v>
      </c>
    </row>
    <row r="2003" spans="1:13" s="19" customFormat="1" ht="15" customHeight="1" x14ac:dyDescent="0.25">
      <c r="A2003" s="47">
        <v>3901</v>
      </c>
      <c r="B2003" s="18" t="s">
        <v>3615</v>
      </c>
      <c r="C2003" s="3" t="s">
        <v>3569</v>
      </c>
      <c r="D2003" s="3" t="s">
        <v>327</v>
      </c>
      <c r="E2003" s="3" t="s">
        <v>3609</v>
      </c>
      <c r="F2003" s="3" t="s">
        <v>1362</v>
      </c>
      <c r="G2003" s="3" t="s">
        <v>691</v>
      </c>
      <c r="H2003" s="26">
        <v>880</v>
      </c>
      <c r="I2003" s="26">
        <f t="array" ref="I2003">J2003-J2003*3%</f>
        <v>662.40329999999994</v>
      </c>
      <c r="J2003" s="30">
        <v>682.89</v>
      </c>
      <c r="K2003" s="4"/>
      <c r="L2003" s="15">
        <f t="shared" si="32"/>
        <v>0</v>
      </c>
      <c r="M2003" s="56" t="s">
        <v>15158</v>
      </c>
    </row>
    <row r="2004" spans="1:13" s="19" customFormat="1" ht="15" customHeight="1" x14ac:dyDescent="0.25">
      <c r="A2004" s="47">
        <v>3887</v>
      </c>
      <c r="B2004" s="18" t="s">
        <v>3616</v>
      </c>
      <c r="C2004" s="3" t="s">
        <v>3569</v>
      </c>
      <c r="D2004" s="3" t="s">
        <v>327</v>
      </c>
      <c r="E2004" s="3" t="s">
        <v>3609</v>
      </c>
      <c r="F2004" s="3" t="s">
        <v>1362</v>
      </c>
      <c r="G2004" s="3" t="s">
        <v>3617</v>
      </c>
      <c r="H2004" s="26">
        <v>880</v>
      </c>
      <c r="I2004" s="26">
        <f t="array" ref="I2004">J2004-J2004*3%</f>
        <v>662.40329999999994</v>
      </c>
      <c r="J2004" s="30">
        <v>682.89</v>
      </c>
      <c r="K2004" s="4"/>
      <c r="L2004" s="15">
        <f t="shared" si="32"/>
        <v>0</v>
      </c>
      <c r="M2004" s="56" t="s">
        <v>15158</v>
      </c>
    </row>
    <row r="2005" spans="1:13" s="19" customFormat="1" ht="15" customHeight="1" x14ac:dyDescent="0.25">
      <c r="A2005" s="47">
        <v>3899</v>
      </c>
      <c r="B2005" s="18" t="s">
        <v>3618</v>
      </c>
      <c r="C2005" s="3" t="s">
        <v>3569</v>
      </c>
      <c r="D2005" s="3" t="s">
        <v>327</v>
      </c>
      <c r="E2005" s="3" t="s">
        <v>3609</v>
      </c>
      <c r="F2005" s="3" t="s">
        <v>1362</v>
      </c>
      <c r="G2005" s="3" t="s">
        <v>941</v>
      </c>
      <c r="H2005" s="26">
        <v>880</v>
      </c>
      <c r="I2005" s="26">
        <f t="array" ref="I2005">J2005-J2005*3%</f>
        <v>662.40329999999994</v>
      </c>
      <c r="J2005" s="30">
        <v>682.89</v>
      </c>
      <c r="K2005" s="4"/>
      <c r="L2005" s="15">
        <f t="shared" si="32"/>
        <v>0</v>
      </c>
      <c r="M2005" s="56" t="s">
        <v>15158</v>
      </c>
    </row>
    <row r="2006" spans="1:13" s="19" customFormat="1" ht="15" customHeight="1" x14ac:dyDescent="0.25">
      <c r="A2006" s="47">
        <v>3900</v>
      </c>
      <c r="B2006" s="18" t="s">
        <v>3619</v>
      </c>
      <c r="C2006" s="3" t="s">
        <v>3569</v>
      </c>
      <c r="D2006" s="3" t="s">
        <v>327</v>
      </c>
      <c r="E2006" s="3" t="s">
        <v>3609</v>
      </c>
      <c r="F2006" s="3" t="s">
        <v>1362</v>
      </c>
      <c r="G2006" s="3" t="s">
        <v>3620</v>
      </c>
      <c r="H2006" s="26">
        <v>880</v>
      </c>
      <c r="I2006" s="26">
        <f t="array" ref="I2006">J2006-J2006*3%</f>
        <v>662.40329999999994</v>
      </c>
      <c r="J2006" s="30">
        <v>682.89</v>
      </c>
      <c r="K2006" s="4"/>
      <c r="L2006" s="15">
        <f t="shared" si="32"/>
        <v>0</v>
      </c>
      <c r="M2006" s="56" t="s">
        <v>15158</v>
      </c>
    </row>
    <row r="2007" spans="1:13" s="19" customFormat="1" ht="15" customHeight="1" x14ac:dyDescent="0.25">
      <c r="A2007" s="47">
        <v>3898</v>
      </c>
      <c r="B2007" s="18" t="s">
        <v>3621</v>
      </c>
      <c r="C2007" s="3" t="s">
        <v>3569</v>
      </c>
      <c r="D2007" s="3" t="s">
        <v>327</v>
      </c>
      <c r="E2007" s="3" t="s">
        <v>3609</v>
      </c>
      <c r="F2007" s="3" t="s">
        <v>1362</v>
      </c>
      <c r="G2007" s="3" t="s">
        <v>3595</v>
      </c>
      <c r="H2007" s="26">
        <v>880</v>
      </c>
      <c r="I2007" s="26">
        <f t="array" ref="I2007">J2007-J2007*3%</f>
        <v>662.40329999999994</v>
      </c>
      <c r="J2007" s="30">
        <v>682.89</v>
      </c>
      <c r="K2007" s="4"/>
      <c r="L2007" s="15">
        <f t="shared" si="32"/>
        <v>0</v>
      </c>
      <c r="M2007" s="56" t="s">
        <v>15158</v>
      </c>
    </row>
    <row r="2008" spans="1:13" s="19" customFormat="1" ht="15" customHeight="1" x14ac:dyDescent="0.25">
      <c r="A2008" s="47">
        <v>3902</v>
      </c>
      <c r="B2008" s="18" t="s">
        <v>3622</v>
      </c>
      <c r="C2008" s="3" t="s">
        <v>3569</v>
      </c>
      <c r="D2008" s="3" t="s">
        <v>339</v>
      </c>
      <c r="E2008" s="3" t="s">
        <v>3623</v>
      </c>
      <c r="F2008" s="3" t="s">
        <v>290</v>
      </c>
      <c r="G2008" s="3"/>
      <c r="H2008" s="26">
        <v>735</v>
      </c>
      <c r="I2008" s="26">
        <f t="array" ref="I2008">J2008-J2008*3%</f>
        <v>554.67510000000004</v>
      </c>
      <c r="J2008" s="30">
        <v>571.83000000000004</v>
      </c>
      <c r="K2008" s="4"/>
      <c r="L2008" s="15">
        <f t="shared" si="32"/>
        <v>0</v>
      </c>
      <c r="M2008" s="56" t="s">
        <v>15158</v>
      </c>
    </row>
    <row r="2009" spans="1:13" s="19" customFormat="1" ht="15" customHeight="1" x14ac:dyDescent="0.25">
      <c r="A2009" s="47">
        <v>43113</v>
      </c>
      <c r="B2009" s="18"/>
      <c r="C2009" s="3" t="s">
        <v>3569</v>
      </c>
      <c r="D2009" s="3" t="s">
        <v>347</v>
      </c>
      <c r="E2009" s="3" t="s">
        <v>3624</v>
      </c>
      <c r="F2009" s="3" t="s">
        <v>3625</v>
      </c>
      <c r="G2009" s="3" t="s">
        <v>149</v>
      </c>
      <c r="H2009" s="26">
        <v>1375</v>
      </c>
      <c r="I2009" s="26">
        <f t="array" ref="I2009">J2009-J2009*3%</f>
        <v>1051.0726</v>
      </c>
      <c r="J2009" s="30">
        <v>1083.58</v>
      </c>
      <c r="K2009" s="4"/>
      <c r="L2009" s="15">
        <f t="shared" si="32"/>
        <v>0</v>
      </c>
      <c r="M2009" s="56" t="s">
        <v>15158</v>
      </c>
    </row>
    <row r="2010" spans="1:13" s="19" customFormat="1" ht="15" customHeight="1" x14ac:dyDescent="0.25">
      <c r="A2010" s="47">
        <v>43112</v>
      </c>
      <c r="B2010" s="18"/>
      <c r="C2010" s="3" t="s">
        <v>3569</v>
      </c>
      <c r="D2010" s="3" t="s">
        <v>347</v>
      </c>
      <c r="E2010" s="3" t="s">
        <v>3624</v>
      </c>
      <c r="F2010" s="3" t="s">
        <v>3625</v>
      </c>
      <c r="G2010" s="3" t="s">
        <v>481</v>
      </c>
      <c r="H2010" s="26">
        <v>1375</v>
      </c>
      <c r="I2010" s="26">
        <f t="array" ref="I2010">J2010-J2010*3%</f>
        <v>1051.0726</v>
      </c>
      <c r="J2010" s="30">
        <v>1083.58</v>
      </c>
      <c r="K2010" s="4"/>
      <c r="L2010" s="15">
        <f t="shared" si="32"/>
        <v>0</v>
      </c>
      <c r="M2010" s="56" t="s">
        <v>15158</v>
      </c>
    </row>
    <row r="2011" spans="1:13" s="19" customFormat="1" ht="15" customHeight="1" x14ac:dyDescent="0.25">
      <c r="A2011" s="47">
        <v>43121</v>
      </c>
      <c r="B2011" s="18"/>
      <c r="C2011" s="3" t="s">
        <v>3569</v>
      </c>
      <c r="D2011" s="3" t="s">
        <v>351</v>
      </c>
      <c r="E2011" s="3" t="s">
        <v>3626</v>
      </c>
      <c r="F2011" s="3" t="s">
        <v>179</v>
      </c>
      <c r="G2011" s="3"/>
      <c r="H2011" s="26">
        <v>610</v>
      </c>
      <c r="I2011" s="26">
        <f t="array" ref="I2011">J2011-J2011*3%</f>
        <v>467.637</v>
      </c>
      <c r="J2011" s="30">
        <v>482.1</v>
      </c>
      <c r="K2011" s="4"/>
      <c r="L2011" s="15">
        <f t="shared" si="32"/>
        <v>0</v>
      </c>
      <c r="M2011" s="56" t="s">
        <v>15158</v>
      </c>
    </row>
    <row r="2012" spans="1:13" s="19" customFormat="1" ht="15" customHeight="1" x14ac:dyDescent="0.25">
      <c r="A2012" s="47">
        <v>43119</v>
      </c>
      <c r="B2012" s="18"/>
      <c r="C2012" s="3" t="s">
        <v>3569</v>
      </c>
      <c r="D2012" s="3" t="s">
        <v>1021</v>
      </c>
      <c r="E2012" s="3" t="s">
        <v>3627</v>
      </c>
      <c r="F2012" s="3" t="s">
        <v>277</v>
      </c>
      <c r="G2012" s="3"/>
      <c r="H2012" s="26">
        <v>885</v>
      </c>
      <c r="I2012" s="26">
        <f t="array" ref="I2012">J2012-J2012*3%</f>
        <v>669.46489999999994</v>
      </c>
      <c r="J2012" s="30">
        <v>690.17</v>
      </c>
      <c r="K2012" s="4"/>
      <c r="L2012" s="15">
        <f t="shared" si="32"/>
        <v>0</v>
      </c>
      <c r="M2012" s="56" t="s">
        <v>15158</v>
      </c>
    </row>
    <row r="2013" spans="1:13" s="19" customFormat="1" ht="15" customHeight="1" x14ac:dyDescent="0.25">
      <c r="A2013" s="47">
        <v>8643</v>
      </c>
      <c r="B2013" s="18" t="s">
        <v>3628</v>
      </c>
      <c r="C2013" s="3" t="s">
        <v>3569</v>
      </c>
      <c r="D2013" s="3" t="s">
        <v>356</v>
      </c>
      <c r="E2013" s="3" t="s">
        <v>3629</v>
      </c>
      <c r="F2013" s="3" t="s">
        <v>302</v>
      </c>
      <c r="G2013" s="3" t="s">
        <v>405</v>
      </c>
      <c r="H2013" s="26">
        <v>2940</v>
      </c>
      <c r="I2013" s="26">
        <f t="array" ref="I2013">J2013-J2013*3%</f>
        <v>2279.5485000000003</v>
      </c>
      <c r="J2013" s="30">
        <v>2350.0500000000002</v>
      </c>
      <c r="K2013" s="4"/>
      <c r="L2013" s="15">
        <f t="shared" si="32"/>
        <v>0</v>
      </c>
      <c r="M2013" s="56" t="s">
        <v>15158</v>
      </c>
    </row>
    <row r="2014" spans="1:13" s="19" customFormat="1" ht="15" customHeight="1" x14ac:dyDescent="0.25">
      <c r="A2014" s="47">
        <v>8645</v>
      </c>
      <c r="B2014" s="18" t="s">
        <v>3630</v>
      </c>
      <c r="C2014" s="3" t="s">
        <v>3569</v>
      </c>
      <c r="D2014" s="3" t="s">
        <v>356</v>
      </c>
      <c r="E2014" s="3" t="s">
        <v>3629</v>
      </c>
      <c r="F2014" s="3" t="s">
        <v>302</v>
      </c>
      <c r="G2014" s="3" t="s">
        <v>303</v>
      </c>
      <c r="H2014" s="26">
        <v>2940</v>
      </c>
      <c r="I2014" s="26">
        <f t="array" ref="I2014">J2014-J2014*3%</f>
        <v>2279.5485000000003</v>
      </c>
      <c r="J2014" s="30">
        <v>2350.0500000000002</v>
      </c>
      <c r="K2014" s="4"/>
      <c r="L2014" s="15">
        <f t="shared" si="32"/>
        <v>0</v>
      </c>
      <c r="M2014" s="56" t="s">
        <v>15158</v>
      </c>
    </row>
    <row r="2015" spans="1:13" s="19" customFormat="1" ht="15" customHeight="1" x14ac:dyDescent="0.25">
      <c r="A2015" s="47">
        <v>8849</v>
      </c>
      <c r="B2015" s="18" t="s">
        <v>3631</v>
      </c>
      <c r="C2015" s="3" t="s">
        <v>3569</v>
      </c>
      <c r="D2015" s="3" t="s">
        <v>356</v>
      </c>
      <c r="E2015" s="3" t="s">
        <v>3629</v>
      </c>
      <c r="F2015" s="3" t="s">
        <v>302</v>
      </c>
      <c r="G2015" s="3" t="s">
        <v>686</v>
      </c>
      <c r="H2015" s="26">
        <v>2940</v>
      </c>
      <c r="I2015" s="26">
        <f t="array" ref="I2015">J2015-J2015*3%</f>
        <v>2279.5485000000003</v>
      </c>
      <c r="J2015" s="30">
        <v>2350.0500000000002</v>
      </c>
      <c r="K2015" s="4"/>
      <c r="L2015" s="15">
        <f t="shared" si="32"/>
        <v>0</v>
      </c>
      <c r="M2015" s="56" t="s">
        <v>15158</v>
      </c>
    </row>
    <row r="2016" spans="1:13" s="19" customFormat="1" ht="15" customHeight="1" x14ac:dyDescent="0.25">
      <c r="A2016" s="47">
        <v>8644</v>
      </c>
      <c r="B2016" s="18" t="s">
        <v>3632</v>
      </c>
      <c r="C2016" s="3" t="s">
        <v>3569</v>
      </c>
      <c r="D2016" s="3" t="s">
        <v>356</v>
      </c>
      <c r="E2016" s="3" t="s">
        <v>3629</v>
      </c>
      <c r="F2016" s="3" t="s">
        <v>302</v>
      </c>
      <c r="G2016" s="3" t="s">
        <v>285</v>
      </c>
      <c r="H2016" s="26">
        <v>2940</v>
      </c>
      <c r="I2016" s="26">
        <f t="array" ref="I2016">J2016-J2016*3%</f>
        <v>2279.5485000000003</v>
      </c>
      <c r="J2016" s="30">
        <v>2350.0500000000002</v>
      </c>
      <c r="K2016" s="4"/>
      <c r="L2016" s="15">
        <f t="shared" si="32"/>
        <v>0</v>
      </c>
      <c r="M2016" s="56" t="s">
        <v>15158</v>
      </c>
    </row>
    <row r="2017" spans="1:13" s="19" customFormat="1" ht="15" customHeight="1" x14ac:dyDescent="0.25">
      <c r="A2017" s="47">
        <v>43098</v>
      </c>
      <c r="B2017" s="18" t="s">
        <v>3633</v>
      </c>
      <c r="C2017" s="3" t="s">
        <v>3569</v>
      </c>
      <c r="D2017" s="3" t="s">
        <v>356</v>
      </c>
      <c r="E2017" s="3" t="s">
        <v>3629</v>
      </c>
      <c r="F2017" s="3" t="s">
        <v>302</v>
      </c>
      <c r="G2017" s="3" t="s">
        <v>397</v>
      </c>
      <c r="H2017" s="26">
        <v>2940</v>
      </c>
      <c r="I2017" s="26">
        <f t="array" ref="I2017">J2017-J2017*3%</f>
        <v>2279.5485000000003</v>
      </c>
      <c r="J2017" s="30">
        <v>2350.0500000000002</v>
      </c>
      <c r="K2017" s="4"/>
      <c r="L2017" s="15">
        <f t="shared" si="32"/>
        <v>0</v>
      </c>
      <c r="M2017" s="56" t="s">
        <v>15158</v>
      </c>
    </row>
    <row r="2018" spans="1:13" s="19" customFormat="1" ht="15" customHeight="1" x14ac:dyDescent="0.25">
      <c r="A2018" s="47">
        <v>25547</v>
      </c>
      <c r="B2018" s="18" t="s">
        <v>3634</v>
      </c>
      <c r="C2018" s="3" t="s">
        <v>3569</v>
      </c>
      <c r="D2018" s="3" t="s">
        <v>356</v>
      </c>
      <c r="E2018" s="3" t="s">
        <v>3629</v>
      </c>
      <c r="F2018" s="3" t="s">
        <v>302</v>
      </c>
      <c r="G2018" s="3" t="s">
        <v>529</v>
      </c>
      <c r="H2018" s="26">
        <v>2940</v>
      </c>
      <c r="I2018" s="26">
        <f t="array" ref="I2018">J2018-J2018*3%</f>
        <v>2279.5485000000003</v>
      </c>
      <c r="J2018" s="30">
        <v>2350.0500000000002</v>
      </c>
      <c r="K2018" s="4"/>
      <c r="L2018" s="15">
        <f t="shared" si="32"/>
        <v>0</v>
      </c>
      <c r="M2018" s="56" t="s">
        <v>15158</v>
      </c>
    </row>
    <row r="2019" spans="1:13" s="19" customFormat="1" ht="15" customHeight="1" x14ac:dyDescent="0.25">
      <c r="A2019" s="47">
        <v>43097</v>
      </c>
      <c r="B2019" s="18" t="s">
        <v>3635</v>
      </c>
      <c r="C2019" s="3" t="s">
        <v>3569</v>
      </c>
      <c r="D2019" s="3" t="s">
        <v>356</v>
      </c>
      <c r="E2019" s="3" t="s">
        <v>3629</v>
      </c>
      <c r="F2019" s="3" t="s">
        <v>302</v>
      </c>
      <c r="G2019" s="3" t="s">
        <v>707</v>
      </c>
      <c r="H2019" s="26">
        <v>2940</v>
      </c>
      <c r="I2019" s="26">
        <f t="array" ref="I2019">J2019-J2019*3%</f>
        <v>2279.5485000000003</v>
      </c>
      <c r="J2019" s="30">
        <v>2350.0500000000002</v>
      </c>
      <c r="K2019" s="4"/>
      <c r="L2019" s="15">
        <f t="shared" si="32"/>
        <v>0</v>
      </c>
      <c r="M2019" s="56" t="s">
        <v>15158</v>
      </c>
    </row>
    <row r="2020" spans="1:13" s="19" customFormat="1" ht="15" customHeight="1" x14ac:dyDescent="0.25">
      <c r="A2020" s="47">
        <v>25546</v>
      </c>
      <c r="B2020" s="18" t="s">
        <v>3636</v>
      </c>
      <c r="C2020" s="3" t="s">
        <v>3569</v>
      </c>
      <c r="D2020" s="3" t="s">
        <v>356</v>
      </c>
      <c r="E2020" s="3" t="s">
        <v>3629</v>
      </c>
      <c r="F2020" s="3" t="s">
        <v>302</v>
      </c>
      <c r="G2020" s="3" t="s">
        <v>1254</v>
      </c>
      <c r="H2020" s="26">
        <v>2940</v>
      </c>
      <c r="I2020" s="26">
        <f t="array" ref="I2020">J2020-J2020*3%</f>
        <v>2279.5485000000003</v>
      </c>
      <c r="J2020" s="30">
        <v>2350.0500000000002</v>
      </c>
      <c r="K2020" s="4"/>
      <c r="L2020" s="15">
        <f t="shared" si="32"/>
        <v>0</v>
      </c>
      <c r="M2020" s="56" t="s">
        <v>15158</v>
      </c>
    </row>
    <row r="2021" spans="1:13" s="19" customFormat="1" ht="15" customHeight="1" x14ac:dyDescent="0.25">
      <c r="A2021" s="47">
        <v>31024</v>
      </c>
      <c r="B2021" s="18" t="s">
        <v>3637</v>
      </c>
      <c r="C2021" s="3" t="s">
        <v>3569</v>
      </c>
      <c r="D2021" s="3" t="s">
        <v>356</v>
      </c>
      <c r="E2021" s="3" t="s">
        <v>3629</v>
      </c>
      <c r="F2021" s="3" t="s">
        <v>302</v>
      </c>
      <c r="G2021" s="3" t="s">
        <v>622</v>
      </c>
      <c r="H2021" s="26">
        <v>2940</v>
      </c>
      <c r="I2021" s="26">
        <f t="array" ref="I2021">J2021-J2021*3%</f>
        <v>2279.5485000000003</v>
      </c>
      <c r="J2021" s="30">
        <v>2350.0500000000002</v>
      </c>
      <c r="K2021" s="4"/>
      <c r="L2021" s="15">
        <f t="shared" si="32"/>
        <v>0</v>
      </c>
      <c r="M2021" s="56" t="s">
        <v>15158</v>
      </c>
    </row>
    <row r="2022" spans="1:13" s="19" customFormat="1" ht="15" customHeight="1" x14ac:dyDescent="0.25">
      <c r="A2022" s="47">
        <v>8646</v>
      </c>
      <c r="B2022" s="18" t="s">
        <v>3638</v>
      </c>
      <c r="C2022" s="3" t="s">
        <v>3569</v>
      </c>
      <c r="D2022" s="3" t="s">
        <v>356</v>
      </c>
      <c r="E2022" s="3" t="s">
        <v>3629</v>
      </c>
      <c r="F2022" s="3" t="s">
        <v>302</v>
      </c>
      <c r="G2022" s="3" t="s">
        <v>299</v>
      </c>
      <c r="H2022" s="26">
        <v>2940</v>
      </c>
      <c r="I2022" s="26">
        <f t="array" ref="I2022">J2022-J2022*3%</f>
        <v>2279.5485000000003</v>
      </c>
      <c r="J2022" s="30">
        <v>2350.0500000000002</v>
      </c>
      <c r="K2022" s="4"/>
      <c r="L2022" s="15">
        <f t="shared" si="32"/>
        <v>0</v>
      </c>
      <c r="M2022" s="56" t="s">
        <v>15158</v>
      </c>
    </row>
    <row r="2023" spans="1:13" s="19" customFormat="1" ht="15" customHeight="1" x14ac:dyDescent="0.25">
      <c r="A2023" s="47">
        <v>8647</v>
      </c>
      <c r="B2023" s="18" t="s">
        <v>3639</v>
      </c>
      <c r="C2023" s="3" t="s">
        <v>3569</v>
      </c>
      <c r="D2023" s="3" t="s">
        <v>356</v>
      </c>
      <c r="E2023" s="3" t="s">
        <v>3629</v>
      </c>
      <c r="F2023" s="3" t="s">
        <v>302</v>
      </c>
      <c r="G2023" s="3" t="s">
        <v>713</v>
      </c>
      <c r="H2023" s="26">
        <v>2940</v>
      </c>
      <c r="I2023" s="26">
        <f t="array" ref="I2023">J2023-J2023*3%</f>
        <v>2279.5485000000003</v>
      </c>
      <c r="J2023" s="30">
        <v>2350.0500000000002</v>
      </c>
      <c r="K2023" s="4"/>
      <c r="L2023" s="15">
        <f t="shared" si="32"/>
        <v>0</v>
      </c>
      <c r="M2023" s="56" t="s">
        <v>15158</v>
      </c>
    </row>
    <row r="2024" spans="1:13" s="19" customFormat="1" ht="15" customHeight="1" x14ac:dyDescent="0.25">
      <c r="A2024" s="47">
        <v>13046</v>
      </c>
      <c r="B2024" s="18"/>
      <c r="C2024" s="3" t="s">
        <v>3640</v>
      </c>
      <c r="D2024" s="3" t="s">
        <v>74</v>
      </c>
      <c r="E2024" s="3" t="s">
        <v>3641</v>
      </c>
      <c r="F2024" s="3" t="s">
        <v>200</v>
      </c>
      <c r="G2024" s="3"/>
      <c r="H2024" s="26">
        <v>2000</v>
      </c>
      <c r="I2024" s="26">
        <f t="array" ref="I2024">J2024-J2024*3%</f>
        <v>1529.8742999999999</v>
      </c>
      <c r="J2024" s="30">
        <v>1577.19</v>
      </c>
      <c r="K2024" s="4"/>
      <c r="L2024" s="15">
        <f t="shared" si="32"/>
        <v>0</v>
      </c>
      <c r="M2024" s="56" t="s">
        <v>15152</v>
      </c>
    </row>
    <row r="2025" spans="1:13" s="19" customFormat="1" ht="15" customHeight="1" x14ac:dyDescent="0.25">
      <c r="A2025" s="47">
        <v>13047</v>
      </c>
      <c r="B2025" s="18"/>
      <c r="C2025" s="3" t="s">
        <v>3640</v>
      </c>
      <c r="D2025" s="3" t="s">
        <v>74</v>
      </c>
      <c r="E2025" s="3" t="s">
        <v>3642</v>
      </c>
      <c r="F2025" s="3" t="s">
        <v>200</v>
      </c>
      <c r="G2025" s="3"/>
      <c r="H2025" s="26">
        <v>1200</v>
      </c>
      <c r="I2025" s="26">
        <f t="array" ref="I2025">J2025-J2025*3%</f>
        <v>907.68719999999996</v>
      </c>
      <c r="J2025" s="30">
        <v>935.76</v>
      </c>
      <c r="K2025" s="4"/>
      <c r="L2025" s="15">
        <f t="shared" si="32"/>
        <v>0</v>
      </c>
      <c r="M2025" s="56" t="s">
        <v>15157</v>
      </c>
    </row>
    <row r="2026" spans="1:13" s="19" customFormat="1" ht="15" customHeight="1" x14ac:dyDescent="0.25">
      <c r="A2026" s="47">
        <v>22327</v>
      </c>
      <c r="B2026" s="18"/>
      <c r="C2026" s="3" t="s">
        <v>3640</v>
      </c>
      <c r="D2026" s="3" t="s">
        <v>74</v>
      </c>
      <c r="E2026" s="3" t="s">
        <v>3643</v>
      </c>
      <c r="F2026" s="3" t="s">
        <v>277</v>
      </c>
      <c r="G2026" s="3"/>
      <c r="H2026" s="26">
        <v>5440</v>
      </c>
      <c r="I2026" s="26">
        <f t="array" ref="I2026">J2026-J2026*3%</f>
        <v>4210.0037000000002</v>
      </c>
      <c r="J2026" s="30">
        <v>4340.21</v>
      </c>
      <c r="K2026" s="4"/>
      <c r="L2026" s="15">
        <f t="shared" si="32"/>
        <v>0</v>
      </c>
      <c r="M2026" s="56" t="s">
        <v>15152</v>
      </c>
    </row>
    <row r="2027" spans="1:13" s="19" customFormat="1" ht="15" customHeight="1" x14ac:dyDescent="0.25">
      <c r="A2027" s="47">
        <v>22326</v>
      </c>
      <c r="B2027" s="18"/>
      <c r="C2027" s="3" t="s">
        <v>3640</v>
      </c>
      <c r="D2027" s="3" t="s">
        <v>74</v>
      </c>
      <c r="E2027" s="3" t="s">
        <v>3644</v>
      </c>
      <c r="F2027" s="3" t="s">
        <v>277</v>
      </c>
      <c r="G2027" s="3"/>
      <c r="H2027" s="26">
        <v>4770</v>
      </c>
      <c r="I2027" s="26">
        <f t="array" ref="I2027">J2027-J2027*3%</f>
        <v>3646.0457000000001</v>
      </c>
      <c r="J2027" s="30">
        <v>3758.81</v>
      </c>
      <c r="K2027" s="4"/>
      <c r="L2027" s="15">
        <f t="shared" si="32"/>
        <v>0</v>
      </c>
      <c r="M2027" s="56" t="s">
        <v>15152</v>
      </c>
    </row>
    <row r="2028" spans="1:13" s="19" customFormat="1" ht="15" customHeight="1" x14ac:dyDescent="0.25">
      <c r="A2028" s="47">
        <v>9776</v>
      </c>
      <c r="B2028" s="18"/>
      <c r="C2028" s="3" t="s">
        <v>3640</v>
      </c>
      <c r="D2028" s="3" t="s">
        <v>74</v>
      </c>
      <c r="E2028" s="3" t="s">
        <v>3645</v>
      </c>
      <c r="F2028" s="3" t="s">
        <v>167</v>
      </c>
      <c r="G2028" s="3"/>
      <c r="H2028" s="26">
        <v>1200</v>
      </c>
      <c r="I2028" s="26">
        <f t="array" ref="I2028">J2028-J2028*3%</f>
        <v>907.68719999999996</v>
      </c>
      <c r="J2028" s="30">
        <v>935.76</v>
      </c>
      <c r="K2028" s="4"/>
      <c r="L2028" s="15">
        <f t="shared" si="32"/>
        <v>0</v>
      </c>
      <c r="M2028" s="56" t="s">
        <v>15157</v>
      </c>
    </row>
    <row r="2029" spans="1:13" s="19" customFormat="1" ht="15" customHeight="1" x14ac:dyDescent="0.25">
      <c r="A2029" s="47">
        <v>26751</v>
      </c>
      <c r="B2029" s="18"/>
      <c r="C2029" s="3" t="s">
        <v>3640</v>
      </c>
      <c r="D2029" s="3" t="s">
        <v>74</v>
      </c>
      <c r="E2029" s="3" t="s">
        <v>3646</v>
      </c>
      <c r="F2029" s="3" t="s">
        <v>182</v>
      </c>
      <c r="G2029" s="3"/>
      <c r="H2029" s="26">
        <v>1250</v>
      </c>
      <c r="I2029" s="26">
        <f t="array" ref="I2029">J2029-J2029*3%</f>
        <v>942.3356</v>
      </c>
      <c r="J2029" s="30">
        <v>971.48</v>
      </c>
      <c r="K2029" s="4"/>
      <c r="L2029" s="15">
        <f t="shared" si="32"/>
        <v>0</v>
      </c>
      <c r="M2029" s="56" t="s">
        <v>15157</v>
      </c>
    </row>
    <row r="2030" spans="1:13" s="19" customFormat="1" ht="15" customHeight="1" x14ac:dyDescent="0.25">
      <c r="A2030" s="47">
        <v>22183</v>
      </c>
      <c r="B2030" s="18"/>
      <c r="C2030" s="3" t="s">
        <v>3640</v>
      </c>
      <c r="D2030" s="3" t="s">
        <v>74</v>
      </c>
      <c r="E2030" s="3" t="s">
        <v>3647</v>
      </c>
      <c r="F2030" s="3" t="s">
        <v>3648</v>
      </c>
      <c r="G2030" s="3" t="s">
        <v>457</v>
      </c>
      <c r="H2030" s="26">
        <v>1440</v>
      </c>
      <c r="I2030" s="26">
        <f t="array" ref="I2030">J2030-J2030*3%</f>
        <v>1093.7138</v>
      </c>
      <c r="J2030" s="30">
        <v>1127.54</v>
      </c>
      <c r="K2030" s="4"/>
      <c r="L2030" s="15">
        <f t="shared" si="32"/>
        <v>0</v>
      </c>
      <c r="M2030" s="56" t="s">
        <v>15152</v>
      </c>
    </row>
    <row r="2031" spans="1:13" s="19" customFormat="1" ht="15" customHeight="1" x14ac:dyDescent="0.25">
      <c r="A2031" s="47">
        <v>9777</v>
      </c>
      <c r="B2031" s="18"/>
      <c r="C2031" s="3" t="s">
        <v>3640</v>
      </c>
      <c r="D2031" s="3" t="s">
        <v>74</v>
      </c>
      <c r="E2031" s="3" t="s">
        <v>3649</v>
      </c>
      <c r="F2031" s="3" t="s">
        <v>182</v>
      </c>
      <c r="G2031" s="3"/>
      <c r="H2031" s="26">
        <v>1150</v>
      </c>
      <c r="I2031" s="26">
        <f t="array" ref="I2031">J2031-J2031*3%</f>
        <v>873.03879999999992</v>
      </c>
      <c r="J2031" s="30">
        <v>900.04</v>
      </c>
      <c r="K2031" s="4"/>
      <c r="L2031" s="15">
        <f t="shared" si="32"/>
        <v>0</v>
      </c>
      <c r="M2031" s="56" t="s">
        <v>15157</v>
      </c>
    </row>
    <row r="2032" spans="1:13" s="19" customFormat="1" ht="15" customHeight="1" x14ac:dyDescent="0.25">
      <c r="A2032" s="47">
        <v>24691</v>
      </c>
      <c r="B2032" s="18"/>
      <c r="C2032" s="3" t="s">
        <v>3640</v>
      </c>
      <c r="D2032" s="3" t="s">
        <v>74</v>
      </c>
      <c r="E2032" s="3" t="s">
        <v>3650</v>
      </c>
      <c r="F2032" s="3" t="s">
        <v>167</v>
      </c>
      <c r="G2032" s="3"/>
      <c r="H2032" s="26">
        <v>1000</v>
      </c>
      <c r="I2032" s="26">
        <f t="array" ref="I2032">J2032-J2032*3%</f>
        <v>769.09360000000004</v>
      </c>
      <c r="J2032" s="30">
        <v>792.88</v>
      </c>
      <c r="K2032" s="4"/>
      <c r="L2032" s="15">
        <f t="shared" si="32"/>
        <v>0</v>
      </c>
      <c r="M2032" s="56" t="s">
        <v>15157</v>
      </c>
    </row>
    <row r="2033" spans="1:13" s="19" customFormat="1" ht="15" customHeight="1" x14ac:dyDescent="0.25">
      <c r="A2033" s="47">
        <v>9778</v>
      </c>
      <c r="B2033" s="18"/>
      <c r="C2033" s="3" t="s">
        <v>3640</v>
      </c>
      <c r="D2033" s="3" t="s">
        <v>74</v>
      </c>
      <c r="E2033" s="3" t="s">
        <v>3651</v>
      </c>
      <c r="F2033" s="3" t="s">
        <v>164</v>
      </c>
      <c r="G2033" s="3"/>
      <c r="H2033" s="26">
        <v>2000</v>
      </c>
      <c r="I2033" s="26">
        <f t="array" ref="I2033">J2033-J2033*3%</f>
        <v>1529.8742999999999</v>
      </c>
      <c r="J2033" s="30">
        <v>1577.19</v>
      </c>
      <c r="K2033" s="4"/>
      <c r="L2033" s="15">
        <f t="shared" si="32"/>
        <v>0</v>
      </c>
      <c r="M2033" s="56" t="s">
        <v>15152</v>
      </c>
    </row>
    <row r="2034" spans="1:13" s="19" customFormat="1" ht="15" customHeight="1" x14ac:dyDescent="0.25">
      <c r="A2034" s="47">
        <v>41647</v>
      </c>
      <c r="B2034" s="18"/>
      <c r="C2034" s="3" t="s">
        <v>3640</v>
      </c>
      <c r="D2034" s="3" t="s">
        <v>74</v>
      </c>
      <c r="E2034" s="3" t="s">
        <v>3652</v>
      </c>
      <c r="F2034" s="3" t="s">
        <v>200</v>
      </c>
      <c r="G2034" s="3" t="s">
        <v>3653</v>
      </c>
      <c r="H2034" s="26">
        <v>1150</v>
      </c>
      <c r="I2034" s="26">
        <f t="array" ref="I2034">J2034-J2034*3%</f>
        <v>874.25130000000001</v>
      </c>
      <c r="J2034" s="30">
        <v>901.29</v>
      </c>
      <c r="K2034" s="4"/>
      <c r="L2034" s="15">
        <f t="shared" si="32"/>
        <v>0</v>
      </c>
      <c r="M2034" s="56" t="s">
        <v>15152</v>
      </c>
    </row>
    <row r="2035" spans="1:13" s="19" customFormat="1" ht="15" customHeight="1" x14ac:dyDescent="0.25">
      <c r="A2035" s="47">
        <v>22184</v>
      </c>
      <c r="B2035" s="18"/>
      <c r="C2035" s="3" t="s">
        <v>3640</v>
      </c>
      <c r="D2035" s="3" t="s">
        <v>74</v>
      </c>
      <c r="E2035" s="3" t="s">
        <v>3654</v>
      </c>
      <c r="F2035" s="3" t="s">
        <v>124</v>
      </c>
      <c r="G2035" s="3"/>
      <c r="H2035" s="26">
        <v>995</v>
      </c>
      <c r="I2035" s="26">
        <f t="array" ref="I2035">J2035-J2035*3%</f>
        <v>768.35640000000001</v>
      </c>
      <c r="J2035" s="30">
        <v>792.12</v>
      </c>
      <c r="K2035" s="4"/>
      <c r="L2035" s="15">
        <f t="shared" si="32"/>
        <v>0</v>
      </c>
      <c r="M2035" s="56" t="s">
        <v>15157</v>
      </c>
    </row>
    <row r="2036" spans="1:13" s="19" customFormat="1" ht="15" customHeight="1" x14ac:dyDescent="0.25">
      <c r="A2036" s="47">
        <v>41814</v>
      </c>
      <c r="B2036" s="18" t="s">
        <v>3655</v>
      </c>
      <c r="C2036" s="3" t="s">
        <v>3656</v>
      </c>
      <c r="D2036" s="3" t="s">
        <v>296</v>
      </c>
      <c r="E2036" s="3" t="s">
        <v>3657</v>
      </c>
      <c r="F2036" s="3" t="s">
        <v>404</v>
      </c>
      <c r="G2036" s="3" t="s">
        <v>1095</v>
      </c>
      <c r="H2036" s="26">
        <v>1630</v>
      </c>
      <c r="I2036" s="26">
        <f t="array" ref="I2036">J2036-J2036*3%</f>
        <v>1255.18</v>
      </c>
      <c r="J2036" s="30">
        <v>1294</v>
      </c>
      <c r="K2036" s="4"/>
      <c r="L2036" s="15">
        <f t="shared" si="32"/>
        <v>0</v>
      </c>
      <c r="M2036" s="56" t="s">
        <v>15155</v>
      </c>
    </row>
    <row r="2037" spans="1:13" s="19" customFormat="1" ht="15" customHeight="1" x14ac:dyDescent="0.25">
      <c r="A2037" s="47">
        <v>34973</v>
      </c>
      <c r="B2037" s="18" t="s">
        <v>3658</v>
      </c>
      <c r="C2037" s="3" t="s">
        <v>3656</v>
      </c>
      <c r="D2037" s="3" t="s">
        <v>296</v>
      </c>
      <c r="E2037" s="3" t="s">
        <v>3657</v>
      </c>
      <c r="F2037" s="3" t="s">
        <v>404</v>
      </c>
      <c r="G2037" s="3" t="s">
        <v>397</v>
      </c>
      <c r="H2037" s="26">
        <v>1630</v>
      </c>
      <c r="I2037" s="26">
        <f t="array" ref="I2037">J2037-J2037*3%</f>
        <v>1255.18</v>
      </c>
      <c r="J2037" s="30">
        <v>1294</v>
      </c>
      <c r="K2037" s="4"/>
      <c r="L2037" s="15">
        <f t="shared" si="32"/>
        <v>0</v>
      </c>
      <c r="M2037" s="56" t="s">
        <v>15155</v>
      </c>
    </row>
    <row r="2038" spans="1:13" s="19" customFormat="1" ht="15" customHeight="1" x14ac:dyDescent="0.25">
      <c r="A2038" s="47">
        <v>279</v>
      </c>
      <c r="B2038" s="18" t="s">
        <v>3659</v>
      </c>
      <c r="C2038" s="3" t="s">
        <v>3656</v>
      </c>
      <c r="D2038" s="3" t="s">
        <v>296</v>
      </c>
      <c r="E2038" s="3" t="s">
        <v>3657</v>
      </c>
      <c r="F2038" s="3" t="s">
        <v>404</v>
      </c>
      <c r="G2038" s="3" t="s">
        <v>299</v>
      </c>
      <c r="H2038" s="26">
        <v>1630</v>
      </c>
      <c r="I2038" s="26">
        <f t="array" ref="I2038">J2038-J2038*3%</f>
        <v>1255.18</v>
      </c>
      <c r="J2038" s="30">
        <v>1294</v>
      </c>
      <c r="K2038" s="4"/>
      <c r="L2038" s="15">
        <f t="shared" si="32"/>
        <v>0</v>
      </c>
      <c r="M2038" s="56" t="s">
        <v>15155</v>
      </c>
    </row>
    <row r="2039" spans="1:13" s="19" customFormat="1" ht="15" customHeight="1" x14ac:dyDescent="0.25">
      <c r="A2039" s="47">
        <v>34267</v>
      </c>
      <c r="B2039" s="18" t="s">
        <v>3660</v>
      </c>
      <c r="C2039" s="3" t="s">
        <v>3656</v>
      </c>
      <c r="D2039" s="3" t="s">
        <v>296</v>
      </c>
      <c r="E2039" s="3" t="s">
        <v>3657</v>
      </c>
      <c r="F2039" s="3" t="s">
        <v>404</v>
      </c>
      <c r="G2039" s="3" t="s">
        <v>3661</v>
      </c>
      <c r="H2039" s="26">
        <v>1630</v>
      </c>
      <c r="I2039" s="26">
        <f t="array" ref="I2039">J2039-J2039*3%</f>
        <v>1255.18</v>
      </c>
      <c r="J2039" s="30">
        <v>1294</v>
      </c>
      <c r="K2039" s="4"/>
      <c r="L2039" s="15">
        <f t="shared" si="32"/>
        <v>0</v>
      </c>
      <c r="M2039" s="56" t="s">
        <v>15155</v>
      </c>
    </row>
    <row r="2040" spans="1:13" s="19" customFormat="1" ht="15" customHeight="1" x14ac:dyDescent="0.25">
      <c r="A2040" s="47">
        <v>8930</v>
      </c>
      <c r="B2040" s="18" t="s">
        <v>3662</v>
      </c>
      <c r="C2040" s="3" t="s">
        <v>3656</v>
      </c>
      <c r="D2040" s="3" t="s">
        <v>296</v>
      </c>
      <c r="E2040" s="3" t="s">
        <v>3663</v>
      </c>
      <c r="F2040" s="3" t="s">
        <v>3664</v>
      </c>
      <c r="G2040" s="3" t="s">
        <v>303</v>
      </c>
      <c r="H2040" s="26">
        <v>2410</v>
      </c>
      <c r="I2040" s="26">
        <f t="array" ref="I2040">J2040-J2040*3%</f>
        <v>1839.8475000000001</v>
      </c>
      <c r="J2040" s="30">
        <v>1896.75</v>
      </c>
      <c r="K2040" s="4"/>
      <c r="L2040" s="15">
        <f t="shared" si="32"/>
        <v>0</v>
      </c>
      <c r="M2040" s="56" t="s">
        <v>15155</v>
      </c>
    </row>
    <row r="2041" spans="1:13" s="19" customFormat="1" ht="15" customHeight="1" x14ac:dyDescent="0.25">
      <c r="A2041" s="47">
        <v>8929</v>
      </c>
      <c r="B2041" s="18" t="s">
        <v>3665</v>
      </c>
      <c r="C2041" s="3" t="s">
        <v>3656</v>
      </c>
      <c r="D2041" s="3" t="s">
        <v>296</v>
      </c>
      <c r="E2041" s="3" t="s">
        <v>3663</v>
      </c>
      <c r="F2041" s="3" t="s">
        <v>3664</v>
      </c>
      <c r="G2041" s="3" t="s">
        <v>285</v>
      </c>
      <c r="H2041" s="26">
        <v>2410</v>
      </c>
      <c r="I2041" s="26">
        <f t="array" ref="I2041">J2041-J2041*3%</f>
        <v>1839.8475000000001</v>
      </c>
      <c r="J2041" s="30">
        <v>1896.75</v>
      </c>
      <c r="K2041" s="4"/>
      <c r="L2041" s="15">
        <f t="shared" si="32"/>
        <v>0</v>
      </c>
      <c r="M2041" s="56" t="s">
        <v>15155</v>
      </c>
    </row>
    <row r="2042" spans="1:13" s="19" customFormat="1" ht="15" customHeight="1" x14ac:dyDescent="0.25">
      <c r="A2042" s="47">
        <v>42799</v>
      </c>
      <c r="B2042" s="18" t="s">
        <v>3666</v>
      </c>
      <c r="C2042" s="3" t="s">
        <v>3656</v>
      </c>
      <c r="D2042" s="3" t="s">
        <v>296</v>
      </c>
      <c r="E2042" s="3" t="s">
        <v>3663</v>
      </c>
      <c r="F2042" s="3" t="s">
        <v>3664</v>
      </c>
      <c r="G2042" s="3" t="s">
        <v>3667</v>
      </c>
      <c r="H2042" s="26">
        <v>2410</v>
      </c>
      <c r="I2042" s="26">
        <f t="array" ref="I2042">J2042-J2042*3%</f>
        <v>1839.8475000000001</v>
      </c>
      <c r="J2042" s="30">
        <v>1896.75</v>
      </c>
      <c r="K2042" s="4"/>
      <c r="L2042" s="15">
        <f t="shared" si="32"/>
        <v>0</v>
      </c>
      <c r="M2042" s="56" t="s">
        <v>15155</v>
      </c>
    </row>
    <row r="2043" spans="1:13" s="19" customFormat="1" ht="15" customHeight="1" x14ac:dyDescent="0.25">
      <c r="A2043" s="47">
        <v>41815</v>
      </c>
      <c r="B2043" s="18" t="s">
        <v>3668</v>
      </c>
      <c r="C2043" s="3" t="s">
        <v>3656</v>
      </c>
      <c r="D2043" s="3" t="s">
        <v>194</v>
      </c>
      <c r="E2043" s="3" t="s">
        <v>3669</v>
      </c>
      <c r="F2043" s="3" t="s">
        <v>200</v>
      </c>
      <c r="G2043" s="3"/>
      <c r="H2043" s="26">
        <v>335</v>
      </c>
      <c r="I2043" s="26">
        <f t="array" ref="I2043">J2043-J2043*3%</f>
        <v>238.86250000000001</v>
      </c>
      <c r="J2043" s="30">
        <v>246.25</v>
      </c>
      <c r="K2043" s="4"/>
      <c r="L2043" s="15">
        <f t="shared" si="32"/>
        <v>0</v>
      </c>
      <c r="M2043" s="56" t="s">
        <v>15155</v>
      </c>
    </row>
    <row r="2044" spans="1:13" s="19" customFormat="1" ht="15" customHeight="1" x14ac:dyDescent="0.25">
      <c r="A2044" s="47">
        <v>39934</v>
      </c>
      <c r="B2044" s="18" t="s">
        <v>3670</v>
      </c>
      <c r="C2044" s="3" t="s">
        <v>3656</v>
      </c>
      <c r="D2044" s="3" t="s">
        <v>339</v>
      </c>
      <c r="E2044" s="3" t="s">
        <v>3671</v>
      </c>
      <c r="F2044" s="3" t="s">
        <v>329</v>
      </c>
      <c r="G2044" s="3" t="s">
        <v>484</v>
      </c>
      <c r="H2044" s="26">
        <v>470</v>
      </c>
      <c r="I2044" s="26">
        <f t="array" ref="I2044">J2044-J2044*3%</f>
        <v>342.2645</v>
      </c>
      <c r="J2044" s="30">
        <v>352.85</v>
      </c>
      <c r="K2044" s="4"/>
      <c r="L2044" s="15">
        <f t="shared" si="32"/>
        <v>0</v>
      </c>
      <c r="M2044" s="56" t="s">
        <v>15155</v>
      </c>
    </row>
    <row r="2045" spans="1:13" s="19" customFormat="1" ht="15" customHeight="1" x14ac:dyDescent="0.25">
      <c r="A2045" s="47">
        <v>39935</v>
      </c>
      <c r="B2045" s="18" t="s">
        <v>3672</v>
      </c>
      <c r="C2045" s="3" t="s">
        <v>3656</v>
      </c>
      <c r="D2045" s="3" t="s">
        <v>339</v>
      </c>
      <c r="E2045" s="3" t="s">
        <v>3671</v>
      </c>
      <c r="F2045" s="3" t="s">
        <v>329</v>
      </c>
      <c r="G2045" s="3" t="s">
        <v>763</v>
      </c>
      <c r="H2045" s="26">
        <v>470</v>
      </c>
      <c r="I2045" s="26">
        <f t="array" ref="I2045">J2045-J2045*3%</f>
        <v>342.2645</v>
      </c>
      <c r="J2045" s="30">
        <v>352.85</v>
      </c>
      <c r="K2045" s="4"/>
      <c r="L2045" s="15">
        <f t="shared" si="32"/>
        <v>0</v>
      </c>
      <c r="M2045" s="56" t="s">
        <v>15155</v>
      </c>
    </row>
    <row r="2046" spans="1:13" s="19" customFormat="1" ht="15" customHeight="1" x14ac:dyDescent="0.25">
      <c r="A2046" s="47">
        <v>41813</v>
      </c>
      <c r="B2046" s="18" t="s">
        <v>3673</v>
      </c>
      <c r="C2046" s="3" t="s">
        <v>3656</v>
      </c>
      <c r="D2046" s="3" t="s">
        <v>207</v>
      </c>
      <c r="E2046" s="3" t="s">
        <v>472</v>
      </c>
      <c r="F2046" s="3" t="s">
        <v>124</v>
      </c>
      <c r="G2046" s="3"/>
      <c r="H2046" s="26">
        <v>330</v>
      </c>
      <c r="I2046" s="26">
        <f t="array" ref="I2046">J2046-J2046*3%</f>
        <v>234.15800000000002</v>
      </c>
      <c r="J2046" s="30">
        <v>241.4</v>
      </c>
      <c r="K2046" s="4"/>
      <c r="L2046" s="15">
        <f t="shared" si="32"/>
        <v>0</v>
      </c>
      <c r="M2046" s="56" t="s">
        <v>15155</v>
      </c>
    </row>
    <row r="2047" spans="1:13" s="19" customFormat="1" ht="15" customHeight="1" x14ac:dyDescent="0.25">
      <c r="A2047" s="47">
        <v>39911</v>
      </c>
      <c r="B2047" s="18" t="s">
        <v>3674</v>
      </c>
      <c r="C2047" s="3" t="s">
        <v>3656</v>
      </c>
      <c r="D2047" s="3" t="s">
        <v>351</v>
      </c>
      <c r="E2047" s="3" t="s">
        <v>3675</v>
      </c>
      <c r="F2047" s="3" t="s">
        <v>124</v>
      </c>
      <c r="G2047" s="3"/>
      <c r="H2047" s="26">
        <v>275</v>
      </c>
      <c r="I2047" s="26">
        <f t="array" ref="I2047">J2047-J2047*3%</f>
        <v>195.55199999999999</v>
      </c>
      <c r="J2047" s="30">
        <v>201.6</v>
      </c>
      <c r="K2047" s="4"/>
      <c r="L2047" s="15">
        <f t="shared" si="32"/>
        <v>0</v>
      </c>
      <c r="M2047" s="56" t="s">
        <v>15155</v>
      </c>
    </row>
    <row r="2048" spans="1:13" s="19" customFormat="1" ht="15" customHeight="1" x14ac:dyDescent="0.25">
      <c r="A2048" s="47">
        <v>41345</v>
      </c>
      <c r="B2048" s="18" t="s">
        <v>3676</v>
      </c>
      <c r="C2048" s="3" t="s">
        <v>3677</v>
      </c>
      <c r="D2048" s="3" t="s">
        <v>177</v>
      </c>
      <c r="E2048" s="3" t="s">
        <v>3678</v>
      </c>
      <c r="F2048" s="3" t="s">
        <v>1834</v>
      </c>
      <c r="G2048" s="3" t="s">
        <v>916</v>
      </c>
      <c r="H2048" s="26">
        <v>1235</v>
      </c>
      <c r="I2048" s="26">
        <f t="array" ref="I2048">J2048-J2048*3%</f>
        <v>933.81900000000007</v>
      </c>
      <c r="J2048" s="30">
        <v>962.7</v>
      </c>
      <c r="K2048" s="4"/>
      <c r="L2048" s="15">
        <f t="shared" si="32"/>
        <v>0</v>
      </c>
      <c r="M2048" s="56" t="s">
        <v>15155</v>
      </c>
    </row>
    <row r="2049" spans="1:13" s="19" customFormat="1" ht="15" customHeight="1" x14ac:dyDescent="0.25">
      <c r="A2049" s="47">
        <v>41346</v>
      </c>
      <c r="B2049" s="18" t="s">
        <v>3679</v>
      </c>
      <c r="C2049" s="3" t="s">
        <v>3677</v>
      </c>
      <c r="D2049" s="3" t="s">
        <v>177</v>
      </c>
      <c r="E2049" s="3" t="s">
        <v>3678</v>
      </c>
      <c r="F2049" s="3" t="s">
        <v>1834</v>
      </c>
      <c r="G2049" s="3" t="s">
        <v>865</v>
      </c>
      <c r="H2049" s="26">
        <v>1235</v>
      </c>
      <c r="I2049" s="26">
        <f t="array" ref="I2049">J2049-J2049*3%</f>
        <v>933.81900000000007</v>
      </c>
      <c r="J2049" s="30">
        <v>962.7</v>
      </c>
      <c r="K2049" s="4"/>
      <c r="L2049" s="15">
        <f t="shared" si="32"/>
        <v>0</v>
      </c>
      <c r="M2049" s="56" t="s">
        <v>15155</v>
      </c>
    </row>
    <row r="2050" spans="1:13" s="19" customFormat="1" ht="15" customHeight="1" x14ac:dyDescent="0.25">
      <c r="A2050" s="47">
        <v>41812</v>
      </c>
      <c r="B2050" s="18" t="s">
        <v>3680</v>
      </c>
      <c r="C2050" s="3" t="s">
        <v>3677</v>
      </c>
      <c r="D2050" s="3" t="s">
        <v>207</v>
      </c>
      <c r="E2050" s="3" t="s">
        <v>3681</v>
      </c>
      <c r="F2050" s="3" t="s">
        <v>200</v>
      </c>
      <c r="G2050" s="3"/>
      <c r="H2050" s="26">
        <v>440</v>
      </c>
      <c r="I2050" s="26">
        <f t="array" ref="I2050">J2050-J2050*3%</f>
        <v>318.57710000000003</v>
      </c>
      <c r="J2050" s="30">
        <v>328.43</v>
      </c>
      <c r="K2050" s="4"/>
      <c r="L2050" s="15">
        <f t="shared" si="32"/>
        <v>0</v>
      </c>
      <c r="M2050" s="56" t="s">
        <v>15155</v>
      </c>
    </row>
    <row r="2051" spans="1:13" s="19" customFormat="1" ht="15" customHeight="1" x14ac:dyDescent="0.25">
      <c r="A2051" s="47">
        <v>37741</v>
      </c>
      <c r="B2051" s="18" t="s">
        <v>3682</v>
      </c>
      <c r="C2051" s="3" t="s">
        <v>3677</v>
      </c>
      <c r="D2051" s="3" t="s">
        <v>347</v>
      </c>
      <c r="E2051" s="3" t="s">
        <v>3683</v>
      </c>
      <c r="F2051" s="3" t="s">
        <v>2528</v>
      </c>
      <c r="G2051" s="3" t="s">
        <v>437</v>
      </c>
      <c r="H2051" s="26">
        <v>85</v>
      </c>
      <c r="I2051" s="26">
        <f t="array" ref="I2051">J2051-J2051*3%</f>
        <v>52.952300000000001</v>
      </c>
      <c r="J2051" s="30">
        <v>54.59</v>
      </c>
      <c r="K2051" s="4"/>
      <c r="L2051" s="15">
        <f t="shared" si="32"/>
        <v>0</v>
      </c>
      <c r="M2051" s="56" t="s">
        <v>15155</v>
      </c>
    </row>
    <row r="2052" spans="1:13" s="19" customFormat="1" ht="15" customHeight="1" x14ac:dyDescent="0.25">
      <c r="A2052" s="47">
        <v>37742</v>
      </c>
      <c r="B2052" s="18" t="s">
        <v>3684</v>
      </c>
      <c r="C2052" s="3" t="s">
        <v>3677</v>
      </c>
      <c r="D2052" s="3" t="s">
        <v>347</v>
      </c>
      <c r="E2052" s="3" t="s">
        <v>3683</v>
      </c>
      <c r="F2052" s="3" t="s">
        <v>2528</v>
      </c>
      <c r="G2052" s="3" t="s">
        <v>1670</v>
      </c>
      <c r="H2052" s="26">
        <v>85</v>
      </c>
      <c r="I2052" s="26">
        <f t="array" ref="I2052">J2052-J2052*3%</f>
        <v>52.952300000000001</v>
      </c>
      <c r="J2052" s="30">
        <v>54.59</v>
      </c>
      <c r="K2052" s="4"/>
      <c r="L2052" s="15">
        <f t="shared" si="32"/>
        <v>0</v>
      </c>
      <c r="M2052" s="56" t="s">
        <v>15155</v>
      </c>
    </row>
    <row r="2053" spans="1:13" s="19" customFormat="1" ht="15" customHeight="1" x14ac:dyDescent="0.25">
      <c r="A2053" s="47">
        <v>35943</v>
      </c>
      <c r="B2053" s="18" t="s">
        <v>3685</v>
      </c>
      <c r="C2053" s="3" t="s">
        <v>3677</v>
      </c>
      <c r="D2053" s="3" t="s">
        <v>347</v>
      </c>
      <c r="E2053" s="3" t="s">
        <v>3686</v>
      </c>
      <c r="F2053" s="3" t="s">
        <v>2528</v>
      </c>
      <c r="G2053" s="3" t="s">
        <v>3687</v>
      </c>
      <c r="H2053" s="26">
        <v>55</v>
      </c>
      <c r="I2053" s="26">
        <f t="array" ref="I2053">J2053-J2053*3%</f>
        <v>43.65</v>
      </c>
      <c r="J2053" s="30">
        <v>45</v>
      </c>
      <c r="K2053" s="4"/>
      <c r="L2053" s="15">
        <f t="shared" si="32"/>
        <v>0</v>
      </c>
      <c r="M2053" s="56" t="s">
        <v>15155</v>
      </c>
    </row>
    <row r="2054" spans="1:13" s="19" customFormat="1" ht="15" customHeight="1" x14ac:dyDescent="0.25">
      <c r="A2054" s="47">
        <v>35944</v>
      </c>
      <c r="B2054" s="18" t="s">
        <v>3688</v>
      </c>
      <c r="C2054" s="3" t="s">
        <v>3677</v>
      </c>
      <c r="D2054" s="3" t="s">
        <v>347</v>
      </c>
      <c r="E2054" s="3" t="s">
        <v>3686</v>
      </c>
      <c r="F2054" s="3" t="s">
        <v>2528</v>
      </c>
      <c r="G2054" s="3" t="s">
        <v>763</v>
      </c>
      <c r="H2054" s="26">
        <v>55</v>
      </c>
      <c r="I2054" s="26">
        <f t="array" ref="I2054">J2054-J2054*3%</f>
        <v>43.65</v>
      </c>
      <c r="J2054" s="30">
        <v>45</v>
      </c>
      <c r="K2054" s="4"/>
      <c r="L2054" s="15">
        <f t="shared" si="32"/>
        <v>0</v>
      </c>
      <c r="M2054" s="56" t="s">
        <v>15155</v>
      </c>
    </row>
    <row r="2055" spans="1:13" s="19" customFormat="1" ht="15" customHeight="1" x14ac:dyDescent="0.25">
      <c r="A2055" s="47">
        <v>35945</v>
      </c>
      <c r="B2055" s="18" t="s">
        <v>3689</v>
      </c>
      <c r="C2055" s="3" t="s">
        <v>3677</v>
      </c>
      <c r="D2055" s="3" t="s">
        <v>347</v>
      </c>
      <c r="E2055" s="3" t="s">
        <v>3686</v>
      </c>
      <c r="F2055" s="3" t="s">
        <v>2528</v>
      </c>
      <c r="G2055" s="3" t="s">
        <v>1670</v>
      </c>
      <c r="H2055" s="26">
        <v>55</v>
      </c>
      <c r="I2055" s="26">
        <f t="array" ref="I2055">J2055-J2055*3%</f>
        <v>43.65</v>
      </c>
      <c r="J2055" s="30">
        <v>45</v>
      </c>
      <c r="K2055" s="4"/>
      <c r="L2055" s="15">
        <f t="shared" si="32"/>
        <v>0</v>
      </c>
      <c r="M2055" s="56" t="s">
        <v>15155</v>
      </c>
    </row>
    <row r="2056" spans="1:13" s="19" customFormat="1" ht="15" customHeight="1" x14ac:dyDescent="0.25">
      <c r="A2056" s="47">
        <v>35946</v>
      </c>
      <c r="B2056" s="18" t="s">
        <v>3690</v>
      </c>
      <c r="C2056" s="3" t="s">
        <v>3677</v>
      </c>
      <c r="D2056" s="3" t="s">
        <v>347</v>
      </c>
      <c r="E2056" s="3" t="s">
        <v>3686</v>
      </c>
      <c r="F2056" s="3" t="s">
        <v>2528</v>
      </c>
      <c r="G2056" s="3" t="s">
        <v>3691</v>
      </c>
      <c r="H2056" s="26">
        <v>55</v>
      </c>
      <c r="I2056" s="26">
        <f t="array" ref="I2056">J2056-J2056*3%</f>
        <v>43.65</v>
      </c>
      <c r="J2056" s="30">
        <v>45</v>
      </c>
      <c r="K2056" s="4"/>
      <c r="L2056" s="15">
        <f t="shared" ref="L2056:L2119" si="33">J2056*K2056</f>
        <v>0</v>
      </c>
      <c r="M2056" s="56" t="s">
        <v>15155</v>
      </c>
    </row>
    <row r="2057" spans="1:13" s="19" customFormat="1" ht="15" customHeight="1" x14ac:dyDescent="0.25">
      <c r="A2057" s="47">
        <v>41348</v>
      </c>
      <c r="B2057" s="18" t="s">
        <v>3692</v>
      </c>
      <c r="C2057" s="3" t="s">
        <v>3677</v>
      </c>
      <c r="D2057" s="3" t="s">
        <v>347</v>
      </c>
      <c r="E2057" s="3" t="s">
        <v>3693</v>
      </c>
      <c r="F2057" s="3" t="s">
        <v>774</v>
      </c>
      <c r="G2057" s="3" t="s">
        <v>3694</v>
      </c>
      <c r="H2057" s="26">
        <v>65</v>
      </c>
      <c r="I2057" s="26">
        <f t="array" ref="I2057">J2057-J2057*3%</f>
        <v>51.41</v>
      </c>
      <c r="J2057" s="30">
        <v>53</v>
      </c>
      <c r="K2057" s="4"/>
      <c r="L2057" s="15">
        <f t="shared" si="33"/>
        <v>0</v>
      </c>
      <c r="M2057" s="56" t="s">
        <v>15155</v>
      </c>
    </row>
    <row r="2058" spans="1:13" s="19" customFormat="1" ht="15" customHeight="1" x14ac:dyDescent="0.25">
      <c r="A2058" s="47">
        <v>41349</v>
      </c>
      <c r="B2058" s="18" t="s">
        <v>3695</v>
      </c>
      <c r="C2058" s="3" t="s">
        <v>3677</v>
      </c>
      <c r="D2058" s="3" t="s">
        <v>347</v>
      </c>
      <c r="E2058" s="3" t="s">
        <v>3693</v>
      </c>
      <c r="F2058" s="3" t="s">
        <v>774</v>
      </c>
      <c r="G2058" s="3" t="s">
        <v>3696</v>
      </c>
      <c r="H2058" s="26">
        <v>65</v>
      </c>
      <c r="I2058" s="26">
        <f t="array" ref="I2058">J2058-J2058*3%</f>
        <v>51.41</v>
      </c>
      <c r="J2058" s="30">
        <v>53</v>
      </c>
      <c r="K2058" s="4"/>
      <c r="L2058" s="15">
        <f t="shared" si="33"/>
        <v>0</v>
      </c>
      <c r="M2058" s="56" t="s">
        <v>15155</v>
      </c>
    </row>
    <row r="2059" spans="1:13" s="19" customFormat="1" ht="15" customHeight="1" x14ac:dyDescent="0.25">
      <c r="A2059" s="47">
        <v>41347</v>
      </c>
      <c r="B2059" s="18" t="s">
        <v>3697</v>
      </c>
      <c r="C2059" s="3" t="s">
        <v>3677</v>
      </c>
      <c r="D2059" s="3" t="s">
        <v>347</v>
      </c>
      <c r="E2059" s="3" t="s">
        <v>3693</v>
      </c>
      <c r="F2059" s="3" t="s">
        <v>774</v>
      </c>
      <c r="G2059" s="3" t="s">
        <v>1814</v>
      </c>
      <c r="H2059" s="26">
        <v>65</v>
      </c>
      <c r="I2059" s="26">
        <f t="array" ref="I2059">J2059-J2059*3%</f>
        <v>51.41</v>
      </c>
      <c r="J2059" s="30">
        <v>53</v>
      </c>
      <c r="K2059" s="4"/>
      <c r="L2059" s="15">
        <f t="shared" si="33"/>
        <v>0</v>
      </c>
      <c r="M2059" s="56" t="s">
        <v>15155</v>
      </c>
    </row>
    <row r="2060" spans="1:13" s="19" customFormat="1" ht="15" customHeight="1" x14ac:dyDescent="0.25">
      <c r="A2060" s="47">
        <v>38662</v>
      </c>
      <c r="B2060" s="18" t="s">
        <v>3698</v>
      </c>
      <c r="C2060" s="3" t="s">
        <v>3699</v>
      </c>
      <c r="D2060" s="3" t="s">
        <v>779</v>
      </c>
      <c r="E2060" s="3" t="s">
        <v>3700</v>
      </c>
      <c r="F2060" s="3" t="s">
        <v>3701</v>
      </c>
      <c r="G2060" s="3" t="s">
        <v>319</v>
      </c>
      <c r="H2060" s="26">
        <v>35</v>
      </c>
      <c r="I2060" s="26">
        <f t="array" ref="I2060">J2060-J2060*3%</f>
        <v>27.16</v>
      </c>
      <c r="J2060" s="30">
        <v>28</v>
      </c>
      <c r="K2060" s="4"/>
      <c r="L2060" s="15">
        <f t="shared" si="33"/>
        <v>0</v>
      </c>
      <c r="M2060" s="56" t="s">
        <v>15155</v>
      </c>
    </row>
    <row r="2061" spans="1:13" s="19" customFormat="1" ht="15" customHeight="1" x14ac:dyDescent="0.25">
      <c r="A2061" s="47">
        <v>38663</v>
      </c>
      <c r="B2061" s="18" t="s">
        <v>3702</v>
      </c>
      <c r="C2061" s="3" t="s">
        <v>3699</v>
      </c>
      <c r="D2061" s="3" t="s">
        <v>779</v>
      </c>
      <c r="E2061" s="3" t="s">
        <v>3700</v>
      </c>
      <c r="F2061" s="3" t="s">
        <v>3701</v>
      </c>
      <c r="G2061" s="3" t="s">
        <v>3703</v>
      </c>
      <c r="H2061" s="26">
        <v>35</v>
      </c>
      <c r="I2061" s="26">
        <f t="array" ref="I2061">J2061-J2061*3%</f>
        <v>27.16</v>
      </c>
      <c r="J2061" s="30">
        <v>28</v>
      </c>
      <c r="K2061" s="4"/>
      <c r="L2061" s="15">
        <f t="shared" si="33"/>
        <v>0</v>
      </c>
      <c r="M2061" s="56" t="s">
        <v>15155</v>
      </c>
    </row>
    <row r="2062" spans="1:13" s="19" customFormat="1" ht="15" customHeight="1" x14ac:dyDescent="0.25">
      <c r="A2062" s="47">
        <v>38664</v>
      </c>
      <c r="B2062" s="18" t="s">
        <v>3704</v>
      </c>
      <c r="C2062" s="3" t="s">
        <v>3699</v>
      </c>
      <c r="D2062" s="3" t="s">
        <v>779</v>
      </c>
      <c r="E2062" s="3" t="s">
        <v>3700</v>
      </c>
      <c r="F2062" s="3" t="s">
        <v>3701</v>
      </c>
      <c r="G2062" s="3" t="s">
        <v>1343</v>
      </c>
      <c r="H2062" s="26">
        <v>35</v>
      </c>
      <c r="I2062" s="26">
        <f t="array" ref="I2062">J2062-J2062*3%</f>
        <v>27.16</v>
      </c>
      <c r="J2062" s="30">
        <v>28</v>
      </c>
      <c r="K2062" s="4"/>
      <c r="L2062" s="15">
        <f t="shared" si="33"/>
        <v>0</v>
      </c>
      <c r="M2062" s="56" t="s">
        <v>15155</v>
      </c>
    </row>
    <row r="2063" spans="1:13" s="19" customFormat="1" ht="15" customHeight="1" x14ac:dyDescent="0.25">
      <c r="A2063" s="47">
        <v>38665</v>
      </c>
      <c r="B2063" s="18" t="s">
        <v>3705</v>
      </c>
      <c r="C2063" s="3" t="s">
        <v>3699</v>
      </c>
      <c r="D2063" s="3" t="s">
        <v>779</v>
      </c>
      <c r="E2063" s="3" t="s">
        <v>3700</v>
      </c>
      <c r="F2063" s="3" t="s">
        <v>3701</v>
      </c>
      <c r="G2063" s="3" t="s">
        <v>3706</v>
      </c>
      <c r="H2063" s="26">
        <v>35</v>
      </c>
      <c r="I2063" s="26">
        <f t="array" ref="I2063">J2063-J2063*3%</f>
        <v>27.16</v>
      </c>
      <c r="J2063" s="30">
        <v>28</v>
      </c>
      <c r="K2063" s="4"/>
      <c r="L2063" s="15">
        <f t="shared" si="33"/>
        <v>0</v>
      </c>
      <c r="M2063" s="56" t="s">
        <v>15155</v>
      </c>
    </row>
    <row r="2064" spans="1:13" s="19" customFormat="1" ht="15" customHeight="1" x14ac:dyDescent="0.25">
      <c r="A2064" s="47">
        <v>38666</v>
      </c>
      <c r="B2064" s="18" t="s">
        <v>3707</v>
      </c>
      <c r="C2064" s="3" t="s">
        <v>3699</v>
      </c>
      <c r="D2064" s="3" t="s">
        <v>779</v>
      </c>
      <c r="E2064" s="3" t="s">
        <v>3700</v>
      </c>
      <c r="F2064" s="3" t="s">
        <v>3701</v>
      </c>
      <c r="G2064" s="3" t="s">
        <v>299</v>
      </c>
      <c r="H2064" s="26">
        <v>35</v>
      </c>
      <c r="I2064" s="26">
        <f t="array" ref="I2064">J2064-J2064*3%</f>
        <v>27.16</v>
      </c>
      <c r="J2064" s="30">
        <v>28</v>
      </c>
      <c r="K2064" s="4"/>
      <c r="L2064" s="15">
        <f t="shared" si="33"/>
        <v>0</v>
      </c>
      <c r="M2064" s="56" t="s">
        <v>15155</v>
      </c>
    </row>
    <row r="2065" spans="1:13" s="19" customFormat="1" ht="15" customHeight="1" x14ac:dyDescent="0.25">
      <c r="A2065" s="47">
        <v>38667</v>
      </c>
      <c r="B2065" s="18" t="s">
        <v>3708</v>
      </c>
      <c r="C2065" s="3" t="s">
        <v>3699</v>
      </c>
      <c r="D2065" s="3" t="s">
        <v>779</v>
      </c>
      <c r="E2065" s="3" t="s">
        <v>3709</v>
      </c>
      <c r="F2065" s="3" t="s">
        <v>3710</v>
      </c>
      <c r="G2065" s="3" t="s">
        <v>319</v>
      </c>
      <c r="H2065" s="26">
        <v>700</v>
      </c>
      <c r="I2065" s="26">
        <f t="array" ref="I2065">J2065-J2065*3%</f>
        <v>543.20000000000005</v>
      </c>
      <c r="J2065" s="30">
        <v>560</v>
      </c>
      <c r="K2065" s="4"/>
      <c r="L2065" s="15">
        <f t="shared" si="33"/>
        <v>0</v>
      </c>
      <c r="M2065" s="56" t="s">
        <v>15155</v>
      </c>
    </row>
    <row r="2066" spans="1:13" s="19" customFormat="1" ht="15" customHeight="1" x14ac:dyDescent="0.25">
      <c r="A2066" s="47">
        <v>38668</v>
      </c>
      <c r="B2066" s="18" t="s">
        <v>3711</v>
      </c>
      <c r="C2066" s="3" t="s">
        <v>3699</v>
      </c>
      <c r="D2066" s="3" t="s">
        <v>779</v>
      </c>
      <c r="E2066" s="3" t="s">
        <v>3709</v>
      </c>
      <c r="F2066" s="3" t="s">
        <v>3710</v>
      </c>
      <c r="G2066" s="3" t="s">
        <v>3703</v>
      </c>
      <c r="H2066" s="26">
        <v>700</v>
      </c>
      <c r="I2066" s="26">
        <f t="array" ref="I2066">J2066-J2066*3%</f>
        <v>543.20000000000005</v>
      </c>
      <c r="J2066" s="30">
        <v>560</v>
      </c>
      <c r="K2066" s="4"/>
      <c r="L2066" s="15">
        <f t="shared" si="33"/>
        <v>0</v>
      </c>
      <c r="M2066" s="56" t="s">
        <v>15155</v>
      </c>
    </row>
    <row r="2067" spans="1:13" s="19" customFormat="1" ht="15" customHeight="1" x14ac:dyDescent="0.25">
      <c r="A2067" s="47">
        <v>38672</v>
      </c>
      <c r="B2067" s="18" t="s">
        <v>3712</v>
      </c>
      <c r="C2067" s="3" t="s">
        <v>3699</v>
      </c>
      <c r="D2067" s="3" t="s">
        <v>779</v>
      </c>
      <c r="E2067" s="3" t="s">
        <v>3709</v>
      </c>
      <c r="F2067" s="3" t="s">
        <v>3710</v>
      </c>
      <c r="G2067" s="3" t="s">
        <v>3713</v>
      </c>
      <c r="H2067" s="26">
        <v>700</v>
      </c>
      <c r="I2067" s="26">
        <f t="array" ref="I2067">J2067-J2067*3%</f>
        <v>543.20000000000005</v>
      </c>
      <c r="J2067" s="30">
        <v>560</v>
      </c>
      <c r="K2067" s="4"/>
      <c r="L2067" s="15">
        <f t="shared" si="33"/>
        <v>0</v>
      </c>
      <c r="M2067" s="56" t="s">
        <v>15155</v>
      </c>
    </row>
    <row r="2068" spans="1:13" s="19" customFormat="1" ht="15" customHeight="1" x14ac:dyDescent="0.25">
      <c r="A2068" s="47">
        <v>38669</v>
      </c>
      <c r="B2068" s="18" t="s">
        <v>3714</v>
      </c>
      <c r="C2068" s="3" t="s">
        <v>3699</v>
      </c>
      <c r="D2068" s="3" t="s">
        <v>779</v>
      </c>
      <c r="E2068" s="3" t="s">
        <v>3709</v>
      </c>
      <c r="F2068" s="3" t="s">
        <v>3710</v>
      </c>
      <c r="G2068" s="3" t="s">
        <v>1343</v>
      </c>
      <c r="H2068" s="26">
        <v>700</v>
      </c>
      <c r="I2068" s="26">
        <f t="array" ref="I2068">J2068-J2068*3%</f>
        <v>543.20000000000005</v>
      </c>
      <c r="J2068" s="30">
        <v>560</v>
      </c>
      <c r="K2068" s="4"/>
      <c r="L2068" s="15">
        <f t="shared" si="33"/>
        <v>0</v>
      </c>
      <c r="M2068" s="56" t="s">
        <v>15155</v>
      </c>
    </row>
    <row r="2069" spans="1:13" s="19" customFormat="1" ht="15" customHeight="1" x14ac:dyDescent="0.25">
      <c r="A2069" s="47">
        <v>38670</v>
      </c>
      <c r="B2069" s="18" t="s">
        <v>3715</v>
      </c>
      <c r="C2069" s="3" t="s">
        <v>3699</v>
      </c>
      <c r="D2069" s="3" t="s">
        <v>779</v>
      </c>
      <c r="E2069" s="3" t="s">
        <v>3709</v>
      </c>
      <c r="F2069" s="3" t="s">
        <v>3710</v>
      </c>
      <c r="G2069" s="3" t="s">
        <v>3706</v>
      </c>
      <c r="H2069" s="26">
        <v>700</v>
      </c>
      <c r="I2069" s="26">
        <f t="array" ref="I2069">J2069-J2069*3%</f>
        <v>543.20000000000005</v>
      </c>
      <c r="J2069" s="30">
        <v>560</v>
      </c>
      <c r="K2069" s="4"/>
      <c r="L2069" s="15">
        <f t="shared" si="33"/>
        <v>0</v>
      </c>
      <c r="M2069" s="56" t="s">
        <v>15155</v>
      </c>
    </row>
    <row r="2070" spans="1:13" s="19" customFormat="1" ht="15" customHeight="1" x14ac:dyDescent="0.25">
      <c r="A2070" s="47">
        <v>38671</v>
      </c>
      <c r="B2070" s="18" t="s">
        <v>3716</v>
      </c>
      <c r="C2070" s="3" t="s">
        <v>3699</v>
      </c>
      <c r="D2070" s="3" t="s">
        <v>779</v>
      </c>
      <c r="E2070" s="3" t="s">
        <v>3709</v>
      </c>
      <c r="F2070" s="3" t="s">
        <v>3710</v>
      </c>
      <c r="G2070" s="3" t="s">
        <v>299</v>
      </c>
      <c r="H2070" s="26">
        <v>700</v>
      </c>
      <c r="I2070" s="26">
        <f t="array" ref="I2070">J2070-J2070*3%</f>
        <v>543.20000000000005</v>
      </c>
      <c r="J2070" s="30">
        <v>560</v>
      </c>
      <c r="K2070" s="4"/>
      <c r="L2070" s="15">
        <f t="shared" si="33"/>
        <v>0</v>
      </c>
      <c r="M2070" s="56" t="s">
        <v>15155</v>
      </c>
    </row>
    <row r="2071" spans="1:13" s="19" customFormat="1" ht="15" customHeight="1" x14ac:dyDescent="0.25">
      <c r="A2071" s="47">
        <v>40582</v>
      </c>
      <c r="B2071" s="18" t="s">
        <v>3717</v>
      </c>
      <c r="C2071" s="3" t="s">
        <v>3699</v>
      </c>
      <c r="D2071" s="3" t="s">
        <v>779</v>
      </c>
      <c r="E2071" s="3" t="s">
        <v>3718</v>
      </c>
      <c r="F2071" s="3" t="s">
        <v>1497</v>
      </c>
      <c r="G2071" s="3" t="s">
        <v>3719</v>
      </c>
      <c r="H2071" s="26">
        <v>55</v>
      </c>
      <c r="I2071" s="26">
        <f t="array" ref="I2071">J2071-J2071*3%</f>
        <v>43.65</v>
      </c>
      <c r="J2071" s="30">
        <v>45</v>
      </c>
      <c r="K2071" s="4"/>
      <c r="L2071" s="15">
        <f t="shared" si="33"/>
        <v>0</v>
      </c>
      <c r="M2071" s="56" t="s">
        <v>15155</v>
      </c>
    </row>
    <row r="2072" spans="1:13" s="19" customFormat="1" ht="15" customHeight="1" x14ac:dyDescent="0.25">
      <c r="A2072" s="47">
        <v>40580</v>
      </c>
      <c r="B2072" s="18" t="s">
        <v>3720</v>
      </c>
      <c r="C2072" s="3" t="s">
        <v>3699</v>
      </c>
      <c r="D2072" s="3" t="s">
        <v>779</v>
      </c>
      <c r="E2072" s="3" t="s">
        <v>3718</v>
      </c>
      <c r="F2072" s="3" t="s">
        <v>1497</v>
      </c>
      <c r="G2072" s="3" t="s">
        <v>3721</v>
      </c>
      <c r="H2072" s="26">
        <v>55</v>
      </c>
      <c r="I2072" s="26">
        <f t="array" ref="I2072">J2072-J2072*3%</f>
        <v>43.65</v>
      </c>
      <c r="J2072" s="30">
        <v>45</v>
      </c>
      <c r="K2072" s="4"/>
      <c r="L2072" s="15">
        <f t="shared" si="33"/>
        <v>0</v>
      </c>
      <c r="M2072" s="56" t="s">
        <v>15155</v>
      </c>
    </row>
    <row r="2073" spans="1:13" s="19" customFormat="1" ht="15" customHeight="1" x14ac:dyDescent="0.25">
      <c r="A2073" s="47">
        <v>40583</v>
      </c>
      <c r="B2073" s="18" t="s">
        <v>3722</v>
      </c>
      <c r="C2073" s="3" t="s">
        <v>3699</v>
      </c>
      <c r="D2073" s="3" t="s">
        <v>779</v>
      </c>
      <c r="E2073" s="3" t="s">
        <v>3718</v>
      </c>
      <c r="F2073" s="3" t="s">
        <v>1497</v>
      </c>
      <c r="G2073" s="3" t="s">
        <v>3723</v>
      </c>
      <c r="H2073" s="26">
        <v>55</v>
      </c>
      <c r="I2073" s="26">
        <f t="array" ref="I2073">J2073-J2073*3%</f>
        <v>43.65</v>
      </c>
      <c r="J2073" s="30">
        <v>45</v>
      </c>
      <c r="K2073" s="4"/>
      <c r="L2073" s="15">
        <f t="shared" si="33"/>
        <v>0</v>
      </c>
      <c r="M2073" s="56" t="s">
        <v>15155</v>
      </c>
    </row>
    <row r="2074" spans="1:13" s="19" customFormat="1" ht="15" customHeight="1" x14ac:dyDescent="0.25">
      <c r="A2074" s="47">
        <v>40584</v>
      </c>
      <c r="B2074" s="18" t="s">
        <v>3724</v>
      </c>
      <c r="C2074" s="3" t="s">
        <v>3699</v>
      </c>
      <c r="D2074" s="3" t="s">
        <v>779</v>
      </c>
      <c r="E2074" s="3" t="s">
        <v>3718</v>
      </c>
      <c r="F2074" s="3" t="s">
        <v>1497</v>
      </c>
      <c r="G2074" s="3" t="s">
        <v>3725</v>
      </c>
      <c r="H2074" s="26">
        <v>55</v>
      </c>
      <c r="I2074" s="26">
        <f t="array" ref="I2074">J2074-J2074*3%</f>
        <v>43.65</v>
      </c>
      <c r="J2074" s="30">
        <v>45</v>
      </c>
      <c r="K2074" s="4"/>
      <c r="L2074" s="15">
        <f t="shared" si="33"/>
        <v>0</v>
      </c>
      <c r="M2074" s="56" t="s">
        <v>15155</v>
      </c>
    </row>
    <row r="2075" spans="1:13" s="19" customFormat="1" ht="15" customHeight="1" x14ac:dyDescent="0.25">
      <c r="A2075" s="47">
        <v>40581</v>
      </c>
      <c r="B2075" s="18" t="s">
        <v>3726</v>
      </c>
      <c r="C2075" s="3" t="s">
        <v>3699</v>
      </c>
      <c r="D2075" s="3" t="s">
        <v>779</v>
      </c>
      <c r="E2075" s="3" t="s">
        <v>3718</v>
      </c>
      <c r="F2075" s="3" t="s">
        <v>1497</v>
      </c>
      <c r="G2075" s="3" t="s">
        <v>3727</v>
      </c>
      <c r="H2075" s="26">
        <v>55</v>
      </c>
      <c r="I2075" s="26">
        <f t="array" ref="I2075">J2075-J2075*3%</f>
        <v>43.65</v>
      </c>
      <c r="J2075" s="30">
        <v>45</v>
      </c>
      <c r="K2075" s="4"/>
      <c r="L2075" s="15">
        <f t="shared" si="33"/>
        <v>0</v>
      </c>
      <c r="M2075" s="56" t="s">
        <v>15155</v>
      </c>
    </row>
    <row r="2076" spans="1:13" s="19" customFormat="1" ht="15" customHeight="1" x14ac:dyDescent="0.25">
      <c r="A2076" s="47">
        <v>40585</v>
      </c>
      <c r="B2076" s="18" t="s">
        <v>3728</v>
      </c>
      <c r="C2076" s="3" t="s">
        <v>3699</v>
      </c>
      <c r="D2076" s="3" t="s">
        <v>779</v>
      </c>
      <c r="E2076" s="3" t="s">
        <v>3718</v>
      </c>
      <c r="F2076" s="3" t="s">
        <v>1497</v>
      </c>
      <c r="G2076" s="3" t="s">
        <v>3729</v>
      </c>
      <c r="H2076" s="26">
        <v>55</v>
      </c>
      <c r="I2076" s="26">
        <f t="array" ref="I2076">J2076-J2076*3%</f>
        <v>43.65</v>
      </c>
      <c r="J2076" s="30">
        <v>45</v>
      </c>
      <c r="K2076" s="4"/>
      <c r="L2076" s="15">
        <f t="shared" si="33"/>
        <v>0</v>
      </c>
      <c r="M2076" s="56" t="s">
        <v>15155</v>
      </c>
    </row>
    <row r="2077" spans="1:13" s="19" customFormat="1" ht="15" customHeight="1" x14ac:dyDescent="0.25">
      <c r="A2077" s="47">
        <v>40588</v>
      </c>
      <c r="B2077" s="18" t="s">
        <v>3730</v>
      </c>
      <c r="C2077" s="3" t="s">
        <v>3699</v>
      </c>
      <c r="D2077" s="3" t="s">
        <v>779</v>
      </c>
      <c r="E2077" s="3" t="s">
        <v>3731</v>
      </c>
      <c r="F2077" s="3" t="s">
        <v>3732</v>
      </c>
      <c r="G2077" s="3" t="s">
        <v>3719</v>
      </c>
      <c r="H2077" s="26">
        <v>660</v>
      </c>
      <c r="I2077" s="26">
        <f t="array" ref="I2077">J2077-J2077*3%</f>
        <v>523.79999999999995</v>
      </c>
      <c r="J2077" s="30">
        <v>540</v>
      </c>
      <c r="K2077" s="4"/>
      <c r="L2077" s="15">
        <f t="shared" si="33"/>
        <v>0</v>
      </c>
      <c r="M2077" s="56" t="s">
        <v>15155</v>
      </c>
    </row>
    <row r="2078" spans="1:13" s="19" customFormat="1" ht="15" customHeight="1" x14ac:dyDescent="0.25">
      <c r="A2078" s="47">
        <v>40586</v>
      </c>
      <c r="B2078" s="18" t="s">
        <v>3733</v>
      </c>
      <c r="C2078" s="3" t="s">
        <v>3699</v>
      </c>
      <c r="D2078" s="3" t="s">
        <v>779</v>
      </c>
      <c r="E2078" s="3" t="s">
        <v>3731</v>
      </c>
      <c r="F2078" s="3" t="s">
        <v>3732</v>
      </c>
      <c r="G2078" s="3" t="s">
        <v>3721</v>
      </c>
      <c r="H2078" s="26">
        <v>660</v>
      </c>
      <c r="I2078" s="26">
        <f t="array" ref="I2078">J2078-J2078*3%</f>
        <v>523.79999999999995</v>
      </c>
      <c r="J2078" s="30">
        <v>540</v>
      </c>
      <c r="K2078" s="4"/>
      <c r="L2078" s="15">
        <f t="shared" si="33"/>
        <v>0</v>
      </c>
      <c r="M2078" s="56" t="s">
        <v>15155</v>
      </c>
    </row>
    <row r="2079" spans="1:13" s="19" customFormat="1" ht="15" customHeight="1" x14ac:dyDescent="0.25">
      <c r="A2079" s="47">
        <v>40592</v>
      </c>
      <c r="B2079" s="18" t="s">
        <v>3734</v>
      </c>
      <c r="C2079" s="3" t="s">
        <v>3699</v>
      </c>
      <c r="D2079" s="3" t="s">
        <v>779</v>
      </c>
      <c r="E2079" s="3" t="s">
        <v>3731</v>
      </c>
      <c r="F2079" s="3" t="s">
        <v>3732</v>
      </c>
      <c r="G2079" s="3" t="s">
        <v>3713</v>
      </c>
      <c r="H2079" s="26">
        <v>700</v>
      </c>
      <c r="I2079" s="26">
        <f t="array" ref="I2079">J2079-J2079*3%</f>
        <v>543.20000000000005</v>
      </c>
      <c r="J2079" s="30">
        <v>560</v>
      </c>
      <c r="K2079" s="4"/>
      <c r="L2079" s="15">
        <f t="shared" si="33"/>
        <v>0</v>
      </c>
      <c r="M2079" s="56" t="s">
        <v>15155</v>
      </c>
    </row>
    <row r="2080" spans="1:13" s="19" customFormat="1" ht="15" customHeight="1" x14ac:dyDescent="0.25">
      <c r="A2080" s="47">
        <v>40589</v>
      </c>
      <c r="B2080" s="18" t="s">
        <v>3735</v>
      </c>
      <c r="C2080" s="3" t="s">
        <v>3699</v>
      </c>
      <c r="D2080" s="3" t="s">
        <v>779</v>
      </c>
      <c r="E2080" s="3" t="s">
        <v>3731</v>
      </c>
      <c r="F2080" s="3" t="s">
        <v>3732</v>
      </c>
      <c r="G2080" s="3" t="s">
        <v>3723</v>
      </c>
      <c r="H2080" s="26">
        <v>660</v>
      </c>
      <c r="I2080" s="26">
        <f t="array" ref="I2080">J2080-J2080*3%</f>
        <v>523.79999999999995</v>
      </c>
      <c r="J2080" s="30">
        <v>540</v>
      </c>
      <c r="K2080" s="4"/>
      <c r="L2080" s="15">
        <f t="shared" si="33"/>
        <v>0</v>
      </c>
      <c r="M2080" s="56" t="s">
        <v>15155</v>
      </c>
    </row>
    <row r="2081" spans="1:13" s="19" customFormat="1" ht="15" customHeight="1" x14ac:dyDescent="0.25">
      <c r="A2081" s="47">
        <v>40590</v>
      </c>
      <c r="B2081" s="18" t="s">
        <v>3736</v>
      </c>
      <c r="C2081" s="3" t="s">
        <v>3699</v>
      </c>
      <c r="D2081" s="3" t="s">
        <v>779</v>
      </c>
      <c r="E2081" s="3" t="s">
        <v>3731</v>
      </c>
      <c r="F2081" s="3" t="s">
        <v>3732</v>
      </c>
      <c r="G2081" s="3" t="s">
        <v>3725</v>
      </c>
      <c r="H2081" s="26">
        <v>660</v>
      </c>
      <c r="I2081" s="26">
        <f t="array" ref="I2081">J2081-J2081*3%</f>
        <v>523.79999999999995</v>
      </c>
      <c r="J2081" s="30">
        <v>540</v>
      </c>
      <c r="K2081" s="4"/>
      <c r="L2081" s="15">
        <f t="shared" si="33"/>
        <v>0</v>
      </c>
      <c r="M2081" s="56" t="s">
        <v>15155</v>
      </c>
    </row>
    <row r="2082" spans="1:13" s="19" customFormat="1" ht="15" customHeight="1" x14ac:dyDescent="0.25">
      <c r="A2082" s="47">
        <v>40587</v>
      </c>
      <c r="B2082" s="18" t="s">
        <v>3737</v>
      </c>
      <c r="C2082" s="3" t="s">
        <v>3699</v>
      </c>
      <c r="D2082" s="3" t="s">
        <v>779</v>
      </c>
      <c r="E2082" s="3" t="s">
        <v>3731</v>
      </c>
      <c r="F2082" s="3" t="s">
        <v>3732</v>
      </c>
      <c r="G2082" s="3" t="s">
        <v>3727</v>
      </c>
      <c r="H2082" s="26">
        <v>660</v>
      </c>
      <c r="I2082" s="26">
        <f t="array" ref="I2082">J2082-J2082*3%</f>
        <v>523.79999999999995</v>
      </c>
      <c r="J2082" s="30">
        <v>540</v>
      </c>
      <c r="K2082" s="4"/>
      <c r="L2082" s="15">
        <f t="shared" si="33"/>
        <v>0</v>
      </c>
      <c r="M2082" s="56" t="s">
        <v>15155</v>
      </c>
    </row>
    <row r="2083" spans="1:13" s="19" customFormat="1" ht="15" customHeight="1" x14ac:dyDescent="0.25">
      <c r="A2083" s="47">
        <v>40591</v>
      </c>
      <c r="B2083" s="18" t="s">
        <v>3738</v>
      </c>
      <c r="C2083" s="3" t="s">
        <v>3699</v>
      </c>
      <c r="D2083" s="3" t="s">
        <v>779</v>
      </c>
      <c r="E2083" s="3" t="s">
        <v>3731</v>
      </c>
      <c r="F2083" s="3" t="s">
        <v>3732</v>
      </c>
      <c r="G2083" s="3" t="s">
        <v>3729</v>
      </c>
      <c r="H2083" s="26">
        <v>660</v>
      </c>
      <c r="I2083" s="26">
        <f t="array" ref="I2083">J2083-J2083*3%</f>
        <v>523.79999999999995</v>
      </c>
      <c r="J2083" s="30">
        <v>540</v>
      </c>
      <c r="K2083" s="4"/>
      <c r="L2083" s="15">
        <f t="shared" si="33"/>
        <v>0</v>
      </c>
      <c r="M2083" s="56" t="s">
        <v>15155</v>
      </c>
    </row>
    <row r="2084" spans="1:13" s="19" customFormat="1" ht="15" customHeight="1" x14ac:dyDescent="0.25">
      <c r="A2084" s="47">
        <v>37847</v>
      </c>
      <c r="B2084" s="18" t="s">
        <v>3739</v>
      </c>
      <c r="C2084" s="3" t="s">
        <v>3699</v>
      </c>
      <c r="D2084" s="3" t="s">
        <v>779</v>
      </c>
      <c r="E2084" s="3" t="s">
        <v>3740</v>
      </c>
      <c r="F2084" s="3" t="s">
        <v>808</v>
      </c>
      <c r="G2084" s="3" t="s">
        <v>686</v>
      </c>
      <c r="H2084" s="26">
        <v>57</v>
      </c>
      <c r="I2084" s="26">
        <f t="array" ref="I2084">J2084-J2084*3%</f>
        <v>43.65</v>
      </c>
      <c r="J2084" s="30">
        <v>45</v>
      </c>
      <c r="K2084" s="4"/>
      <c r="L2084" s="15">
        <f t="shared" si="33"/>
        <v>0</v>
      </c>
      <c r="M2084" s="56" t="s">
        <v>15155</v>
      </c>
    </row>
    <row r="2085" spans="1:13" s="19" customFormat="1" ht="15" customHeight="1" x14ac:dyDescent="0.25">
      <c r="A2085" s="47">
        <v>37851</v>
      </c>
      <c r="B2085" s="18" t="s">
        <v>3741</v>
      </c>
      <c r="C2085" s="3" t="s">
        <v>3699</v>
      </c>
      <c r="D2085" s="3" t="s">
        <v>779</v>
      </c>
      <c r="E2085" s="3" t="s">
        <v>3740</v>
      </c>
      <c r="F2085" s="3" t="s">
        <v>808</v>
      </c>
      <c r="G2085" s="3" t="s">
        <v>1912</v>
      </c>
      <c r="H2085" s="26">
        <v>57</v>
      </c>
      <c r="I2085" s="26">
        <f t="array" ref="I2085">J2085-J2085*3%</f>
        <v>43.65</v>
      </c>
      <c r="J2085" s="30">
        <v>45</v>
      </c>
      <c r="K2085" s="4"/>
      <c r="L2085" s="15">
        <f t="shared" si="33"/>
        <v>0</v>
      </c>
      <c r="M2085" s="56" t="s">
        <v>15155</v>
      </c>
    </row>
    <row r="2086" spans="1:13" s="19" customFormat="1" ht="15" customHeight="1" x14ac:dyDescent="0.25">
      <c r="A2086" s="47">
        <v>37850</v>
      </c>
      <c r="B2086" s="18" t="s">
        <v>3742</v>
      </c>
      <c r="C2086" s="3" t="s">
        <v>3699</v>
      </c>
      <c r="D2086" s="3" t="s">
        <v>779</v>
      </c>
      <c r="E2086" s="3" t="s">
        <v>3740</v>
      </c>
      <c r="F2086" s="3" t="s">
        <v>808</v>
      </c>
      <c r="G2086" s="3" t="s">
        <v>1077</v>
      </c>
      <c r="H2086" s="26">
        <v>57</v>
      </c>
      <c r="I2086" s="26">
        <f t="array" ref="I2086">J2086-J2086*3%</f>
        <v>43.65</v>
      </c>
      <c r="J2086" s="30">
        <v>45</v>
      </c>
      <c r="K2086" s="4"/>
      <c r="L2086" s="15">
        <f t="shared" si="33"/>
        <v>0</v>
      </c>
      <c r="M2086" s="56" t="s">
        <v>15155</v>
      </c>
    </row>
    <row r="2087" spans="1:13" s="19" customFormat="1" ht="15" customHeight="1" x14ac:dyDescent="0.25">
      <c r="A2087" s="47">
        <v>37848</v>
      </c>
      <c r="B2087" s="18" t="s">
        <v>3743</v>
      </c>
      <c r="C2087" s="3" t="s">
        <v>3699</v>
      </c>
      <c r="D2087" s="3" t="s">
        <v>779</v>
      </c>
      <c r="E2087" s="3" t="s">
        <v>3740</v>
      </c>
      <c r="F2087" s="3" t="s">
        <v>808</v>
      </c>
      <c r="G2087" s="3" t="s">
        <v>3744</v>
      </c>
      <c r="H2087" s="26">
        <v>57</v>
      </c>
      <c r="I2087" s="26">
        <f t="array" ref="I2087">J2087-J2087*3%</f>
        <v>43.65</v>
      </c>
      <c r="J2087" s="30">
        <v>45</v>
      </c>
      <c r="K2087" s="4"/>
      <c r="L2087" s="15">
        <f t="shared" si="33"/>
        <v>0</v>
      </c>
      <c r="M2087" s="56" t="s">
        <v>15155</v>
      </c>
    </row>
    <row r="2088" spans="1:13" s="19" customFormat="1" ht="15" customHeight="1" x14ac:dyDescent="0.25">
      <c r="A2088" s="47">
        <v>37849</v>
      </c>
      <c r="B2088" s="18" t="s">
        <v>3745</v>
      </c>
      <c r="C2088" s="3" t="s">
        <v>3699</v>
      </c>
      <c r="D2088" s="3" t="s">
        <v>779</v>
      </c>
      <c r="E2088" s="3" t="s">
        <v>3740</v>
      </c>
      <c r="F2088" s="3" t="s">
        <v>808</v>
      </c>
      <c r="G2088" s="3" t="s">
        <v>299</v>
      </c>
      <c r="H2088" s="26">
        <v>57</v>
      </c>
      <c r="I2088" s="26">
        <f t="array" ref="I2088">J2088-J2088*3%</f>
        <v>43.65</v>
      </c>
      <c r="J2088" s="30">
        <v>45</v>
      </c>
      <c r="K2088" s="4"/>
      <c r="L2088" s="15">
        <f t="shared" si="33"/>
        <v>0</v>
      </c>
      <c r="M2088" s="56" t="s">
        <v>15155</v>
      </c>
    </row>
    <row r="2089" spans="1:13" s="19" customFormat="1" ht="15" customHeight="1" x14ac:dyDescent="0.25">
      <c r="A2089" s="47">
        <v>38542</v>
      </c>
      <c r="B2089" s="18" t="s">
        <v>3746</v>
      </c>
      <c r="C2089" s="3" t="s">
        <v>3699</v>
      </c>
      <c r="D2089" s="3" t="s">
        <v>779</v>
      </c>
      <c r="E2089" s="3" t="s">
        <v>3747</v>
      </c>
      <c r="F2089" s="3" t="s">
        <v>3748</v>
      </c>
      <c r="G2089" s="3" t="s">
        <v>3713</v>
      </c>
      <c r="H2089" s="26">
        <v>600</v>
      </c>
      <c r="I2089" s="26">
        <f t="array" ref="I2089">J2089-J2089*3%</f>
        <v>465.6</v>
      </c>
      <c r="J2089" s="30">
        <v>480</v>
      </c>
      <c r="K2089" s="4"/>
      <c r="L2089" s="15">
        <f t="shared" si="33"/>
        <v>0</v>
      </c>
      <c r="M2089" s="56" t="s">
        <v>15155</v>
      </c>
    </row>
    <row r="2090" spans="1:13" s="19" customFormat="1" ht="15" customHeight="1" x14ac:dyDescent="0.25">
      <c r="A2090" s="47">
        <v>37854</v>
      </c>
      <c r="B2090" s="18" t="s">
        <v>3749</v>
      </c>
      <c r="C2090" s="3" t="s">
        <v>3699</v>
      </c>
      <c r="D2090" s="3" t="s">
        <v>779</v>
      </c>
      <c r="E2090" s="3" t="s">
        <v>3747</v>
      </c>
      <c r="F2090" s="3" t="s">
        <v>3750</v>
      </c>
      <c r="G2090" s="3" t="s">
        <v>686</v>
      </c>
      <c r="H2090" s="26">
        <v>684</v>
      </c>
      <c r="I2090" s="26">
        <f t="array" ref="I2090">J2090-J2090*3%</f>
        <v>523.79999999999995</v>
      </c>
      <c r="J2090" s="30">
        <v>540</v>
      </c>
      <c r="K2090" s="4"/>
      <c r="L2090" s="15">
        <f t="shared" si="33"/>
        <v>0</v>
      </c>
      <c r="M2090" s="56" t="s">
        <v>15155</v>
      </c>
    </row>
    <row r="2091" spans="1:13" s="19" customFormat="1" ht="15" customHeight="1" x14ac:dyDescent="0.25">
      <c r="A2091" s="47">
        <v>37855</v>
      </c>
      <c r="B2091" s="18" t="s">
        <v>3751</v>
      </c>
      <c r="C2091" s="3" t="s">
        <v>3699</v>
      </c>
      <c r="D2091" s="3" t="s">
        <v>779</v>
      </c>
      <c r="E2091" s="3" t="s">
        <v>3747</v>
      </c>
      <c r="F2091" s="3" t="s">
        <v>3750</v>
      </c>
      <c r="G2091" s="3" t="s">
        <v>1912</v>
      </c>
      <c r="H2091" s="26">
        <v>684</v>
      </c>
      <c r="I2091" s="26">
        <f t="array" ref="I2091">J2091-J2091*3%</f>
        <v>523.79999999999995</v>
      </c>
      <c r="J2091" s="30">
        <v>540</v>
      </c>
      <c r="K2091" s="4"/>
      <c r="L2091" s="15">
        <f t="shared" si="33"/>
        <v>0</v>
      </c>
      <c r="M2091" s="56" t="s">
        <v>15155</v>
      </c>
    </row>
    <row r="2092" spans="1:13" s="19" customFormat="1" ht="15" customHeight="1" x14ac:dyDescent="0.25">
      <c r="A2092" s="47">
        <v>37853</v>
      </c>
      <c r="B2092" s="18" t="s">
        <v>3752</v>
      </c>
      <c r="C2092" s="3" t="s">
        <v>3699</v>
      </c>
      <c r="D2092" s="3" t="s">
        <v>779</v>
      </c>
      <c r="E2092" s="3" t="s">
        <v>3747</v>
      </c>
      <c r="F2092" s="3" t="s">
        <v>3750</v>
      </c>
      <c r="G2092" s="3" t="s">
        <v>1077</v>
      </c>
      <c r="H2092" s="26">
        <v>684</v>
      </c>
      <c r="I2092" s="26">
        <f t="array" ref="I2092">J2092-J2092*3%</f>
        <v>523.79999999999995</v>
      </c>
      <c r="J2092" s="30">
        <v>540</v>
      </c>
      <c r="K2092" s="4"/>
      <c r="L2092" s="15">
        <f t="shared" si="33"/>
        <v>0</v>
      </c>
      <c r="M2092" s="56" t="s">
        <v>15155</v>
      </c>
    </row>
    <row r="2093" spans="1:13" s="19" customFormat="1" ht="15" customHeight="1" x14ac:dyDescent="0.25">
      <c r="A2093" s="47">
        <v>37856</v>
      </c>
      <c r="B2093" s="18" t="s">
        <v>3753</v>
      </c>
      <c r="C2093" s="3" t="s">
        <v>3699</v>
      </c>
      <c r="D2093" s="3" t="s">
        <v>779</v>
      </c>
      <c r="E2093" s="3" t="s">
        <v>3747</v>
      </c>
      <c r="F2093" s="3" t="s">
        <v>3750</v>
      </c>
      <c r="G2093" s="3" t="s">
        <v>3744</v>
      </c>
      <c r="H2093" s="26">
        <v>684</v>
      </c>
      <c r="I2093" s="26">
        <f t="array" ref="I2093">J2093-J2093*3%</f>
        <v>523.79999999999995</v>
      </c>
      <c r="J2093" s="30">
        <v>540</v>
      </c>
      <c r="K2093" s="4"/>
      <c r="L2093" s="15">
        <f t="shared" si="33"/>
        <v>0</v>
      </c>
      <c r="M2093" s="56" t="s">
        <v>15155</v>
      </c>
    </row>
    <row r="2094" spans="1:13" s="19" customFormat="1" ht="15" customHeight="1" x14ac:dyDescent="0.25">
      <c r="A2094" s="47">
        <v>37852</v>
      </c>
      <c r="B2094" s="18" t="s">
        <v>3754</v>
      </c>
      <c r="C2094" s="3" t="s">
        <v>3699</v>
      </c>
      <c r="D2094" s="3" t="s">
        <v>779</v>
      </c>
      <c r="E2094" s="3" t="s">
        <v>3747</v>
      </c>
      <c r="F2094" s="3" t="s">
        <v>3750</v>
      </c>
      <c r="G2094" s="3" t="s">
        <v>299</v>
      </c>
      <c r="H2094" s="26">
        <v>684</v>
      </c>
      <c r="I2094" s="26">
        <f t="array" ref="I2094">J2094-J2094*3%</f>
        <v>523.79999999999995</v>
      </c>
      <c r="J2094" s="30">
        <v>540</v>
      </c>
      <c r="K2094" s="4"/>
      <c r="L2094" s="15">
        <f t="shared" si="33"/>
        <v>0</v>
      </c>
      <c r="M2094" s="56" t="s">
        <v>15155</v>
      </c>
    </row>
    <row r="2095" spans="1:13" s="19" customFormat="1" ht="15" customHeight="1" x14ac:dyDescent="0.25">
      <c r="A2095" s="47">
        <v>39526</v>
      </c>
      <c r="B2095" s="18" t="s">
        <v>3755</v>
      </c>
      <c r="C2095" s="3" t="s">
        <v>3699</v>
      </c>
      <c r="D2095" s="3" t="s">
        <v>779</v>
      </c>
      <c r="E2095" s="3" t="s">
        <v>3756</v>
      </c>
      <c r="F2095" s="3" t="s">
        <v>3757</v>
      </c>
      <c r="G2095" s="3" t="s">
        <v>3758</v>
      </c>
      <c r="H2095" s="26">
        <v>820</v>
      </c>
      <c r="I2095" s="26">
        <f t="array" ref="I2095">J2095-J2095*3%</f>
        <v>620.79999999999995</v>
      </c>
      <c r="J2095" s="30">
        <v>640</v>
      </c>
      <c r="K2095" s="4"/>
      <c r="L2095" s="15">
        <f t="shared" si="33"/>
        <v>0</v>
      </c>
      <c r="M2095" s="56" t="s">
        <v>15155</v>
      </c>
    </row>
    <row r="2096" spans="1:13" s="19" customFormat="1" ht="15" customHeight="1" x14ac:dyDescent="0.25">
      <c r="A2096" s="47">
        <v>39530</v>
      </c>
      <c r="B2096" s="18" t="s">
        <v>3759</v>
      </c>
      <c r="C2096" s="3" t="s">
        <v>3699</v>
      </c>
      <c r="D2096" s="3" t="s">
        <v>779</v>
      </c>
      <c r="E2096" s="3" t="s">
        <v>3756</v>
      </c>
      <c r="F2096" s="3" t="s">
        <v>3760</v>
      </c>
      <c r="G2096" s="3" t="s">
        <v>3761</v>
      </c>
      <c r="H2096" s="26">
        <v>984</v>
      </c>
      <c r="I2096" s="26">
        <f t="array" ref="I2096">J2096-J2096*3%</f>
        <v>744.96</v>
      </c>
      <c r="J2096" s="30">
        <v>768</v>
      </c>
      <c r="K2096" s="4"/>
      <c r="L2096" s="15">
        <f t="shared" si="33"/>
        <v>0</v>
      </c>
      <c r="M2096" s="56" t="s">
        <v>15155</v>
      </c>
    </row>
    <row r="2097" spans="1:13" s="19" customFormat="1" ht="15" customHeight="1" x14ac:dyDescent="0.25">
      <c r="A2097" s="47">
        <v>39532</v>
      </c>
      <c r="B2097" s="18" t="s">
        <v>3762</v>
      </c>
      <c r="C2097" s="3" t="s">
        <v>3699</v>
      </c>
      <c r="D2097" s="3" t="s">
        <v>779</v>
      </c>
      <c r="E2097" s="3" t="s">
        <v>3756</v>
      </c>
      <c r="F2097" s="3" t="s">
        <v>3760</v>
      </c>
      <c r="G2097" s="3" t="s">
        <v>3763</v>
      </c>
      <c r="H2097" s="26">
        <v>984</v>
      </c>
      <c r="I2097" s="26">
        <f t="array" ref="I2097">J2097-J2097*3%</f>
        <v>744.96</v>
      </c>
      <c r="J2097" s="30">
        <v>768</v>
      </c>
      <c r="K2097" s="4"/>
      <c r="L2097" s="15">
        <f t="shared" si="33"/>
        <v>0</v>
      </c>
      <c r="M2097" s="56" t="s">
        <v>15155</v>
      </c>
    </row>
    <row r="2098" spans="1:13" s="19" customFormat="1" ht="15" customHeight="1" x14ac:dyDescent="0.25">
      <c r="A2098" s="47">
        <v>39529</v>
      </c>
      <c r="B2098" s="18" t="s">
        <v>3764</v>
      </c>
      <c r="C2098" s="3" t="s">
        <v>3699</v>
      </c>
      <c r="D2098" s="3" t="s">
        <v>779</v>
      </c>
      <c r="E2098" s="3" t="s">
        <v>3756</v>
      </c>
      <c r="F2098" s="3" t="s">
        <v>1148</v>
      </c>
      <c r="G2098" s="3" t="s">
        <v>3761</v>
      </c>
      <c r="H2098" s="26">
        <v>41</v>
      </c>
      <c r="I2098" s="26">
        <f t="array" ref="I2098">J2098-J2098*3%</f>
        <v>31.04</v>
      </c>
      <c r="J2098" s="30">
        <v>32</v>
      </c>
      <c r="K2098" s="4"/>
      <c r="L2098" s="15">
        <f t="shared" si="33"/>
        <v>0</v>
      </c>
      <c r="M2098" s="56" t="s">
        <v>15155</v>
      </c>
    </row>
    <row r="2099" spans="1:13" s="19" customFormat="1" ht="15" customHeight="1" x14ac:dyDescent="0.25">
      <c r="A2099" s="47">
        <v>39527</v>
      </c>
      <c r="B2099" s="18" t="s">
        <v>3765</v>
      </c>
      <c r="C2099" s="3" t="s">
        <v>3699</v>
      </c>
      <c r="D2099" s="3" t="s">
        <v>779</v>
      </c>
      <c r="E2099" s="3" t="s">
        <v>3756</v>
      </c>
      <c r="F2099" s="3" t="s">
        <v>1148</v>
      </c>
      <c r="G2099" s="3" t="s">
        <v>3766</v>
      </c>
      <c r="H2099" s="26">
        <v>41</v>
      </c>
      <c r="I2099" s="26">
        <f t="array" ref="I2099">J2099-J2099*3%</f>
        <v>31.04</v>
      </c>
      <c r="J2099" s="30">
        <v>32</v>
      </c>
      <c r="K2099" s="4"/>
      <c r="L2099" s="15">
        <f t="shared" si="33"/>
        <v>0</v>
      </c>
      <c r="M2099" s="56" t="s">
        <v>15155</v>
      </c>
    </row>
    <row r="2100" spans="1:13" s="19" customFormat="1" ht="15" customHeight="1" x14ac:dyDescent="0.25">
      <c r="A2100" s="47">
        <v>39523</v>
      </c>
      <c r="B2100" s="18" t="s">
        <v>3767</v>
      </c>
      <c r="C2100" s="3" t="s">
        <v>3699</v>
      </c>
      <c r="D2100" s="3" t="s">
        <v>779</v>
      </c>
      <c r="E2100" s="3" t="s">
        <v>3756</v>
      </c>
      <c r="F2100" s="3" t="s">
        <v>1148</v>
      </c>
      <c r="G2100" s="3" t="s">
        <v>3768</v>
      </c>
      <c r="H2100" s="26">
        <v>41</v>
      </c>
      <c r="I2100" s="26">
        <f t="array" ref="I2100">J2100-J2100*3%</f>
        <v>31.04</v>
      </c>
      <c r="J2100" s="30">
        <v>32</v>
      </c>
      <c r="K2100" s="4"/>
      <c r="L2100" s="15">
        <f t="shared" si="33"/>
        <v>0</v>
      </c>
      <c r="M2100" s="56" t="s">
        <v>15155</v>
      </c>
    </row>
    <row r="2101" spans="1:13" s="19" customFormat="1" ht="15" customHeight="1" x14ac:dyDescent="0.25">
      <c r="A2101" s="47">
        <v>39525</v>
      </c>
      <c r="B2101" s="18" t="s">
        <v>3769</v>
      </c>
      <c r="C2101" s="3" t="s">
        <v>3699</v>
      </c>
      <c r="D2101" s="3" t="s">
        <v>779</v>
      </c>
      <c r="E2101" s="3" t="s">
        <v>3756</v>
      </c>
      <c r="F2101" s="3" t="s">
        <v>1148</v>
      </c>
      <c r="G2101" s="3" t="s">
        <v>3758</v>
      </c>
      <c r="H2101" s="26">
        <v>41</v>
      </c>
      <c r="I2101" s="26">
        <f t="array" ref="I2101">J2101-J2101*3%</f>
        <v>31.04</v>
      </c>
      <c r="J2101" s="30">
        <v>32</v>
      </c>
      <c r="K2101" s="4"/>
      <c r="L2101" s="15">
        <f t="shared" si="33"/>
        <v>0</v>
      </c>
      <c r="M2101" s="56" t="s">
        <v>15155</v>
      </c>
    </row>
    <row r="2102" spans="1:13" s="19" customFormat="1" ht="15" customHeight="1" x14ac:dyDescent="0.25">
      <c r="A2102" s="47">
        <v>39531</v>
      </c>
      <c r="B2102" s="18" t="s">
        <v>3770</v>
      </c>
      <c r="C2102" s="3" t="s">
        <v>3699</v>
      </c>
      <c r="D2102" s="3" t="s">
        <v>779</v>
      </c>
      <c r="E2102" s="3" t="s">
        <v>3756</v>
      </c>
      <c r="F2102" s="3" t="s">
        <v>1148</v>
      </c>
      <c r="G2102" s="3" t="s">
        <v>3763</v>
      </c>
      <c r="H2102" s="26">
        <v>41</v>
      </c>
      <c r="I2102" s="26">
        <f t="array" ref="I2102">J2102-J2102*3%</f>
        <v>31.04</v>
      </c>
      <c r="J2102" s="30">
        <v>32</v>
      </c>
      <c r="K2102" s="4"/>
      <c r="L2102" s="15">
        <f t="shared" si="33"/>
        <v>0</v>
      </c>
      <c r="M2102" s="56" t="s">
        <v>15155</v>
      </c>
    </row>
    <row r="2103" spans="1:13" s="19" customFormat="1" ht="15" customHeight="1" x14ac:dyDescent="0.25">
      <c r="A2103" s="47">
        <v>39524</v>
      </c>
      <c r="B2103" s="18" t="s">
        <v>3771</v>
      </c>
      <c r="C2103" s="3" t="s">
        <v>3699</v>
      </c>
      <c r="D2103" s="3" t="s">
        <v>779</v>
      </c>
      <c r="E2103" s="3" t="s">
        <v>3772</v>
      </c>
      <c r="F2103" s="3" t="s">
        <v>3757</v>
      </c>
      <c r="G2103" s="3" t="s">
        <v>3768</v>
      </c>
      <c r="H2103" s="26">
        <v>820</v>
      </c>
      <c r="I2103" s="26">
        <f t="array" ref="I2103">J2103-J2103*3%</f>
        <v>620.79999999999995</v>
      </c>
      <c r="J2103" s="30">
        <v>640</v>
      </c>
      <c r="K2103" s="4"/>
      <c r="L2103" s="15">
        <f t="shared" si="33"/>
        <v>0</v>
      </c>
      <c r="M2103" s="56" t="s">
        <v>15155</v>
      </c>
    </row>
    <row r="2104" spans="1:13" s="19" customFormat="1" ht="15" customHeight="1" x14ac:dyDescent="0.25">
      <c r="A2104" s="47">
        <v>39794</v>
      </c>
      <c r="B2104" s="18" t="s">
        <v>3773</v>
      </c>
      <c r="C2104" s="3" t="s">
        <v>3699</v>
      </c>
      <c r="D2104" s="3" t="s">
        <v>779</v>
      </c>
      <c r="E2104" s="3" t="s">
        <v>3772</v>
      </c>
      <c r="F2104" s="3" t="s">
        <v>3757</v>
      </c>
      <c r="G2104" s="3" t="s">
        <v>3713</v>
      </c>
      <c r="H2104" s="26">
        <v>820</v>
      </c>
      <c r="I2104" s="26">
        <f t="array" ref="I2104">J2104-J2104*3%</f>
        <v>630.5</v>
      </c>
      <c r="J2104" s="30">
        <v>650</v>
      </c>
      <c r="K2104" s="4"/>
      <c r="L2104" s="15">
        <f t="shared" si="33"/>
        <v>0</v>
      </c>
      <c r="M2104" s="56" t="s">
        <v>15155</v>
      </c>
    </row>
    <row r="2105" spans="1:13" s="19" customFormat="1" ht="15" customHeight="1" x14ac:dyDescent="0.25">
      <c r="A2105" s="47">
        <v>39528</v>
      </c>
      <c r="B2105" s="18" t="s">
        <v>3774</v>
      </c>
      <c r="C2105" s="3" t="s">
        <v>3699</v>
      </c>
      <c r="D2105" s="3" t="s">
        <v>779</v>
      </c>
      <c r="E2105" s="3" t="s">
        <v>3772</v>
      </c>
      <c r="F2105" s="3" t="s">
        <v>3760</v>
      </c>
      <c r="G2105" s="3" t="s">
        <v>3766</v>
      </c>
      <c r="H2105" s="26">
        <v>984</v>
      </c>
      <c r="I2105" s="26">
        <f t="array" ref="I2105">J2105-J2105*3%</f>
        <v>744.96</v>
      </c>
      <c r="J2105" s="30">
        <v>768</v>
      </c>
      <c r="K2105" s="4"/>
      <c r="L2105" s="15">
        <f t="shared" si="33"/>
        <v>0</v>
      </c>
      <c r="M2105" s="56" t="s">
        <v>15155</v>
      </c>
    </row>
    <row r="2106" spans="1:13" s="19" customFormat="1" ht="15" customHeight="1" x14ac:dyDescent="0.25">
      <c r="A2106" s="47">
        <v>40009</v>
      </c>
      <c r="B2106" s="18" t="s">
        <v>3775</v>
      </c>
      <c r="C2106" s="3" t="s">
        <v>3699</v>
      </c>
      <c r="D2106" s="3" t="s">
        <v>779</v>
      </c>
      <c r="E2106" s="3" t="s">
        <v>3776</v>
      </c>
      <c r="F2106" s="3" t="s">
        <v>3748</v>
      </c>
      <c r="G2106" s="3" t="s">
        <v>3713</v>
      </c>
      <c r="H2106" s="26">
        <v>620</v>
      </c>
      <c r="I2106" s="26">
        <f t="array" ref="I2106">J2106-J2106*3%</f>
        <v>475.3</v>
      </c>
      <c r="J2106" s="30">
        <v>490</v>
      </c>
      <c r="K2106" s="4"/>
      <c r="L2106" s="15">
        <f t="shared" si="33"/>
        <v>0</v>
      </c>
      <c r="M2106" s="56" t="s">
        <v>15155</v>
      </c>
    </row>
    <row r="2107" spans="1:13" s="19" customFormat="1" ht="15" customHeight="1" x14ac:dyDescent="0.25">
      <c r="A2107" s="47">
        <v>37838</v>
      </c>
      <c r="B2107" s="18" t="s">
        <v>3777</v>
      </c>
      <c r="C2107" s="3" t="s">
        <v>3699</v>
      </c>
      <c r="D2107" s="3" t="s">
        <v>779</v>
      </c>
      <c r="E2107" s="3" t="s">
        <v>3778</v>
      </c>
      <c r="F2107" s="3" t="s">
        <v>808</v>
      </c>
      <c r="G2107" s="3" t="s">
        <v>3779</v>
      </c>
      <c r="H2107" s="26">
        <v>63</v>
      </c>
      <c r="I2107" s="26">
        <f t="array" ref="I2107">J2107-J2107*3%</f>
        <v>48.5</v>
      </c>
      <c r="J2107" s="30">
        <v>50</v>
      </c>
      <c r="K2107" s="4"/>
      <c r="L2107" s="15">
        <f t="shared" si="33"/>
        <v>0</v>
      </c>
      <c r="M2107" s="56" t="s">
        <v>15155</v>
      </c>
    </row>
    <row r="2108" spans="1:13" s="19" customFormat="1" ht="15" customHeight="1" x14ac:dyDescent="0.25">
      <c r="A2108" s="47">
        <v>37839</v>
      </c>
      <c r="B2108" s="18" t="s">
        <v>3780</v>
      </c>
      <c r="C2108" s="3" t="s">
        <v>3699</v>
      </c>
      <c r="D2108" s="3" t="s">
        <v>779</v>
      </c>
      <c r="E2108" s="3" t="s">
        <v>3778</v>
      </c>
      <c r="F2108" s="3" t="s">
        <v>808</v>
      </c>
      <c r="G2108" s="3" t="s">
        <v>3781</v>
      </c>
      <c r="H2108" s="26">
        <v>63</v>
      </c>
      <c r="I2108" s="26">
        <f t="array" ref="I2108">J2108-J2108*3%</f>
        <v>48.5</v>
      </c>
      <c r="J2108" s="30">
        <v>50</v>
      </c>
      <c r="K2108" s="4"/>
      <c r="L2108" s="15">
        <f t="shared" si="33"/>
        <v>0</v>
      </c>
      <c r="M2108" s="56" t="s">
        <v>15155</v>
      </c>
    </row>
    <row r="2109" spans="1:13" s="19" customFormat="1" ht="15" customHeight="1" x14ac:dyDescent="0.25">
      <c r="A2109" s="47">
        <v>37840</v>
      </c>
      <c r="B2109" s="18" t="s">
        <v>3782</v>
      </c>
      <c r="C2109" s="3" t="s">
        <v>3699</v>
      </c>
      <c r="D2109" s="3" t="s">
        <v>779</v>
      </c>
      <c r="E2109" s="3" t="s">
        <v>3778</v>
      </c>
      <c r="F2109" s="3" t="s">
        <v>808</v>
      </c>
      <c r="G2109" s="3" t="s">
        <v>1077</v>
      </c>
      <c r="H2109" s="26">
        <v>63</v>
      </c>
      <c r="I2109" s="26">
        <f t="array" ref="I2109">J2109-J2109*3%</f>
        <v>48.5</v>
      </c>
      <c r="J2109" s="30">
        <v>50</v>
      </c>
      <c r="K2109" s="4"/>
      <c r="L2109" s="15">
        <f t="shared" si="33"/>
        <v>0</v>
      </c>
      <c r="M2109" s="56" t="s">
        <v>15155</v>
      </c>
    </row>
    <row r="2110" spans="1:13" s="19" customFormat="1" ht="15" customHeight="1" x14ac:dyDescent="0.25">
      <c r="A2110" s="47">
        <v>37841</v>
      </c>
      <c r="B2110" s="18" t="s">
        <v>3783</v>
      </c>
      <c r="C2110" s="3" t="s">
        <v>3699</v>
      </c>
      <c r="D2110" s="3" t="s">
        <v>779</v>
      </c>
      <c r="E2110" s="3" t="s">
        <v>3778</v>
      </c>
      <c r="F2110" s="3" t="s">
        <v>808</v>
      </c>
      <c r="G2110" s="3" t="s">
        <v>529</v>
      </c>
      <c r="H2110" s="26">
        <v>63</v>
      </c>
      <c r="I2110" s="26">
        <f t="array" ref="I2110">J2110-J2110*3%</f>
        <v>48.5</v>
      </c>
      <c r="J2110" s="30">
        <v>50</v>
      </c>
      <c r="K2110" s="4"/>
      <c r="L2110" s="15">
        <f t="shared" si="33"/>
        <v>0</v>
      </c>
      <c r="M2110" s="56" t="s">
        <v>15155</v>
      </c>
    </row>
    <row r="2111" spans="1:13" s="19" customFormat="1" ht="15" customHeight="1" x14ac:dyDescent="0.25">
      <c r="A2111" s="47">
        <v>37837</v>
      </c>
      <c r="B2111" s="18" t="s">
        <v>3784</v>
      </c>
      <c r="C2111" s="3" t="s">
        <v>3699</v>
      </c>
      <c r="D2111" s="3" t="s">
        <v>779</v>
      </c>
      <c r="E2111" s="3" t="s">
        <v>3778</v>
      </c>
      <c r="F2111" s="3" t="s">
        <v>808</v>
      </c>
      <c r="G2111" s="3" t="s">
        <v>3785</v>
      </c>
      <c r="H2111" s="26">
        <v>63</v>
      </c>
      <c r="I2111" s="26">
        <f t="array" ref="I2111">J2111-J2111*3%</f>
        <v>48.5</v>
      </c>
      <c r="J2111" s="30">
        <v>50</v>
      </c>
      <c r="K2111" s="4"/>
      <c r="L2111" s="15">
        <f t="shared" si="33"/>
        <v>0</v>
      </c>
      <c r="M2111" s="56" t="s">
        <v>15155</v>
      </c>
    </row>
    <row r="2112" spans="1:13" s="19" customFormat="1" ht="15" customHeight="1" x14ac:dyDescent="0.25">
      <c r="A2112" s="47">
        <v>38540</v>
      </c>
      <c r="B2112" s="18" t="s">
        <v>3786</v>
      </c>
      <c r="C2112" s="3" t="s">
        <v>3699</v>
      </c>
      <c r="D2112" s="3" t="s">
        <v>779</v>
      </c>
      <c r="E2112" s="3" t="s">
        <v>3787</v>
      </c>
      <c r="F2112" s="3" t="s">
        <v>3748</v>
      </c>
      <c r="G2112" s="3" t="s">
        <v>3713</v>
      </c>
      <c r="H2112" s="26">
        <v>670</v>
      </c>
      <c r="I2112" s="26">
        <f t="array" ref="I2112">J2112-J2112*3%</f>
        <v>504.4</v>
      </c>
      <c r="J2112" s="30">
        <v>520</v>
      </c>
      <c r="K2112" s="4"/>
      <c r="L2112" s="15">
        <f t="shared" si="33"/>
        <v>0</v>
      </c>
      <c r="M2112" s="56" t="s">
        <v>15155</v>
      </c>
    </row>
    <row r="2113" spans="1:13" s="19" customFormat="1" ht="15" customHeight="1" x14ac:dyDescent="0.25">
      <c r="A2113" s="47">
        <v>37842</v>
      </c>
      <c r="B2113" s="18" t="s">
        <v>3788</v>
      </c>
      <c r="C2113" s="3" t="s">
        <v>3699</v>
      </c>
      <c r="D2113" s="3" t="s">
        <v>779</v>
      </c>
      <c r="E2113" s="3" t="s">
        <v>3787</v>
      </c>
      <c r="F2113" s="3" t="s">
        <v>3750</v>
      </c>
      <c r="G2113" s="3" t="s">
        <v>3779</v>
      </c>
      <c r="H2113" s="26">
        <v>756</v>
      </c>
      <c r="I2113" s="26">
        <f t="array" ref="I2113">J2113-J2113*3%</f>
        <v>582</v>
      </c>
      <c r="J2113" s="30">
        <v>600</v>
      </c>
      <c r="K2113" s="4"/>
      <c r="L2113" s="15">
        <f t="shared" si="33"/>
        <v>0</v>
      </c>
      <c r="M2113" s="56" t="s">
        <v>15155</v>
      </c>
    </row>
    <row r="2114" spans="1:13" s="19" customFormat="1" ht="15" customHeight="1" x14ac:dyDescent="0.25">
      <c r="A2114" s="47">
        <v>37843</v>
      </c>
      <c r="B2114" s="18" t="s">
        <v>3789</v>
      </c>
      <c r="C2114" s="3" t="s">
        <v>3699</v>
      </c>
      <c r="D2114" s="3" t="s">
        <v>779</v>
      </c>
      <c r="E2114" s="3" t="s">
        <v>3787</v>
      </c>
      <c r="F2114" s="3" t="s">
        <v>3750</v>
      </c>
      <c r="G2114" s="3" t="s">
        <v>3781</v>
      </c>
      <c r="H2114" s="26">
        <v>756</v>
      </c>
      <c r="I2114" s="26">
        <f t="array" ref="I2114">J2114-J2114*3%</f>
        <v>582</v>
      </c>
      <c r="J2114" s="30">
        <v>600</v>
      </c>
      <c r="K2114" s="4"/>
      <c r="L2114" s="15">
        <f t="shared" si="33"/>
        <v>0</v>
      </c>
      <c r="M2114" s="56" t="s">
        <v>15155</v>
      </c>
    </row>
    <row r="2115" spans="1:13" s="19" customFormat="1" ht="15" customHeight="1" x14ac:dyDescent="0.25">
      <c r="A2115" s="47">
        <v>37844</v>
      </c>
      <c r="B2115" s="18" t="s">
        <v>3790</v>
      </c>
      <c r="C2115" s="3" t="s">
        <v>3699</v>
      </c>
      <c r="D2115" s="3" t="s">
        <v>779</v>
      </c>
      <c r="E2115" s="3" t="s">
        <v>3787</v>
      </c>
      <c r="F2115" s="3" t="s">
        <v>3750</v>
      </c>
      <c r="G2115" s="3" t="s">
        <v>1077</v>
      </c>
      <c r="H2115" s="26">
        <v>756</v>
      </c>
      <c r="I2115" s="26">
        <f t="array" ref="I2115">J2115-J2115*3%</f>
        <v>582</v>
      </c>
      <c r="J2115" s="30">
        <v>600</v>
      </c>
      <c r="K2115" s="4"/>
      <c r="L2115" s="15">
        <f t="shared" si="33"/>
        <v>0</v>
      </c>
      <c r="M2115" s="56" t="s">
        <v>15155</v>
      </c>
    </row>
    <row r="2116" spans="1:13" s="19" customFormat="1" ht="15" customHeight="1" x14ac:dyDescent="0.25">
      <c r="A2116" s="47">
        <v>37845</v>
      </c>
      <c r="B2116" s="18" t="s">
        <v>3791</v>
      </c>
      <c r="C2116" s="3" t="s">
        <v>3699</v>
      </c>
      <c r="D2116" s="3" t="s">
        <v>779</v>
      </c>
      <c r="E2116" s="3" t="s">
        <v>3787</v>
      </c>
      <c r="F2116" s="3" t="s">
        <v>3750</v>
      </c>
      <c r="G2116" s="3" t="s">
        <v>529</v>
      </c>
      <c r="H2116" s="26">
        <v>756</v>
      </c>
      <c r="I2116" s="26">
        <f t="array" ref="I2116">J2116-J2116*3%</f>
        <v>582</v>
      </c>
      <c r="J2116" s="30">
        <v>600</v>
      </c>
      <c r="K2116" s="4"/>
      <c r="L2116" s="15">
        <f t="shared" si="33"/>
        <v>0</v>
      </c>
      <c r="M2116" s="56" t="s">
        <v>15155</v>
      </c>
    </row>
    <row r="2117" spans="1:13" s="19" customFormat="1" ht="15" customHeight="1" x14ac:dyDescent="0.25">
      <c r="A2117" s="47">
        <v>37846</v>
      </c>
      <c r="B2117" s="18" t="s">
        <v>3792</v>
      </c>
      <c r="C2117" s="3" t="s">
        <v>3699</v>
      </c>
      <c r="D2117" s="3" t="s">
        <v>779</v>
      </c>
      <c r="E2117" s="3" t="s">
        <v>3787</v>
      </c>
      <c r="F2117" s="3" t="s">
        <v>3750</v>
      </c>
      <c r="G2117" s="3" t="s">
        <v>3785</v>
      </c>
      <c r="H2117" s="26">
        <v>756</v>
      </c>
      <c r="I2117" s="26">
        <f t="array" ref="I2117">J2117-J2117*3%</f>
        <v>582</v>
      </c>
      <c r="J2117" s="30">
        <v>600</v>
      </c>
      <c r="K2117" s="4"/>
      <c r="L2117" s="15">
        <f t="shared" si="33"/>
        <v>0</v>
      </c>
      <c r="M2117" s="56" t="s">
        <v>15155</v>
      </c>
    </row>
    <row r="2118" spans="1:13" s="19" customFormat="1" ht="15" customHeight="1" x14ac:dyDescent="0.25">
      <c r="A2118" s="47">
        <v>37867</v>
      </c>
      <c r="B2118" s="18" t="s">
        <v>3793</v>
      </c>
      <c r="C2118" s="3" t="s">
        <v>3699</v>
      </c>
      <c r="D2118" s="3" t="s">
        <v>296</v>
      </c>
      <c r="E2118" s="3" t="s">
        <v>3794</v>
      </c>
      <c r="F2118" s="3" t="s">
        <v>903</v>
      </c>
      <c r="G2118" s="3" t="s">
        <v>3795</v>
      </c>
      <c r="H2118" s="26">
        <v>870</v>
      </c>
      <c r="I2118" s="26">
        <f t="array" ref="I2118">J2118-J2118*3%</f>
        <v>664.45</v>
      </c>
      <c r="J2118" s="30">
        <v>685</v>
      </c>
      <c r="K2118" s="4"/>
      <c r="L2118" s="15">
        <f t="shared" si="33"/>
        <v>0</v>
      </c>
      <c r="M2118" s="56" t="s">
        <v>15155</v>
      </c>
    </row>
    <row r="2119" spans="1:13" s="19" customFormat="1" ht="15" customHeight="1" x14ac:dyDescent="0.25">
      <c r="A2119" s="47">
        <v>37868</v>
      </c>
      <c r="B2119" s="18" t="s">
        <v>3796</v>
      </c>
      <c r="C2119" s="3" t="s">
        <v>3699</v>
      </c>
      <c r="D2119" s="3" t="s">
        <v>296</v>
      </c>
      <c r="E2119" s="3" t="s">
        <v>3794</v>
      </c>
      <c r="F2119" s="3" t="s">
        <v>903</v>
      </c>
      <c r="G2119" s="3" t="s">
        <v>1243</v>
      </c>
      <c r="H2119" s="26">
        <v>870</v>
      </c>
      <c r="I2119" s="26">
        <f t="array" ref="I2119">J2119-J2119*3%</f>
        <v>664.45</v>
      </c>
      <c r="J2119" s="30">
        <v>685</v>
      </c>
      <c r="K2119" s="4"/>
      <c r="L2119" s="15">
        <f t="shared" si="33"/>
        <v>0</v>
      </c>
      <c r="M2119" s="56" t="s">
        <v>15155</v>
      </c>
    </row>
    <row r="2120" spans="1:13" s="19" customFormat="1" ht="15" customHeight="1" x14ac:dyDescent="0.25">
      <c r="A2120" s="47">
        <v>37865</v>
      </c>
      <c r="B2120" s="18" t="s">
        <v>3797</v>
      </c>
      <c r="C2120" s="3" t="s">
        <v>3699</v>
      </c>
      <c r="D2120" s="3" t="s">
        <v>296</v>
      </c>
      <c r="E2120" s="3" t="s">
        <v>3794</v>
      </c>
      <c r="F2120" s="3" t="s">
        <v>903</v>
      </c>
      <c r="G2120" s="3" t="s">
        <v>536</v>
      </c>
      <c r="H2120" s="26">
        <v>870</v>
      </c>
      <c r="I2120" s="26">
        <f t="array" ref="I2120">J2120-J2120*3%</f>
        <v>664.45</v>
      </c>
      <c r="J2120" s="30">
        <v>685</v>
      </c>
      <c r="K2120" s="4"/>
      <c r="L2120" s="15">
        <f t="shared" ref="L2120:L2183" si="34">J2120*K2120</f>
        <v>0</v>
      </c>
      <c r="M2120" s="56" t="s">
        <v>15155</v>
      </c>
    </row>
    <row r="2121" spans="1:13" s="19" customFormat="1" ht="15" customHeight="1" x14ac:dyDescent="0.25">
      <c r="A2121" s="47">
        <v>37866</v>
      </c>
      <c r="B2121" s="18" t="s">
        <v>3798</v>
      </c>
      <c r="C2121" s="3" t="s">
        <v>3699</v>
      </c>
      <c r="D2121" s="3" t="s">
        <v>296</v>
      </c>
      <c r="E2121" s="3" t="s">
        <v>3794</v>
      </c>
      <c r="F2121" s="3" t="s">
        <v>903</v>
      </c>
      <c r="G2121" s="3" t="s">
        <v>3799</v>
      </c>
      <c r="H2121" s="26">
        <v>870</v>
      </c>
      <c r="I2121" s="26">
        <f t="array" ref="I2121">J2121-J2121*3%</f>
        <v>664.45</v>
      </c>
      <c r="J2121" s="30">
        <v>685</v>
      </c>
      <c r="K2121" s="4"/>
      <c r="L2121" s="15">
        <f t="shared" si="34"/>
        <v>0</v>
      </c>
      <c r="M2121" s="56" t="s">
        <v>15155</v>
      </c>
    </row>
    <row r="2122" spans="1:13" s="19" customFormat="1" ht="15" customHeight="1" x14ac:dyDescent="0.25">
      <c r="A2122" s="47">
        <v>42264</v>
      </c>
      <c r="B2122" s="18" t="s">
        <v>3800</v>
      </c>
      <c r="C2122" s="3" t="s">
        <v>3699</v>
      </c>
      <c r="D2122" s="3" t="s">
        <v>313</v>
      </c>
      <c r="E2122" s="3" t="s">
        <v>3801</v>
      </c>
      <c r="F2122" s="3" t="s">
        <v>255</v>
      </c>
      <c r="G2122" s="3" t="s">
        <v>3802</v>
      </c>
      <c r="H2122" s="26">
        <v>700</v>
      </c>
      <c r="I2122" s="26">
        <f t="array" ref="I2122">J2122-J2122*3%</f>
        <v>533.5</v>
      </c>
      <c r="J2122" s="30">
        <v>550</v>
      </c>
      <c r="K2122" s="4"/>
      <c r="L2122" s="15">
        <f t="shared" si="34"/>
        <v>0</v>
      </c>
      <c r="M2122" s="56" t="s">
        <v>15155</v>
      </c>
    </row>
    <row r="2123" spans="1:13" s="19" customFormat="1" ht="15" customHeight="1" x14ac:dyDescent="0.25">
      <c r="A2123" s="47">
        <v>42265</v>
      </c>
      <c r="B2123" s="18" t="s">
        <v>3803</v>
      </c>
      <c r="C2123" s="3" t="s">
        <v>3699</v>
      </c>
      <c r="D2123" s="3" t="s">
        <v>313</v>
      </c>
      <c r="E2123" s="3" t="s">
        <v>3801</v>
      </c>
      <c r="F2123" s="3" t="s">
        <v>255</v>
      </c>
      <c r="G2123" s="3" t="s">
        <v>3804</v>
      </c>
      <c r="H2123" s="26">
        <v>700</v>
      </c>
      <c r="I2123" s="26">
        <f t="array" ref="I2123">J2123-J2123*3%</f>
        <v>533.5</v>
      </c>
      <c r="J2123" s="30">
        <v>550</v>
      </c>
      <c r="K2123" s="4"/>
      <c r="L2123" s="15">
        <f t="shared" si="34"/>
        <v>0</v>
      </c>
      <c r="M2123" s="56" t="s">
        <v>15155</v>
      </c>
    </row>
    <row r="2124" spans="1:13" s="19" customFormat="1" ht="15" customHeight="1" x14ac:dyDescent="0.25">
      <c r="A2124" s="47">
        <v>37863</v>
      </c>
      <c r="B2124" s="18" t="s">
        <v>3805</v>
      </c>
      <c r="C2124" s="3" t="s">
        <v>3699</v>
      </c>
      <c r="D2124" s="3" t="s">
        <v>331</v>
      </c>
      <c r="E2124" s="3" t="s">
        <v>3806</v>
      </c>
      <c r="F2124" s="3" t="s">
        <v>1249</v>
      </c>
      <c r="G2124" s="3" t="s">
        <v>3807</v>
      </c>
      <c r="H2124" s="26">
        <v>1050</v>
      </c>
      <c r="I2124" s="26">
        <f t="array" ref="I2124">J2124-J2124*3%</f>
        <v>814.8</v>
      </c>
      <c r="J2124" s="30">
        <v>840</v>
      </c>
      <c r="K2124" s="4"/>
      <c r="L2124" s="15">
        <f t="shared" si="34"/>
        <v>0</v>
      </c>
      <c r="M2124" s="56" t="s">
        <v>15155</v>
      </c>
    </row>
    <row r="2125" spans="1:13" s="19" customFormat="1" ht="15" customHeight="1" x14ac:dyDescent="0.25">
      <c r="A2125" s="47">
        <v>37864</v>
      </c>
      <c r="B2125" s="18" t="s">
        <v>3808</v>
      </c>
      <c r="C2125" s="3" t="s">
        <v>3699</v>
      </c>
      <c r="D2125" s="3" t="s">
        <v>331</v>
      </c>
      <c r="E2125" s="3" t="s">
        <v>3806</v>
      </c>
      <c r="F2125" s="3" t="s">
        <v>1249</v>
      </c>
      <c r="G2125" s="3" t="s">
        <v>1243</v>
      </c>
      <c r="H2125" s="26">
        <v>1050</v>
      </c>
      <c r="I2125" s="26">
        <f t="array" ref="I2125">J2125-J2125*3%</f>
        <v>814.8</v>
      </c>
      <c r="J2125" s="30">
        <v>840</v>
      </c>
      <c r="K2125" s="4"/>
      <c r="L2125" s="15">
        <f t="shared" si="34"/>
        <v>0</v>
      </c>
      <c r="M2125" s="56" t="s">
        <v>15155</v>
      </c>
    </row>
    <row r="2126" spans="1:13" s="19" customFormat="1" ht="15" customHeight="1" x14ac:dyDescent="0.25">
      <c r="A2126" s="47">
        <v>40219</v>
      </c>
      <c r="B2126" s="18" t="s">
        <v>3809</v>
      </c>
      <c r="C2126" s="3" t="s">
        <v>3699</v>
      </c>
      <c r="D2126" s="3" t="s">
        <v>331</v>
      </c>
      <c r="E2126" s="3" t="s">
        <v>3806</v>
      </c>
      <c r="F2126" s="3" t="s">
        <v>1249</v>
      </c>
      <c r="G2126" s="3" t="s">
        <v>3810</v>
      </c>
      <c r="H2126" s="26">
        <v>1050</v>
      </c>
      <c r="I2126" s="26">
        <f t="array" ref="I2126">J2126-J2126*3%</f>
        <v>814.8</v>
      </c>
      <c r="J2126" s="30">
        <v>840</v>
      </c>
      <c r="K2126" s="4"/>
      <c r="L2126" s="15">
        <f t="shared" si="34"/>
        <v>0</v>
      </c>
      <c r="M2126" s="56" t="s">
        <v>15155</v>
      </c>
    </row>
    <row r="2127" spans="1:13" s="19" customFormat="1" ht="15" customHeight="1" x14ac:dyDescent="0.25">
      <c r="A2127" s="47">
        <v>37861</v>
      </c>
      <c r="B2127" s="18" t="s">
        <v>3811</v>
      </c>
      <c r="C2127" s="3" t="s">
        <v>3699</v>
      </c>
      <c r="D2127" s="3" t="s">
        <v>331</v>
      </c>
      <c r="E2127" s="3" t="s">
        <v>3806</v>
      </c>
      <c r="F2127" s="3" t="s">
        <v>1249</v>
      </c>
      <c r="G2127" s="3" t="s">
        <v>536</v>
      </c>
      <c r="H2127" s="26">
        <v>1050</v>
      </c>
      <c r="I2127" s="26">
        <f t="array" ref="I2127">J2127-J2127*3%</f>
        <v>814.8</v>
      </c>
      <c r="J2127" s="30">
        <v>840</v>
      </c>
      <c r="K2127" s="4"/>
      <c r="L2127" s="15">
        <f t="shared" si="34"/>
        <v>0</v>
      </c>
      <c r="M2127" s="56" t="s">
        <v>15155</v>
      </c>
    </row>
    <row r="2128" spans="1:13" s="19" customFormat="1" ht="15" customHeight="1" x14ac:dyDescent="0.25">
      <c r="A2128" s="47">
        <v>37862</v>
      </c>
      <c r="B2128" s="18" t="s">
        <v>3812</v>
      </c>
      <c r="C2128" s="3" t="s">
        <v>3699</v>
      </c>
      <c r="D2128" s="3" t="s">
        <v>331</v>
      </c>
      <c r="E2128" s="3" t="s">
        <v>3806</v>
      </c>
      <c r="F2128" s="3" t="s">
        <v>1249</v>
      </c>
      <c r="G2128" s="3" t="s">
        <v>3744</v>
      </c>
      <c r="H2128" s="26">
        <v>1050</v>
      </c>
      <c r="I2128" s="26">
        <f t="array" ref="I2128">J2128-J2128*3%</f>
        <v>814.8</v>
      </c>
      <c r="J2128" s="30">
        <v>840</v>
      </c>
      <c r="K2128" s="4"/>
      <c r="L2128" s="15">
        <f t="shared" si="34"/>
        <v>0</v>
      </c>
      <c r="M2128" s="56" t="s">
        <v>15155</v>
      </c>
    </row>
    <row r="2129" spans="1:13" s="19" customFormat="1" ht="15" customHeight="1" x14ac:dyDescent="0.25">
      <c r="A2129" s="47">
        <v>40220</v>
      </c>
      <c r="B2129" s="18" t="s">
        <v>3813</v>
      </c>
      <c r="C2129" s="3" t="s">
        <v>3699</v>
      </c>
      <c r="D2129" s="3" t="s">
        <v>331</v>
      </c>
      <c r="E2129" s="3" t="s">
        <v>3806</v>
      </c>
      <c r="F2129" s="3" t="s">
        <v>1249</v>
      </c>
      <c r="G2129" s="3" t="s">
        <v>707</v>
      </c>
      <c r="H2129" s="26">
        <v>1050</v>
      </c>
      <c r="I2129" s="26">
        <f t="array" ref="I2129">J2129-J2129*3%</f>
        <v>814.8</v>
      </c>
      <c r="J2129" s="30">
        <v>840</v>
      </c>
      <c r="K2129" s="4"/>
      <c r="L2129" s="15">
        <f t="shared" si="34"/>
        <v>0</v>
      </c>
      <c r="M2129" s="56" t="s">
        <v>15155</v>
      </c>
    </row>
    <row r="2130" spans="1:13" s="19" customFormat="1" ht="15" customHeight="1" x14ac:dyDescent="0.25">
      <c r="A2130" s="47">
        <v>37859</v>
      </c>
      <c r="B2130" s="18" t="s">
        <v>3814</v>
      </c>
      <c r="C2130" s="3" t="s">
        <v>3699</v>
      </c>
      <c r="D2130" s="3" t="s">
        <v>356</v>
      </c>
      <c r="E2130" s="3" t="s">
        <v>3815</v>
      </c>
      <c r="F2130" s="3" t="s">
        <v>1249</v>
      </c>
      <c r="G2130" s="3" t="s">
        <v>3807</v>
      </c>
      <c r="H2130" s="26">
        <v>970</v>
      </c>
      <c r="I2130" s="26">
        <f t="array" ref="I2130">J2130-J2130*3%</f>
        <v>746.9</v>
      </c>
      <c r="J2130" s="30">
        <v>770</v>
      </c>
      <c r="K2130" s="4"/>
      <c r="L2130" s="15">
        <f t="shared" si="34"/>
        <v>0</v>
      </c>
      <c r="M2130" s="56" t="s">
        <v>15155</v>
      </c>
    </row>
    <row r="2131" spans="1:13" s="19" customFormat="1" ht="15" customHeight="1" x14ac:dyDescent="0.25">
      <c r="A2131" s="47">
        <v>37860</v>
      </c>
      <c r="B2131" s="18" t="s">
        <v>3816</v>
      </c>
      <c r="C2131" s="3" t="s">
        <v>3699</v>
      </c>
      <c r="D2131" s="3" t="s">
        <v>356</v>
      </c>
      <c r="E2131" s="3" t="s">
        <v>3815</v>
      </c>
      <c r="F2131" s="3" t="s">
        <v>1249</v>
      </c>
      <c r="G2131" s="3" t="s">
        <v>3817</v>
      </c>
      <c r="H2131" s="26">
        <v>970</v>
      </c>
      <c r="I2131" s="26">
        <f t="array" ref="I2131">J2131-J2131*3%</f>
        <v>746.9</v>
      </c>
      <c r="J2131" s="30">
        <v>770</v>
      </c>
      <c r="K2131" s="4"/>
      <c r="L2131" s="15">
        <f t="shared" si="34"/>
        <v>0</v>
      </c>
      <c r="M2131" s="56" t="s">
        <v>15155</v>
      </c>
    </row>
    <row r="2132" spans="1:13" s="19" customFormat="1" ht="15" customHeight="1" x14ac:dyDescent="0.25">
      <c r="A2132" s="47">
        <v>40218</v>
      </c>
      <c r="B2132" s="18" t="s">
        <v>3818</v>
      </c>
      <c r="C2132" s="3" t="s">
        <v>3699</v>
      </c>
      <c r="D2132" s="3" t="s">
        <v>356</v>
      </c>
      <c r="E2132" s="3" t="s">
        <v>3815</v>
      </c>
      <c r="F2132" s="3" t="s">
        <v>1249</v>
      </c>
      <c r="G2132" s="3" t="s">
        <v>3810</v>
      </c>
      <c r="H2132" s="26">
        <v>970</v>
      </c>
      <c r="I2132" s="26">
        <f t="array" ref="I2132">J2132-J2132*3%</f>
        <v>746.9</v>
      </c>
      <c r="J2132" s="30">
        <v>770</v>
      </c>
      <c r="K2132" s="4"/>
      <c r="L2132" s="15">
        <f t="shared" si="34"/>
        <v>0</v>
      </c>
      <c r="M2132" s="56" t="s">
        <v>15155</v>
      </c>
    </row>
    <row r="2133" spans="1:13" s="19" customFormat="1" ht="15" customHeight="1" x14ac:dyDescent="0.25">
      <c r="A2133" s="47">
        <v>37857</v>
      </c>
      <c r="B2133" s="18" t="s">
        <v>3819</v>
      </c>
      <c r="C2133" s="3" t="s">
        <v>3699</v>
      </c>
      <c r="D2133" s="3" t="s">
        <v>356</v>
      </c>
      <c r="E2133" s="3" t="s">
        <v>3815</v>
      </c>
      <c r="F2133" s="3" t="s">
        <v>1249</v>
      </c>
      <c r="G2133" s="3" t="s">
        <v>1043</v>
      </c>
      <c r="H2133" s="26">
        <v>970</v>
      </c>
      <c r="I2133" s="26">
        <f t="array" ref="I2133">J2133-J2133*3%</f>
        <v>746.9</v>
      </c>
      <c r="J2133" s="30">
        <v>770</v>
      </c>
      <c r="K2133" s="4"/>
      <c r="L2133" s="15">
        <f t="shared" si="34"/>
        <v>0</v>
      </c>
      <c r="M2133" s="56" t="s">
        <v>15155</v>
      </c>
    </row>
    <row r="2134" spans="1:13" s="19" customFormat="1" ht="15" customHeight="1" x14ac:dyDescent="0.25">
      <c r="A2134" s="47">
        <v>37858</v>
      </c>
      <c r="B2134" s="18" t="s">
        <v>3820</v>
      </c>
      <c r="C2134" s="3" t="s">
        <v>3699</v>
      </c>
      <c r="D2134" s="3" t="s">
        <v>356</v>
      </c>
      <c r="E2134" s="3" t="s">
        <v>3815</v>
      </c>
      <c r="F2134" s="3" t="s">
        <v>1249</v>
      </c>
      <c r="G2134" s="3" t="s">
        <v>3821</v>
      </c>
      <c r="H2134" s="26">
        <v>970</v>
      </c>
      <c r="I2134" s="26">
        <f t="array" ref="I2134">J2134-J2134*3%</f>
        <v>746.9</v>
      </c>
      <c r="J2134" s="30">
        <v>770</v>
      </c>
      <c r="K2134" s="4"/>
      <c r="L2134" s="15">
        <f t="shared" si="34"/>
        <v>0</v>
      </c>
      <c r="M2134" s="56" t="s">
        <v>15155</v>
      </c>
    </row>
    <row r="2135" spans="1:13" s="19" customFormat="1" ht="15" customHeight="1" x14ac:dyDescent="0.25">
      <c r="A2135" s="47">
        <v>40217</v>
      </c>
      <c r="B2135" s="18" t="s">
        <v>3822</v>
      </c>
      <c r="C2135" s="3" t="s">
        <v>3699</v>
      </c>
      <c r="D2135" s="3" t="s">
        <v>356</v>
      </c>
      <c r="E2135" s="3" t="s">
        <v>3815</v>
      </c>
      <c r="F2135" s="3" t="s">
        <v>1249</v>
      </c>
      <c r="G2135" s="3" t="s">
        <v>707</v>
      </c>
      <c r="H2135" s="26">
        <v>970</v>
      </c>
      <c r="I2135" s="26">
        <f t="array" ref="I2135">J2135-J2135*3%</f>
        <v>746.9</v>
      </c>
      <c r="J2135" s="30">
        <v>770</v>
      </c>
      <c r="K2135" s="4"/>
      <c r="L2135" s="15">
        <f t="shared" si="34"/>
        <v>0</v>
      </c>
      <c r="M2135" s="56" t="s">
        <v>15155</v>
      </c>
    </row>
    <row r="2136" spans="1:13" s="19" customFormat="1" ht="15" customHeight="1" x14ac:dyDescent="0.25">
      <c r="A2136" s="47">
        <v>36041</v>
      </c>
      <c r="B2136" s="18" t="s">
        <v>3823</v>
      </c>
      <c r="C2136" s="3" t="s">
        <v>3824</v>
      </c>
      <c r="D2136" s="3" t="s">
        <v>779</v>
      </c>
      <c r="E2136" s="3" t="s">
        <v>3825</v>
      </c>
      <c r="F2136" s="3" t="s">
        <v>1148</v>
      </c>
      <c r="G2136" s="3" t="s">
        <v>3826</v>
      </c>
      <c r="H2136" s="26">
        <v>55</v>
      </c>
      <c r="I2136" s="26">
        <f t="array" ref="I2136">J2136-J2136*3%</f>
        <v>47.520299999999999</v>
      </c>
      <c r="J2136" s="30">
        <v>48.99</v>
      </c>
      <c r="K2136" s="4"/>
      <c r="L2136" s="15">
        <f t="shared" si="34"/>
        <v>0</v>
      </c>
      <c r="M2136" s="56" t="s">
        <v>15154</v>
      </c>
    </row>
    <row r="2137" spans="1:13" s="19" customFormat="1" ht="15" customHeight="1" x14ac:dyDescent="0.25">
      <c r="A2137" s="47">
        <v>42608</v>
      </c>
      <c r="B2137" s="18"/>
      <c r="C2137" s="3" t="s">
        <v>3824</v>
      </c>
      <c r="D2137" s="3" t="s">
        <v>779</v>
      </c>
      <c r="E2137" s="3" t="s">
        <v>3827</v>
      </c>
      <c r="F2137" s="3" t="s">
        <v>3701</v>
      </c>
      <c r="G2137" s="3" t="s">
        <v>3828</v>
      </c>
      <c r="H2137" s="26">
        <v>55</v>
      </c>
      <c r="I2137" s="26">
        <f t="array" ref="I2137">J2137-J2137*3%</f>
        <v>47.520299999999999</v>
      </c>
      <c r="J2137" s="30">
        <v>48.99</v>
      </c>
      <c r="K2137" s="4"/>
      <c r="L2137" s="15">
        <f t="shared" si="34"/>
        <v>0</v>
      </c>
      <c r="M2137" s="56" t="s">
        <v>15154</v>
      </c>
    </row>
    <row r="2138" spans="1:13" s="19" customFormat="1" ht="15" customHeight="1" x14ac:dyDescent="0.25">
      <c r="A2138" s="47">
        <v>42607</v>
      </c>
      <c r="B2138" s="18"/>
      <c r="C2138" s="3" t="s">
        <v>3824</v>
      </c>
      <c r="D2138" s="3" t="s">
        <v>779</v>
      </c>
      <c r="E2138" s="3" t="s">
        <v>3827</v>
      </c>
      <c r="F2138" s="3" t="s">
        <v>3701</v>
      </c>
      <c r="G2138" s="3" t="s">
        <v>3829</v>
      </c>
      <c r="H2138" s="26">
        <v>60</v>
      </c>
      <c r="I2138" s="26">
        <f t="array" ref="I2138">J2138-J2138*3%</f>
        <v>51.846500000000006</v>
      </c>
      <c r="J2138" s="30">
        <v>53.45</v>
      </c>
      <c r="K2138" s="4"/>
      <c r="L2138" s="15">
        <f t="shared" si="34"/>
        <v>0</v>
      </c>
      <c r="M2138" s="56" t="s">
        <v>15154</v>
      </c>
    </row>
    <row r="2139" spans="1:13" s="19" customFormat="1" ht="15" customHeight="1" x14ac:dyDescent="0.25">
      <c r="A2139" s="47">
        <v>34220</v>
      </c>
      <c r="B2139" s="18" t="s">
        <v>3830</v>
      </c>
      <c r="C2139" s="3" t="s">
        <v>3824</v>
      </c>
      <c r="D2139" s="3" t="s">
        <v>779</v>
      </c>
      <c r="E2139" s="3" t="s">
        <v>3827</v>
      </c>
      <c r="F2139" s="3" t="s">
        <v>3701</v>
      </c>
      <c r="G2139" s="3" t="s">
        <v>3831</v>
      </c>
      <c r="H2139" s="26">
        <v>50</v>
      </c>
      <c r="I2139" s="26">
        <f t="array" ref="I2139">J2139-J2139*3%</f>
        <v>40.177399999999999</v>
      </c>
      <c r="J2139" s="30">
        <v>41.42</v>
      </c>
      <c r="K2139" s="4"/>
      <c r="L2139" s="15">
        <f t="shared" si="34"/>
        <v>0</v>
      </c>
      <c r="M2139" s="56" t="s">
        <v>15154</v>
      </c>
    </row>
    <row r="2140" spans="1:13" s="19" customFormat="1" ht="15" customHeight="1" x14ac:dyDescent="0.25">
      <c r="A2140" s="47">
        <v>42606</v>
      </c>
      <c r="B2140" s="18"/>
      <c r="C2140" s="3" t="s">
        <v>3824</v>
      </c>
      <c r="D2140" s="3" t="s">
        <v>779</v>
      </c>
      <c r="E2140" s="3" t="s">
        <v>3827</v>
      </c>
      <c r="F2140" s="3" t="s">
        <v>3701</v>
      </c>
      <c r="G2140" s="3" t="s">
        <v>707</v>
      </c>
      <c r="H2140" s="26">
        <v>75</v>
      </c>
      <c r="I2140" s="26">
        <f t="array" ref="I2140">J2140-J2140*3%</f>
        <v>63.505899999999997</v>
      </c>
      <c r="J2140" s="30">
        <v>65.47</v>
      </c>
      <c r="K2140" s="4"/>
      <c r="L2140" s="15">
        <f t="shared" si="34"/>
        <v>0</v>
      </c>
      <c r="M2140" s="56" t="s">
        <v>15154</v>
      </c>
    </row>
    <row r="2141" spans="1:13" s="19" customFormat="1" ht="15" customHeight="1" x14ac:dyDescent="0.25">
      <c r="A2141" s="47">
        <v>32880</v>
      </c>
      <c r="B2141" s="18" t="s">
        <v>3832</v>
      </c>
      <c r="C2141" s="3" t="s">
        <v>3824</v>
      </c>
      <c r="D2141" s="3" t="s">
        <v>779</v>
      </c>
      <c r="E2141" s="3" t="s">
        <v>3827</v>
      </c>
      <c r="F2141" s="3" t="s">
        <v>1148</v>
      </c>
      <c r="G2141" s="3" t="s">
        <v>3833</v>
      </c>
      <c r="H2141" s="26">
        <v>55</v>
      </c>
      <c r="I2141" s="26">
        <f t="array" ref="I2141">J2141-J2141*3%</f>
        <v>44.493899999999996</v>
      </c>
      <c r="J2141" s="30">
        <v>45.87</v>
      </c>
      <c r="K2141" s="4"/>
      <c r="L2141" s="15">
        <f t="shared" si="34"/>
        <v>0</v>
      </c>
      <c r="M2141" s="56" t="s">
        <v>15154</v>
      </c>
    </row>
    <row r="2142" spans="1:13" s="19" customFormat="1" ht="15" customHeight="1" x14ac:dyDescent="0.25">
      <c r="A2142" s="47">
        <v>32877</v>
      </c>
      <c r="B2142" s="18" t="s">
        <v>3834</v>
      </c>
      <c r="C2142" s="3" t="s">
        <v>3824</v>
      </c>
      <c r="D2142" s="3" t="s">
        <v>779</v>
      </c>
      <c r="E2142" s="3" t="s">
        <v>3827</v>
      </c>
      <c r="F2142" s="3" t="s">
        <v>1148</v>
      </c>
      <c r="G2142" s="3" t="s">
        <v>3835</v>
      </c>
      <c r="H2142" s="26">
        <v>55</v>
      </c>
      <c r="I2142" s="26">
        <f t="array" ref="I2142">J2142-J2142*3%</f>
        <v>40.177399999999999</v>
      </c>
      <c r="J2142" s="30">
        <v>41.42</v>
      </c>
      <c r="K2142" s="4"/>
      <c r="L2142" s="15">
        <f t="shared" si="34"/>
        <v>0</v>
      </c>
      <c r="M2142" s="56" t="s">
        <v>15154</v>
      </c>
    </row>
    <row r="2143" spans="1:13" s="19" customFormat="1" ht="15" customHeight="1" x14ac:dyDescent="0.25">
      <c r="A2143" s="47">
        <v>32879</v>
      </c>
      <c r="B2143" s="18" t="s">
        <v>3836</v>
      </c>
      <c r="C2143" s="3" t="s">
        <v>3824</v>
      </c>
      <c r="D2143" s="3" t="s">
        <v>779</v>
      </c>
      <c r="E2143" s="3" t="s">
        <v>3827</v>
      </c>
      <c r="F2143" s="3" t="s">
        <v>1148</v>
      </c>
      <c r="G2143" s="3" t="s">
        <v>3837</v>
      </c>
      <c r="H2143" s="26">
        <v>55</v>
      </c>
      <c r="I2143" s="26">
        <f t="array" ref="I2143">J2143-J2143*3%</f>
        <v>38.014299999999999</v>
      </c>
      <c r="J2143" s="30">
        <v>39.19</v>
      </c>
      <c r="K2143" s="4"/>
      <c r="L2143" s="15">
        <f t="shared" si="34"/>
        <v>0</v>
      </c>
      <c r="M2143" s="56" t="s">
        <v>15154</v>
      </c>
    </row>
    <row r="2144" spans="1:13" s="19" customFormat="1" ht="15" customHeight="1" x14ac:dyDescent="0.25">
      <c r="A2144" s="47">
        <v>32878</v>
      </c>
      <c r="B2144" s="18" t="s">
        <v>3838</v>
      </c>
      <c r="C2144" s="3" t="s">
        <v>3824</v>
      </c>
      <c r="D2144" s="3" t="s">
        <v>779</v>
      </c>
      <c r="E2144" s="3" t="s">
        <v>3827</v>
      </c>
      <c r="F2144" s="3" t="s">
        <v>1148</v>
      </c>
      <c r="G2144" s="3" t="s">
        <v>3839</v>
      </c>
      <c r="H2144" s="26">
        <v>55</v>
      </c>
      <c r="I2144" s="26">
        <f t="array" ref="I2144">J2144-J2144*3%</f>
        <v>51.846500000000006</v>
      </c>
      <c r="J2144" s="30">
        <v>53.45</v>
      </c>
      <c r="K2144" s="4"/>
      <c r="L2144" s="15">
        <f t="shared" si="34"/>
        <v>0</v>
      </c>
      <c r="M2144" s="56" t="s">
        <v>15154</v>
      </c>
    </row>
    <row r="2145" spans="1:13" s="19" customFormat="1" ht="15" customHeight="1" x14ac:dyDescent="0.25">
      <c r="A2145" s="47">
        <v>42609</v>
      </c>
      <c r="B2145" s="18"/>
      <c r="C2145" s="3" t="s">
        <v>3824</v>
      </c>
      <c r="D2145" s="3" t="s">
        <v>779</v>
      </c>
      <c r="E2145" s="3" t="s">
        <v>3827</v>
      </c>
      <c r="F2145" s="3" t="s">
        <v>1148</v>
      </c>
      <c r="G2145" s="3" t="s">
        <v>3840</v>
      </c>
      <c r="H2145" s="26">
        <v>60</v>
      </c>
      <c r="I2145" s="26">
        <f t="array" ref="I2145">J2145-J2145*3%</f>
        <v>51.846500000000006</v>
      </c>
      <c r="J2145" s="30">
        <v>53.45</v>
      </c>
      <c r="K2145" s="4"/>
      <c r="L2145" s="15">
        <f t="shared" si="34"/>
        <v>0</v>
      </c>
      <c r="M2145" s="56" t="s">
        <v>15154</v>
      </c>
    </row>
    <row r="2146" spans="1:13" s="19" customFormat="1" ht="15" customHeight="1" x14ac:dyDescent="0.25">
      <c r="A2146" s="47">
        <v>41271</v>
      </c>
      <c r="B2146" s="18"/>
      <c r="C2146" s="3" t="s">
        <v>3824</v>
      </c>
      <c r="D2146" s="3" t="s">
        <v>779</v>
      </c>
      <c r="E2146" s="3" t="s">
        <v>3841</v>
      </c>
      <c r="F2146" s="3" t="s">
        <v>3842</v>
      </c>
      <c r="G2146" s="3" t="s">
        <v>3661</v>
      </c>
      <c r="H2146" s="26">
        <v>680</v>
      </c>
      <c r="I2146" s="26">
        <f t="array" ref="I2146">J2146-J2146*3%</f>
        <v>517.16519999999991</v>
      </c>
      <c r="J2146" s="30">
        <v>533.16</v>
      </c>
      <c r="K2146" s="4"/>
      <c r="L2146" s="15">
        <f t="shared" si="34"/>
        <v>0</v>
      </c>
      <c r="M2146" s="56" t="s">
        <v>15157</v>
      </c>
    </row>
    <row r="2147" spans="1:13" s="19" customFormat="1" ht="15" customHeight="1" x14ac:dyDescent="0.25">
      <c r="A2147" s="47">
        <v>37247</v>
      </c>
      <c r="B2147" s="18" t="s">
        <v>3843</v>
      </c>
      <c r="C2147" s="3" t="s">
        <v>3824</v>
      </c>
      <c r="D2147" s="3" t="s">
        <v>779</v>
      </c>
      <c r="E2147" s="3" t="s">
        <v>3841</v>
      </c>
      <c r="F2147" s="3" t="s">
        <v>1148</v>
      </c>
      <c r="G2147" s="3" t="s">
        <v>3844</v>
      </c>
      <c r="H2147" s="26">
        <v>55</v>
      </c>
      <c r="I2147" s="26">
        <f t="array" ref="I2147">J2147-J2147*3%</f>
        <v>37.150999999999996</v>
      </c>
      <c r="J2147" s="30">
        <v>38.299999999999997</v>
      </c>
      <c r="K2147" s="4"/>
      <c r="L2147" s="15">
        <f t="shared" si="34"/>
        <v>0</v>
      </c>
      <c r="M2147" s="56" t="s">
        <v>15154</v>
      </c>
    </row>
    <row r="2148" spans="1:13" s="19" customFormat="1" ht="15" customHeight="1" x14ac:dyDescent="0.25">
      <c r="A2148" s="47">
        <v>37245</v>
      </c>
      <c r="B2148" s="18" t="s">
        <v>3845</v>
      </c>
      <c r="C2148" s="3" t="s">
        <v>3824</v>
      </c>
      <c r="D2148" s="3" t="s">
        <v>779</v>
      </c>
      <c r="E2148" s="3" t="s">
        <v>3841</v>
      </c>
      <c r="F2148" s="3" t="s">
        <v>1148</v>
      </c>
      <c r="G2148" s="3" t="s">
        <v>3846</v>
      </c>
      <c r="H2148" s="26">
        <v>55</v>
      </c>
      <c r="I2148" s="26">
        <f t="array" ref="I2148">J2148-J2148*3%</f>
        <v>37.150999999999996</v>
      </c>
      <c r="J2148" s="30">
        <v>38.299999999999997</v>
      </c>
      <c r="K2148" s="4"/>
      <c r="L2148" s="15">
        <f t="shared" si="34"/>
        <v>0</v>
      </c>
      <c r="M2148" s="56" t="s">
        <v>15154</v>
      </c>
    </row>
    <row r="2149" spans="1:13" s="19" customFormat="1" ht="15" customHeight="1" x14ac:dyDescent="0.25">
      <c r="A2149" s="47">
        <v>37246</v>
      </c>
      <c r="B2149" s="18" t="s">
        <v>3847</v>
      </c>
      <c r="C2149" s="3" t="s">
        <v>3824</v>
      </c>
      <c r="D2149" s="3" t="s">
        <v>779</v>
      </c>
      <c r="E2149" s="3" t="s">
        <v>3841</v>
      </c>
      <c r="F2149" s="3" t="s">
        <v>1148</v>
      </c>
      <c r="G2149" s="3" t="s">
        <v>3848</v>
      </c>
      <c r="H2149" s="26">
        <v>55</v>
      </c>
      <c r="I2149" s="26">
        <f t="array" ref="I2149">J2149-J2149*3%</f>
        <v>44.493899999999996</v>
      </c>
      <c r="J2149" s="30">
        <v>45.87</v>
      </c>
      <c r="K2149" s="4"/>
      <c r="L2149" s="15">
        <f t="shared" si="34"/>
        <v>0</v>
      </c>
      <c r="M2149" s="56" t="s">
        <v>15154</v>
      </c>
    </row>
    <row r="2150" spans="1:13" s="19" customFormat="1" ht="15" customHeight="1" x14ac:dyDescent="0.25">
      <c r="A2150" s="47">
        <v>41734</v>
      </c>
      <c r="B2150" s="18" t="s">
        <v>3849</v>
      </c>
      <c r="C2150" s="3" t="s">
        <v>3824</v>
      </c>
      <c r="D2150" s="3" t="s">
        <v>779</v>
      </c>
      <c r="E2150" s="3" t="s">
        <v>3850</v>
      </c>
      <c r="F2150" s="3" t="s">
        <v>3701</v>
      </c>
      <c r="G2150" s="3" t="s">
        <v>397</v>
      </c>
      <c r="H2150" s="26">
        <v>50</v>
      </c>
      <c r="I2150" s="26">
        <f t="array" ref="I2150">J2150-J2150*3%</f>
        <v>37.150999999999996</v>
      </c>
      <c r="J2150" s="30">
        <v>38.299999999999997</v>
      </c>
      <c r="K2150" s="4"/>
      <c r="L2150" s="15">
        <f t="shared" si="34"/>
        <v>0</v>
      </c>
      <c r="M2150" s="56" t="s">
        <v>15154</v>
      </c>
    </row>
    <row r="2151" spans="1:13" s="19" customFormat="1" ht="15" customHeight="1" x14ac:dyDescent="0.25">
      <c r="A2151" s="47">
        <v>41735</v>
      </c>
      <c r="B2151" s="18" t="s">
        <v>3851</v>
      </c>
      <c r="C2151" s="3" t="s">
        <v>3824</v>
      </c>
      <c r="D2151" s="3" t="s">
        <v>779</v>
      </c>
      <c r="E2151" s="3" t="s">
        <v>3850</v>
      </c>
      <c r="F2151" s="3" t="s">
        <v>3701</v>
      </c>
      <c r="G2151" s="3" t="s">
        <v>3852</v>
      </c>
      <c r="H2151" s="26">
        <v>50</v>
      </c>
      <c r="I2151" s="26">
        <f t="array" ref="I2151">J2151-J2151*3%</f>
        <v>37.150999999999996</v>
      </c>
      <c r="J2151" s="30">
        <v>38.299999999999997</v>
      </c>
      <c r="K2151" s="4"/>
      <c r="L2151" s="15">
        <f t="shared" si="34"/>
        <v>0</v>
      </c>
      <c r="M2151" s="56" t="s">
        <v>15154</v>
      </c>
    </row>
    <row r="2152" spans="1:13" s="19" customFormat="1" ht="15" customHeight="1" x14ac:dyDescent="0.25">
      <c r="A2152" s="47">
        <v>42610</v>
      </c>
      <c r="B2152" s="18"/>
      <c r="C2152" s="3" t="s">
        <v>3824</v>
      </c>
      <c r="D2152" s="3" t="s">
        <v>779</v>
      </c>
      <c r="E2152" s="3" t="s">
        <v>3850</v>
      </c>
      <c r="F2152" s="3" t="s">
        <v>3701</v>
      </c>
      <c r="G2152" s="3" t="s">
        <v>3853</v>
      </c>
      <c r="H2152" s="26">
        <v>40</v>
      </c>
      <c r="I2152" s="26">
        <f t="array" ref="I2152">J2152-J2152*3%</f>
        <v>37.150999999999996</v>
      </c>
      <c r="J2152" s="30">
        <v>38.299999999999997</v>
      </c>
      <c r="K2152" s="4"/>
      <c r="L2152" s="15">
        <f t="shared" si="34"/>
        <v>0</v>
      </c>
      <c r="M2152" s="56" t="s">
        <v>15154</v>
      </c>
    </row>
    <row r="2153" spans="1:13" s="19" customFormat="1" ht="15" customHeight="1" x14ac:dyDescent="0.25">
      <c r="A2153" s="47">
        <v>32884</v>
      </c>
      <c r="B2153" s="18" t="s">
        <v>3854</v>
      </c>
      <c r="C2153" s="3" t="s">
        <v>3824</v>
      </c>
      <c r="D2153" s="3" t="s">
        <v>779</v>
      </c>
      <c r="E2153" s="3" t="s">
        <v>3855</v>
      </c>
      <c r="F2153" s="3" t="s">
        <v>1148</v>
      </c>
      <c r="G2153" s="3" t="s">
        <v>3856</v>
      </c>
      <c r="H2153" s="26">
        <v>45</v>
      </c>
      <c r="I2153" s="26">
        <f t="array" ref="I2153">J2153-J2153*3%</f>
        <v>40.177399999999999</v>
      </c>
      <c r="J2153" s="30">
        <v>41.42</v>
      </c>
      <c r="K2153" s="4"/>
      <c r="L2153" s="15">
        <f t="shared" si="34"/>
        <v>0</v>
      </c>
      <c r="M2153" s="56" t="s">
        <v>15154</v>
      </c>
    </row>
    <row r="2154" spans="1:13" s="19" customFormat="1" ht="15" customHeight="1" x14ac:dyDescent="0.25">
      <c r="A2154" s="47">
        <v>32883</v>
      </c>
      <c r="B2154" s="18" t="s">
        <v>3857</v>
      </c>
      <c r="C2154" s="3" t="s">
        <v>3824</v>
      </c>
      <c r="D2154" s="3" t="s">
        <v>779</v>
      </c>
      <c r="E2154" s="3" t="s">
        <v>3855</v>
      </c>
      <c r="F2154" s="3" t="s">
        <v>1148</v>
      </c>
      <c r="G2154" s="3" t="s">
        <v>3858</v>
      </c>
      <c r="H2154" s="26">
        <v>50</v>
      </c>
      <c r="I2154" s="26">
        <f t="array" ref="I2154">J2154-J2154*3%</f>
        <v>44.493899999999996</v>
      </c>
      <c r="J2154" s="30">
        <v>45.87</v>
      </c>
      <c r="K2154" s="4"/>
      <c r="L2154" s="15">
        <f t="shared" si="34"/>
        <v>0</v>
      </c>
      <c r="M2154" s="56" t="s">
        <v>15154</v>
      </c>
    </row>
    <row r="2155" spans="1:13" s="19" customFormat="1" ht="15" customHeight="1" x14ac:dyDescent="0.25">
      <c r="A2155" s="47">
        <v>32881</v>
      </c>
      <c r="B2155" s="18" t="s">
        <v>3859</v>
      </c>
      <c r="C2155" s="3" t="s">
        <v>3824</v>
      </c>
      <c r="D2155" s="3" t="s">
        <v>779</v>
      </c>
      <c r="E2155" s="3" t="s">
        <v>3855</v>
      </c>
      <c r="F2155" s="3" t="s">
        <v>1148</v>
      </c>
      <c r="G2155" s="3" t="s">
        <v>3860</v>
      </c>
      <c r="H2155" s="26">
        <v>55</v>
      </c>
      <c r="I2155" s="26">
        <f t="array" ref="I2155">J2155-J2155*3%</f>
        <v>47.520299999999999</v>
      </c>
      <c r="J2155" s="30">
        <v>48.99</v>
      </c>
      <c r="K2155" s="4"/>
      <c r="L2155" s="15">
        <f t="shared" si="34"/>
        <v>0</v>
      </c>
      <c r="M2155" s="56" t="s">
        <v>15154</v>
      </c>
    </row>
    <row r="2156" spans="1:13" s="19" customFormat="1" ht="15" customHeight="1" x14ac:dyDescent="0.25">
      <c r="A2156" s="47">
        <v>32882</v>
      </c>
      <c r="B2156" s="18" t="s">
        <v>3861</v>
      </c>
      <c r="C2156" s="3" t="s">
        <v>3824</v>
      </c>
      <c r="D2156" s="3" t="s">
        <v>779</v>
      </c>
      <c r="E2156" s="3" t="s">
        <v>3855</v>
      </c>
      <c r="F2156" s="3" t="s">
        <v>1148</v>
      </c>
      <c r="G2156" s="3" t="s">
        <v>3661</v>
      </c>
      <c r="H2156" s="26">
        <v>60</v>
      </c>
      <c r="I2156" s="26">
        <f t="array" ref="I2156">J2156-J2156*3%</f>
        <v>51.846500000000006</v>
      </c>
      <c r="J2156" s="30">
        <v>53.45</v>
      </c>
      <c r="K2156" s="4"/>
      <c r="L2156" s="15">
        <f t="shared" si="34"/>
        <v>0</v>
      </c>
      <c r="M2156" s="56" t="s">
        <v>15154</v>
      </c>
    </row>
    <row r="2157" spans="1:13" s="19" customFormat="1" ht="15" customHeight="1" x14ac:dyDescent="0.25">
      <c r="A2157" s="47">
        <v>37920</v>
      </c>
      <c r="B2157" s="18" t="s">
        <v>3862</v>
      </c>
      <c r="C2157" s="3" t="s">
        <v>3824</v>
      </c>
      <c r="D2157" s="3" t="s">
        <v>779</v>
      </c>
      <c r="E2157" s="3" t="s">
        <v>3863</v>
      </c>
      <c r="F2157" s="3" t="s">
        <v>1148</v>
      </c>
      <c r="G2157" s="3" t="s">
        <v>3864</v>
      </c>
      <c r="H2157" s="26">
        <v>60</v>
      </c>
      <c r="I2157" s="26">
        <f t="array" ref="I2157">J2157-J2157*3%</f>
        <v>51.846500000000006</v>
      </c>
      <c r="J2157" s="30">
        <v>53.45</v>
      </c>
      <c r="K2157" s="4"/>
      <c r="L2157" s="15">
        <f t="shared" si="34"/>
        <v>0</v>
      </c>
      <c r="M2157" s="56" t="s">
        <v>15154</v>
      </c>
    </row>
    <row r="2158" spans="1:13" s="19" customFormat="1" ht="15" customHeight="1" x14ac:dyDescent="0.25">
      <c r="A2158" s="47">
        <v>36042</v>
      </c>
      <c r="B2158" s="18" t="s">
        <v>3865</v>
      </c>
      <c r="C2158" s="3" t="s">
        <v>3824</v>
      </c>
      <c r="D2158" s="3" t="s">
        <v>779</v>
      </c>
      <c r="E2158" s="3" t="s">
        <v>3863</v>
      </c>
      <c r="F2158" s="3" t="s">
        <v>1148</v>
      </c>
      <c r="G2158" s="3" t="s">
        <v>3866</v>
      </c>
      <c r="H2158" s="26">
        <v>58</v>
      </c>
      <c r="I2158" s="26">
        <f t="array" ref="I2158">J2158-J2158*3%</f>
        <v>47.520299999999999</v>
      </c>
      <c r="J2158" s="30">
        <v>48.99</v>
      </c>
      <c r="K2158" s="4"/>
      <c r="L2158" s="15">
        <f t="shared" si="34"/>
        <v>0</v>
      </c>
      <c r="M2158" s="56" t="s">
        <v>15154</v>
      </c>
    </row>
    <row r="2159" spans="1:13" s="19" customFormat="1" ht="15" customHeight="1" x14ac:dyDescent="0.25">
      <c r="A2159" s="47">
        <v>42611</v>
      </c>
      <c r="B2159" s="18"/>
      <c r="C2159" s="3" t="s">
        <v>3824</v>
      </c>
      <c r="D2159" s="3" t="s">
        <v>779</v>
      </c>
      <c r="E2159" s="3" t="s">
        <v>3863</v>
      </c>
      <c r="F2159" s="3" t="s">
        <v>1148</v>
      </c>
      <c r="G2159" s="3" t="s">
        <v>3867</v>
      </c>
      <c r="H2159" s="26">
        <v>60</v>
      </c>
      <c r="I2159" s="26">
        <f t="array" ref="I2159">J2159-J2159*3%</f>
        <v>51.846500000000006</v>
      </c>
      <c r="J2159" s="30">
        <v>53.45</v>
      </c>
      <c r="K2159" s="4"/>
      <c r="L2159" s="15">
        <f t="shared" si="34"/>
        <v>0</v>
      </c>
      <c r="M2159" s="56" t="s">
        <v>15154</v>
      </c>
    </row>
    <row r="2160" spans="1:13" s="19" customFormat="1" ht="15" customHeight="1" x14ac:dyDescent="0.25">
      <c r="A2160" s="47">
        <v>37314</v>
      </c>
      <c r="B2160" s="18" t="s">
        <v>3868</v>
      </c>
      <c r="C2160" s="3" t="s">
        <v>3869</v>
      </c>
      <c r="D2160" s="3" t="s">
        <v>74</v>
      </c>
      <c r="E2160" s="3" t="s">
        <v>3870</v>
      </c>
      <c r="F2160" s="3" t="s">
        <v>203</v>
      </c>
      <c r="G2160" s="3"/>
      <c r="H2160" s="26">
        <v>1764</v>
      </c>
      <c r="I2160" s="26">
        <f t="array" ref="I2160">J2160-J2160*3%</f>
        <v>1309.5</v>
      </c>
      <c r="J2160" s="30">
        <v>1350</v>
      </c>
      <c r="K2160" s="4"/>
      <c r="L2160" s="15">
        <f t="shared" si="34"/>
        <v>0</v>
      </c>
      <c r="M2160" s="56" t="s">
        <v>15158</v>
      </c>
    </row>
    <row r="2161" spans="1:13" s="19" customFormat="1" ht="15" customHeight="1" x14ac:dyDescent="0.25">
      <c r="A2161" s="47">
        <v>37316</v>
      </c>
      <c r="B2161" s="18" t="s">
        <v>3871</v>
      </c>
      <c r="C2161" s="3" t="s">
        <v>3869</v>
      </c>
      <c r="D2161" s="3" t="s">
        <v>74</v>
      </c>
      <c r="E2161" s="3" t="s">
        <v>3872</v>
      </c>
      <c r="F2161" s="3" t="s">
        <v>3873</v>
      </c>
      <c r="G2161" s="3"/>
      <c r="H2161" s="26">
        <v>3635</v>
      </c>
      <c r="I2161" s="26">
        <f t="array" ref="I2161">J2161-J2161*3%</f>
        <v>2716</v>
      </c>
      <c r="J2161" s="30">
        <v>2800</v>
      </c>
      <c r="K2161" s="4"/>
      <c r="L2161" s="15">
        <f t="shared" si="34"/>
        <v>0</v>
      </c>
      <c r="M2161" s="56" t="s">
        <v>15158</v>
      </c>
    </row>
    <row r="2162" spans="1:13" s="19" customFormat="1" ht="15" customHeight="1" x14ac:dyDescent="0.25">
      <c r="A2162" s="47">
        <v>37322</v>
      </c>
      <c r="B2162" s="18" t="s">
        <v>3874</v>
      </c>
      <c r="C2162" s="3" t="s">
        <v>3869</v>
      </c>
      <c r="D2162" s="3" t="s">
        <v>74</v>
      </c>
      <c r="E2162" s="3" t="s">
        <v>3875</v>
      </c>
      <c r="F2162" s="3" t="s">
        <v>3876</v>
      </c>
      <c r="G2162" s="3"/>
      <c r="H2162" s="26">
        <v>1537</v>
      </c>
      <c r="I2162" s="26">
        <f t="array" ref="I2162">J2162-J2162*3%</f>
        <v>1144.5999999999999</v>
      </c>
      <c r="J2162" s="30">
        <v>1180</v>
      </c>
      <c r="K2162" s="4"/>
      <c r="L2162" s="15">
        <f t="shared" si="34"/>
        <v>0</v>
      </c>
      <c r="M2162" s="56" t="s">
        <v>15158</v>
      </c>
    </row>
    <row r="2163" spans="1:13" s="19" customFormat="1" ht="15" customHeight="1" x14ac:dyDescent="0.25">
      <c r="A2163" s="47">
        <v>37321</v>
      </c>
      <c r="B2163" s="18" t="s">
        <v>3877</v>
      </c>
      <c r="C2163" s="3" t="s">
        <v>3869</v>
      </c>
      <c r="D2163" s="3" t="s">
        <v>74</v>
      </c>
      <c r="E2163" s="3" t="s">
        <v>3878</v>
      </c>
      <c r="F2163" s="3" t="s">
        <v>124</v>
      </c>
      <c r="G2163" s="3"/>
      <c r="H2163" s="26">
        <v>960</v>
      </c>
      <c r="I2163" s="26">
        <f t="array" ref="I2163">J2163-J2163*3%</f>
        <v>708.1</v>
      </c>
      <c r="J2163" s="30">
        <v>730</v>
      </c>
      <c r="K2163" s="4"/>
      <c r="L2163" s="15">
        <f t="shared" si="34"/>
        <v>0</v>
      </c>
      <c r="M2163" s="56" t="s">
        <v>15158</v>
      </c>
    </row>
    <row r="2164" spans="1:13" s="19" customFormat="1" ht="15" customHeight="1" x14ac:dyDescent="0.25">
      <c r="A2164" s="47">
        <v>37330</v>
      </c>
      <c r="B2164" s="18" t="s">
        <v>3879</v>
      </c>
      <c r="C2164" s="3" t="s">
        <v>3869</v>
      </c>
      <c r="D2164" s="3" t="s">
        <v>74</v>
      </c>
      <c r="E2164" s="3" t="s">
        <v>3880</v>
      </c>
      <c r="F2164" s="3" t="s">
        <v>68</v>
      </c>
      <c r="G2164" s="3"/>
      <c r="H2164" s="26">
        <v>700</v>
      </c>
      <c r="I2164" s="26">
        <f t="array" ref="I2164">J2164-J2164*3%</f>
        <v>514.1</v>
      </c>
      <c r="J2164" s="30">
        <v>530</v>
      </c>
      <c r="K2164" s="4"/>
      <c r="L2164" s="15">
        <f t="shared" si="34"/>
        <v>0</v>
      </c>
      <c r="M2164" s="56" t="s">
        <v>15158</v>
      </c>
    </row>
    <row r="2165" spans="1:13" s="19" customFormat="1" ht="15" customHeight="1" x14ac:dyDescent="0.25">
      <c r="A2165" s="47">
        <v>37319</v>
      </c>
      <c r="B2165" s="18" t="s">
        <v>3881</v>
      </c>
      <c r="C2165" s="3" t="s">
        <v>3869</v>
      </c>
      <c r="D2165" s="3" t="s">
        <v>74</v>
      </c>
      <c r="E2165" s="3" t="s">
        <v>3882</v>
      </c>
      <c r="F2165" s="3" t="s">
        <v>167</v>
      </c>
      <c r="G2165" s="3"/>
      <c r="H2165" s="26">
        <v>1439</v>
      </c>
      <c r="I2165" s="26">
        <f t="array" ref="I2165">J2165-J2165*3%</f>
        <v>1047.5999999999999</v>
      </c>
      <c r="J2165" s="30">
        <v>1080</v>
      </c>
      <c r="K2165" s="4"/>
      <c r="L2165" s="15">
        <f t="shared" si="34"/>
        <v>0</v>
      </c>
      <c r="M2165" s="56" t="s">
        <v>15158</v>
      </c>
    </row>
    <row r="2166" spans="1:13" s="19" customFormat="1" ht="15" customHeight="1" x14ac:dyDescent="0.25">
      <c r="A2166" s="47">
        <v>37318</v>
      </c>
      <c r="B2166" s="18" t="s">
        <v>3883</v>
      </c>
      <c r="C2166" s="3" t="s">
        <v>3869</v>
      </c>
      <c r="D2166" s="3" t="s">
        <v>74</v>
      </c>
      <c r="E2166" s="3" t="s">
        <v>3884</v>
      </c>
      <c r="F2166" s="3" t="s">
        <v>68</v>
      </c>
      <c r="G2166" s="3"/>
      <c r="H2166" s="26">
        <v>1523</v>
      </c>
      <c r="I2166" s="26">
        <f t="array" ref="I2166">J2166-J2166*3%</f>
        <v>1144.5999999999999</v>
      </c>
      <c r="J2166" s="30">
        <v>1180</v>
      </c>
      <c r="K2166" s="4"/>
      <c r="L2166" s="15">
        <f t="shared" si="34"/>
        <v>0</v>
      </c>
      <c r="M2166" s="56" t="s">
        <v>15158</v>
      </c>
    </row>
    <row r="2167" spans="1:13" s="19" customFormat="1" ht="15" customHeight="1" x14ac:dyDescent="0.25">
      <c r="A2167" s="47">
        <v>37317</v>
      </c>
      <c r="B2167" s="18" t="s">
        <v>3885</v>
      </c>
      <c r="C2167" s="3" t="s">
        <v>3869</v>
      </c>
      <c r="D2167" s="3" t="s">
        <v>194</v>
      </c>
      <c r="E2167" s="3" t="s">
        <v>3886</v>
      </c>
      <c r="F2167" s="3" t="s">
        <v>182</v>
      </c>
      <c r="G2167" s="3"/>
      <c r="H2167" s="26">
        <v>1523</v>
      </c>
      <c r="I2167" s="26">
        <f t="array" ref="I2167">J2167-J2167*3%</f>
        <v>1134.9000000000001</v>
      </c>
      <c r="J2167" s="30">
        <v>1170</v>
      </c>
      <c r="K2167" s="4"/>
      <c r="L2167" s="15">
        <f t="shared" si="34"/>
        <v>0</v>
      </c>
      <c r="M2167" s="56" t="s">
        <v>15158</v>
      </c>
    </row>
    <row r="2168" spans="1:13" s="19" customFormat="1" ht="15" customHeight="1" x14ac:dyDescent="0.25">
      <c r="A2168" s="47">
        <v>37323</v>
      </c>
      <c r="B2168" s="18" t="s">
        <v>3887</v>
      </c>
      <c r="C2168" s="3" t="s">
        <v>3869</v>
      </c>
      <c r="D2168" s="3" t="s">
        <v>428</v>
      </c>
      <c r="E2168" s="3" t="s">
        <v>3888</v>
      </c>
      <c r="F2168" s="3"/>
      <c r="G2168" s="3" t="s">
        <v>299</v>
      </c>
      <c r="H2168" s="26">
        <v>5570</v>
      </c>
      <c r="I2168" s="26">
        <f t="array" ref="I2168">J2168-J2168*3%</f>
        <v>4151.6000000000004</v>
      </c>
      <c r="J2168" s="30">
        <v>4280</v>
      </c>
      <c r="K2168" s="4"/>
      <c r="L2168" s="15">
        <f t="shared" si="34"/>
        <v>0</v>
      </c>
      <c r="M2168" s="56" t="s">
        <v>15158</v>
      </c>
    </row>
    <row r="2169" spans="1:13" s="19" customFormat="1" ht="15" customHeight="1" x14ac:dyDescent="0.25">
      <c r="A2169" s="47">
        <v>37315</v>
      </c>
      <c r="B2169" s="18" t="s">
        <v>3889</v>
      </c>
      <c r="C2169" s="3" t="s">
        <v>3869</v>
      </c>
      <c r="D2169" s="3" t="s">
        <v>207</v>
      </c>
      <c r="E2169" s="3" t="s">
        <v>3890</v>
      </c>
      <c r="F2169" s="3" t="s">
        <v>1362</v>
      </c>
      <c r="G2169" s="3"/>
      <c r="H2169" s="26">
        <v>1195</v>
      </c>
      <c r="I2169" s="26">
        <f t="array" ref="I2169">J2169-J2169*3%</f>
        <v>892.4</v>
      </c>
      <c r="J2169" s="30">
        <v>920</v>
      </c>
      <c r="K2169" s="4"/>
      <c r="L2169" s="15">
        <f t="shared" si="34"/>
        <v>0</v>
      </c>
      <c r="M2169" s="56" t="s">
        <v>15158</v>
      </c>
    </row>
    <row r="2170" spans="1:13" s="19" customFormat="1" ht="15" customHeight="1" x14ac:dyDescent="0.25">
      <c r="A2170" s="47">
        <v>37326</v>
      </c>
      <c r="B2170" s="18" t="s">
        <v>3891</v>
      </c>
      <c r="C2170" s="3" t="s">
        <v>3869</v>
      </c>
      <c r="D2170" s="3" t="s">
        <v>207</v>
      </c>
      <c r="E2170" s="3" t="s">
        <v>3892</v>
      </c>
      <c r="F2170" s="3" t="s">
        <v>1362</v>
      </c>
      <c r="G2170" s="3"/>
      <c r="H2170" s="26">
        <v>1303</v>
      </c>
      <c r="I2170" s="26">
        <f t="array" ref="I2170">J2170-J2170*3%</f>
        <v>970</v>
      </c>
      <c r="J2170" s="30">
        <v>1000</v>
      </c>
      <c r="K2170" s="4"/>
      <c r="L2170" s="15">
        <f t="shared" si="34"/>
        <v>0</v>
      </c>
      <c r="M2170" s="56" t="s">
        <v>15158</v>
      </c>
    </row>
    <row r="2171" spans="1:13" s="19" customFormat="1" ht="15" customHeight="1" x14ac:dyDescent="0.25">
      <c r="A2171" s="47">
        <v>37320</v>
      </c>
      <c r="B2171" s="18" t="s">
        <v>3893</v>
      </c>
      <c r="C2171" s="3" t="s">
        <v>3869</v>
      </c>
      <c r="D2171" s="3" t="s">
        <v>207</v>
      </c>
      <c r="E2171" s="3" t="s">
        <v>3894</v>
      </c>
      <c r="F2171" s="3" t="s">
        <v>1362</v>
      </c>
      <c r="G2171" s="3"/>
      <c r="H2171" s="26">
        <v>1195</v>
      </c>
      <c r="I2171" s="26">
        <f t="array" ref="I2171">J2171-J2171*3%</f>
        <v>892.4</v>
      </c>
      <c r="J2171" s="30">
        <v>920</v>
      </c>
      <c r="K2171" s="4"/>
      <c r="L2171" s="15">
        <f t="shared" si="34"/>
        <v>0</v>
      </c>
      <c r="M2171" s="56" t="s">
        <v>15158</v>
      </c>
    </row>
    <row r="2172" spans="1:13" s="19" customFormat="1" ht="15" customHeight="1" x14ac:dyDescent="0.25">
      <c r="A2172" s="47">
        <v>37325</v>
      </c>
      <c r="B2172" s="18" t="s">
        <v>3895</v>
      </c>
      <c r="C2172" s="3" t="s">
        <v>3869</v>
      </c>
      <c r="D2172" s="3" t="s">
        <v>207</v>
      </c>
      <c r="E2172" s="3" t="s">
        <v>3896</v>
      </c>
      <c r="F2172" s="3" t="s">
        <v>1362</v>
      </c>
      <c r="G2172" s="3"/>
      <c r="H2172" s="26">
        <v>1634</v>
      </c>
      <c r="I2172" s="26">
        <f t="array" ref="I2172">J2172-J2172*3%</f>
        <v>1212.5</v>
      </c>
      <c r="J2172" s="30">
        <v>1250</v>
      </c>
      <c r="K2172" s="4"/>
      <c r="L2172" s="15">
        <f t="shared" si="34"/>
        <v>0</v>
      </c>
      <c r="M2172" s="56" t="s">
        <v>15158</v>
      </c>
    </row>
    <row r="2173" spans="1:13" s="19" customFormat="1" ht="15" customHeight="1" x14ac:dyDescent="0.25">
      <c r="A2173" s="47">
        <v>39582</v>
      </c>
      <c r="B2173" s="18" t="s">
        <v>3897</v>
      </c>
      <c r="C2173" s="3" t="s">
        <v>3869</v>
      </c>
      <c r="D2173" s="3" t="s">
        <v>3898</v>
      </c>
      <c r="E2173" s="3" t="s">
        <v>3899</v>
      </c>
      <c r="F2173" s="3" t="s">
        <v>3194</v>
      </c>
      <c r="G2173" s="3"/>
      <c r="H2173" s="26">
        <v>909</v>
      </c>
      <c r="I2173" s="26">
        <f t="array" ref="I2173">J2173-J2173*3%</f>
        <v>679</v>
      </c>
      <c r="J2173" s="30">
        <v>700</v>
      </c>
      <c r="K2173" s="4"/>
      <c r="L2173" s="15">
        <f t="shared" si="34"/>
        <v>0</v>
      </c>
      <c r="M2173" s="56" t="s">
        <v>15158</v>
      </c>
    </row>
    <row r="2174" spans="1:13" s="19" customFormat="1" ht="15" customHeight="1" x14ac:dyDescent="0.25">
      <c r="A2174" s="47">
        <v>37995</v>
      </c>
      <c r="B2174" s="18" t="s">
        <v>3900</v>
      </c>
      <c r="C2174" s="3" t="s">
        <v>3901</v>
      </c>
      <c r="D2174" s="3" t="s">
        <v>1437</v>
      </c>
      <c r="E2174" s="3" t="s">
        <v>3902</v>
      </c>
      <c r="F2174" s="3"/>
      <c r="G2174" s="3" t="s">
        <v>1106</v>
      </c>
      <c r="H2174" s="26">
        <v>90</v>
      </c>
      <c r="I2174" s="26">
        <f t="array" ref="I2174">J2174-J2174*3%</f>
        <v>53.796199999999999</v>
      </c>
      <c r="J2174" s="30">
        <v>55.46</v>
      </c>
      <c r="K2174" s="4"/>
      <c r="L2174" s="15">
        <f t="shared" si="34"/>
        <v>0</v>
      </c>
      <c r="M2174" s="56" t="s">
        <v>15155</v>
      </c>
    </row>
    <row r="2175" spans="1:13" s="19" customFormat="1" ht="15" customHeight="1" x14ac:dyDescent="0.25">
      <c r="A2175" s="47">
        <v>21433</v>
      </c>
      <c r="B2175" s="18" t="s">
        <v>3903</v>
      </c>
      <c r="C2175" s="3" t="s">
        <v>3904</v>
      </c>
      <c r="D2175" s="3" t="s">
        <v>74</v>
      </c>
      <c r="E2175" s="3" t="s">
        <v>3905</v>
      </c>
      <c r="F2175" s="3" t="s">
        <v>200</v>
      </c>
      <c r="G2175" s="3"/>
      <c r="H2175" s="26">
        <v>615</v>
      </c>
      <c r="I2175" s="26">
        <f t="array" ref="I2175">J2175-J2175*3%</f>
        <v>469.62549999999999</v>
      </c>
      <c r="J2175" s="30">
        <v>484.15</v>
      </c>
      <c r="K2175" s="4"/>
      <c r="L2175" s="15">
        <f t="shared" si="34"/>
        <v>0</v>
      </c>
      <c r="M2175" s="56" t="s">
        <v>15155</v>
      </c>
    </row>
    <row r="2176" spans="1:13" s="19" customFormat="1" ht="15" customHeight="1" x14ac:dyDescent="0.25">
      <c r="A2176" s="47">
        <v>25556</v>
      </c>
      <c r="B2176" s="18" t="s">
        <v>3906</v>
      </c>
      <c r="C2176" s="3" t="s">
        <v>3904</v>
      </c>
      <c r="D2176" s="3" t="s">
        <v>339</v>
      </c>
      <c r="E2176" s="3" t="s">
        <v>1267</v>
      </c>
      <c r="F2176" s="3" t="s">
        <v>318</v>
      </c>
      <c r="G2176" s="3"/>
      <c r="H2176" s="26">
        <v>640</v>
      </c>
      <c r="I2176" s="26">
        <f t="array" ref="I2176">J2176-J2176*3%</f>
        <v>486.45499999999998</v>
      </c>
      <c r="J2176" s="30">
        <v>501.5</v>
      </c>
      <c r="K2176" s="4"/>
      <c r="L2176" s="15">
        <f t="shared" si="34"/>
        <v>0</v>
      </c>
      <c r="M2176" s="56" t="s">
        <v>15155</v>
      </c>
    </row>
    <row r="2177" spans="1:13" s="19" customFormat="1" ht="15" customHeight="1" x14ac:dyDescent="0.25">
      <c r="A2177" s="47">
        <v>39198</v>
      </c>
      <c r="B2177" s="18" t="s">
        <v>3907</v>
      </c>
      <c r="C2177" s="3" t="s">
        <v>3904</v>
      </c>
      <c r="D2177" s="3" t="s">
        <v>339</v>
      </c>
      <c r="E2177" s="3" t="s">
        <v>3908</v>
      </c>
      <c r="F2177" s="3" t="s">
        <v>318</v>
      </c>
      <c r="G2177" s="3"/>
      <c r="H2177" s="26">
        <v>1095</v>
      </c>
      <c r="I2177" s="26">
        <f t="array" ref="I2177">J2177-J2177*3%</f>
        <v>836.52800000000002</v>
      </c>
      <c r="J2177" s="30">
        <v>862.4</v>
      </c>
      <c r="K2177" s="4"/>
      <c r="L2177" s="15">
        <f t="shared" si="34"/>
        <v>0</v>
      </c>
      <c r="M2177" s="56" t="s">
        <v>15155</v>
      </c>
    </row>
    <row r="2178" spans="1:13" s="19" customFormat="1" ht="15" customHeight="1" x14ac:dyDescent="0.25">
      <c r="A2178" s="47">
        <v>24326</v>
      </c>
      <c r="B2178" s="18" t="s">
        <v>3909</v>
      </c>
      <c r="C2178" s="3" t="s">
        <v>3904</v>
      </c>
      <c r="D2178" s="3" t="s">
        <v>351</v>
      </c>
      <c r="E2178" s="3" t="s">
        <v>3675</v>
      </c>
      <c r="F2178" s="3" t="s">
        <v>200</v>
      </c>
      <c r="G2178" s="3"/>
      <c r="H2178" s="26">
        <v>665</v>
      </c>
      <c r="I2178" s="26">
        <f t="array" ref="I2178">J2178-J2178*3%</f>
        <v>505.85500000000002</v>
      </c>
      <c r="J2178" s="30">
        <v>521.5</v>
      </c>
      <c r="K2178" s="4"/>
      <c r="L2178" s="15">
        <f t="shared" si="34"/>
        <v>0</v>
      </c>
      <c r="M2178" s="56" t="s">
        <v>15155</v>
      </c>
    </row>
    <row r="2179" spans="1:13" s="19" customFormat="1" ht="15" customHeight="1" x14ac:dyDescent="0.25">
      <c r="A2179" s="47">
        <v>38844</v>
      </c>
      <c r="B2179" s="18"/>
      <c r="C2179" s="3" t="s">
        <v>3910</v>
      </c>
      <c r="D2179" s="3" t="s">
        <v>74</v>
      </c>
      <c r="E2179" s="3" t="s">
        <v>3911</v>
      </c>
      <c r="F2179" s="3" t="s">
        <v>167</v>
      </c>
      <c r="G2179" s="3"/>
      <c r="H2179" s="26">
        <v>1660</v>
      </c>
      <c r="I2179" s="26">
        <f t="array" ref="I2179">J2179-J2179*3%</f>
        <v>1276.52</v>
      </c>
      <c r="J2179" s="30">
        <v>1316</v>
      </c>
      <c r="K2179" s="4"/>
      <c r="L2179" s="15">
        <f t="shared" si="34"/>
        <v>0</v>
      </c>
      <c r="M2179" s="56" t="s">
        <v>15151</v>
      </c>
    </row>
    <row r="2180" spans="1:13" s="19" customFormat="1" ht="15" customHeight="1" x14ac:dyDescent="0.25">
      <c r="A2180" s="47">
        <v>38843</v>
      </c>
      <c r="B2180" s="18"/>
      <c r="C2180" s="3" t="s">
        <v>3910</v>
      </c>
      <c r="D2180" s="3" t="s">
        <v>74</v>
      </c>
      <c r="E2180" s="3" t="s">
        <v>3912</v>
      </c>
      <c r="F2180" s="3" t="s">
        <v>167</v>
      </c>
      <c r="G2180" s="3"/>
      <c r="H2180" s="26">
        <v>675</v>
      </c>
      <c r="I2180" s="26">
        <f t="array" ref="I2180">J2180-J2180*3%</f>
        <v>513.13</v>
      </c>
      <c r="J2180" s="30">
        <v>529</v>
      </c>
      <c r="K2180" s="4"/>
      <c r="L2180" s="15">
        <f t="shared" si="34"/>
        <v>0</v>
      </c>
      <c r="M2180" s="56" t="s">
        <v>15151</v>
      </c>
    </row>
    <row r="2181" spans="1:13" s="19" customFormat="1" ht="15" customHeight="1" x14ac:dyDescent="0.25">
      <c r="A2181" s="47">
        <v>41440</v>
      </c>
      <c r="B2181" s="18"/>
      <c r="C2181" s="3" t="s">
        <v>3913</v>
      </c>
      <c r="D2181" s="3" t="s">
        <v>70</v>
      </c>
      <c r="E2181" s="3" t="s">
        <v>776</v>
      </c>
      <c r="F2181" s="3" t="s">
        <v>200</v>
      </c>
      <c r="G2181" s="3"/>
      <c r="H2181" s="26">
        <v>1020</v>
      </c>
      <c r="I2181" s="26">
        <f t="array" ref="I2181">J2181-J2181*3%</f>
        <v>784.08010000000002</v>
      </c>
      <c r="J2181" s="30">
        <v>808.33</v>
      </c>
      <c r="K2181" s="4"/>
      <c r="L2181" s="15">
        <f t="shared" si="34"/>
        <v>0</v>
      </c>
      <c r="M2181" s="56" t="s">
        <v>15154</v>
      </c>
    </row>
    <row r="2182" spans="1:13" s="19" customFormat="1" ht="15" customHeight="1" x14ac:dyDescent="0.25">
      <c r="A2182" s="47">
        <v>41443</v>
      </c>
      <c r="B2182" s="18"/>
      <c r="C2182" s="3" t="s">
        <v>3913</v>
      </c>
      <c r="D2182" s="3" t="s">
        <v>946</v>
      </c>
      <c r="E2182" s="3" t="s">
        <v>3914</v>
      </c>
      <c r="F2182" s="3" t="s">
        <v>3915</v>
      </c>
      <c r="G2182" s="3" t="s">
        <v>3916</v>
      </c>
      <c r="H2182" s="26">
        <v>1685</v>
      </c>
      <c r="I2182" s="26">
        <f t="array" ref="I2182">J2182-J2182*3%</f>
        <v>1292.6899000000001</v>
      </c>
      <c r="J2182" s="30">
        <v>1332.67</v>
      </c>
      <c r="K2182" s="4"/>
      <c r="L2182" s="15">
        <f t="shared" si="34"/>
        <v>0</v>
      </c>
      <c r="M2182" s="56" t="s">
        <v>15154</v>
      </c>
    </row>
    <row r="2183" spans="1:13" s="19" customFormat="1" ht="15" customHeight="1" x14ac:dyDescent="0.25">
      <c r="A2183" s="47">
        <v>23952</v>
      </c>
      <c r="B2183" s="18"/>
      <c r="C2183" s="3" t="s">
        <v>3913</v>
      </c>
      <c r="D2183" s="3" t="s">
        <v>339</v>
      </c>
      <c r="E2183" s="3" t="s">
        <v>1267</v>
      </c>
      <c r="F2183" s="3" t="s">
        <v>290</v>
      </c>
      <c r="G2183" s="3"/>
      <c r="H2183" s="26">
        <v>1295</v>
      </c>
      <c r="I2183" s="26">
        <f t="array" ref="I2183">J2183-J2183*3%</f>
        <v>994.28879999999992</v>
      </c>
      <c r="J2183" s="30">
        <v>1025.04</v>
      </c>
      <c r="K2183" s="4"/>
      <c r="L2183" s="15">
        <f t="shared" si="34"/>
        <v>0</v>
      </c>
      <c r="M2183" s="56" t="s">
        <v>15154</v>
      </c>
    </row>
    <row r="2184" spans="1:13" s="19" customFormat="1" ht="15" customHeight="1" x14ac:dyDescent="0.25">
      <c r="A2184" s="47">
        <v>22924</v>
      </c>
      <c r="B2184" s="18" t="s">
        <v>3917</v>
      </c>
      <c r="C2184" s="3" t="s">
        <v>3918</v>
      </c>
      <c r="D2184" s="3" t="s">
        <v>74</v>
      </c>
      <c r="E2184" s="3" t="s">
        <v>3919</v>
      </c>
      <c r="F2184" s="3" t="s">
        <v>3920</v>
      </c>
      <c r="G2184" s="3" t="s">
        <v>667</v>
      </c>
      <c r="H2184" s="26">
        <v>610</v>
      </c>
      <c r="I2184" s="26">
        <f t="array" ref="I2184">J2184-J2184*3%</f>
        <v>466.8125</v>
      </c>
      <c r="J2184" s="30">
        <v>481.25</v>
      </c>
      <c r="K2184" s="4"/>
      <c r="L2184" s="15">
        <f t="shared" ref="L2184:L2247" si="35">J2184*K2184</f>
        <v>0</v>
      </c>
      <c r="M2184" s="56" t="s">
        <v>15151</v>
      </c>
    </row>
    <row r="2185" spans="1:13" s="19" customFormat="1" ht="15" customHeight="1" x14ac:dyDescent="0.25">
      <c r="A2185" s="47">
        <v>1171</v>
      </c>
      <c r="B2185" s="18" t="s">
        <v>3921</v>
      </c>
      <c r="C2185" s="3" t="s">
        <v>3918</v>
      </c>
      <c r="D2185" s="3" t="s">
        <v>74</v>
      </c>
      <c r="E2185" s="3" t="s">
        <v>3922</v>
      </c>
      <c r="F2185" s="3" t="s">
        <v>2103</v>
      </c>
      <c r="G2185" s="3"/>
      <c r="H2185" s="26">
        <v>400</v>
      </c>
      <c r="I2185" s="26">
        <f t="array" ref="I2185">J2185-J2185*3%</f>
        <v>293.25040000000001</v>
      </c>
      <c r="J2185" s="30">
        <v>302.32</v>
      </c>
      <c r="K2185" s="4"/>
      <c r="L2185" s="15">
        <f t="shared" si="35"/>
        <v>0</v>
      </c>
      <c r="M2185" s="56" t="s">
        <v>15155</v>
      </c>
    </row>
    <row r="2186" spans="1:13" s="19" customFormat="1" ht="15" customHeight="1" x14ac:dyDescent="0.25">
      <c r="A2186" s="47">
        <v>21614</v>
      </c>
      <c r="B2186" s="18" t="s">
        <v>3923</v>
      </c>
      <c r="C2186" s="3" t="s">
        <v>3918</v>
      </c>
      <c r="D2186" s="3" t="s">
        <v>74</v>
      </c>
      <c r="E2186" s="3" t="s">
        <v>855</v>
      </c>
      <c r="F2186" s="3" t="s">
        <v>277</v>
      </c>
      <c r="G2186" s="3"/>
      <c r="H2186" s="26">
        <v>1055</v>
      </c>
      <c r="I2186" s="26">
        <f t="array" ref="I2186">J2186-J2186*3%</f>
        <v>810.2604</v>
      </c>
      <c r="J2186" s="30">
        <v>835.32</v>
      </c>
      <c r="K2186" s="4"/>
      <c r="L2186" s="15">
        <f t="shared" si="35"/>
        <v>0</v>
      </c>
      <c r="M2186" s="56" t="s">
        <v>15151</v>
      </c>
    </row>
    <row r="2187" spans="1:13" s="19" customFormat="1" ht="15" customHeight="1" x14ac:dyDescent="0.25">
      <c r="A2187" s="47">
        <v>21620</v>
      </c>
      <c r="B2187" s="18" t="s">
        <v>3924</v>
      </c>
      <c r="C2187" s="3" t="s">
        <v>3918</v>
      </c>
      <c r="D2187" s="3" t="s">
        <v>74</v>
      </c>
      <c r="E2187" s="3" t="s">
        <v>855</v>
      </c>
      <c r="F2187" s="3" t="s">
        <v>3925</v>
      </c>
      <c r="G2187" s="3"/>
      <c r="H2187" s="26">
        <v>1480</v>
      </c>
      <c r="I2187" s="26">
        <f t="array" ref="I2187">J2187-J2187*3%</f>
        <v>1122.3676</v>
      </c>
      <c r="J2187" s="30">
        <v>1157.08</v>
      </c>
      <c r="K2187" s="4"/>
      <c r="L2187" s="15">
        <f t="shared" si="35"/>
        <v>0</v>
      </c>
      <c r="M2187" s="56" t="s">
        <v>15151</v>
      </c>
    </row>
    <row r="2188" spans="1:13" s="19" customFormat="1" ht="15" customHeight="1" x14ac:dyDescent="0.25">
      <c r="A2188" s="47">
        <v>21615</v>
      </c>
      <c r="B2188" s="18" t="s">
        <v>3926</v>
      </c>
      <c r="C2188" s="3" t="s">
        <v>3918</v>
      </c>
      <c r="D2188" s="3" t="s">
        <v>74</v>
      </c>
      <c r="E2188" s="3" t="s">
        <v>3927</v>
      </c>
      <c r="F2188" s="3" t="s">
        <v>3928</v>
      </c>
      <c r="G2188" s="3"/>
      <c r="H2188" s="26">
        <v>700</v>
      </c>
      <c r="I2188" s="26">
        <f t="array" ref="I2188">J2188-J2188*3%</f>
        <v>523.79999999999995</v>
      </c>
      <c r="J2188" s="30">
        <v>540</v>
      </c>
      <c r="K2188" s="4"/>
      <c r="L2188" s="15">
        <f t="shared" si="35"/>
        <v>0</v>
      </c>
      <c r="M2188" s="56" t="s">
        <v>15155</v>
      </c>
    </row>
    <row r="2189" spans="1:13" s="19" customFormat="1" ht="15" customHeight="1" x14ac:dyDescent="0.25">
      <c r="A2189" s="47">
        <v>21617</v>
      </c>
      <c r="B2189" s="18" t="s">
        <v>3929</v>
      </c>
      <c r="C2189" s="3" t="s">
        <v>3918</v>
      </c>
      <c r="D2189" s="3" t="s">
        <v>74</v>
      </c>
      <c r="E2189" s="3" t="s">
        <v>3927</v>
      </c>
      <c r="F2189" s="3" t="s">
        <v>3930</v>
      </c>
      <c r="G2189" s="3"/>
      <c r="H2189" s="26">
        <v>1250</v>
      </c>
      <c r="I2189" s="26">
        <f t="array" ref="I2189">J2189-J2189*3%</f>
        <v>969.03</v>
      </c>
      <c r="J2189" s="30">
        <v>999</v>
      </c>
      <c r="K2189" s="4"/>
      <c r="L2189" s="15">
        <f t="shared" si="35"/>
        <v>0</v>
      </c>
      <c r="M2189" s="56" t="s">
        <v>15151</v>
      </c>
    </row>
    <row r="2190" spans="1:13" s="19" customFormat="1" ht="15" customHeight="1" x14ac:dyDescent="0.25">
      <c r="A2190" s="47">
        <v>43067</v>
      </c>
      <c r="B2190" s="18" t="s">
        <v>3931</v>
      </c>
      <c r="C2190" s="3" t="s">
        <v>3918</v>
      </c>
      <c r="D2190" s="3" t="s">
        <v>74</v>
      </c>
      <c r="E2190" s="3" t="s">
        <v>3932</v>
      </c>
      <c r="F2190" s="3" t="s">
        <v>2723</v>
      </c>
      <c r="G2190" s="3"/>
      <c r="H2190" s="26">
        <v>435</v>
      </c>
      <c r="I2190" s="26">
        <f t="array" ref="I2190">J2190-J2190*3%</f>
        <v>315.73500000000001</v>
      </c>
      <c r="J2190" s="30">
        <v>325.5</v>
      </c>
      <c r="K2190" s="4"/>
      <c r="L2190" s="15">
        <f t="shared" si="35"/>
        <v>0</v>
      </c>
      <c r="M2190" s="56" t="s">
        <v>15155</v>
      </c>
    </row>
    <row r="2191" spans="1:13" s="19" customFormat="1" ht="15" customHeight="1" x14ac:dyDescent="0.25">
      <c r="A2191" s="47">
        <v>23011</v>
      </c>
      <c r="B2191" s="18" t="s">
        <v>3933</v>
      </c>
      <c r="C2191" s="3" t="s">
        <v>3918</v>
      </c>
      <c r="D2191" s="3" t="s">
        <v>74</v>
      </c>
      <c r="E2191" s="3" t="s">
        <v>2990</v>
      </c>
      <c r="F2191" s="3" t="s">
        <v>97</v>
      </c>
      <c r="G2191" s="3"/>
      <c r="H2191" s="26">
        <v>420</v>
      </c>
      <c r="I2191" s="26">
        <f t="array" ref="I2191">J2191-J2191*3%</f>
        <v>308.29509999999999</v>
      </c>
      <c r="J2191" s="30">
        <v>317.83</v>
      </c>
      <c r="K2191" s="4"/>
      <c r="L2191" s="15">
        <f t="shared" si="35"/>
        <v>0</v>
      </c>
      <c r="M2191" s="56" t="s">
        <v>15155</v>
      </c>
    </row>
    <row r="2192" spans="1:13" s="19" customFormat="1" ht="15" customHeight="1" x14ac:dyDescent="0.25">
      <c r="A2192" s="47">
        <v>33940</v>
      </c>
      <c r="B2192" s="18" t="s">
        <v>3934</v>
      </c>
      <c r="C2192" s="3" t="s">
        <v>3935</v>
      </c>
      <c r="D2192" s="3" t="s">
        <v>66</v>
      </c>
      <c r="E2192" s="3" t="s">
        <v>3936</v>
      </c>
      <c r="F2192" s="3" t="s">
        <v>211</v>
      </c>
      <c r="G2192" s="3"/>
      <c r="H2192" s="26">
        <v>540</v>
      </c>
      <c r="I2192" s="26">
        <f t="array" ref="I2192">J2192-J2192*3%</f>
        <v>397.50600000000003</v>
      </c>
      <c r="J2192" s="30">
        <v>409.8</v>
      </c>
      <c r="K2192" s="4"/>
      <c r="L2192" s="15">
        <f t="shared" si="35"/>
        <v>0</v>
      </c>
      <c r="M2192" s="56" t="s">
        <v>15157</v>
      </c>
    </row>
    <row r="2193" spans="1:13" s="19" customFormat="1" ht="15" customHeight="1" x14ac:dyDescent="0.25">
      <c r="A2193" s="47">
        <v>33954</v>
      </c>
      <c r="B2193" s="18" t="s">
        <v>3937</v>
      </c>
      <c r="C2193" s="3" t="s">
        <v>3935</v>
      </c>
      <c r="D2193" s="3" t="s">
        <v>74</v>
      </c>
      <c r="E2193" s="3" t="s">
        <v>3938</v>
      </c>
      <c r="F2193" s="3" t="s">
        <v>1392</v>
      </c>
      <c r="G2193" s="3"/>
      <c r="H2193" s="26">
        <v>435</v>
      </c>
      <c r="I2193" s="26">
        <f t="array" ref="I2193">J2193-J2193*3%</f>
        <v>315.63799999999998</v>
      </c>
      <c r="J2193" s="30">
        <v>325.39999999999998</v>
      </c>
      <c r="K2193" s="4"/>
      <c r="L2193" s="15">
        <f t="shared" si="35"/>
        <v>0</v>
      </c>
      <c r="M2193" s="56" t="s">
        <v>15157</v>
      </c>
    </row>
    <row r="2194" spans="1:13" s="19" customFormat="1" ht="15" customHeight="1" x14ac:dyDescent="0.25">
      <c r="A2194" s="47">
        <v>33943</v>
      </c>
      <c r="B2194" s="18" t="s">
        <v>3939</v>
      </c>
      <c r="C2194" s="3" t="s">
        <v>3935</v>
      </c>
      <c r="D2194" s="3" t="s">
        <v>74</v>
      </c>
      <c r="E2194" s="3" t="s">
        <v>77</v>
      </c>
      <c r="F2194" s="3" t="s">
        <v>211</v>
      </c>
      <c r="G2194" s="3"/>
      <c r="H2194" s="26">
        <v>310</v>
      </c>
      <c r="I2194" s="26">
        <f t="array" ref="I2194">J2194-J2194*3%</f>
        <v>220.38399999999999</v>
      </c>
      <c r="J2194" s="30">
        <v>227.2</v>
      </c>
      <c r="K2194" s="4"/>
      <c r="L2194" s="15">
        <f t="shared" si="35"/>
        <v>0</v>
      </c>
      <c r="M2194" s="56" t="s">
        <v>15157</v>
      </c>
    </row>
    <row r="2195" spans="1:13" s="19" customFormat="1" ht="15" customHeight="1" x14ac:dyDescent="0.25">
      <c r="A2195" s="47">
        <v>33953</v>
      </c>
      <c r="B2195" s="18" t="s">
        <v>3940</v>
      </c>
      <c r="C2195" s="3" t="s">
        <v>3935</v>
      </c>
      <c r="D2195" s="3" t="s">
        <v>74</v>
      </c>
      <c r="E2195" s="3" t="s">
        <v>3941</v>
      </c>
      <c r="F2195" s="3" t="s">
        <v>760</v>
      </c>
      <c r="G2195" s="3"/>
      <c r="H2195" s="26">
        <v>340</v>
      </c>
      <c r="I2195" s="26">
        <f t="array" ref="I2195">J2195-J2195*3%</f>
        <v>243.66399999999999</v>
      </c>
      <c r="J2195" s="30">
        <v>251.2</v>
      </c>
      <c r="K2195" s="4"/>
      <c r="L2195" s="15">
        <f t="shared" si="35"/>
        <v>0</v>
      </c>
      <c r="M2195" s="56" t="s">
        <v>15157</v>
      </c>
    </row>
    <row r="2196" spans="1:13" s="19" customFormat="1" ht="15" customHeight="1" x14ac:dyDescent="0.25">
      <c r="A2196" s="47">
        <v>33950</v>
      </c>
      <c r="B2196" s="18" t="s">
        <v>3942</v>
      </c>
      <c r="C2196" s="3" t="s">
        <v>3935</v>
      </c>
      <c r="D2196" s="3" t="s">
        <v>74</v>
      </c>
      <c r="E2196" s="3" t="s">
        <v>3943</v>
      </c>
      <c r="F2196" s="3" t="s">
        <v>760</v>
      </c>
      <c r="G2196" s="3"/>
      <c r="H2196" s="26">
        <v>430</v>
      </c>
      <c r="I2196" s="26">
        <f t="array" ref="I2196">J2196-J2196*3%</f>
        <v>311.75799999999998</v>
      </c>
      <c r="J2196" s="30">
        <v>321.39999999999998</v>
      </c>
      <c r="K2196" s="4"/>
      <c r="L2196" s="15">
        <f t="shared" si="35"/>
        <v>0</v>
      </c>
      <c r="M2196" s="56" t="s">
        <v>15157</v>
      </c>
    </row>
    <row r="2197" spans="1:13" s="19" customFormat="1" ht="15" customHeight="1" x14ac:dyDescent="0.25">
      <c r="A2197" s="47">
        <v>33298</v>
      </c>
      <c r="B2197" s="18" t="s">
        <v>3944</v>
      </c>
      <c r="C2197" s="3" t="s">
        <v>3935</v>
      </c>
      <c r="D2197" s="3" t="s">
        <v>74</v>
      </c>
      <c r="E2197" s="3" t="s">
        <v>3945</v>
      </c>
      <c r="F2197" s="3" t="s">
        <v>1392</v>
      </c>
      <c r="G2197" s="3"/>
      <c r="H2197" s="26">
        <v>390</v>
      </c>
      <c r="I2197" s="26">
        <f t="array" ref="I2197">J2197-J2197*3%</f>
        <v>286.14999999999998</v>
      </c>
      <c r="J2197" s="30">
        <v>295</v>
      </c>
      <c r="K2197" s="4"/>
      <c r="L2197" s="15">
        <f t="shared" si="35"/>
        <v>0</v>
      </c>
      <c r="M2197" s="56" t="s">
        <v>15157</v>
      </c>
    </row>
    <row r="2198" spans="1:13" s="19" customFormat="1" ht="15" customHeight="1" x14ac:dyDescent="0.25">
      <c r="A2198" s="47">
        <v>33297</v>
      </c>
      <c r="B2198" s="18" t="s">
        <v>3946</v>
      </c>
      <c r="C2198" s="3" t="s">
        <v>3935</v>
      </c>
      <c r="D2198" s="3" t="s">
        <v>74</v>
      </c>
      <c r="E2198" s="3" t="s">
        <v>3947</v>
      </c>
      <c r="F2198" s="3" t="s">
        <v>760</v>
      </c>
      <c r="G2198" s="3"/>
      <c r="H2198" s="26">
        <v>430</v>
      </c>
      <c r="I2198" s="26">
        <f t="array" ref="I2198">J2198-J2198*3%</f>
        <v>311.75799999999998</v>
      </c>
      <c r="J2198" s="30">
        <v>321.39999999999998</v>
      </c>
      <c r="K2198" s="4"/>
      <c r="L2198" s="15">
        <f t="shared" si="35"/>
        <v>0</v>
      </c>
      <c r="M2198" s="56" t="s">
        <v>15157</v>
      </c>
    </row>
    <row r="2199" spans="1:13" s="19" customFormat="1" ht="15" customHeight="1" x14ac:dyDescent="0.25">
      <c r="A2199" s="47">
        <v>33300</v>
      </c>
      <c r="B2199" s="18" t="s">
        <v>3948</v>
      </c>
      <c r="C2199" s="3" t="s">
        <v>3935</v>
      </c>
      <c r="D2199" s="3" t="s">
        <v>74</v>
      </c>
      <c r="E2199" s="3" t="s">
        <v>3949</v>
      </c>
      <c r="F2199" s="3" t="s">
        <v>760</v>
      </c>
      <c r="G2199" s="3"/>
      <c r="H2199" s="26">
        <v>340</v>
      </c>
      <c r="I2199" s="26">
        <f t="array" ref="I2199">J2199-J2199*3%</f>
        <v>242.88800000000001</v>
      </c>
      <c r="J2199" s="30">
        <v>250.4</v>
      </c>
      <c r="K2199" s="4"/>
      <c r="L2199" s="15">
        <f t="shared" si="35"/>
        <v>0</v>
      </c>
      <c r="M2199" s="56" t="s">
        <v>15157</v>
      </c>
    </row>
    <row r="2200" spans="1:13" s="19" customFormat="1" ht="15" customHeight="1" x14ac:dyDescent="0.25">
      <c r="A2200" s="47">
        <v>33945</v>
      </c>
      <c r="B2200" s="18" t="s">
        <v>3950</v>
      </c>
      <c r="C2200" s="3" t="s">
        <v>3935</v>
      </c>
      <c r="D2200" s="3" t="s">
        <v>74</v>
      </c>
      <c r="E2200" s="3" t="s">
        <v>3951</v>
      </c>
      <c r="F2200" s="3" t="s">
        <v>211</v>
      </c>
      <c r="G2200" s="3"/>
      <c r="H2200" s="26">
        <v>760</v>
      </c>
      <c r="I2200" s="26">
        <f t="array" ref="I2200">J2200-J2200*3%</f>
        <v>575.21</v>
      </c>
      <c r="J2200" s="30">
        <v>593</v>
      </c>
      <c r="K2200" s="4"/>
      <c r="L2200" s="15">
        <f t="shared" si="35"/>
        <v>0</v>
      </c>
      <c r="M2200" s="56" t="s">
        <v>15157</v>
      </c>
    </row>
    <row r="2201" spans="1:13" s="19" customFormat="1" ht="15" customHeight="1" x14ac:dyDescent="0.25">
      <c r="A2201" s="47">
        <v>33946</v>
      </c>
      <c r="B2201" s="18" t="s">
        <v>3952</v>
      </c>
      <c r="C2201" s="3" t="s">
        <v>3935</v>
      </c>
      <c r="D2201" s="3" t="s">
        <v>74</v>
      </c>
      <c r="E2201" s="3" t="s">
        <v>3953</v>
      </c>
      <c r="F2201" s="3" t="s">
        <v>211</v>
      </c>
      <c r="G2201" s="3"/>
      <c r="H2201" s="26">
        <v>1265</v>
      </c>
      <c r="I2201" s="26">
        <f t="array" ref="I2201">J2201-J2201*3%</f>
        <v>973.88</v>
      </c>
      <c r="J2201" s="30">
        <v>1004</v>
      </c>
      <c r="K2201" s="4"/>
      <c r="L2201" s="15">
        <f t="shared" si="35"/>
        <v>0</v>
      </c>
      <c r="M2201" s="56" t="s">
        <v>15157</v>
      </c>
    </row>
    <row r="2202" spans="1:13" s="19" customFormat="1" ht="15" customHeight="1" x14ac:dyDescent="0.25">
      <c r="A2202" s="47">
        <v>33948</v>
      </c>
      <c r="B2202" s="18" t="s">
        <v>3954</v>
      </c>
      <c r="C2202" s="3" t="s">
        <v>3935</v>
      </c>
      <c r="D2202" s="3" t="s">
        <v>74</v>
      </c>
      <c r="E2202" s="3" t="s">
        <v>3955</v>
      </c>
      <c r="F2202" s="3" t="s">
        <v>200</v>
      </c>
      <c r="G2202" s="3"/>
      <c r="H2202" s="26">
        <v>355</v>
      </c>
      <c r="I2202" s="26">
        <f t="array" ref="I2202">J2202-J2202*3%</f>
        <v>256.08</v>
      </c>
      <c r="J2202" s="30">
        <v>264</v>
      </c>
      <c r="K2202" s="4"/>
      <c r="L2202" s="15">
        <f t="shared" si="35"/>
        <v>0</v>
      </c>
      <c r="M2202" s="56" t="s">
        <v>15157</v>
      </c>
    </row>
    <row r="2203" spans="1:13" s="19" customFormat="1" ht="15" customHeight="1" x14ac:dyDescent="0.25">
      <c r="A2203" s="47">
        <v>33947</v>
      </c>
      <c r="B2203" s="18" t="s">
        <v>3956</v>
      </c>
      <c r="C2203" s="3" t="s">
        <v>3935</v>
      </c>
      <c r="D2203" s="3" t="s">
        <v>74</v>
      </c>
      <c r="E2203" s="3" t="s">
        <v>3957</v>
      </c>
      <c r="F2203" s="3" t="s">
        <v>72</v>
      </c>
      <c r="G2203" s="3" t="s">
        <v>149</v>
      </c>
      <c r="H2203" s="26">
        <v>230</v>
      </c>
      <c r="I2203" s="26">
        <f t="array" ref="I2203">J2203-J2203*3%</f>
        <v>166.06399999999999</v>
      </c>
      <c r="J2203" s="30">
        <v>171.2</v>
      </c>
      <c r="K2203" s="4"/>
      <c r="L2203" s="15">
        <f t="shared" si="35"/>
        <v>0</v>
      </c>
      <c r="M2203" s="56" t="s">
        <v>15157</v>
      </c>
    </row>
    <row r="2204" spans="1:13" s="19" customFormat="1" ht="15" customHeight="1" x14ac:dyDescent="0.25">
      <c r="A2204" s="47">
        <v>33949</v>
      </c>
      <c r="B2204" s="18" t="s">
        <v>3958</v>
      </c>
      <c r="C2204" s="3" t="s">
        <v>3935</v>
      </c>
      <c r="D2204" s="3" t="s">
        <v>74</v>
      </c>
      <c r="E2204" s="3" t="s">
        <v>3957</v>
      </c>
      <c r="F2204" s="3" t="s">
        <v>72</v>
      </c>
      <c r="G2204" s="3" t="s">
        <v>285</v>
      </c>
      <c r="H2204" s="26">
        <v>230</v>
      </c>
      <c r="I2204" s="26">
        <f t="array" ref="I2204">J2204-J2204*3%</f>
        <v>166.06399999999999</v>
      </c>
      <c r="J2204" s="30">
        <v>171.2</v>
      </c>
      <c r="K2204" s="4"/>
      <c r="L2204" s="15">
        <f t="shared" si="35"/>
        <v>0</v>
      </c>
      <c r="M2204" s="56" t="s">
        <v>15157</v>
      </c>
    </row>
    <row r="2205" spans="1:13" s="19" customFormat="1" ht="15" customHeight="1" x14ac:dyDescent="0.25">
      <c r="A2205" s="47">
        <v>33944</v>
      </c>
      <c r="B2205" s="18" t="s">
        <v>3959</v>
      </c>
      <c r="C2205" s="3" t="s">
        <v>3935</v>
      </c>
      <c r="D2205" s="3" t="s">
        <v>74</v>
      </c>
      <c r="E2205" s="3" t="s">
        <v>3960</v>
      </c>
      <c r="F2205" s="3" t="s">
        <v>760</v>
      </c>
      <c r="G2205" s="3"/>
      <c r="H2205" s="26">
        <v>360</v>
      </c>
      <c r="I2205" s="26">
        <f t="array" ref="I2205">J2205-J2205*3%</f>
        <v>257.63200000000001</v>
      </c>
      <c r="J2205" s="30">
        <v>265.60000000000002</v>
      </c>
      <c r="K2205" s="4"/>
      <c r="L2205" s="15">
        <f t="shared" si="35"/>
        <v>0</v>
      </c>
      <c r="M2205" s="56" t="s">
        <v>15157</v>
      </c>
    </row>
    <row r="2206" spans="1:13" s="19" customFormat="1" ht="15" customHeight="1" x14ac:dyDescent="0.25">
      <c r="A2206" s="47">
        <v>20711</v>
      </c>
      <c r="B2206" s="18" t="s">
        <v>3961</v>
      </c>
      <c r="C2206" s="3" t="s">
        <v>3935</v>
      </c>
      <c r="D2206" s="3" t="s">
        <v>74</v>
      </c>
      <c r="E2206" s="3" t="s">
        <v>2808</v>
      </c>
      <c r="F2206" s="3" t="s">
        <v>200</v>
      </c>
      <c r="G2206" s="3"/>
      <c r="H2206" s="26">
        <v>295</v>
      </c>
      <c r="I2206" s="26">
        <f t="array" ref="I2206">J2206-J2206*3%</f>
        <v>211.072</v>
      </c>
      <c r="J2206" s="30">
        <v>217.6</v>
      </c>
      <c r="K2206" s="4"/>
      <c r="L2206" s="15">
        <f t="shared" si="35"/>
        <v>0</v>
      </c>
      <c r="M2206" s="56" t="s">
        <v>15157</v>
      </c>
    </row>
    <row r="2207" spans="1:13" s="19" customFormat="1" ht="15" customHeight="1" x14ac:dyDescent="0.25">
      <c r="A2207" s="47">
        <v>20712</v>
      </c>
      <c r="B2207" s="18" t="s">
        <v>3962</v>
      </c>
      <c r="C2207" s="3" t="s">
        <v>3935</v>
      </c>
      <c r="D2207" s="3" t="s">
        <v>74</v>
      </c>
      <c r="E2207" s="3" t="s">
        <v>2811</v>
      </c>
      <c r="F2207" s="3" t="s">
        <v>200</v>
      </c>
      <c r="G2207" s="3"/>
      <c r="H2207" s="26">
        <v>320</v>
      </c>
      <c r="I2207" s="26">
        <f t="array" ref="I2207">J2207-J2207*3%</f>
        <v>228.14399999999998</v>
      </c>
      <c r="J2207" s="30">
        <v>235.2</v>
      </c>
      <c r="K2207" s="4"/>
      <c r="L2207" s="15">
        <f t="shared" si="35"/>
        <v>0</v>
      </c>
      <c r="M2207" s="56" t="s">
        <v>15157</v>
      </c>
    </row>
    <row r="2208" spans="1:13" s="19" customFormat="1" ht="15" customHeight="1" x14ac:dyDescent="0.25">
      <c r="A2208" s="47">
        <v>20713</v>
      </c>
      <c r="B2208" s="18" t="s">
        <v>3963</v>
      </c>
      <c r="C2208" s="3" t="s">
        <v>3935</v>
      </c>
      <c r="D2208" s="3" t="s">
        <v>74</v>
      </c>
      <c r="E2208" s="3" t="s">
        <v>2813</v>
      </c>
      <c r="F2208" s="3" t="s">
        <v>200</v>
      </c>
      <c r="G2208" s="3"/>
      <c r="H2208" s="26">
        <v>360</v>
      </c>
      <c r="I2208" s="26">
        <f t="array" ref="I2208">J2208-J2208*3%</f>
        <v>257.63200000000001</v>
      </c>
      <c r="J2208" s="30">
        <v>265.60000000000002</v>
      </c>
      <c r="K2208" s="4"/>
      <c r="L2208" s="15">
        <f t="shared" si="35"/>
        <v>0</v>
      </c>
      <c r="M2208" s="56" t="s">
        <v>15157</v>
      </c>
    </row>
    <row r="2209" spans="1:13" s="19" customFormat="1" ht="15" customHeight="1" x14ac:dyDescent="0.25">
      <c r="A2209" s="47">
        <v>33959</v>
      </c>
      <c r="B2209" s="18" t="s">
        <v>3964</v>
      </c>
      <c r="C2209" s="3" t="s">
        <v>3935</v>
      </c>
      <c r="D2209" s="3" t="s">
        <v>74</v>
      </c>
      <c r="E2209" s="3" t="s">
        <v>3577</v>
      </c>
      <c r="F2209" s="3" t="s">
        <v>760</v>
      </c>
      <c r="G2209" s="3"/>
      <c r="H2209" s="26">
        <v>330</v>
      </c>
      <c r="I2209" s="26">
        <f t="array" ref="I2209">J2209-J2209*3%</f>
        <v>234.352</v>
      </c>
      <c r="J2209" s="30">
        <v>241.6</v>
      </c>
      <c r="K2209" s="4"/>
      <c r="L2209" s="15">
        <f t="shared" si="35"/>
        <v>0</v>
      </c>
      <c r="M2209" s="56" t="s">
        <v>15157</v>
      </c>
    </row>
    <row r="2210" spans="1:13" s="19" customFormat="1" ht="15" customHeight="1" x14ac:dyDescent="0.25">
      <c r="A2210" s="47">
        <v>20714</v>
      </c>
      <c r="B2210" s="18" t="s">
        <v>3965</v>
      </c>
      <c r="C2210" s="3" t="s">
        <v>3935</v>
      </c>
      <c r="D2210" s="3" t="s">
        <v>74</v>
      </c>
      <c r="E2210" s="3" t="s">
        <v>3338</v>
      </c>
      <c r="F2210" s="3" t="s">
        <v>89</v>
      </c>
      <c r="G2210" s="3"/>
      <c r="H2210" s="26">
        <v>470</v>
      </c>
      <c r="I2210" s="26">
        <f t="array" ref="I2210">J2210-J2210*3%</f>
        <v>338.91800000000001</v>
      </c>
      <c r="J2210" s="30">
        <v>349.4</v>
      </c>
      <c r="K2210" s="4"/>
      <c r="L2210" s="15">
        <f t="shared" si="35"/>
        <v>0</v>
      </c>
      <c r="M2210" s="56" t="s">
        <v>15157</v>
      </c>
    </row>
    <row r="2211" spans="1:13" s="19" customFormat="1" ht="15" customHeight="1" x14ac:dyDescent="0.25">
      <c r="A2211" s="47">
        <v>33951</v>
      </c>
      <c r="B2211" s="18" t="s">
        <v>3966</v>
      </c>
      <c r="C2211" s="3" t="s">
        <v>3935</v>
      </c>
      <c r="D2211" s="3" t="s">
        <v>171</v>
      </c>
      <c r="E2211" s="3" t="s">
        <v>3967</v>
      </c>
      <c r="F2211" s="3" t="s">
        <v>211</v>
      </c>
      <c r="G2211" s="3"/>
      <c r="H2211" s="26">
        <v>250</v>
      </c>
      <c r="I2211" s="26">
        <f t="array" ref="I2211">J2211-J2211*3%</f>
        <v>180.03199999999998</v>
      </c>
      <c r="J2211" s="30">
        <v>185.6</v>
      </c>
      <c r="K2211" s="4"/>
      <c r="L2211" s="15">
        <f t="shared" si="35"/>
        <v>0</v>
      </c>
      <c r="M2211" s="56" t="s">
        <v>15157</v>
      </c>
    </row>
    <row r="2212" spans="1:13" s="19" customFormat="1" ht="15" customHeight="1" x14ac:dyDescent="0.25">
      <c r="A2212" s="47">
        <v>33952</v>
      </c>
      <c r="B2212" s="18" t="s">
        <v>3968</v>
      </c>
      <c r="C2212" s="3" t="s">
        <v>3935</v>
      </c>
      <c r="D2212" s="3" t="s">
        <v>171</v>
      </c>
      <c r="E2212" s="3" t="s">
        <v>3969</v>
      </c>
      <c r="F2212" s="3" t="s">
        <v>211</v>
      </c>
      <c r="G2212" s="3"/>
      <c r="H2212" s="26">
        <v>295</v>
      </c>
      <c r="I2212" s="26">
        <f t="array" ref="I2212">J2212-J2212*3%</f>
        <v>210.29600000000002</v>
      </c>
      <c r="J2212" s="30">
        <v>216.8</v>
      </c>
      <c r="K2212" s="4"/>
      <c r="L2212" s="15">
        <f t="shared" si="35"/>
        <v>0</v>
      </c>
      <c r="M2212" s="56" t="s">
        <v>15157</v>
      </c>
    </row>
    <row r="2213" spans="1:13" s="19" customFormat="1" ht="15" customHeight="1" x14ac:dyDescent="0.25">
      <c r="A2213" s="47">
        <v>33296</v>
      </c>
      <c r="B2213" s="18" t="s">
        <v>3970</v>
      </c>
      <c r="C2213" s="3" t="s">
        <v>3935</v>
      </c>
      <c r="D2213" s="3" t="s">
        <v>188</v>
      </c>
      <c r="E2213" s="3" t="s">
        <v>3971</v>
      </c>
      <c r="F2213" s="3" t="s">
        <v>1392</v>
      </c>
      <c r="G2213" s="3"/>
      <c r="H2213" s="26">
        <v>465</v>
      </c>
      <c r="I2213" s="26">
        <f t="array" ref="I2213">J2213-J2213*3%</f>
        <v>338.142</v>
      </c>
      <c r="J2213" s="30">
        <v>348.6</v>
      </c>
      <c r="K2213" s="4"/>
      <c r="L2213" s="15">
        <f t="shared" si="35"/>
        <v>0</v>
      </c>
      <c r="M2213" s="56" t="s">
        <v>15157</v>
      </c>
    </row>
    <row r="2214" spans="1:13" s="19" customFormat="1" ht="15" customHeight="1" x14ac:dyDescent="0.25">
      <c r="A2214" s="47">
        <v>33299</v>
      </c>
      <c r="B2214" s="18" t="s">
        <v>3972</v>
      </c>
      <c r="C2214" s="3" t="s">
        <v>3935</v>
      </c>
      <c r="D2214" s="3" t="s">
        <v>194</v>
      </c>
      <c r="E2214" s="3" t="s">
        <v>3973</v>
      </c>
      <c r="F2214" s="3" t="s">
        <v>1392</v>
      </c>
      <c r="G2214" s="3"/>
      <c r="H2214" s="26">
        <v>410</v>
      </c>
      <c r="I2214" s="26">
        <f t="array" ref="I2214">J2214-J2214*3%</f>
        <v>300.89400000000001</v>
      </c>
      <c r="J2214" s="30">
        <v>310.2</v>
      </c>
      <c r="K2214" s="4"/>
      <c r="L2214" s="15">
        <f t="shared" si="35"/>
        <v>0</v>
      </c>
      <c r="M2214" s="56" t="s">
        <v>15157</v>
      </c>
    </row>
    <row r="2215" spans="1:13" s="19" customFormat="1" ht="15" customHeight="1" x14ac:dyDescent="0.25">
      <c r="A2215" s="47">
        <v>33955</v>
      </c>
      <c r="B2215" s="18" t="s">
        <v>3974</v>
      </c>
      <c r="C2215" s="3" t="s">
        <v>3935</v>
      </c>
      <c r="D2215" s="3" t="s">
        <v>194</v>
      </c>
      <c r="E2215" s="3" t="s">
        <v>3975</v>
      </c>
      <c r="F2215" s="3" t="s">
        <v>182</v>
      </c>
      <c r="G2215" s="3"/>
      <c r="H2215" s="26">
        <v>445</v>
      </c>
      <c r="I2215" s="26">
        <f t="array" ref="I2215">J2215-J2215*3%</f>
        <v>323.39799999999997</v>
      </c>
      <c r="J2215" s="30">
        <v>333.4</v>
      </c>
      <c r="K2215" s="4"/>
      <c r="L2215" s="15">
        <f t="shared" si="35"/>
        <v>0</v>
      </c>
      <c r="M2215" s="56" t="s">
        <v>15157</v>
      </c>
    </row>
    <row r="2216" spans="1:13" s="19" customFormat="1" ht="15" customHeight="1" x14ac:dyDescent="0.25">
      <c r="A2216" s="47">
        <v>33941</v>
      </c>
      <c r="B2216" s="18" t="s">
        <v>3976</v>
      </c>
      <c r="C2216" s="3" t="s">
        <v>3935</v>
      </c>
      <c r="D2216" s="3" t="s">
        <v>207</v>
      </c>
      <c r="E2216" s="3" t="s">
        <v>2300</v>
      </c>
      <c r="F2216" s="3" t="s">
        <v>1392</v>
      </c>
      <c r="G2216" s="3"/>
      <c r="H2216" s="26">
        <v>430</v>
      </c>
      <c r="I2216" s="26">
        <f t="array" ref="I2216">J2216-J2216*3%</f>
        <v>311.75799999999998</v>
      </c>
      <c r="J2216" s="30">
        <v>321.39999999999998</v>
      </c>
      <c r="K2216" s="4"/>
      <c r="L2216" s="15">
        <f t="shared" si="35"/>
        <v>0</v>
      </c>
      <c r="M2216" s="56" t="s">
        <v>15157</v>
      </c>
    </row>
    <row r="2217" spans="1:13" s="19" customFormat="1" ht="15" customHeight="1" x14ac:dyDescent="0.25">
      <c r="A2217" s="47">
        <v>33942</v>
      </c>
      <c r="B2217" s="18" t="s">
        <v>3977</v>
      </c>
      <c r="C2217" s="3" t="s">
        <v>3935</v>
      </c>
      <c r="D2217" s="3" t="s">
        <v>207</v>
      </c>
      <c r="E2217" s="3" t="s">
        <v>472</v>
      </c>
      <c r="F2217" s="3" t="s">
        <v>89</v>
      </c>
      <c r="G2217" s="3"/>
      <c r="H2217" s="26">
        <v>445</v>
      </c>
      <c r="I2217" s="26">
        <f t="array" ref="I2217">J2217-J2217*3%</f>
        <v>323.39799999999997</v>
      </c>
      <c r="J2217" s="30">
        <v>333.4</v>
      </c>
      <c r="K2217" s="4"/>
      <c r="L2217" s="15">
        <f t="shared" si="35"/>
        <v>0</v>
      </c>
      <c r="M2217" s="56" t="s">
        <v>15157</v>
      </c>
    </row>
    <row r="2218" spans="1:13" s="19" customFormat="1" ht="15" customHeight="1" x14ac:dyDescent="0.25">
      <c r="A2218" s="47">
        <v>33958</v>
      </c>
      <c r="B2218" s="18" t="s">
        <v>3978</v>
      </c>
      <c r="C2218" s="3" t="s">
        <v>3935</v>
      </c>
      <c r="D2218" s="3" t="s">
        <v>207</v>
      </c>
      <c r="E2218" s="3" t="s">
        <v>3979</v>
      </c>
      <c r="F2218" s="3" t="s">
        <v>173</v>
      </c>
      <c r="G2218" s="3"/>
      <c r="H2218" s="26">
        <v>540</v>
      </c>
      <c r="I2218" s="26">
        <f t="array" ref="I2218">J2218-J2218*3%</f>
        <v>396.73</v>
      </c>
      <c r="J2218" s="30">
        <v>409</v>
      </c>
      <c r="K2218" s="4"/>
      <c r="L2218" s="15">
        <f t="shared" si="35"/>
        <v>0</v>
      </c>
      <c r="M2218" s="56" t="s">
        <v>15157</v>
      </c>
    </row>
    <row r="2219" spans="1:13" s="19" customFormat="1" ht="15" customHeight="1" x14ac:dyDescent="0.25">
      <c r="A2219" s="47">
        <v>20716</v>
      </c>
      <c r="B2219" s="18" t="s">
        <v>3980</v>
      </c>
      <c r="C2219" s="3" t="s">
        <v>3935</v>
      </c>
      <c r="D2219" s="3" t="s">
        <v>207</v>
      </c>
      <c r="E2219" s="3" t="s">
        <v>3981</v>
      </c>
      <c r="F2219" s="3" t="s">
        <v>164</v>
      </c>
      <c r="G2219" s="3"/>
      <c r="H2219" s="26">
        <v>365</v>
      </c>
      <c r="I2219" s="26">
        <f t="array" ref="I2219">J2219-J2219*3%</f>
        <v>263.06399999999996</v>
      </c>
      <c r="J2219" s="30">
        <v>271.2</v>
      </c>
      <c r="K2219" s="4"/>
      <c r="L2219" s="15">
        <f t="shared" si="35"/>
        <v>0</v>
      </c>
      <c r="M2219" s="56" t="s">
        <v>15157</v>
      </c>
    </row>
    <row r="2220" spans="1:13" s="19" customFormat="1" ht="15" customHeight="1" x14ac:dyDescent="0.25">
      <c r="A2220" s="47">
        <v>20718</v>
      </c>
      <c r="B2220" s="18" t="s">
        <v>3982</v>
      </c>
      <c r="C2220" s="3" t="s">
        <v>3935</v>
      </c>
      <c r="D2220" s="3" t="s">
        <v>207</v>
      </c>
      <c r="E2220" s="3" t="s">
        <v>3983</v>
      </c>
      <c r="F2220" s="3" t="s">
        <v>211</v>
      </c>
      <c r="G2220" s="3"/>
      <c r="H2220" s="26">
        <v>290</v>
      </c>
      <c r="I2220" s="26">
        <f t="array" ref="I2220">J2220-J2220*3%</f>
        <v>207.19200000000001</v>
      </c>
      <c r="J2220" s="30">
        <v>213.6</v>
      </c>
      <c r="K2220" s="4"/>
      <c r="L2220" s="15">
        <f t="shared" si="35"/>
        <v>0</v>
      </c>
      <c r="M2220" s="56" t="s">
        <v>15157</v>
      </c>
    </row>
    <row r="2221" spans="1:13" s="19" customFormat="1" ht="15" customHeight="1" x14ac:dyDescent="0.25">
      <c r="A2221" s="47">
        <v>20717</v>
      </c>
      <c r="B2221" s="18" t="s">
        <v>3984</v>
      </c>
      <c r="C2221" s="3" t="s">
        <v>3935</v>
      </c>
      <c r="D2221" s="3" t="s">
        <v>207</v>
      </c>
      <c r="E2221" s="3" t="s">
        <v>3985</v>
      </c>
      <c r="F2221" s="3" t="s">
        <v>211</v>
      </c>
      <c r="G2221" s="3"/>
      <c r="H2221" s="26">
        <v>295</v>
      </c>
      <c r="I2221" s="26">
        <f t="array" ref="I2221">J2221-J2221*3%</f>
        <v>208.744</v>
      </c>
      <c r="J2221" s="30">
        <v>215.2</v>
      </c>
      <c r="K2221" s="4"/>
      <c r="L2221" s="15">
        <f t="shared" si="35"/>
        <v>0</v>
      </c>
      <c r="M2221" s="56" t="s">
        <v>15157</v>
      </c>
    </row>
    <row r="2222" spans="1:13" s="19" customFormat="1" ht="15" customHeight="1" x14ac:dyDescent="0.25">
      <c r="A2222" s="47">
        <v>33815</v>
      </c>
      <c r="B2222" s="18" t="s">
        <v>3986</v>
      </c>
      <c r="C2222" s="3" t="s">
        <v>3935</v>
      </c>
      <c r="D2222" s="3" t="s">
        <v>207</v>
      </c>
      <c r="E2222" s="3" t="s">
        <v>3987</v>
      </c>
      <c r="F2222" s="3" t="s">
        <v>164</v>
      </c>
      <c r="G2222" s="3"/>
      <c r="H2222" s="26">
        <v>525</v>
      </c>
      <c r="I2222" s="26">
        <f t="array" ref="I2222">J2222-J2222*3%</f>
        <v>386.642</v>
      </c>
      <c r="J2222" s="30">
        <v>398.6</v>
      </c>
      <c r="K2222" s="4"/>
      <c r="L2222" s="15">
        <f t="shared" si="35"/>
        <v>0</v>
      </c>
      <c r="M2222" s="56" t="s">
        <v>15157</v>
      </c>
    </row>
    <row r="2223" spans="1:13" s="19" customFormat="1" ht="15" customHeight="1" x14ac:dyDescent="0.25">
      <c r="A2223" s="47">
        <v>33956</v>
      </c>
      <c r="B2223" s="18" t="s">
        <v>3988</v>
      </c>
      <c r="C2223" s="3" t="s">
        <v>3935</v>
      </c>
      <c r="D2223" s="3" t="s">
        <v>207</v>
      </c>
      <c r="E2223" s="3" t="s">
        <v>1784</v>
      </c>
      <c r="F2223" s="3" t="s">
        <v>173</v>
      </c>
      <c r="G2223" s="3"/>
      <c r="H2223" s="26">
        <v>410</v>
      </c>
      <c r="I2223" s="26">
        <f t="array" ref="I2223">J2223-J2223*3%</f>
        <v>299.34200000000004</v>
      </c>
      <c r="J2223" s="30">
        <v>308.60000000000002</v>
      </c>
      <c r="K2223" s="4"/>
      <c r="L2223" s="15">
        <f t="shared" si="35"/>
        <v>0</v>
      </c>
      <c r="M2223" s="56" t="s">
        <v>15157</v>
      </c>
    </row>
    <row r="2224" spans="1:13" s="19" customFormat="1" ht="15" customHeight="1" x14ac:dyDescent="0.25">
      <c r="A2224" s="47">
        <v>33957</v>
      </c>
      <c r="B2224" s="18" t="s">
        <v>3989</v>
      </c>
      <c r="C2224" s="3" t="s">
        <v>3935</v>
      </c>
      <c r="D2224" s="3" t="s">
        <v>207</v>
      </c>
      <c r="E2224" s="3" t="s">
        <v>3990</v>
      </c>
      <c r="F2224" s="3" t="s">
        <v>173</v>
      </c>
      <c r="G2224" s="3"/>
      <c r="H2224" s="26">
        <v>505</v>
      </c>
      <c r="I2224" s="26">
        <f t="array" ref="I2224">J2224-J2224*3%</f>
        <v>375.77799999999996</v>
      </c>
      <c r="J2224" s="30">
        <v>387.4</v>
      </c>
      <c r="K2224" s="4"/>
      <c r="L2224" s="15">
        <f t="shared" si="35"/>
        <v>0</v>
      </c>
      <c r="M2224" s="56" t="s">
        <v>15157</v>
      </c>
    </row>
    <row r="2225" spans="1:13" s="19" customFormat="1" ht="15" customHeight="1" x14ac:dyDescent="0.25">
      <c r="A2225" s="47">
        <v>20715</v>
      </c>
      <c r="B2225" s="18" t="s">
        <v>3991</v>
      </c>
      <c r="C2225" s="3" t="s">
        <v>3935</v>
      </c>
      <c r="D2225" s="3" t="s">
        <v>207</v>
      </c>
      <c r="E2225" s="3" t="s">
        <v>3992</v>
      </c>
      <c r="F2225" s="3" t="s">
        <v>760</v>
      </c>
      <c r="G2225" s="3"/>
      <c r="H2225" s="26">
        <v>340</v>
      </c>
      <c r="I2225" s="26">
        <f t="array" ref="I2225">J2225-J2225*3%</f>
        <v>242.11199999999999</v>
      </c>
      <c r="J2225" s="30">
        <v>249.6</v>
      </c>
      <c r="K2225" s="4"/>
      <c r="L2225" s="15">
        <f t="shared" si="35"/>
        <v>0</v>
      </c>
      <c r="M2225" s="56" t="s">
        <v>15157</v>
      </c>
    </row>
    <row r="2226" spans="1:13" s="19" customFormat="1" ht="15" customHeight="1" x14ac:dyDescent="0.25">
      <c r="A2226" s="47">
        <v>37921</v>
      </c>
      <c r="B2226" s="18"/>
      <c r="C2226" s="3" t="s">
        <v>3993</v>
      </c>
      <c r="D2226" s="3" t="s">
        <v>313</v>
      </c>
      <c r="E2226" s="3" t="s">
        <v>3994</v>
      </c>
      <c r="F2226" s="3" t="s">
        <v>290</v>
      </c>
      <c r="G2226" s="3"/>
      <c r="H2226" s="26">
        <v>510</v>
      </c>
      <c r="I2226" s="26">
        <f t="array" ref="I2226">J2226-J2226*3%</f>
        <v>299.63299999999998</v>
      </c>
      <c r="J2226" s="30">
        <v>308.89999999999998</v>
      </c>
      <c r="K2226" s="4"/>
      <c r="L2226" s="15">
        <f t="shared" si="35"/>
        <v>0</v>
      </c>
      <c r="M2226" s="56" t="s">
        <v>15154</v>
      </c>
    </row>
    <row r="2227" spans="1:13" s="19" customFormat="1" ht="15" customHeight="1" x14ac:dyDescent="0.25">
      <c r="A2227" s="47">
        <v>37922</v>
      </c>
      <c r="B2227" s="18"/>
      <c r="C2227" s="3" t="s">
        <v>3993</v>
      </c>
      <c r="D2227" s="3" t="s">
        <v>313</v>
      </c>
      <c r="E2227" s="3" t="s">
        <v>3995</v>
      </c>
      <c r="F2227" s="3" t="s">
        <v>290</v>
      </c>
      <c r="G2227" s="3"/>
      <c r="H2227" s="26">
        <v>510</v>
      </c>
      <c r="I2227" s="26">
        <f t="array" ref="I2227">J2227-J2227*3%</f>
        <v>299.63299999999998</v>
      </c>
      <c r="J2227" s="30">
        <v>308.89999999999998</v>
      </c>
      <c r="K2227" s="4"/>
      <c r="L2227" s="15">
        <f t="shared" si="35"/>
        <v>0</v>
      </c>
      <c r="M2227" s="56" t="s">
        <v>15154</v>
      </c>
    </row>
    <row r="2228" spans="1:13" s="19" customFormat="1" ht="15" customHeight="1" x14ac:dyDescent="0.25">
      <c r="A2228" s="47">
        <v>37926</v>
      </c>
      <c r="B2228" s="18"/>
      <c r="C2228" s="3" t="s">
        <v>3993</v>
      </c>
      <c r="D2228" s="3" t="s">
        <v>313</v>
      </c>
      <c r="E2228" s="3" t="s">
        <v>3996</v>
      </c>
      <c r="F2228" s="3" t="s">
        <v>290</v>
      </c>
      <c r="G2228" s="3"/>
      <c r="H2228" s="26">
        <v>510</v>
      </c>
      <c r="I2228" s="26">
        <f t="array" ref="I2228">J2228-J2228*3%</f>
        <v>299.63299999999998</v>
      </c>
      <c r="J2228" s="30">
        <v>308.89999999999998</v>
      </c>
      <c r="K2228" s="4"/>
      <c r="L2228" s="15">
        <f t="shared" si="35"/>
        <v>0</v>
      </c>
      <c r="M2228" s="56" t="s">
        <v>15154</v>
      </c>
    </row>
    <row r="2229" spans="1:13" s="19" customFormat="1" ht="15" customHeight="1" x14ac:dyDescent="0.25">
      <c r="A2229" s="47">
        <v>37923</v>
      </c>
      <c r="B2229" s="18"/>
      <c r="C2229" s="3" t="s">
        <v>3993</v>
      </c>
      <c r="D2229" s="3" t="s">
        <v>313</v>
      </c>
      <c r="E2229" s="3" t="s">
        <v>3997</v>
      </c>
      <c r="F2229" s="3" t="s">
        <v>290</v>
      </c>
      <c r="G2229" s="3" t="s">
        <v>3998</v>
      </c>
      <c r="H2229" s="26">
        <v>400</v>
      </c>
      <c r="I2229" s="26">
        <f t="array" ref="I2229">J2229-J2229*3%</f>
        <v>231.2577</v>
      </c>
      <c r="J2229" s="30">
        <v>238.41</v>
      </c>
      <c r="K2229" s="4"/>
      <c r="L2229" s="15">
        <f t="shared" si="35"/>
        <v>0</v>
      </c>
      <c r="M2229" s="56" t="s">
        <v>15154</v>
      </c>
    </row>
    <row r="2230" spans="1:13" s="19" customFormat="1" ht="15" customHeight="1" x14ac:dyDescent="0.25">
      <c r="A2230" s="47">
        <v>37924</v>
      </c>
      <c r="B2230" s="18"/>
      <c r="C2230" s="3" t="s">
        <v>3993</v>
      </c>
      <c r="D2230" s="3" t="s">
        <v>313</v>
      </c>
      <c r="E2230" s="3" t="s">
        <v>3997</v>
      </c>
      <c r="F2230" s="3" t="s">
        <v>290</v>
      </c>
      <c r="G2230" s="3" t="s">
        <v>3999</v>
      </c>
      <c r="H2230" s="26">
        <v>400</v>
      </c>
      <c r="I2230" s="26">
        <f t="array" ref="I2230">J2230-J2230*3%</f>
        <v>231.2577</v>
      </c>
      <c r="J2230" s="30">
        <v>238.41</v>
      </c>
      <c r="K2230" s="4"/>
      <c r="L2230" s="15">
        <f t="shared" si="35"/>
        <v>0</v>
      </c>
      <c r="M2230" s="56" t="s">
        <v>15154</v>
      </c>
    </row>
    <row r="2231" spans="1:13" s="19" customFormat="1" ht="15" customHeight="1" x14ac:dyDescent="0.25">
      <c r="A2231" s="47">
        <v>39754</v>
      </c>
      <c r="B2231" s="18"/>
      <c r="C2231" s="3" t="s">
        <v>3993</v>
      </c>
      <c r="D2231" s="3" t="s">
        <v>313</v>
      </c>
      <c r="E2231" s="3" t="s">
        <v>4000</v>
      </c>
      <c r="F2231" s="3" t="s">
        <v>324</v>
      </c>
      <c r="G2231" s="3"/>
      <c r="H2231" s="26">
        <v>335</v>
      </c>
      <c r="I2231" s="26">
        <f t="array" ref="I2231">J2231-J2231*3%</f>
        <v>196.63839999999999</v>
      </c>
      <c r="J2231" s="30">
        <v>202.72</v>
      </c>
      <c r="K2231" s="4"/>
      <c r="L2231" s="15">
        <f t="shared" si="35"/>
        <v>0</v>
      </c>
      <c r="M2231" s="56" t="s">
        <v>15154</v>
      </c>
    </row>
    <row r="2232" spans="1:13" s="19" customFormat="1" ht="15" customHeight="1" x14ac:dyDescent="0.25">
      <c r="A2232" s="47">
        <v>37925</v>
      </c>
      <c r="B2232" s="18"/>
      <c r="C2232" s="3" t="s">
        <v>3993</v>
      </c>
      <c r="D2232" s="3" t="s">
        <v>313</v>
      </c>
      <c r="E2232" s="3" t="s">
        <v>4001</v>
      </c>
      <c r="F2232" s="3" t="s">
        <v>290</v>
      </c>
      <c r="G2232" s="3"/>
      <c r="H2232" s="26">
        <v>350</v>
      </c>
      <c r="I2232" s="26">
        <f t="array" ref="I2232">J2232-J2232*3%</f>
        <v>205.8922</v>
      </c>
      <c r="J2232" s="30">
        <v>212.26</v>
      </c>
      <c r="K2232" s="4"/>
      <c r="L2232" s="15">
        <f t="shared" si="35"/>
        <v>0</v>
      </c>
      <c r="M2232" s="56" t="s">
        <v>15154</v>
      </c>
    </row>
    <row r="2233" spans="1:13" s="19" customFormat="1" ht="15" customHeight="1" x14ac:dyDescent="0.25">
      <c r="A2233" s="47">
        <v>35793</v>
      </c>
      <c r="B2233" s="18" t="s">
        <v>4002</v>
      </c>
      <c r="C2233" s="3" t="s">
        <v>4003</v>
      </c>
      <c r="D2233" s="3" t="s">
        <v>779</v>
      </c>
      <c r="E2233" s="3" t="s">
        <v>4004</v>
      </c>
      <c r="F2233" s="3" t="s">
        <v>1497</v>
      </c>
      <c r="G2233" s="3" t="s">
        <v>591</v>
      </c>
      <c r="H2233" s="26">
        <v>36</v>
      </c>
      <c r="I2233" s="26">
        <f t="array" ref="I2233">J2233-J2233*3%</f>
        <v>29.003</v>
      </c>
      <c r="J2233" s="30">
        <v>29.9</v>
      </c>
      <c r="K2233" s="4"/>
      <c r="L2233" s="15">
        <f t="shared" si="35"/>
        <v>0</v>
      </c>
      <c r="M2233" s="56" t="s">
        <v>15155</v>
      </c>
    </row>
    <row r="2234" spans="1:13" s="19" customFormat="1" ht="15" customHeight="1" x14ac:dyDescent="0.25">
      <c r="A2234" s="47">
        <v>39514</v>
      </c>
      <c r="B2234" s="18" t="s">
        <v>4005</v>
      </c>
      <c r="C2234" s="3" t="s">
        <v>4003</v>
      </c>
      <c r="D2234" s="3" t="s">
        <v>779</v>
      </c>
      <c r="E2234" s="3" t="s">
        <v>4006</v>
      </c>
      <c r="F2234" s="3" t="s">
        <v>1497</v>
      </c>
      <c r="G2234" s="3" t="s">
        <v>686</v>
      </c>
      <c r="H2234" s="26">
        <v>54</v>
      </c>
      <c r="I2234" s="26">
        <f t="array" ref="I2234">J2234-J2234*3%</f>
        <v>42.922499999999999</v>
      </c>
      <c r="J2234" s="30">
        <v>44.25</v>
      </c>
      <c r="K2234" s="4"/>
      <c r="L2234" s="15">
        <f t="shared" si="35"/>
        <v>0</v>
      </c>
      <c r="M2234" s="56" t="s">
        <v>15159</v>
      </c>
    </row>
    <row r="2235" spans="1:13" s="19" customFormat="1" ht="15" customHeight="1" x14ac:dyDescent="0.25">
      <c r="A2235" s="47">
        <v>39508</v>
      </c>
      <c r="B2235" s="18" t="s">
        <v>4007</v>
      </c>
      <c r="C2235" s="3" t="s">
        <v>4003</v>
      </c>
      <c r="D2235" s="3" t="s">
        <v>779</v>
      </c>
      <c r="E2235" s="3" t="s">
        <v>4006</v>
      </c>
      <c r="F2235" s="3" t="s">
        <v>1497</v>
      </c>
      <c r="G2235" s="3" t="s">
        <v>4008</v>
      </c>
      <c r="H2235" s="26">
        <v>54</v>
      </c>
      <c r="I2235" s="26">
        <f t="array" ref="I2235">J2235-J2235*3%</f>
        <v>42.922499999999999</v>
      </c>
      <c r="J2235" s="30">
        <v>44.25</v>
      </c>
      <c r="K2235" s="4"/>
      <c r="L2235" s="15">
        <f t="shared" si="35"/>
        <v>0</v>
      </c>
      <c r="M2235" s="56" t="s">
        <v>15159</v>
      </c>
    </row>
    <row r="2236" spans="1:13" s="19" customFormat="1" ht="15" customHeight="1" x14ac:dyDescent="0.25">
      <c r="A2236" s="47">
        <v>7029</v>
      </c>
      <c r="B2236" s="18" t="s">
        <v>4009</v>
      </c>
      <c r="C2236" s="3" t="s">
        <v>4003</v>
      </c>
      <c r="D2236" s="3" t="s">
        <v>779</v>
      </c>
      <c r="E2236" s="3" t="s">
        <v>4006</v>
      </c>
      <c r="F2236" s="3" t="s">
        <v>1497</v>
      </c>
      <c r="G2236" s="3" t="s">
        <v>397</v>
      </c>
      <c r="H2236" s="26">
        <v>54</v>
      </c>
      <c r="I2236" s="26">
        <f t="array" ref="I2236">J2236-J2236*3%</f>
        <v>42.922499999999999</v>
      </c>
      <c r="J2236" s="30">
        <v>44.25</v>
      </c>
      <c r="K2236" s="4"/>
      <c r="L2236" s="15">
        <f t="shared" si="35"/>
        <v>0</v>
      </c>
      <c r="M2236" s="56" t="s">
        <v>15159</v>
      </c>
    </row>
    <row r="2237" spans="1:13" s="19" customFormat="1" ht="15" customHeight="1" x14ac:dyDescent="0.25">
      <c r="A2237" s="47">
        <v>7028</v>
      </c>
      <c r="B2237" s="18" t="s">
        <v>4010</v>
      </c>
      <c r="C2237" s="3" t="s">
        <v>4003</v>
      </c>
      <c r="D2237" s="3" t="s">
        <v>779</v>
      </c>
      <c r="E2237" s="3" t="s">
        <v>4006</v>
      </c>
      <c r="F2237" s="3" t="s">
        <v>1497</v>
      </c>
      <c r="G2237" s="3" t="s">
        <v>299</v>
      </c>
      <c r="H2237" s="26">
        <v>54</v>
      </c>
      <c r="I2237" s="26">
        <f t="array" ref="I2237">J2237-J2237*3%</f>
        <v>42.922499999999999</v>
      </c>
      <c r="J2237" s="30">
        <v>44.25</v>
      </c>
      <c r="K2237" s="4"/>
      <c r="L2237" s="15">
        <f t="shared" si="35"/>
        <v>0</v>
      </c>
      <c r="M2237" s="56" t="s">
        <v>15159</v>
      </c>
    </row>
    <row r="2238" spans="1:13" s="19" customFormat="1" ht="15" customHeight="1" x14ac:dyDescent="0.25">
      <c r="A2238" s="47">
        <v>37760</v>
      </c>
      <c r="B2238" s="18" t="s">
        <v>4011</v>
      </c>
      <c r="C2238" s="3" t="s">
        <v>4003</v>
      </c>
      <c r="D2238" s="3" t="s">
        <v>779</v>
      </c>
      <c r="E2238" s="3" t="s">
        <v>4012</v>
      </c>
      <c r="F2238" s="3" t="s">
        <v>4013</v>
      </c>
      <c r="G2238" s="3" t="s">
        <v>3713</v>
      </c>
      <c r="H2238" s="26">
        <v>1320</v>
      </c>
      <c r="I2238" s="26">
        <f t="array" ref="I2238">J2238-J2238*3%</f>
        <v>1047.5999999999999</v>
      </c>
      <c r="J2238" s="30">
        <v>1080</v>
      </c>
      <c r="K2238" s="4"/>
      <c r="L2238" s="15">
        <f t="shared" si="35"/>
        <v>0</v>
      </c>
      <c r="M2238" s="56" t="s">
        <v>15155</v>
      </c>
    </row>
    <row r="2239" spans="1:13" s="19" customFormat="1" ht="15" customHeight="1" x14ac:dyDescent="0.25">
      <c r="A2239" s="47">
        <v>41065</v>
      </c>
      <c r="B2239" s="18" t="s">
        <v>4014</v>
      </c>
      <c r="C2239" s="3" t="s">
        <v>4003</v>
      </c>
      <c r="D2239" s="3" t="s">
        <v>779</v>
      </c>
      <c r="E2239" s="3" t="s">
        <v>4012</v>
      </c>
      <c r="F2239" s="3" t="s">
        <v>4015</v>
      </c>
      <c r="G2239" s="3" t="s">
        <v>686</v>
      </c>
      <c r="H2239" s="26">
        <v>1375</v>
      </c>
      <c r="I2239" s="26">
        <f t="array" ref="I2239">J2239-J2239*3%</f>
        <v>1073.0625</v>
      </c>
      <c r="J2239" s="30">
        <v>1106.25</v>
      </c>
      <c r="K2239" s="4"/>
      <c r="L2239" s="15">
        <f t="shared" si="35"/>
        <v>0</v>
      </c>
      <c r="M2239" s="56" t="s">
        <v>15155</v>
      </c>
    </row>
    <row r="2240" spans="1:13" s="19" customFormat="1" ht="15" customHeight="1" x14ac:dyDescent="0.25">
      <c r="A2240" s="47">
        <v>39507</v>
      </c>
      <c r="B2240" s="18" t="s">
        <v>4016</v>
      </c>
      <c r="C2240" s="3" t="s">
        <v>4003</v>
      </c>
      <c r="D2240" s="3" t="s">
        <v>779</v>
      </c>
      <c r="E2240" s="3" t="s">
        <v>4012</v>
      </c>
      <c r="F2240" s="3" t="s">
        <v>4015</v>
      </c>
      <c r="G2240" s="3" t="s">
        <v>4008</v>
      </c>
      <c r="H2240" s="26">
        <v>1375</v>
      </c>
      <c r="I2240" s="26">
        <f t="array" ref="I2240">J2240-J2240*3%</f>
        <v>1073.0625</v>
      </c>
      <c r="J2240" s="30">
        <v>1106.25</v>
      </c>
      <c r="K2240" s="4"/>
      <c r="L2240" s="15">
        <f t="shared" si="35"/>
        <v>0</v>
      </c>
      <c r="M2240" s="56" t="s">
        <v>15155</v>
      </c>
    </row>
    <row r="2241" spans="1:13" s="19" customFormat="1" ht="15" customHeight="1" x14ac:dyDescent="0.25">
      <c r="A2241" s="47">
        <v>30335</v>
      </c>
      <c r="B2241" s="18" t="s">
        <v>4017</v>
      </c>
      <c r="C2241" s="3" t="s">
        <v>4003</v>
      </c>
      <c r="D2241" s="3" t="s">
        <v>779</v>
      </c>
      <c r="E2241" s="3" t="s">
        <v>4012</v>
      </c>
      <c r="F2241" s="3" t="s">
        <v>4015</v>
      </c>
      <c r="G2241" s="3" t="s">
        <v>397</v>
      </c>
      <c r="H2241" s="26">
        <v>1375</v>
      </c>
      <c r="I2241" s="26">
        <f t="array" ref="I2241">J2241-J2241*3%</f>
        <v>1073.0625</v>
      </c>
      <c r="J2241" s="30">
        <v>1106.25</v>
      </c>
      <c r="K2241" s="4"/>
      <c r="L2241" s="15">
        <f t="shared" si="35"/>
        <v>0</v>
      </c>
      <c r="M2241" s="56" t="s">
        <v>15155</v>
      </c>
    </row>
    <row r="2242" spans="1:13" s="19" customFormat="1" ht="15" customHeight="1" x14ac:dyDescent="0.25">
      <c r="A2242" s="47">
        <v>30334</v>
      </c>
      <c r="B2242" s="18" t="s">
        <v>4018</v>
      </c>
      <c r="C2242" s="3" t="s">
        <v>4003</v>
      </c>
      <c r="D2242" s="3" t="s">
        <v>779</v>
      </c>
      <c r="E2242" s="3" t="s">
        <v>4012</v>
      </c>
      <c r="F2242" s="3" t="s">
        <v>4015</v>
      </c>
      <c r="G2242" s="3" t="s">
        <v>299</v>
      </c>
      <c r="H2242" s="26">
        <v>1375</v>
      </c>
      <c r="I2242" s="26">
        <f t="array" ref="I2242">J2242-J2242*3%</f>
        <v>1073.0625</v>
      </c>
      <c r="J2242" s="30">
        <v>1106.25</v>
      </c>
      <c r="K2242" s="4"/>
      <c r="L2242" s="15">
        <f t="shared" si="35"/>
        <v>0</v>
      </c>
      <c r="M2242" s="56" t="s">
        <v>15155</v>
      </c>
    </row>
    <row r="2243" spans="1:13" s="19" customFormat="1" ht="15" customHeight="1" x14ac:dyDescent="0.25">
      <c r="A2243" s="47">
        <v>33819</v>
      </c>
      <c r="B2243" s="18" t="s">
        <v>4019</v>
      </c>
      <c r="C2243" s="3" t="s">
        <v>4003</v>
      </c>
      <c r="D2243" s="3" t="s">
        <v>779</v>
      </c>
      <c r="E2243" s="3" t="s">
        <v>4020</v>
      </c>
      <c r="F2243" s="3" t="s">
        <v>3701</v>
      </c>
      <c r="G2243" s="3" t="s">
        <v>1077</v>
      </c>
      <c r="H2243" s="26">
        <v>57</v>
      </c>
      <c r="I2243" s="26">
        <f t="array" ref="I2243">J2243-J2243*3%</f>
        <v>47.287500000000001</v>
      </c>
      <c r="J2243" s="30">
        <v>48.75</v>
      </c>
      <c r="K2243" s="4"/>
      <c r="L2243" s="15">
        <f t="shared" si="35"/>
        <v>0</v>
      </c>
      <c r="M2243" s="56" t="s">
        <v>15159</v>
      </c>
    </row>
    <row r="2244" spans="1:13" s="19" customFormat="1" ht="15" customHeight="1" x14ac:dyDescent="0.25">
      <c r="A2244" s="47">
        <v>37479</v>
      </c>
      <c r="B2244" s="18" t="s">
        <v>4021</v>
      </c>
      <c r="C2244" s="3" t="s">
        <v>4003</v>
      </c>
      <c r="D2244" s="3" t="s">
        <v>779</v>
      </c>
      <c r="E2244" s="3" t="s">
        <v>4022</v>
      </c>
      <c r="F2244" s="3" t="s">
        <v>4023</v>
      </c>
      <c r="G2244" s="3" t="s">
        <v>1077</v>
      </c>
      <c r="H2244" s="26">
        <v>1368</v>
      </c>
      <c r="I2244" s="26">
        <f t="array" ref="I2244">J2244-J2244*3%</f>
        <v>1134.9000000000001</v>
      </c>
      <c r="J2244" s="30">
        <v>1170</v>
      </c>
      <c r="K2244" s="4"/>
      <c r="L2244" s="15">
        <f t="shared" si="35"/>
        <v>0</v>
      </c>
      <c r="M2244" s="56" t="s">
        <v>15155</v>
      </c>
    </row>
    <row r="2245" spans="1:13" s="19" customFormat="1" ht="15" customHeight="1" x14ac:dyDescent="0.25">
      <c r="A2245" s="47">
        <v>19504</v>
      </c>
      <c r="B2245" s="18" t="s">
        <v>4024</v>
      </c>
      <c r="C2245" s="3" t="s">
        <v>4003</v>
      </c>
      <c r="D2245" s="3" t="s">
        <v>779</v>
      </c>
      <c r="E2245" s="3" t="s">
        <v>2888</v>
      </c>
      <c r="F2245" s="3" t="s">
        <v>1497</v>
      </c>
      <c r="G2245" s="3" t="s">
        <v>4025</v>
      </c>
      <c r="H2245" s="26">
        <v>54</v>
      </c>
      <c r="I2245" s="26">
        <f t="array" ref="I2245">J2245-J2245*3%</f>
        <v>45.007999999999996</v>
      </c>
      <c r="J2245" s="30">
        <v>46.4</v>
      </c>
      <c r="K2245" s="4"/>
      <c r="L2245" s="15">
        <f t="shared" si="35"/>
        <v>0</v>
      </c>
      <c r="M2245" s="56" t="s">
        <v>15159</v>
      </c>
    </row>
    <row r="2246" spans="1:13" s="19" customFormat="1" ht="15" customHeight="1" x14ac:dyDescent="0.25">
      <c r="A2246" s="47">
        <v>41634</v>
      </c>
      <c r="B2246" s="18" t="s">
        <v>4026</v>
      </c>
      <c r="C2246" s="3" t="s">
        <v>4003</v>
      </c>
      <c r="D2246" s="3" t="s">
        <v>779</v>
      </c>
      <c r="E2246" s="3" t="s">
        <v>2888</v>
      </c>
      <c r="F2246" s="3" t="s">
        <v>1497</v>
      </c>
      <c r="G2246" s="3" t="s">
        <v>1863</v>
      </c>
      <c r="H2246" s="26">
        <v>54</v>
      </c>
      <c r="I2246" s="26">
        <f t="array" ref="I2246">J2246-J2246*3%</f>
        <v>45.007999999999996</v>
      </c>
      <c r="J2246" s="30">
        <v>46.4</v>
      </c>
      <c r="K2246" s="4"/>
      <c r="L2246" s="15">
        <f t="shared" si="35"/>
        <v>0</v>
      </c>
      <c r="M2246" s="56" t="s">
        <v>15159</v>
      </c>
    </row>
    <row r="2247" spans="1:13" s="19" customFormat="1" ht="15" customHeight="1" x14ac:dyDescent="0.25">
      <c r="A2247" s="47">
        <v>41914</v>
      </c>
      <c r="B2247" s="18" t="s">
        <v>4027</v>
      </c>
      <c r="C2247" s="3" t="s">
        <v>4003</v>
      </c>
      <c r="D2247" s="3" t="s">
        <v>779</v>
      </c>
      <c r="E2247" s="3" t="s">
        <v>2888</v>
      </c>
      <c r="F2247" s="3" t="s">
        <v>1497</v>
      </c>
      <c r="G2247" s="3" t="s">
        <v>4028</v>
      </c>
      <c r="H2247" s="26">
        <v>54</v>
      </c>
      <c r="I2247" s="26">
        <f t="array" ref="I2247">J2247-J2247*3%</f>
        <v>45.007999999999996</v>
      </c>
      <c r="J2247" s="30">
        <v>46.4</v>
      </c>
      <c r="K2247" s="4"/>
      <c r="L2247" s="15">
        <f t="shared" si="35"/>
        <v>0</v>
      </c>
      <c r="M2247" s="56" t="s">
        <v>15159</v>
      </c>
    </row>
    <row r="2248" spans="1:13" s="19" customFormat="1" ht="15" customHeight="1" x14ac:dyDescent="0.25">
      <c r="A2248" s="47">
        <v>30343</v>
      </c>
      <c r="B2248" s="18" t="s">
        <v>4029</v>
      </c>
      <c r="C2248" s="3" t="s">
        <v>4003</v>
      </c>
      <c r="D2248" s="3" t="s">
        <v>779</v>
      </c>
      <c r="E2248" s="3" t="s">
        <v>4030</v>
      </c>
      <c r="F2248" s="3" t="s">
        <v>4031</v>
      </c>
      <c r="G2248" s="3" t="s">
        <v>4025</v>
      </c>
      <c r="H2248" s="26">
        <v>990</v>
      </c>
      <c r="I2248" s="26">
        <f t="array" ref="I2248">J2248-J2248*3%</f>
        <v>810.14400000000001</v>
      </c>
      <c r="J2248" s="30">
        <v>835.2</v>
      </c>
      <c r="K2248" s="4"/>
      <c r="L2248" s="15">
        <f t="shared" ref="L2248:L2311" si="36">J2248*K2248</f>
        <v>0</v>
      </c>
      <c r="M2248" s="56" t="s">
        <v>15155</v>
      </c>
    </row>
    <row r="2249" spans="1:13" s="19" customFormat="1" ht="15" customHeight="1" x14ac:dyDescent="0.25">
      <c r="A2249" s="47">
        <v>41635</v>
      </c>
      <c r="B2249" s="18" t="s">
        <v>4032</v>
      </c>
      <c r="C2249" s="3" t="s">
        <v>4003</v>
      </c>
      <c r="D2249" s="3" t="s">
        <v>779</v>
      </c>
      <c r="E2249" s="3" t="s">
        <v>4030</v>
      </c>
      <c r="F2249" s="3" t="s">
        <v>4031</v>
      </c>
      <c r="G2249" s="3" t="s">
        <v>4033</v>
      </c>
      <c r="H2249" s="26">
        <v>990</v>
      </c>
      <c r="I2249" s="26">
        <f t="array" ref="I2249">J2249-J2249*3%</f>
        <v>810.14400000000001</v>
      </c>
      <c r="J2249" s="30">
        <v>835.2</v>
      </c>
      <c r="K2249" s="4"/>
      <c r="L2249" s="15">
        <f t="shared" si="36"/>
        <v>0</v>
      </c>
      <c r="M2249" s="56" t="s">
        <v>15155</v>
      </c>
    </row>
    <row r="2250" spans="1:13" s="19" customFormat="1" ht="15" customHeight="1" x14ac:dyDescent="0.25">
      <c r="A2250" s="47">
        <v>41927</v>
      </c>
      <c r="B2250" s="18" t="s">
        <v>4034</v>
      </c>
      <c r="C2250" s="3" t="s">
        <v>4003</v>
      </c>
      <c r="D2250" s="3" t="s">
        <v>779</v>
      </c>
      <c r="E2250" s="3" t="s">
        <v>4030</v>
      </c>
      <c r="F2250" s="3" t="s">
        <v>4031</v>
      </c>
      <c r="G2250" s="3" t="s">
        <v>4028</v>
      </c>
      <c r="H2250" s="26">
        <v>990</v>
      </c>
      <c r="I2250" s="26">
        <f t="array" ref="I2250">J2250-J2250*3%</f>
        <v>810.14400000000001</v>
      </c>
      <c r="J2250" s="30">
        <v>835.2</v>
      </c>
      <c r="K2250" s="4"/>
      <c r="L2250" s="15">
        <f t="shared" si="36"/>
        <v>0</v>
      </c>
      <c r="M2250" s="56" t="s">
        <v>15155</v>
      </c>
    </row>
    <row r="2251" spans="1:13" s="19" customFormat="1" ht="15" customHeight="1" x14ac:dyDescent="0.25">
      <c r="A2251" s="47">
        <v>9894</v>
      </c>
      <c r="B2251" s="18" t="s">
        <v>4035</v>
      </c>
      <c r="C2251" s="3" t="s">
        <v>4003</v>
      </c>
      <c r="D2251" s="3" t="s">
        <v>313</v>
      </c>
      <c r="E2251" s="3" t="s">
        <v>4036</v>
      </c>
      <c r="F2251" s="3" t="s">
        <v>375</v>
      </c>
      <c r="G2251" s="3"/>
      <c r="H2251" s="26">
        <v>250</v>
      </c>
      <c r="I2251" s="26">
        <f t="array" ref="I2251">J2251-J2251*3%</f>
        <v>151.21329999999998</v>
      </c>
      <c r="J2251" s="30">
        <v>155.88999999999999</v>
      </c>
      <c r="K2251" s="4"/>
      <c r="L2251" s="15">
        <f t="shared" si="36"/>
        <v>0</v>
      </c>
      <c r="M2251" s="56" t="s">
        <v>15159</v>
      </c>
    </row>
    <row r="2252" spans="1:13" s="19" customFormat="1" ht="15" customHeight="1" x14ac:dyDescent="0.25">
      <c r="A2252" s="47">
        <v>24759</v>
      </c>
      <c r="B2252" s="18" t="s">
        <v>4037</v>
      </c>
      <c r="C2252" s="3" t="s">
        <v>4003</v>
      </c>
      <c r="D2252" s="3" t="s">
        <v>313</v>
      </c>
      <c r="E2252" s="3" t="s">
        <v>4036</v>
      </c>
      <c r="F2252" s="3" t="s">
        <v>1249</v>
      </c>
      <c r="G2252" s="3"/>
      <c r="H2252" s="26">
        <v>405</v>
      </c>
      <c r="I2252" s="26">
        <f t="array" ref="I2252">J2252-J2252*3%</f>
        <v>233.5275</v>
      </c>
      <c r="J2252" s="30">
        <v>240.75</v>
      </c>
      <c r="K2252" s="4"/>
      <c r="L2252" s="15">
        <f t="shared" si="36"/>
        <v>0</v>
      </c>
      <c r="M2252" s="56" t="s">
        <v>15159</v>
      </c>
    </row>
    <row r="2253" spans="1:13" s="19" customFormat="1" ht="15" customHeight="1" x14ac:dyDescent="0.25">
      <c r="A2253" s="47">
        <v>13856</v>
      </c>
      <c r="B2253" s="18" t="s">
        <v>4038</v>
      </c>
      <c r="C2253" s="3" t="s">
        <v>4003</v>
      </c>
      <c r="D2253" s="3" t="s">
        <v>313</v>
      </c>
      <c r="E2253" s="3" t="s">
        <v>4039</v>
      </c>
      <c r="F2253" s="3" t="s">
        <v>375</v>
      </c>
      <c r="G2253" s="3"/>
      <c r="H2253" s="26">
        <v>250</v>
      </c>
      <c r="I2253" s="26">
        <f t="array" ref="I2253">J2253-J2253*3%</f>
        <v>151.21329999999998</v>
      </c>
      <c r="J2253" s="30">
        <v>155.88999999999999</v>
      </c>
      <c r="K2253" s="4"/>
      <c r="L2253" s="15">
        <f t="shared" si="36"/>
        <v>0</v>
      </c>
      <c r="M2253" s="56" t="s">
        <v>15159</v>
      </c>
    </row>
    <row r="2254" spans="1:13" s="19" customFormat="1" ht="15" customHeight="1" x14ac:dyDescent="0.25">
      <c r="A2254" s="47">
        <v>24758</v>
      </c>
      <c r="B2254" s="18" t="s">
        <v>4040</v>
      </c>
      <c r="C2254" s="3" t="s">
        <v>4003</v>
      </c>
      <c r="D2254" s="3" t="s">
        <v>313</v>
      </c>
      <c r="E2254" s="3" t="s">
        <v>4039</v>
      </c>
      <c r="F2254" s="3" t="s">
        <v>1249</v>
      </c>
      <c r="G2254" s="3"/>
      <c r="H2254" s="26">
        <v>405</v>
      </c>
      <c r="I2254" s="26">
        <f t="array" ref="I2254">J2254-J2254*3%</f>
        <v>233.5275</v>
      </c>
      <c r="J2254" s="30">
        <v>240.75</v>
      </c>
      <c r="K2254" s="4"/>
      <c r="L2254" s="15">
        <f t="shared" si="36"/>
        <v>0</v>
      </c>
      <c r="M2254" s="56" t="s">
        <v>15159</v>
      </c>
    </row>
    <row r="2255" spans="1:13" s="19" customFormat="1" ht="15" customHeight="1" x14ac:dyDescent="0.25">
      <c r="A2255" s="47">
        <v>41915</v>
      </c>
      <c r="B2255" s="18"/>
      <c r="C2255" s="3" t="s">
        <v>4003</v>
      </c>
      <c r="D2255" s="3" t="s">
        <v>313</v>
      </c>
      <c r="E2255" s="3" t="s">
        <v>4041</v>
      </c>
      <c r="F2255" s="3" t="s">
        <v>2644</v>
      </c>
      <c r="G2255" s="3"/>
      <c r="H2255" s="26">
        <v>225</v>
      </c>
      <c r="I2255" s="26">
        <f t="array" ref="I2255">J2255-J2255*3%</f>
        <v>138.54510000000002</v>
      </c>
      <c r="J2255" s="30">
        <v>142.83000000000001</v>
      </c>
      <c r="K2255" s="4"/>
      <c r="L2255" s="15">
        <f t="shared" si="36"/>
        <v>0</v>
      </c>
      <c r="M2255" s="56" t="s">
        <v>15159</v>
      </c>
    </row>
    <row r="2256" spans="1:13" s="19" customFormat="1" ht="15" customHeight="1" x14ac:dyDescent="0.25">
      <c r="A2256" s="47">
        <v>33301</v>
      </c>
      <c r="B2256" s="18" t="s">
        <v>4042</v>
      </c>
      <c r="C2256" s="3" t="s">
        <v>4003</v>
      </c>
      <c r="D2256" s="3" t="s">
        <v>313</v>
      </c>
      <c r="E2256" s="3" t="s">
        <v>4043</v>
      </c>
      <c r="F2256" s="3" t="s">
        <v>318</v>
      </c>
      <c r="G2256" s="3" t="s">
        <v>4044</v>
      </c>
      <c r="H2256" s="26">
        <v>225</v>
      </c>
      <c r="I2256" s="26">
        <f t="array" ref="I2256">J2256-J2256*3%</f>
        <v>139.51510000000002</v>
      </c>
      <c r="J2256" s="30">
        <v>143.83000000000001</v>
      </c>
      <c r="K2256" s="4"/>
      <c r="L2256" s="15">
        <f t="shared" si="36"/>
        <v>0</v>
      </c>
      <c r="M2256" s="56" t="s">
        <v>15159</v>
      </c>
    </row>
    <row r="2257" spans="1:13" s="19" customFormat="1" ht="15" customHeight="1" x14ac:dyDescent="0.25">
      <c r="A2257" s="47">
        <v>15905</v>
      </c>
      <c r="B2257" s="18" t="s">
        <v>4045</v>
      </c>
      <c r="C2257" s="3" t="s">
        <v>4003</v>
      </c>
      <c r="D2257" s="3" t="s">
        <v>313</v>
      </c>
      <c r="E2257" s="3" t="s">
        <v>4043</v>
      </c>
      <c r="F2257" s="3" t="s">
        <v>318</v>
      </c>
      <c r="G2257" s="3" t="s">
        <v>4046</v>
      </c>
      <c r="H2257" s="26">
        <v>225</v>
      </c>
      <c r="I2257" s="26">
        <f t="array" ref="I2257">J2257-J2257*3%</f>
        <v>139.51510000000002</v>
      </c>
      <c r="J2257" s="30">
        <v>143.83000000000001</v>
      </c>
      <c r="K2257" s="4"/>
      <c r="L2257" s="15">
        <f t="shared" si="36"/>
        <v>0</v>
      </c>
      <c r="M2257" s="56" t="s">
        <v>15159</v>
      </c>
    </row>
    <row r="2258" spans="1:13" s="19" customFormat="1" ht="15" customHeight="1" x14ac:dyDescent="0.25">
      <c r="A2258" s="47">
        <v>26414</v>
      </c>
      <c r="B2258" s="18" t="s">
        <v>4047</v>
      </c>
      <c r="C2258" s="3" t="s">
        <v>4003</v>
      </c>
      <c r="D2258" s="3" t="s">
        <v>313</v>
      </c>
      <c r="E2258" s="3" t="s">
        <v>4048</v>
      </c>
      <c r="F2258" s="3" t="s">
        <v>1462</v>
      </c>
      <c r="G2258" s="3" t="s">
        <v>686</v>
      </c>
      <c r="H2258" s="26">
        <v>250</v>
      </c>
      <c r="I2258" s="26">
        <f t="array" ref="I2258">J2258-J2258*3%</f>
        <v>151.6789</v>
      </c>
      <c r="J2258" s="30">
        <v>156.37</v>
      </c>
      <c r="K2258" s="4"/>
      <c r="L2258" s="15">
        <f t="shared" si="36"/>
        <v>0</v>
      </c>
      <c r="M2258" s="56" t="s">
        <v>15159</v>
      </c>
    </row>
    <row r="2259" spans="1:13" s="19" customFormat="1" ht="15" customHeight="1" x14ac:dyDescent="0.25">
      <c r="A2259" s="47">
        <v>18419</v>
      </c>
      <c r="B2259" s="18" t="s">
        <v>4049</v>
      </c>
      <c r="C2259" s="3" t="s">
        <v>4003</v>
      </c>
      <c r="D2259" s="3" t="s">
        <v>313</v>
      </c>
      <c r="E2259" s="3" t="s">
        <v>4048</v>
      </c>
      <c r="F2259" s="3" t="s">
        <v>1462</v>
      </c>
      <c r="G2259" s="3" t="s">
        <v>397</v>
      </c>
      <c r="H2259" s="26">
        <v>235</v>
      </c>
      <c r="I2259" s="26">
        <f t="array" ref="I2259">J2259-J2259*3%</f>
        <v>143.92859999999999</v>
      </c>
      <c r="J2259" s="30">
        <v>148.38</v>
      </c>
      <c r="K2259" s="4"/>
      <c r="L2259" s="15">
        <f t="shared" si="36"/>
        <v>0</v>
      </c>
      <c r="M2259" s="56" t="s">
        <v>15159</v>
      </c>
    </row>
    <row r="2260" spans="1:13" s="19" customFormat="1" ht="15" customHeight="1" x14ac:dyDescent="0.25">
      <c r="A2260" s="47">
        <v>43032</v>
      </c>
      <c r="B2260" s="18" t="s">
        <v>4050</v>
      </c>
      <c r="C2260" s="3" t="s">
        <v>4051</v>
      </c>
      <c r="D2260" s="3" t="s">
        <v>313</v>
      </c>
      <c r="E2260" s="3" t="s">
        <v>4052</v>
      </c>
      <c r="F2260" s="3" t="s">
        <v>284</v>
      </c>
      <c r="G2260" s="3"/>
      <c r="H2260" s="26">
        <v>610</v>
      </c>
      <c r="I2260" s="26">
        <f t="array" ref="I2260">J2260-J2260*3%</f>
        <v>367.70759999999996</v>
      </c>
      <c r="J2260" s="30">
        <v>379.08</v>
      </c>
      <c r="K2260" s="4"/>
      <c r="L2260" s="15">
        <f t="shared" si="36"/>
        <v>0</v>
      </c>
      <c r="M2260" s="56" t="s">
        <v>15155</v>
      </c>
    </row>
    <row r="2261" spans="1:13" s="19" customFormat="1" ht="15" customHeight="1" x14ac:dyDescent="0.25">
      <c r="A2261" s="47">
        <v>43052</v>
      </c>
      <c r="B2261" s="18" t="s">
        <v>4053</v>
      </c>
      <c r="C2261" s="3" t="s">
        <v>4051</v>
      </c>
      <c r="D2261" s="3" t="s">
        <v>313</v>
      </c>
      <c r="E2261" s="3" t="s">
        <v>4052</v>
      </c>
      <c r="F2261" s="3" t="s">
        <v>324</v>
      </c>
      <c r="G2261" s="3"/>
      <c r="H2261" s="26">
        <v>245</v>
      </c>
      <c r="I2261" s="26">
        <f t="array" ref="I2261">J2261-J2261*3%</f>
        <v>151.1454</v>
      </c>
      <c r="J2261" s="30">
        <v>155.82</v>
      </c>
      <c r="K2261" s="4"/>
      <c r="L2261" s="15">
        <f t="shared" si="36"/>
        <v>0</v>
      </c>
      <c r="M2261" s="56" t="s">
        <v>15155</v>
      </c>
    </row>
    <row r="2262" spans="1:13" s="19" customFormat="1" ht="15" customHeight="1" x14ac:dyDescent="0.25">
      <c r="A2262" s="47">
        <v>43042</v>
      </c>
      <c r="B2262" s="18" t="s">
        <v>4054</v>
      </c>
      <c r="C2262" s="3" t="s">
        <v>4051</v>
      </c>
      <c r="D2262" s="3" t="s">
        <v>313</v>
      </c>
      <c r="E2262" s="3" t="s">
        <v>4052</v>
      </c>
      <c r="F2262" s="3" t="s">
        <v>375</v>
      </c>
      <c r="G2262" s="3"/>
      <c r="H2262" s="26">
        <v>455</v>
      </c>
      <c r="I2262" s="26">
        <f t="array" ref="I2262">J2262-J2262*3%</f>
        <v>261.44409999999999</v>
      </c>
      <c r="J2262" s="30">
        <v>269.52999999999997</v>
      </c>
      <c r="K2262" s="4"/>
      <c r="L2262" s="15">
        <f t="shared" si="36"/>
        <v>0</v>
      </c>
      <c r="M2262" s="56" t="s">
        <v>15155</v>
      </c>
    </row>
    <row r="2263" spans="1:13" s="19" customFormat="1" ht="15" customHeight="1" x14ac:dyDescent="0.25">
      <c r="A2263" s="47">
        <v>43026</v>
      </c>
      <c r="B2263" s="18" t="s">
        <v>4055</v>
      </c>
      <c r="C2263" s="3" t="s">
        <v>4051</v>
      </c>
      <c r="D2263" s="3" t="s">
        <v>313</v>
      </c>
      <c r="E2263" s="3" t="s">
        <v>4056</v>
      </c>
      <c r="F2263" s="3" t="s">
        <v>284</v>
      </c>
      <c r="G2263" s="3"/>
      <c r="H2263" s="26">
        <v>625</v>
      </c>
      <c r="I2263" s="26">
        <f t="array" ref="I2263">J2263-J2263*3%</f>
        <v>374.54610000000002</v>
      </c>
      <c r="J2263" s="30">
        <v>386.13</v>
      </c>
      <c r="K2263" s="4"/>
      <c r="L2263" s="15">
        <f t="shared" si="36"/>
        <v>0</v>
      </c>
      <c r="M2263" s="56" t="s">
        <v>15155</v>
      </c>
    </row>
    <row r="2264" spans="1:13" s="19" customFormat="1" ht="15" customHeight="1" x14ac:dyDescent="0.25">
      <c r="A2264" s="47">
        <v>43046</v>
      </c>
      <c r="B2264" s="18" t="s">
        <v>4057</v>
      </c>
      <c r="C2264" s="3" t="s">
        <v>4051</v>
      </c>
      <c r="D2264" s="3" t="s">
        <v>313</v>
      </c>
      <c r="E2264" s="3" t="s">
        <v>4056</v>
      </c>
      <c r="F2264" s="3" t="s">
        <v>324</v>
      </c>
      <c r="G2264" s="3"/>
      <c r="H2264" s="26">
        <v>255</v>
      </c>
      <c r="I2264" s="26">
        <f t="array" ref="I2264">J2264-J2264*3%</f>
        <v>154.7732</v>
      </c>
      <c r="J2264" s="30">
        <v>159.56</v>
      </c>
      <c r="K2264" s="4"/>
      <c r="L2264" s="15">
        <f t="shared" si="36"/>
        <v>0</v>
      </c>
      <c r="M2264" s="56" t="s">
        <v>15155</v>
      </c>
    </row>
    <row r="2265" spans="1:13" s="19" customFormat="1" ht="15" customHeight="1" x14ac:dyDescent="0.25">
      <c r="A2265" s="47">
        <v>43036</v>
      </c>
      <c r="B2265" s="18" t="s">
        <v>4058</v>
      </c>
      <c r="C2265" s="3" t="s">
        <v>4051</v>
      </c>
      <c r="D2265" s="3" t="s">
        <v>313</v>
      </c>
      <c r="E2265" s="3" t="s">
        <v>4056</v>
      </c>
      <c r="F2265" s="3" t="s">
        <v>375</v>
      </c>
      <c r="G2265" s="3"/>
      <c r="H2265" s="26">
        <v>465</v>
      </c>
      <c r="I2265" s="26">
        <f t="array" ref="I2265">J2265-J2265*3%</f>
        <v>268.29229999999995</v>
      </c>
      <c r="J2265" s="30">
        <v>276.58999999999997</v>
      </c>
      <c r="K2265" s="4"/>
      <c r="L2265" s="15">
        <f t="shared" si="36"/>
        <v>0</v>
      </c>
      <c r="M2265" s="56" t="s">
        <v>15155</v>
      </c>
    </row>
    <row r="2266" spans="1:13" s="19" customFormat="1" ht="15" customHeight="1" x14ac:dyDescent="0.25">
      <c r="A2266" s="47">
        <v>43027</v>
      </c>
      <c r="B2266" s="18" t="s">
        <v>4059</v>
      </c>
      <c r="C2266" s="3" t="s">
        <v>4051</v>
      </c>
      <c r="D2266" s="3" t="s">
        <v>313</v>
      </c>
      <c r="E2266" s="3" t="s">
        <v>4060</v>
      </c>
      <c r="F2266" s="3" t="s">
        <v>284</v>
      </c>
      <c r="G2266" s="3"/>
      <c r="H2266" s="26">
        <v>610</v>
      </c>
      <c r="I2266" s="26">
        <f t="array" ref="I2266">J2266-J2266*3%</f>
        <v>367.70759999999996</v>
      </c>
      <c r="J2266" s="30">
        <v>379.08</v>
      </c>
      <c r="K2266" s="4"/>
      <c r="L2266" s="15">
        <f t="shared" si="36"/>
        <v>0</v>
      </c>
      <c r="M2266" s="56" t="s">
        <v>15155</v>
      </c>
    </row>
    <row r="2267" spans="1:13" s="19" customFormat="1" ht="15" customHeight="1" x14ac:dyDescent="0.25">
      <c r="A2267" s="47">
        <v>43047</v>
      </c>
      <c r="B2267" s="18" t="s">
        <v>4061</v>
      </c>
      <c r="C2267" s="3" t="s">
        <v>4051</v>
      </c>
      <c r="D2267" s="3" t="s">
        <v>313</v>
      </c>
      <c r="E2267" s="3" t="s">
        <v>4060</v>
      </c>
      <c r="F2267" s="3" t="s">
        <v>324</v>
      </c>
      <c r="G2267" s="3"/>
      <c r="H2267" s="26">
        <v>255</v>
      </c>
      <c r="I2267" s="26">
        <f t="array" ref="I2267">J2267-J2267*3%</f>
        <v>154.7732</v>
      </c>
      <c r="J2267" s="30">
        <v>159.56</v>
      </c>
      <c r="K2267" s="4"/>
      <c r="L2267" s="15">
        <f t="shared" si="36"/>
        <v>0</v>
      </c>
      <c r="M2267" s="56" t="s">
        <v>15155</v>
      </c>
    </row>
    <row r="2268" spans="1:13" s="19" customFormat="1" ht="15" customHeight="1" x14ac:dyDescent="0.25">
      <c r="A2268" s="47">
        <v>43037</v>
      </c>
      <c r="B2268" s="18" t="s">
        <v>4062</v>
      </c>
      <c r="C2268" s="3" t="s">
        <v>4051</v>
      </c>
      <c r="D2268" s="3" t="s">
        <v>313</v>
      </c>
      <c r="E2268" s="3" t="s">
        <v>4060</v>
      </c>
      <c r="F2268" s="3" t="s">
        <v>375</v>
      </c>
      <c r="G2268" s="3"/>
      <c r="H2268" s="26">
        <v>465</v>
      </c>
      <c r="I2268" s="26">
        <f t="array" ref="I2268">J2268-J2268*3%</f>
        <v>268.29229999999995</v>
      </c>
      <c r="J2268" s="30">
        <v>276.58999999999997</v>
      </c>
      <c r="K2268" s="4"/>
      <c r="L2268" s="15">
        <f t="shared" si="36"/>
        <v>0</v>
      </c>
      <c r="M2268" s="56" t="s">
        <v>15155</v>
      </c>
    </row>
    <row r="2269" spans="1:13" s="19" customFormat="1" ht="15" customHeight="1" x14ac:dyDescent="0.25">
      <c r="A2269" s="47">
        <v>43024</v>
      </c>
      <c r="B2269" s="18" t="s">
        <v>4063</v>
      </c>
      <c r="C2269" s="3" t="s">
        <v>4051</v>
      </c>
      <c r="D2269" s="3" t="s">
        <v>313</v>
      </c>
      <c r="E2269" s="3" t="s">
        <v>4064</v>
      </c>
      <c r="F2269" s="3" t="s">
        <v>284</v>
      </c>
      <c r="G2269" s="3"/>
      <c r="H2269" s="26">
        <v>660</v>
      </c>
      <c r="I2269" s="26">
        <f t="array" ref="I2269">J2269-J2269*3%</f>
        <v>395.08100000000002</v>
      </c>
      <c r="J2269" s="30">
        <v>407.3</v>
      </c>
      <c r="K2269" s="4"/>
      <c r="L2269" s="15">
        <f t="shared" si="36"/>
        <v>0</v>
      </c>
      <c r="M2269" s="56" t="s">
        <v>15155</v>
      </c>
    </row>
    <row r="2270" spans="1:13" s="19" customFormat="1" ht="15" customHeight="1" x14ac:dyDescent="0.25">
      <c r="A2270" s="47">
        <v>43044</v>
      </c>
      <c r="B2270" s="18" t="s">
        <v>4065</v>
      </c>
      <c r="C2270" s="3" t="s">
        <v>4051</v>
      </c>
      <c r="D2270" s="3" t="s">
        <v>313</v>
      </c>
      <c r="E2270" s="3" t="s">
        <v>4064</v>
      </c>
      <c r="F2270" s="3" t="s">
        <v>324</v>
      </c>
      <c r="G2270" s="3"/>
      <c r="H2270" s="26">
        <v>255</v>
      </c>
      <c r="I2270" s="26">
        <f t="array" ref="I2270">J2270-J2270*3%</f>
        <v>155.976</v>
      </c>
      <c r="J2270" s="30">
        <v>160.80000000000001</v>
      </c>
      <c r="K2270" s="4"/>
      <c r="L2270" s="15">
        <f t="shared" si="36"/>
        <v>0</v>
      </c>
      <c r="M2270" s="56" t="s">
        <v>15155</v>
      </c>
    </row>
    <row r="2271" spans="1:13" s="19" customFormat="1" ht="15" customHeight="1" x14ac:dyDescent="0.25">
      <c r="A2271" s="47">
        <v>43034</v>
      </c>
      <c r="B2271" s="18" t="s">
        <v>4066</v>
      </c>
      <c r="C2271" s="3" t="s">
        <v>4051</v>
      </c>
      <c r="D2271" s="3" t="s">
        <v>313</v>
      </c>
      <c r="E2271" s="3" t="s">
        <v>4064</v>
      </c>
      <c r="F2271" s="3" t="s">
        <v>375</v>
      </c>
      <c r="G2271" s="3"/>
      <c r="H2271" s="26">
        <v>470</v>
      </c>
      <c r="I2271" s="26">
        <f t="array" ref="I2271">J2271-J2271*3%</f>
        <v>276.6925</v>
      </c>
      <c r="J2271" s="30">
        <v>285.25</v>
      </c>
      <c r="K2271" s="4"/>
      <c r="L2271" s="15">
        <f t="shared" si="36"/>
        <v>0</v>
      </c>
      <c r="M2271" s="56" t="s">
        <v>15155</v>
      </c>
    </row>
    <row r="2272" spans="1:13" s="19" customFormat="1" ht="15" customHeight="1" x14ac:dyDescent="0.25">
      <c r="A2272" s="47">
        <v>43031</v>
      </c>
      <c r="B2272" s="18" t="s">
        <v>4067</v>
      </c>
      <c r="C2272" s="3" t="s">
        <v>4051</v>
      </c>
      <c r="D2272" s="3" t="s">
        <v>313</v>
      </c>
      <c r="E2272" s="3" t="s">
        <v>4068</v>
      </c>
      <c r="F2272" s="3" t="s">
        <v>284</v>
      </c>
      <c r="G2272" s="3"/>
      <c r="H2272" s="26">
        <v>610</v>
      </c>
      <c r="I2272" s="26">
        <f t="array" ref="I2272">J2272-J2272*3%</f>
        <v>365.69</v>
      </c>
      <c r="J2272" s="30">
        <v>377</v>
      </c>
      <c r="K2272" s="4"/>
      <c r="L2272" s="15">
        <f t="shared" si="36"/>
        <v>0</v>
      </c>
      <c r="M2272" s="56" t="s">
        <v>15155</v>
      </c>
    </row>
    <row r="2273" spans="1:13" s="19" customFormat="1" ht="15" customHeight="1" x14ac:dyDescent="0.25">
      <c r="A2273" s="47">
        <v>43051</v>
      </c>
      <c r="B2273" s="18" t="s">
        <v>4069</v>
      </c>
      <c r="C2273" s="3" t="s">
        <v>4051</v>
      </c>
      <c r="D2273" s="3" t="s">
        <v>313</v>
      </c>
      <c r="E2273" s="3" t="s">
        <v>4068</v>
      </c>
      <c r="F2273" s="3" t="s">
        <v>324</v>
      </c>
      <c r="G2273" s="3"/>
      <c r="H2273" s="26">
        <v>240</v>
      </c>
      <c r="I2273" s="26">
        <f t="array" ref="I2273">J2273-J2273*3%</f>
        <v>146.31479999999999</v>
      </c>
      <c r="J2273" s="30">
        <v>150.84</v>
      </c>
      <c r="K2273" s="4"/>
      <c r="L2273" s="15">
        <f t="shared" si="36"/>
        <v>0</v>
      </c>
      <c r="M2273" s="56" t="s">
        <v>15155</v>
      </c>
    </row>
    <row r="2274" spans="1:13" s="19" customFormat="1" ht="15" customHeight="1" x14ac:dyDescent="0.25">
      <c r="A2274" s="47">
        <v>43041</v>
      </c>
      <c r="B2274" s="18" t="s">
        <v>4070</v>
      </c>
      <c r="C2274" s="3" t="s">
        <v>4051</v>
      </c>
      <c r="D2274" s="3" t="s">
        <v>313</v>
      </c>
      <c r="E2274" s="3" t="s">
        <v>4068</v>
      </c>
      <c r="F2274" s="3" t="s">
        <v>375</v>
      </c>
      <c r="G2274" s="3"/>
      <c r="H2274" s="26">
        <v>435</v>
      </c>
      <c r="I2274" s="26">
        <f t="array" ref="I2274">J2274-J2274*3%</f>
        <v>251.78289999999998</v>
      </c>
      <c r="J2274" s="30">
        <v>259.57</v>
      </c>
      <c r="K2274" s="4"/>
      <c r="L2274" s="15">
        <f t="shared" si="36"/>
        <v>0</v>
      </c>
      <c r="M2274" s="56" t="s">
        <v>15155</v>
      </c>
    </row>
    <row r="2275" spans="1:13" s="19" customFormat="1" ht="15" customHeight="1" x14ac:dyDescent="0.25">
      <c r="A2275" s="47">
        <v>43030</v>
      </c>
      <c r="B2275" s="18" t="s">
        <v>4071</v>
      </c>
      <c r="C2275" s="3" t="s">
        <v>4051</v>
      </c>
      <c r="D2275" s="3" t="s">
        <v>313</v>
      </c>
      <c r="E2275" s="3" t="s">
        <v>4072</v>
      </c>
      <c r="F2275" s="3" t="s">
        <v>284</v>
      </c>
      <c r="G2275" s="3"/>
      <c r="H2275" s="26">
        <v>600</v>
      </c>
      <c r="I2275" s="26">
        <f t="array" ref="I2275">J2275-J2275*3%</f>
        <v>360.85939999999999</v>
      </c>
      <c r="J2275" s="30">
        <v>372.02</v>
      </c>
      <c r="K2275" s="4"/>
      <c r="L2275" s="15">
        <f t="shared" si="36"/>
        <v>0</v>
      </c>
      <c r="M2275" s="56" t="s">
        <v>15155</v>
      </c>
    </row>
    <row r="2276" spans="1:13" s="19" customFormat="1" ht="15" customHeight="1" x14ac:dyDescent="0.25">
      <c r="A2276" s="47">
        <v>43050</v>
      </c>
      <c r="B2276" s="18" t="s">
        <v>4073</v>
      </c>
      <c r="C2276" s="3" t="s">
        <v>4051</v>
      </c>
      <c r="D2276" s="3" t="s">
        <v>313</v>
      </c>
      <c r="E2276" s="3" t="s">
        <v>4072</v>
      </c>
      <c r="F2276" s="3" t="s">
        <v>324</v>
      </c>
      <c r="G2276" s="3"/>
      <c r="H2276" s="26">
        <v>245</v>
      </c>
      <c r="I2276" s="26">
        <f t="array" ref="I2276">J2276-J2276*3%</f>
        <v>151.1454</v>
      </c>
      <c r="J2276" s="30">
        <v>155.82</v>
      </c>
      <c r="K2276" s="4"/>
      <c r="L2276" s="15">
        <f t="shared" si="36"/>
        <v>0</v>
      </c>
      <c r="M2276" s="56" t="s">
        <v>15155</v>
      </c>
    </row>
    <row r="2277" spans="1:13" s="19" customFormat="1" ht="15" customHeight="1" x14ac:dyDescent="0.25">
      <c r="A2277" s="47">
        <v>43040</v>
      </c>
      <c r="B2277" s="18" t="s">
        <v>4074</v>
      </c>
      <c r="C2277" s="3" t="s">
        <v>4051</v>
      </c>
      <c r="D2277" s="3" t="s">
        <v>313</v>
      </c>
      <c r="E2277" s="3" t="s">
        <v>4072</v>
      </c>
      <c r="F2277" s="3" t="s">
        <v>375</v>
      </c>
      <c r="G2277" s="3"/>
      <c r="H2277" s="26">
        <v>455</v>
      </c>
      <c r="I2277" s="26">
        <f t="array" ref="I2277">J2277-J2277*3%</f>
        <v>261.44409999999999</v>
      </c>
      <c r="J2277" s="30">
        <v>269.52999999999997</v>
      </c>
      <c r="K2277" s="4"/>
      <c r="L2277" s="15">
        <f t="shared" si="36"/>
        <v>0</v>
      </c>
      <c r="M2277" s="56" t="s">
        <v>15155</v>
      </c>
    </row>
    <row r="2278" spans="1:13" s="19" customFormat="1" ht="15" customHeight="1" x14ac:dyDescent="0.25">
      <c r="A2278" s="47">
        <v>43029</v>
      </c>
      <c r="B2278" s="18" t="s">
        <v>4075</v>
      </c>
      <c r="C2278" s="3" t="s">
        <v>4051</v>
      </c>
      <c r="D2278" s="3" t="s">
        <v>313</v>
      </c>
      <c r="E2278" s="3" t="s">
        <v>4076</v>
      </c>
      <c r="F2278" s="3" t="s">
        <v>284</v>
      </c>
      <c r="G2278" s="3"/>
      <c r="H2278" s="26">
        <v>585</v>
      </c>
      <c r="I2278" s="26">
        <f t="array" ref="I2278">J2278-J2278*3%</f>
        <v>342.71069999999997</v>
      </c>
      <c r="J2278" s="30">
        <v>353.31</v>
      </c>
      <c r="K2278" s="4"/>
      <c r="L2278" s="15">
        <f t="shared" si="36"/>
        <v>0</v>
      </c>
      <c r="M2278" s="56" t="s">
        <v>15155</v>
      </c>
    </row>
    <row r="2279" spans="1:13" s="19" customFormat="1" ht="15" customHeight="1" x14ac:dyDescent="0.25">
      <c r="A2279" s="47">
        <v>43049</v>
      </c>
      <c r="B2279" s="18" t="s">
        <v>4077</v>
      </c>
      <c r="C2279" s="3" t="s">
        <v>4051</v>
      </c>
      <c r="D2279" s="3" t="s">
        <v>313</v>
      </c>
      <c r="E2279" s="3" t="s">
        <v>4076</v>
      </c>
      <c r="F2279" s="3" t="s">
        <v>324</v>
      </c>
      <c r="G2279" s="3"/>
      <c r="H2279" s="26">
        <v>240</v>
      </c>
      <c r="I2279" s="26">
        <f t="array" ref="I2279">J2279-J2279*3%</f>
        <v>146.31479999999999</v>
      </c>
      <c r="J2279" s="30">
        <v>150.84</v>
      </c>
      <c r="K2279" s="4"/>
      <c r="L2279" s="15">
        <f t="shared" si="36"/>
        <v>0</v>
      </c>
      <c r="M2279" s="56" t="s">
        <v>15155</v>
      </c>
    </row>
    <row r="2280" spans="1:13" s="19" customFormat="1" ht="15" customHeight="1" x14ac:dyDescent="0.25">
      <c r="A2280" s="47">
        <v>43039</v>
      </c>
      <c r="B2280" s="18" t="s">
        <v>4078</v>
      </c>
      <c r="C2280" s="3" t="s">
        <v>4051</v>
      </c>
      <c r="D2280" s="3" t="s">
        <v>313</v>
      </c>
      <c r="E2280" s="3" t="s">
        <v>4076</v>
      </c>
      <c r="F2280" s="3" t="s">
        <v>375</v>
      </c>
      <c r="G2280" s="3"/>
      <c r="H2280" s="26">
        <v>435</v>
      </c>
      <c r="I2280" s="26">
        <f t="array" ref="I2280">J2280-J2280*3%</f>
        <v>249.77500000000001</v>
      </c>
      <c r="J2280" s="30">
        <v>257.5</v>
      </c>
      <c r="K2280" s="4"/>
      <c r="L2280" s="15">
        <f t="shared" si="36"/>
        <v>0</v>
      </c>
      <c r="M2280" s="56" t="s">
        <v>15155</v>
      </c>
    </row>
    <row r="2281" spans="1:13" s="19" customFormat="1" ht="15" customHeight="1" x14ac:dyDescent="0.25">
      <c r="A2281" s="47">
        <v>43023</v>
      </c>
      <c r="B2281" s="18" t="s">
        <v>4079</v>
      </c>
      <c r="C2281" s="3" t="s">
        <v>4051</v>
      </c>
      <c r="D2281" s="3" t="s">
        <v>313</v>
      </c>
      <c r="E2281" s="3" t="s">
        <v>4080</v>
      </c>
      <c r="F2281" s="3" t="s">
        <v>284</v>
      </c>
      <c r="G2281" s="3"/>
      <c r="H2281" s="26">
        <v>625</v>
      </c>
      <c r="I2281" s="26">
        <f t="array" ref="I2281">J2281-J2281*3%</f>
        <v>374.54610000000002</v>
      </c>
      <c r="J2281" s="30">
        <v>386.13</v>
      </c>
      <c r="K2281" s="4"/>
      <c r="L2281" s="15">
        <f t="shared" si="36"/>
        <v>0</v>
      </c>
      <c r="M2281" s="56" t="s">
        <v>15155</v>
      </c>
    </row>
    <row r="2282" spans="1:13" s="19" customFormat="1" ht="15" customHeight="1" x14ac:dyDescent="0.25">
      <c r="A2282" s="47">
        <v>43043</v>
      </c>
      <c r="B2282" s="18" t="s">
        <v>4081</v>
      </c>
      <c r="C2282" s="3" t="s">
        <v>4051</v>
      </c>
      <c r="D2282" s="3" t="s">
        <v>313</v>
      </c>
      <c r="E2282" s="3" t="s">
        <v>4080</v>
      </c>
      <c r="F2282" s="3" t="s">
        <v>324</v>
      </c>
      <c r="G2282" s="3"/>
      <c r="H2282" s="26">
        <v>250</v>
      </c>
      <c r="I2282" s="26">
        <f t="array" ref="I2282">J2282-J2282*3%</f>
        <v>153.16300000000001</v>
      </c>
      <c r="J2282" s="30">
        <v>157.9</v>
      </c>
      <c r="K2282" s="4"/>
      <c r="L2282" s="15">
        <f t="shared" si="36"/>
        <v>0</v>
      </c>
      <c r="M2282" s="56" t="s">
        <v>15155</v>
      </c>
    </row>
    <row r="2283" spans="1:13" s="19" customFormat="1" ht="15" customHeight="1" x14ac:dyDescent="0.25">
      <c r="A2283" s="47">
        <v>43053</v>
      </c>
      <c r="B2283" s="18" t="s">
        <v>4082</v>
      </c>
      <c r="C2283" s="3" t="s">
        <v>4051</v>
      </c>
      <c r="D2283" s="3" t="s">
        <v>313</v>
      </c>
      <c r="E2283" s="3" t="s">
        <v>4080</v>
      </c>
      <c r="F2283" s="3" t="s">
        <v>4083</v>
      </c>
      <c r="G2283" s="3"/>
      <c r="H2283" s="26">
        <v>40</v>
      </c>
      <c r="I2283" s="26">
        <f t="array" ref="I2283">J2283-J2283*3%</f>
        <v>23.202400000000001</v>
      </c>
      <c r="J2283" s="30">
        <v>23.92</v>
      </c>
      <c r="K2283" s="4"/>
      <c r="L2283" s="15">
        <f t="shared" si="36"/>
        <v>0</v>
      </c>
      <c r="M2283" s="56" t="s">
        <v>15155</v>
      </c>
    </row>
    <row r="2284" spans="1:13" s="19" customFormat="1" ht="15" customHeight="1" x14ac:dyDescent="0.25">
      <c r="A2284" s="47">
        <v>43033</v>
      </c>
      <c r="B2284" s="18" t="s">
        <v>4084</v>
      </c>
      <c r="C2284" s="3" t="s">
        <v>4051</v>
      </c>
      <c r="D2284" s="3" t="s">
        <v>313</v>
      </c>
      <c r="E2284" s="3" t="s">
        <v>4080</v>
      </c>
      <c r="F2284" s="3" t="s">
        <v>375</v>
      </c>
      <c r="G2284" s="3"/>
      <c r="H2284" s="26">
        <v>460</v>
      </c>
      <c r="I2284" s="26">
        <f t="array" ref="I2284">J2284-J2284*3%</f>
        <v>263.46170000000001</v>
      </c>
      <c r="J2284" s="30">
        <v>271.61</v>
      </c>
      <c r="K2284" s="4"/>
      <c r="L2284" s="15">
        <f t="shared" si="36"/>
        <v>0</v>
      </c>
      <c r="M2284" s="56" t="s">
        <v>15155</v>
      </c>
    </row>
    <row r="2285" spans="1:13" s="19" customFormat="1" ht="15" customHeight="1" x14ac:dyDescent="0.25">
      <c r="A2285" s="47">
        <v>43025</v>
      </c>
      <c r="B2285" s="18" t="s">
        <v>4085</v>
      </c>
      <c r="C2285" s="3" t="s">
        <v>4051</v>
      </c>
      <c r="D2285" s="3" t="s">
        <v>313</v>
      </c>
      <c r="E2285" s="3" t="s">
        <v>4086</v>
      </c>
      <c r="F2285" s="3" t="s">
        <v>284</v>
      </c>
      <c r="G2285" s="3"/>
      <c r="H2285" s="26">
        <v>625</v>
      </c>
      <c r="I2285" s="26">
        <f t="array" ref="I2285">J2285-J2285*3%</f>
        <v>374.54610000000002</v>
      </c>
      <c r="J2285" s="30">
        <v>386.13</v>
      </c>
      <c r="K2285" s="4"/>
      <c r="L2285" s="15">
        <f t="shared" si="36"/>
        <v>0</v>
      </c>
      <c r="M2285" s="56" t="s">
        <v>15155</v>
      </c>
    </row>
    <row r="2286" spans="1:13" s="19" customFormat="1" ht="15" customHeight="1" x14ac:dyDescent="0.25">
      <c r="A2286" s="47">
        <v>43045</v>
      </c>
      <c r="B2286" s="18" t="s">
        <v>4087</v>
      </c>
      <c r="C2286" s="3" t="s">
        <v>4051</v>
      </c>
      <c r="D2286" s="3" t="s">
        <v>313</v>
      </c>
      <c r="E2286" s="3" t="s">
        <v>4086</v>
      </c>
      <c r="F2286" s="3" t="s">
        <v>324</v>
      </c>
      <c r="G2286" s="3"/>
      <c r="H2286" s="26">
        <v>250</v>
      </c>
      <c r="I2286" s="26">
        <f t="array" ref="I2286">J2286-J2286*3%</f>
        <v>153.16300000000001</v>
      </c>
      <c r="J2286" s="30">
        <v>157.9</v>
      </c>
      <c r="K2286" s="4"/>
      <c r="L2286" s="15">
        <f t="shared" si="36"/>
        <v>0</v>
      </c>
      <c r="M2286" s="56" t="s">
        <v>15155</v>
      </c>
    </row>
    <row r="2287" spans="1:13" s="19" customFormat="1" ht="15" customHeight="1" x14ac:dyDescent="0.25">
      <c r="A2287" s="47">
        <v>43035</v>
      </c>
      <c r="B2287" s="18" t="s">
        <v>4088</v>
      </c>
      <c r="C2287" s="3" t="s">
        <v>4051</v>
      </c>
      <c r="D2287" s="3" t="s">
        <v>313</v>
      </c>
      <c r="E2287" s="3" t="s">
        <v>4086</v>
      </c>
      <c r="F2287" s="3" t="s">
        <v>375</v>
      </c>
      <c r="G2287" s="3"/>
      <c r="H2287" s="26">
        <v>460</v>
      </c>
      <c r="I2287" s="26">
        <f t="array" ref="I2287">J2287-J2287*3%</f>
        <v>263.46170000000001</v>
      </c>
      <c r="J2287" s="30">
        <v>271.61</v>
      </c>
      <c r="K2287" s="4"/>
      <c r="L2287" s="15">
        <f t="shared" si="36"/>
        <v>0</v>
      </c>
      <c r="M2287" s="56" t="s">
        <v>15155</v>
      </c>
    </row>
    <row r="2288" spans="1:13" s="19" customFormat="1" ht="15" customHeight="1" x14ac:dyDescent="0.25">
      <c r="A2288" s="47">
        <v>43028</v>
      </c>
      <c r="B2288" s="18" t="s">
        <v>4089</v>
      </c>
      <c r="C2288" s="3" t="s">
        <v>4051</v>
      </c>
      <c r="D2288" s="3" t="s">
        <v>313</v>
      </c>
      <c r="E2288" s="3" t="s">
        <v>4090</v>
      </c>
      <c r="F2288" s="3" t="s">
        <v>284</v>
      </c>
      <c r="G2288" s="3"/>
      <c r="H2288" s="26">
        <v>600</v>
      </c>
      <c r="I2288" s="26">
        <f t="array" ref="I2288">J2288-J2288*3%</f>
        <v>359.24920000000003</v>
      </c>
      <c r="J2288" s="30">
        <v>370.36</v>
      </c>
      <c r="K2288" s="4"/>
      <c r="L2288" s="15">
        <f t="shared" si="36"/>
        <v>0</v>
      </c>
      <c r="M2288" s="56" t="s">
        <v>15155</v>
      </c>
    </row>
    <row r="2289" spans="1:13" s="19" customFormat="1" ht="15" customHeight="1" x14ac:dyDescent="0.25">
      <c r="A2289" s="47">
        <v>43048</v>
      </c>
      <c r="B2289" s="18" t="s">
        <v>4091</v>
      </c>
      <c r="C2289" s="3" t="s">
        <v>4051</v>
      </c>
      <c r="D2289" s="3" t="s">
        <v>313</v>
      </c>
      <c r="E2289" s="3" t="s">
        <v>4090</v>
      </c>
      <c r="F2289" s="3" t="s">
        <v>324</v>
      </c>
      <c r="G2289" s="3"/>
      <c r="H2289" s="26">
        <v>245</v>
      </c>
      <c r="I2289" s="26">
        <f t="array" ref="I2289">J2289-J2289*3%</f>
        <v>151.1454</v>
      </c>
      <c r="J2289" s="30">
        <v>155.82</v>
      </c>
      <c r="K2289" s="4"/>
      <c r="L2289" s="15">
        <f t="shared" si="36"/>
        <v>0</v>
      </c>
      <c r="M2289" s="56" t="s">
        <v>15155</v>
      </c>
    </row>
    <row r="2290" spans="1:13" s="19" customFormat="1" ht="15" customHeight="1" x14ac:dyDescent="0.25">
      <c r="A2290" s="47">
        <v>43038</v>
      </c>
      <c r="B2290" s="18" t="s">
        <v>4092</v>
      </c>
      <c r="C2290" s="3" t="s">
        <v>4051</v>
      </c>
      <c r="D2290" s="3" t="s">
        <v>313</v>
      </c>
      <c r="E2290" s="3" t="s">
        <v>4090</v>
      </c>
      <c r="F2290" s="3" t="s">
        <v>375</v>
      </c>
      <c r="G2290" s="3"/>
      <c r="H2290" s="26">
        <v>455</v>
      </c>
      <c r="I2290" s="26">
        <f t="array" ref="I2290">J2290-J2290*3%</f>
        <v>261.44409999999999</v>
      </c>
      <c r="J2290" s="30">
        <v>269.52999999999997</v>
      </c>
      <c r="K2290" s="4"/>
      <c r="L2290" s="15">
        <f t="shared" si="36"/>
        <v>0</v>
      </c>
      <c r="M2290" s="56" t="s">
        <v>15155</v>
      </c>
    </row>
    <row r="2291" spans="1:13" s="19" customFormat="1" ht="15" customHeight="1" x14ac:dyDescent="0.25">
      <c r="A2291" s="47">
        <v>43054</v>
      </c>
      <c r="B2291" s="18" t="s">
        <v>4093</v>
      </c>
      <c r="C2291" s="3" t="s">
        <v>4051</v>
      </c>
      <c r="D2291" s="3" t="s">
        <v>313</v>
      </c>
      <c r="E2291" s="3" t="s">
        <v>4094</v>
      </c>
      <c r="F2291" s="3" t="s">
        <v>284</v>
      </c>
      <c r="G2291" s="3"/>
      <c r="H2291" s="26">
        <v>1015</v>
      </c>
      <c r="I2291" s="26">
        <f t="array" ref="I2291">J2291-J2291*3%</f>
        <v>642.72199999999998</v>
      </c>
      <c r="J2291" s="30">
        <v>662.6</v>
      </c>
      <c r="K2291" s="4"/>
      <c r="L2291" s="15">
        <f t="shared" si="36"/>
        <v>0</v>
      </c>
      <c r="M2291" s="56" t="s">
        <v>15155</v>
      </c>
    </row>
    <row r="2292" spans="1:13" s="19" customFormat="1" ht="15" customHeight="1" x14ac:dyDescent="0.25">
      <c r="A2292" s="47">
        <v>43055</v>
      </c>
      <c r="B2292" s="18" t="s">
        <v>4095</v>
      </c>
      <c r="C2292" s="3" t="s">
        <v>4051</v>
      </c>
      <c r="D2292" s="3" t="s">
        <v>313</v>
      </c>
      <c r="E2292" s="3" t="s">
        <v>4096</v>
      </c>
      <c r="F2292" s="3" t="s">
        <v>284</v>
      </c>
      <c r="G2292" s="3"/>
      <c r="H2292" s="26">
        <v>1085</v>
      </c>
      <c r="I2292" s="26">
        <f t="array" ref="I2292">J2292-J2292*3%</f>
        <v>691.02800000000002</v>
      </c>
      <c r="J2292" s="30">
        <v>712.4</v>
      </c>
      <c r="K2292" s="4"/>
      <c r="L2292" s="15">
        <f t="shared" si="36"/>
        <v>0</v>
      </c>
      <c r="M2292" s="56" t="s">
        <v>15155</v>
      </c>
    </row>
    <row r="2293" spans="1:13" s="19" customFormat="1" ht="15" customHeight="1" x14ac:dyDescent="0.25">
      <c r="A2293" s="47">
        <v>43056</v>
      </c>
      <c r="B2293" s="18" t="s">
        <v>4097</v>
      </c>
      <c r="C2293" s="3" t="s">
        <v>4051</v>
      </c>
      <c r="D2293" s="3" t="s">
        <v>313</v>
      </c>
      <c r="E2293" s="3" t="s">
        <v>4098</v>
      </c>
      <c r="F2293" s="3" t="s">
        <v>284</v>
      </c>
      <c r="G2293" s="3"/>
      <c r="H2293" s="26">
        <v>1115</v>
      </c>
      <c r="I2293" s="26">
        <f t="array" ref="I2293">J2293-J2293*3%</f>
        <v>713.17309999999998</v>
      </c>
      <c r="J2293" s="30">
        <v>735.23</v>
      </c>
      <c r="K2293" s="4"/>
      <c r="L2293" s="15">
        <f t="shared" si="36"/>
        <v>0</v>
      </c>
      <c r="M2293" s="56" t="s">
        <v>15155</v>
      </c>
    </row>
    <row r="2294" spans="1:13" s="19" customFormat="1" ht="15" customHeight="1" x14ac:dyDescent="0.25">
      <c r="A2294" s="47">
        <v>33699</v>
      </c>
      <c r="B2294" s="18" t="s">
        <v>4099</v>
      </c>
      <c r="C2294" s="3" t="s">
        <v>4100</v>
      </c>
      <c r="D2294" s="3" t="s">
        <v>4101</v>
      </c>
      <c r="E2294" s="3" t="s">
        <v>4102</v>
      </c>
      <c r="F2294" s="3"/>
      <c r="G2294" s="3" t="s">
        <v>1377</v>
      </c>
      <c r="H2294" s="26">
        <v>1450</v>
      </c>
      <c r="I2294" s="26">
        <f t="array" ref="I2294">J2294-J2294*3%</f>
        <v>969.03</v>
      </c>
      <c r="J2294" s="30">
        <v>999</v>
      </c>
      <c r="K2294" s="4"/>
      <c r="L2294" s="15">
        <f t="shared" si="36"/>
        <v>0</v>
      </c>
      <c r="M2294" s="56" t="s">
        <v>15155</v>
      </c>
    </row>
    <row r="2295" spans="1:13" s="19" customFormat="1" ht="15" customHeight="1" x14ac:dyDescent="0.25">
      <c r="A2295" s="47">
        <v>35717</v>
      </c>
      <c r="B2295" s="18" t="s">
        <v>4103</v>
      </c>
      <c r="C2295" s="3" t="s">
        <v>4104</v>
      </c>
      <c r="D2295" s="3" t="s">
        <v>66</v>
      </c>
      <c r="E2295" s="3" t="s">
        <v>4105</v>
      </c>
      <c r="F2295" s="3" t="s">
        <v>2160</v>
      </c>
      <c r="G2295" s="3"/>
      <c r="H2295" s="26">
        <v>475</v>
      </c>
      <c r="I2295" s="26">
        <f t="array" ref="I2295">J2295-J2295*3%</f>
        <v>344.23360000000002</v>
      </c>
      <c r="J2295" s="30">
        <v>354.88</v>
      </c>
      <c r="K2295" s="4"/>
      <c r="L2295" s="15">
        <f t="shared" si="36"/>
        <v>0</v>
      </c>
      <c r="M2295" s="56" t="s">
        <v>15159</v>
      </c>
    </row>
    <row r="2296" spans="1:13" s="19" customFormat="1" ht="15" customHeight="1" x14ac:dyDescent="0.25">
      <c r="A2296" s="47">
        <v>33335</v>
      </c>
      <c r="B2296" s="18" t="s">
        <v>4106</v>
      </c>
      <c r="C2296" s="3" t="s">
        <v>4104</v>
      </c>
      <c r="D2296" s="3" t="s">
        <v>66</v>
      </c>
      <c r="E2296" s="3" t="s">
        <v>4107</v>
      </c>
      <c r="F2296" s="3" t="s">
        <v>179</v>
      </c>
      <c r="G2296" s="3"/>
      <c r="H2296" s="26">
        <v>460</v>
      </c>
      <c r="I2296" s="26">
        <f t="array" ref="I2296">J2296-J2296*3%</f>
        <v>332.63240000000002</v>
      </c>
      <c r="J2296" s="30">
        <v>342.92</v>
      </c>
      <c r="K2296" s="4"/>
      <c r="L2296" s="15">
        <f t="shared" si="36"/>
        <v>0</v>
      </c>
      <c r="M2296" s="56" t="s">
        <v>15159</v>
      </c>
    </row>
    <row r="2297" spans="1:13" s="19" customFormat="1" ht="15" customHeight="1" x14ac:dyDescent="0.25">
      <c r="A2297" s="47">
        <v>41501</v>
      </c>
      <c r="B2297" s="18"/>
      <c r="C2297" s="3" t="s">
        <v>4104</v>
      </c>
      <c r="D2297" s="3" t="s">
        <v>66</v>
      </c>
      <c r="E2297" s="3" t="s">
        <v>4108</v>
      </c>
      <c r="F2297" s="3" t="s">
        <v>179</v>
      </c>
      <c r="G2297" s="3"/>
      <c r="H2297" s="26">
        <v>575</v>
      </c>
      <c r="I2297" s="26">
        <f t="array" ref="I2297">J2297-J2297*3%</f>
        <v>421.9597</v>
      </c>
      <c r="J2297" s="30">
        <v>435.01</v>
      </c>
      <c r="K2297" s="4"/>
      <c r="L2297" s="15">
        <f t="shared" si="36"/>
        <v>0</v>
      </c>
      <c r="M2297" s="56" t="s">
        <v>15159</v>
      </c>
    </row>
    <row r="2298" spans="1:13" s="19" customFormat="1" ht="15" customHeight="1" x14ac:dyDescent="0.25">
      <c r="A2298" s="47">
        <v>33348</v>
      </c>
      <c r="B2298" s="18" t="s">
        <v>4109</v>
      </c>
      <c r="C2298" s="3" t="s">
        <v>4104</v>
      </c>
      <c r="D2298" s="3" t="s">
        <v>66</v>
      </c>
      <c r="E2298" s="3" t="s">
        <v>2490</v>
      </c>
      <c r="F2298" s="3" t="s">
        <v>179</v>
      </c>
      <c r="G2298" s="3"/>
      <c r="H2298" s="26">
        <v>360</v>
      </c>
      <c r="I2298" s="26">
        <f t="array" ref="I2298">J2298-J2298*3%</f>
        <v>258.67959999999999</v>
      </c>
      <c r="J2298" s="30">
        <v>266.68</v>
      </c>
      <c r="K2298" s="4"/>
      <c r="L2298" s="15">
        <f t="shared" si="36"/>
        <v>0</v>
      </c>
      <c r="M2298" s="56" t="s">
        <v>15159</v>
      </c>
    </row>
    <row r="2299" spans="1:13" s="19" customFormat="1" ht="15" customHeight="1" x14ac:dyDescent="0.25">
      <c r="A2299" s="47">
        <v>33349</v>
      </c>
      <c r="B2299" s="18" t="s">
        <v>4110</v>
      </c>
      <c r="C2299" s="3" t="s">
        <v>4104</v>
      </c>
      <c r="D2299" s="3" t="s">
        <v>66</v>
      </c>
      <c r="E2299" s="3" t="s">
        <v>4111</v>
      </c>
      <c r="F2299" s="3" t="s">
        <v>167</v>
      </c>
      <c r="G2299" s="3"/>
      <c r="H2299" s="26">
        <v>385</v>
      </c>
      <c r="I2299" s="26">
        <f t="array" ref="I2299">J2299-J2299*3%</f>
        <v>283.73469999999998</v>
      </c>
      <c r="J2299" s="30">
        <v>292.51</v>
      </c>
      <c r="K2299" s="4"/>
      <c r="L2299" s="15">
        <f t="shared" si="36"/>
        <v>0</v>
      </c>
      <c r="M2299" s="56" t="s">
        <v>15159</v>
      </c>
    </row>
    <row r="2300" spans="1:13" s="19" customFormat="1" ht="15" customHeight="1" x14ac:dyDescent="0.25">
      <c r="A2300" s="47">
        <v>33489</v>
      </c>
      <c r="B2300" s="18" t="s">
        <v>4112</v>
      </c>
      <c r="C2300" s="3" t="s">
        <v>4104</v>
      </c>
      <c r="D2300" s="3" t="s">
        <v>66</v>
      </c>
      <c r="E2300" s="3" t="s">
        <v>4113</v>
      </c>
      <c r="F2300" s="3" t="s">
        <v>179</v>
      </c>
      <c r="G2300" s="3"/>
      <c r="H2300" s="26">
        <v>520</v>
      </c>
      <c r="I2300" s="26">
        <f t="array" ref="I2300">J2300-J2300*3%</f>
        <v>384.72140000000002</v>
      </c>
      <c r="J2300" s="30">
        <v>396.62</v>
      </c>
      <c r="K2300" s="4"/>
      <c r="L2300" s="15">
        <f t="shared" si="36"/>
        <v>0</v>
      </c>
      <c r="M2300" s="56" t="s">
        <v>15159</v>
      </c>
    </row>
    <row r="2301" spans="1:13" s="19" customFormat="1" ht="15" customHeight="1" x14ac:dyDescent="0.25">
      <c r="A2301" s="47">
        <v>30602</v>
      </c>
      <c r="B2301" s="18" t="s">
        <v>4114</v>
      </c>
      <c r="C2301" s="3" t="s">
        <v>4104</v>
      </c>
      <c r="D2301" s="3" t="s">
        <v>66</v>
      </c>
      <c r="E2301" s="3" t="s">
        <v>2915</v>
      </c>
      <c r="F2301" s="3" t="s">
        <v>167</v>
      </c>
      <c r="G2301" s="3"/>
      <c r="H2301" s="26">
        <v>460</v>
      </c>
      <c r="I2301" s="26">
        <f t="array" ref="I2301">J2301-J2301*3%</f>
        <v>333.39869999999996</v>
      </c>
      <c r="J2301" s="30">
        <v>343.71</v>
      </c>
      <c r="K2301" s="4"/>
      <c r="L2301" s="15">
        <f t="shared" si="36"/>
        <v>0</v>
      </c>
      <c r="M2301" s="56" t="s">
        <v>15159</v>
      </c>
    </row>
    <row r="2302" spans="1:13" s="19" customFormat="1" ht="15" customHeight="1" x14ac:dyDescent="0.25">
      <c r="A2302" s="47">
        <v>30603</v>
      </c>
      <c r="B2302" s="18" t="s">
        <v>4115</v>
      </c>
      <c r="C2302" s="3" t="s">
        <v>4104</v>
      </c>
      <c r="D2302" s="3" t="s">
        <v>66</v>
      </c>
      <c r="E2302" s="3" t="s">
        <v>2917</v>
      </c>
      <c r="F2302" s="3" t="s">
        <v>179</v>
      </c>
      <c r="G2302" s="3"/>
      <c r="H2302" s="26">
        <v>490</v>
      </c>
      <c r="I2302" s="26">
        <f t="array" ref="I2302">J2302-J2302*3%</f>
        <v>365.00130000000001</v>
      </c>
      <c r="J2302" s="30">
        <v>376.29</v>
      </c>
      <c r="K2302" s="4"/>
      <c r="L2302" s="15">
        <f t="shared" si="36"/>
        <v>0</v>
      </c>
      <c r="M2302" s="56" t="s">
        <v>15159</v>
      </c>
    </row>
    <row r="2303" spans="1:13" s="19" customFormat="1" ht="15" customHeight="1" x14ac:dyDescent="0.25">
      <c r="A2303" s="47">
        <v>33492</v>
      </c>
      <c r="B2303" s="18" t="s">
        <v>4116</v>
      </c>
      <c r="C2303" s="3" t="s">
        <v>4104</v>
      </c>
      <c r="D2303" s="3" t="s">
        <v>66</v>
      </c>
      <c r="E2303" s="3" t="s">
        <v>4117</v>
      </c>
      <c r="F2303" s="3" t="s">
        <v>124</v>
      </c>
      <c r="G2303" s="3"/>
      <c r="H2303" s="26">
        <v>525</v>
      </c>
      <c r="I2303" s="26">
        <f t="array" ref="I2303">J2303-J2303*3%</f>
        <v>386.91359999999997</v>
      </c>
      <c r="J2303" s="30">
        <v>398.88</v>
      </c>
      <c r="K2303" s="4"/>
      <c r="L2303" s="15">
        <f t="shared" si="36"/>
        <v>0</v>
      </c>
      <c r="M2303" s="56" t="s">
        <v>15159</v>
      </c>
    </row>
    <row r="2304" spans="1:13" s="19" customFormat="1" ht="15" customHeight="1" x14ac:dyDescent="0.25">
      <c r="A2304" s="47">
        <v>33504</v>
      </c>
      <c r="B2304" s="18" t="s">
        <v>4118</v>
      </c>
      <c r="C2304" s="3" t="s">
        <v>4104</v>
      </c>
      <c r="D2304" s="3" t="s">
        <v>66</v>
      </c>
      <c r="E2304" s="3" t="s">
        <v>4119</v>
      </c>
      <c r="F2304" s="3" t="s">
        <v>329</v>
      </c>
      <c r="G2304" s="3"/>
      <c r="H2304" s="26">
        <v>850</v>
      </c>
      <c r="I2304" s="26">
        <f t="array" ref="I2304">J2304-J2304*3%</f>
        <v>642.79959999999994</v>
      </c>
      <c r="J2304" s="30">
        <v>662.68</v>
      </c>
      <c r="K2304" s="4"/>
      <c r="L2304" s="15">
        <f t="shared" si="36"/>
        <v>0</v>
      </c>
      <c r="M2304" s="56" t="s">
        <v>15159</v>
      </c>
    </row>
    <row r="2305" spans="1:13" s="19" customFormat="1" ht="15" customHeight="1" x14ac:dyDescent="0.25">
      <c r="A2305" s="47">
        <v>33510</v>
      </c>
      <c r="B2305" s="18" t="s">
        <v>4120</v>
      </c>
      <c r="C2305" s="3" t="s">
        <v>4104</v>
      </c>
      <c r="D2305" s="3" t="s">
        <v>66</v>
      </c>
      <c r="E2305" s="3" t="s">
        <v>2056</v>
      </c>
      <c r="F2305" s="3" t="s">
        <v>179</v>
      </c>
      <c r="G2305" s="3"/>
      <c r="H2305" s="26">
        <v>405</v>
      </c>
      <c r="I2305" s="26">
        <f t="array" ref="I2305">J2305-J2305*3%</f>
        <v>297.596</v>
      </c>
      <c r="J2305" s="30">
        <v>306.8</v>
      </c>
      <c r="K2305" s="4"/>
      <c r="L2305" s="15">
        <f t="shared" si="36"/>
        <v>0</v>
      </c>
      <c r="M2305" s="56" t="s">
        <v>15159</v>
      </c>
    </row>
    <row r="2306" spans="1:13" s="19" customFormat="1" ht="15" customHeight="1" x14ac:dyDescent="0.25">
      <c r="A2306" s="47">
        <v>30577</v>
      </c>
      <c r="B2306" s="18" t="s">
        <v>4121</v>
      </c>
      <c r="C2306" s="3" t="s">
        <v>4104</v>
      </c>
      <c r="D2306" s="3" t="s">
        <v>74</v>
      </c>
      <c r="E2306" s="3" t="s">
        <v>2077</v>
      </c>
      <c r="F2306" s="3" t="s">
        <v>124</v>
      </c>
      <c r="G2306" s="3"/>
      <c r="H2306" s="26">
        <v>505</v>
      </c>
      <c r="I2306" s="26">
        <f t="array" ref="I2306">J2306-J2306*3%</f>
        <v>373.03289999999998</v>
      </c>
      <c r="J2306" s="30">
        <v>384.57</v>
      </c>
      <c r="K2306" s="4"/>
      <c r="L2306" s="15">
        <f t="shared" si="36"/>
        <v>0</v>
      </c>
      <c r="M2306" s="56" t="s">
        <v>15159</v>
      </c>
    </row>
    <row r="2307" spans="1:13" s="19" customFormat="1" ht="15" customHeight="1" x14ac:dyDescent="0.25">
      <c r="A2307" s="47">
        <v>30576</v>
      </c>
      <c r="B2307" s="18" t="s">
        <v>4122</v>
      </c>
      <c r="C2307" s="3" t="s">
        <v>4104</v>
      </c>
      <c r="D2307" s="3" t="s">
        <v>74</v>
      </c>
      <c r="E2307" s="3" t="s">
        <v>2079</v>
      </c>
      <c r="F2307" s="3" t="s">
        <v>124</v>
      </c>
      <c r="G2307" s="3"/>
      <c r="H2307" s="26">
        <v>860</v>
      </c>
      <c r="I2307" s="26">
        <f t="array" ref="I2307">J2307-J2307*3%</f>
        <v>650.24919999999997</v>
      </c>
      <c r="J2307" s="30">
        <v>670.36</v>
      </c>
      <c r="K2307" s="4"/>
      <c r="L2307" s="15">
        <f t="shared" si="36"/>
        <v>0</v>
      </c>
      <c r="M2307" s="56" t="s">
        <v>15159</v>
      </c>
    </row>
    <row r="2308" spans="1:13" s="19" customFormat="1" ht="15" customHeight="1" x14ac:dyDescent="0.25">
      <c r="A2308" s="47">
        <v>30581</v>
      </c>
      <c r="B2308" s="18" t="s">
        <v>4123</v>
      </c>
      <c r="C2308" s="3" t="s">
        <v>4104</v>
      </c>
      <c r="D2308" s="3" t="s">
        <v>74</v>
      </c>
      <c r="E2308" s="3" t="s">
        <v>4124</v>
      </c>
      <c r="F2308" s="3" t="s">
        <v>72</v>
      </c>
      <c r="G2308" s="3"/>
      <c r="H2308" s="26">
        <v>410</v>
      </c>
      <c r="I2308" s="26">
        <f t="array" ref="I2308">J2308-J2308*3%</f>
        <v>298.33319999999998</v>
      </c>
      <c r="J2308" s="30">
        <v>307.56</v>
      </c>
      <c r="K2308" s="4"/>
      <c r="L2308" s="15">
        <f t="shared" si="36"/>
        <v>0</v>
      </c>
      <c r="M2308" s="56" t="s">
        <v>15159</v>
      </c>
    </row>
    <row r="2309" spans="1:13" s="19" customFormat="1" ht="15" customHeight="1" x14ac:dyDescent="0.25">
      <c r="A2309" s="47">
        <v>30582</v>
      </c>
      <c r="B2309" s="18" t="s">
        <v>4125</v>
      </c>
      <c r="C2309" s="3" t="s">
        <v>4104</v>
      </c>
      <c r="D2309" s="3" t="s">
        <v>74</v>
      </c>
      <c r="E2309" s="3" t="s">
        <v>4126</v>
      </c>
      <c r="F2309" s="3" t="s">
        <v>72</v>
      </c>
      <c r="G2309" s="3"/>
      <c r="H2309" s="26">
        <v>455</v>
      </c>
      <c r="I2309" s="26">
        <f t="array" ref="I2309">J2309-J2309*3%</f>
        <v>331.92430000000002</v>
      </c>
      <c r="J2309" s="30">
        <v>342.19</v>
      </c>
      <c r="K2309" s="4"/>
      <c r="L2309" s="15">
        <f t="shared" si="36"/>
        <v>0</v>
      </c>
      <c r="M2309" s="56" t="s">
        <v>15159</v>
      </c>
    </row>
    <row r="2310" spans="1:13" s="19" customFormat="1" ht="15" customHeight="1" x14ac:dyDescent="0.25">
      <c r="A2310" s="47">
        <v>30584</v>
      </c>
      <c r="B2310" s="18" t="s">
        <v>4127</v>
      </c>
      <c r="C2310" s="3" t="s">
        <v>4104</v>
      </c>
      <c r="D2310" s="3" t="s">
        <v>74</v>
      </c>
      <c r="E2310" s="3" t="s">
        <v>75</v>
      </c>
      <c r="F2310" s="3" t="s">
        <v>72</v>
      </c>
      <c r="G2310" s="3"/>
      <c r="H2310" s="26">
        <v>370</v>
      </c>
      <c r="I2310" s="26">
        <f t="array" ref="I2310">J2310-J2310*3%</f>
        <v>265.25619999999998</v>
      </c>
      <c r="J2310" s="30">
        <v>273.45999999999998</v>
      </c>
      <c r="K2310" s="4"/>
      <c r="L2310" s="15">
        <f t="shared" si="36"/>
        <v>0</v>
      </c>
      <c r="M2310" s="56" t="s">
        <v>15159</v>
      </c>
    </row>
    <row r="2311" spans="1:13" s="19" customFormat="1" ht="15" customHeight="1" x14ac:dyDescent="0.25">
      <c r="A2311" s="47">
        <v>41497</v>
      </c>
      <c r="B2311" s="18"/>
      <c r="C2311" s="3" t="s">
        <v>4104</v>
      </c>
      <c r="D2311" s="3" t="s">
        <v>74</v>
      </c>
      <c r="E2311" s="3" t="s">
        <v>77</v>
      </c>
      <c r="F2311" s="3" t="s">
        <v>167</v>
      </c>
      <c r="G2311" s="3"/>
      <c r="H2311" s="26">
        <v>370</v>
      </c>
      <c r="I2311" s="26">
        <f t="array" ref="I2311">J2311-J2311*3%</f>
        <v>267.43869999999998</v>
      </c>
      <c r="J2311" s="30">
        <v>275.70999999999998</v>
      </c>
      <c r="K2311" s="4"/>
      <c r="L2311" s="15">
        <f t="shared" si="36"/>
        <v>0</v>
      </c>
      <c r="M2311" s="56" t="s">
        <v>15159</v>
      </c>
    </row>
    <row r="2312" spans="1:13" s="19" customFormat="1" ht="15" customHeight="1" x14ac:dyDescent="0.25">
      <c r="A2312" s="47">
        <v>33313</v>
      </c>
      <c r="B2312" s="18" t="s">
        <v>4128</v>
      </c>
      <c r="C2312" s="3" t="s">
        <v>4104</v>
      </c>
      <c r="D2312" s="3" t="s">
        <v>74</v>
      </c>
      <c r="E2312" s="3" t="s">
        <v>4129</v>
      </c>
      <c r="F2312" s="3" t="s">
        <v>182</v>
      </c>
      <c r="G2312" s="3"/>
      <c r="H2312" s="26">
        <v>515</v>
      </c>
      <c r="I2312" s="26">
        <f t="array" ref="I2312">J2312-J2312*3%</f>
        <v>380.3467</v>
      </c>
      <c r="J2312" s="30">
        <v>392.11</v>
      </c>
      <c r="K2312" s="4"/>
      <c r="L2312" s="15">
        <f t="shared" ref="L2312:L2375" si="37">J2312*K2312</f>
        <v>0</v>
      </c>
      <c r="M2312" s="56" t="s">
        <v>15159</v>
      </c>
    </row>
    <row r="2313" spans="1:13" s="19" customFormat="1" ht="15" customHeight="1" x14ac:dyDescent="0.25">
      <c r="A2313" s="47">
        <v>30586</v>
      </c>
      <c r="B2313" s="18" t="s">
        <v>4130</v>
      </c>
      <c r="C2313" s="3" t="s">
        <v>4104</v>
      </c>
      <c r="D2313" s="3" t="s">
        <v>74</v>
      </c>
      <c r="E2313" s="3" t="s">
        <v>4131</v>
      </c>
      <c r="F2313" s="3" t="s">
        <v>89</v>
      </c>
      <c r="G2313" s="3"/>
      <c r="H2313" s="26">
        <v>375</v>
      </c>
      <c r="I2313" s="26">
        <f t="array" ref="I2313">J2313-J2313*3%</f>
        <v>269.63090000000005</v>
      </c>
      <c r="J2313" s="30">
        <v>277.97000000000003</v>
      </c>
      <c r="K2313" s="4"/>
      <c r="L2313" s="15">
        <f t="shared" si="37"/>
        <v>0</v>
      </c>
      <c r="M2313" s="56" t="s">
        <v>15159</v>
      </c>
    </row>
    <row r="2314" spans="1:13" s="19" customFormat="1" ht="15" customHeight="1" x14ac:dyDescent="0.25">
      <c r="A2314" s="47">
        <v>33475</v>
      </c>
      <c r="B2314" s="18" t="s">
        <v>4132</v>
      </c>
      <c r="C2314" s="3" t="s">
        <v>4104</v>
      </c>
      <c r="D2314" s="3" t="s">
        <v>74</v>
      </c>
      <c r="E2314" s="3" t="s">
        <v>4133</v>
      </c>
      <c r="F2314" s="3" t="s">
        <v>89</v>
      </c>
      <c r="G2314" s="3"/>
      <c r="H2314" s="26">
        <v>425</v>
      </c>
      <c r="I2314" s="26">
        <f t="array" ref="I2314">J2314-J2314*3%</f>
        <v>308.55700000000002</v>
      </c>
      <c r="J2314" s="30">
        <v>318.10000000000002</v>
      </c>
      <c r="K2314" s="4"/>
      <c r="L2314" s="15">
        <f t="shared" si="37"/>
        <v>0</v>
      </c>
      <c r="M2314" s="56" t="s">
        <v>15159</v>
      </c>
    </row>
    <row r="2315" spans="1:13" s="19" customFormat="1" ht="15" customHeight="1" x14ac:dyDescent="0.25">
      <c r="A2315" s="47">
        <v>35207</v>
      </c>
      <c r="B2315" s="18" t="s">
        <v>4134</v>
      </c>
      <c r="C2315" s="3" t="s">
        <v>4104</v>
      </c>
      <c r="D2315" s="3" t="s">
        <v>74</v>
      </c>
      <c r="E2315" s="3" t="s">
        <v>4135</v>
      </c>
      <c r="F2315" s="3" t="s">
        <v>200</v>
      </c>
      <c r="G2315" s="3"/>
      <c r="H2315" s="26">
        <v>355</v>
      </c>
      <c r="I2315" s="26">
        <f t="array" ref="I2315">J2315-J2315*3%</f>
        <v>255.02270000000001</v>
      </c>
      <c r="J2315" s="30">
        <v>262.91000000000003</v>
      </c>
      <c r="K2315" s="4"/>
      <c r="L2315" s="15">
        <f t="shared" si="37"/>
        <v>0</v>
      </c>
      <c r="M2315" s="56" t="s">
        <v>15159</v>
      </c>
    </row>
    <row r="2316" spans="1:13" s="19" customFormat="1" ht="15" customHeight="1" x14ac:dyDescent="0.25">
      <c r="A2316" s="47">
        <v>35208</v>
      </c>
      <c r="B2316" s="18" t="s">
        <v>4136</v>
      </c>
      <c r="C2316" s="3" t="s">
        <v>4104</v>
      </c>
      <c r="D2316" s="3" t="s">
        <v>74</v>
      </c>
      <c r="E2316" s="3" t="s">
        <v>4137</v>
      </c>
      <c r="F2316" s="3" t="s">
        <v>167</v>
      </c>
      <c r="G2316" s="3"/>
      <c r="H2316" s="26">
        <v>385</v>
      </c>
      <c r="I2316" s="26">
        <f t="array" ref="I2316">J2316-J2316*3%</f>
        <v>282.27</v>
      </c>
      <c r="J2316" s="30">
        <v>291</v>
      </c>
      <c r="K2316" s="4"/>
      <c r="L2316" s="15">
        <f t="shared" si="37"/>
        <v>0</v>
      </c>
      <c r="M2316" s="56" t="s">
        <v>15159</v>
      </c>
    </row>
    <row r="2317" spans="1:13" s="19" customFormat="1" ht="15" customHeight="1" x14ac:dyDescent="0.25">
      <c r="A2317" s="47">
        <v>33319</v>
      </c>
      <c r="B2317" s="18" t="s">
        <v>4138</v>
      </c>
      <c r="C2317" s="3" t="s">
        <v>4104</v>
      </c>
      <c r="D2317" s="3" t="s">
        <v>74</v>
      </c>
      <c r="E2317" s="3" t="s">
        <v>4139</v>
      </c>
      <c r="F2317" s="3" t="s">
        <v>200</v>
      </c>
      <c r="G2317" s="3"/>
      <c r="H2317" s="26">
        <v>500</v>
      </c>
      <c r="I2317" s="26">
        <f t="array" ref="I2317">J2317-J2317*3%</f>
        <v>371.5779</v>
      </c>
      <c r="J2317" s="30">
        <v>383.07</v>
      </c>
      <c r="K2317" s="4"/>
      <c r="L2317" s="15">
        <f t="shared" si="37"/>
        <v>0</v>
      </c>
      <c r="M2317" s="56" t="s">
        <v>15159</v>
      </c>
    </row>
    <row r="2318" spans="1:13" s="19" customFormat="1" ht="15" customHeight="1" x14ac:dyDescent="0.25">
      <c r="A2318" s="47">
        <v>33321</v>
      </c>
      <c r="B2318" s="18" t="s">
        <v>4140</v>
      </c>
      <c r="C2318" s="3" t="s">
        <v>4104</v>
      </c>
      <c r="D2318" s="3" t="s">
        <v>74</v>
      </c>
      <c r="E2318" s="3" t="s">
        <v>4141</v>
      </c>
      <c r="F2318" s="3" t="s">
        <v>2160</v>
      </c>
      <c r="G2318" s="3"/>
      <c r="H2318" s="26">
        <v>435</v>
      </c>
      <c r="I2318" s="26">
        <f t="array" ref="I2318">J2318-J2318*3%</f>
        <v>318.05329999999998</v>
      </c>
      <c r="J2318" s="30">
        <v>327.89</v>
      </c>
      <c r="K2318" s="4"/>
      <c r="L2318" s="15">
        <f t="shared" si="37"/>
        <v>0</v>
      </c>
      <c r="M2318" s="56" t="s">
        <v>15159</v>
      </c>
    </row>
    <row r="2319" spans="1:13" s="19" customFormat="1" ht="15" customHeight="1" x14ac:dyDescent="0.25">
      <c r="A2319" s="47">
        <v>33476</v>
      </c>
      <c r="B2319" s="18" t="s">
        <v>4142</v>
      </c>
      <c r="C2319" s="3" t="s">
        <v>4104</v>
      </c>
      <c r="D2319" s="3" t="s">
        <v>74</v>
      </c>
      <c r="E2319" s="3" t="s">
        <v>4143</v>
      </c>
      <c r="F2319" s="3" t="s">
        <v>179</v>
      </c>
      <c r="G2319" s="3"/>
      <c r="H2319" s="26">
        <v>435</v>
      </c>
      <c r="I2319" s="26">
        <f t="array" ref="I2319">J2319-J2319*3%</f>
        <v>315.86110000000002</v>
      </c>
      <c r="J2319" s="30">
        <v>325.63</v>
      </c>
      <c r="K2319" s="4"/>
      <c r="L2319" s="15">
        <f t="shared" si="37"/>
        <v>0</v>
      </c>
      <c r="M2319" s="56" t="s">
        <v>15159</v>
      </c>
    </row>
    <row r="2320" spans="1:13" s="19" customFormat="1" ht="15" customHeight="1" x14ac:dyDescent="0.25">
      <c r="A2320" s="47">
        <v>33477</v>
      </c>
      <c r="B2320" s="18" t="s">
        <v>4144</v>
      </c>
      <c r="C2320" s="3" t="s">
        <v>4104</v>
      </c>
      <c r="D2320" s="3" t="s">
        <v>74</v>
      </c>
      <c r="E2320" s="3" t="s">
        <v>4145</v>
      </c>
      <c r="F2320" s="3" t="s">
        <v>179</v>
      </c>
      <c r="G2320" s="3"/>
      <c r="H2320" s="26">
        <v>320</v>
      </c>
      <c r="I2320" s="26">
        <f t="array" ref="I2320">J2320-J2320*3%</f>
        <v>229.4632</v>
      </c>
      <c r="J2320" s="30">
        <v>236.56</v>
      </c>
      <c r="K2320" s="4"/>
      <c r="L2320" s="15">
        <f t="shared" si="37"/>
        <v>0</v>
      </c>
      <c r="M2320" s="56" t="s">
        <v>15159</v>
      </c>
    </row>
    <row r="2321" spans="1:13" s="19" customFormat="1" ht="15" customHeight="1" x14ac:dyDescent="0.25">
      <c r="A2321" s="47">
        <v>30590</v>
      </c>
      <c r="B2321" s="18" t="s">
        <v>4146</v>
      </c>
      <c r="C2321" s="3" t="s">
        <v>4104</v>
      </c>
      <c r="D2321" s="3" t="s">
        <v>74</v>
      </c>
      <c r="E2321" s="3" t="s">
        <v>4147</v>
      </c>
      <c r="F2321" s="3" t="s">
        <v>167</v>
      </c>
      <c r="G2321" s="3"/>
      <c r="H2321" s="26">
        <v>520</v>
      </c>
      <c r="I2321" s="26">
        <f t="array" ref="I2321">J2321-J2321*3%</f>
        <v>384.72140000000002</v>
      </c>
      <c r="J2321" s="30">
        <v>396.62</v>
      </c>
      <c r="K2321" s="4"/>
      <c r="L2321" s="15">
        <f t="shared" si="37"/>
        <v>0</v>
      </c>
      <c r="M2321" s="56" t="s">
        <v>15159</v>
      </c>
    </row>
    <row r="2322" spans="1:13" s="19" customFormat="1" ht="15" customHeight="1" x14ac:dyDescent="0.25">
      <c r="A2322" s="47">
        <v>30591</v>
      </c>
      <c r="B2322" s="18" t="s">
        <v>4148</v>
      </c>
      <c r="C2322" s="3" t="s">
        <v>4104</v>
      </c>
      <c r="D2322" s="3" t="s">
        <v>74</v>
      </c>
      <c r="E2322" s="3" t="s">
        <v>96</v>
      </c>
      <c r="F2322" s="3" t="s">
        <v>1547</v>
      </c>
      <c r="G2322" s="3"/>
      <c r="H2322" s="26">
        <v>360</v>
      </c>
      <c r="I2322" s="26">
        <f t="array" ref="I2322">J2322-J2322*3%</f>
        <v>257.95210000000003</v>
      </c>
      <c r="J2322" s="30">
        <v>265.93</v>
      </c>
      <c r="K2322" s="4"/>
      <c r="L2322" s="15">
        <f t="shared" si="37"/>
        <v>0</v>
      </c>
      <c r="M2322" s="56" t="s">
        <v>15159</v>
      </c>
    </row>
    <row r="2323" spans="1:13" s="19" customFormat="1" ht="15" customHeight="1" x14ac:dyDescent="0.25">
      <c r="A2323" s="47">
        <v>30593</v>
      </c>
      <c r="B2323" s="18" t="s">
        <v>4149</v>
      </c>
      <c r="C2323" s="3" t="s">
        <v>4104</v>
      </c>
      <c r="D2323" s="3" t="s">
        <v>74</v>
      </c>
      <c r="E2323" s="3" t="s">
        <v>4150</v>
      </c>
      <c r="F2323" s="3" t="s">
        <v>124</v>
      </c>
      <c r="G2323" s="3"/>
      <c r="H2323" s="26">
        <v>850</v>
      </c>
      <c r="I2323" s="26">
        <f t="array" ref="I2323">J2323-J2323*3%</f>
        <v>642.94510000000002</v>
      </c>
      <c r="J2323" s="30">
        <v>662.83</v>
      </c>
      <c r="K2323" s="4"/>
      <c r="L2323" s="15">
        <f t="shared" si="37"/>
        <v>0</v>
      </c>
      <c r="M2323" s="56" t="s">
        <v>15159</v>
      </c>
    </row>
    <row r="2324" spans="1:13" s="19" customFormat="1" ht="15" customHeight="1" x14ac:dyDescent="0.25">
      <c r="A2324" s="47">
        <v>30592</v>
      </c>
      <c r="B2324" s="18" t="s">
        <v>4151</v>
      </c>
      <c r="C2324" s="3" t="s">
        <v>4104</v>
      </c>
      <c r="D2324" s="3" t="s">
        <v>74</v>
      </c>
      <c r="E2324" s="3" t="s">
        <v>4152</v>
      </c>
      <c r="F2324" s="3" t="s">
        <v>124</v>
      </c>
      <c r="G2324" s="3"/>
      <c r="H2324" s="26">
        <v>665</v>
      </c>
      <c r="I2324" s="26">
        <f t="array" ref="I2324">J2324-J2324*3%</f>
        <v>503.44939999999997</v>
      </c>
      <c r="J2324" s="30">
        <v>519.02</v>
      </c>
      <c r="K2324" s="4"/>
      <c r="L2324" s="15">
        <f t="shared" si="37"/>
        <v>0</v>
      </c>
      <c r="M2324" s="56" t="s">
        <v>15159</v>
      </c>
    </row>
    <row r="2325" spans="1:13" s="19" customFormat="1" ht="15" customHeight="1" x14ac:dyDescent="0.25">
      <c r="A2325" s="47">
        <v>33343</v>
      </c>
      <c r="B2325" s="18" t="s">
        <v>4153</v>
      </c>
      <c r="C2325" s="3" t="s">
        <v>4104</v>
      </c>
      <c r="D2325" s="3" t="s">
        <v>74</v>
      </c>
      <c r="E2325" s="3" t="s">
        <v>4154</v>
      </c>
      <c r="F2325" s="3" t="s">
        <v>167</v>
      </c>
      <c r="G2325" s="3"/>
      <c r="H2325" s="26">
        <v>515</v>
      </c>
      <c r="I2325" s="26">
        <f t="array" ref="I2325">J2325-J2325*3%</f>
        <v>381.07420000000002</v>
      </c>
      <c r="J2325" s="30">
        <v>392.86</v>
      </c>
      <c r="K2325" s="4"/>
      <c r="L2325" s="15">
        <f t="shared" si="37"/>
        <v>0</v>
      </c>
      <c r="M2325" s="56" t="s">
        <v>15159</v>
      </c>
    </row>
    <row r="2326" spans="1:13" s="19" customFormat="1" ht="15" customHeight="1" x14ac:dyDescent="0.25">
      <c r="A2326" s="47">
        <v>30597</v>
      </c>
      <c r="B2326" s="18" t="s">
        <v>4155</v>
      </c>
      <c r="C2326" s="3" t="s">
        <v>4104</v>
      </c>
      <c r="D2326" s="3" t="s">
        <v>74</v>
      </c>
      <c r="E2326" s="3" t="s">
        <v>4156</v>
      </c>
      <c r="F2326" s="3" t="s">
        <v>72</v>
      </c>
      <c r="G2326" s="3"/>
      <c r="H2326" s="26">
        <v>465</v>
      </c>
      <c r="I2326" s="26">
        <f t="array" ref="I2326">J2326-J2326*3%</f>
        <v>338.5009</v>
      </c>
      <c r="J2326" s="30">
        <v>348.97</v>
      </c>
      <c r="K2326" s="4"/>
      <c r="L2326" s="15">
        <f t="shared" si="37"/>
        <v>0</v>
      </c>
      <c r="M2326" s="56" t="s">
        <v>15159</v>
      </c>
    </row>
    <row r="2327" spans="1:13" s="19" customFormat="1" ht="15" customHeight="1" x14ac:dyDescent="0.25">
      <c r="A2327" s="47">
        <v>30605</v>
      </c>
      <c r="B2327" s="18" t="s">
        <v>4157</v>
      </c>
      <c r="C2327" s="3" t="s">
        <v>4104</v>
      </c>
      <c r="D2327" s="3" t="s">
        <v>74</v>
      </c>
      <c r="E2327" s="3" t="s">
        <v>4158</v>
      </c>
      <c r="F2327" s="3" t="s">
        <v>72</v>
      </c>
      <c r="G2327" s="3"/>
      <c r="H2327" s="26">
        <v>515</v>
      </c>
      <c r="I2327" s="26">
        <f t="array" ref="I2327">J2327-J2327*3%</f>
        <v>382.5292</v>
      </c>
      <c r="J2327" s="30">
        <v>394.36</v>
      </c>
      <c r="K2327" s="4"/>
      <c r="L2327" s="15">
        <f t="shared" si="37"/>
        <v>0</v>
      </c>
      <c r="M2327" s="56" t="s">
        <v>15159</v>
      </c>
    </row>
    <row r="2328" spans="1:13" s="19" customFormat="1" ht="15" customHeight="1" x14ac:dyDescent="0.25">
      <c r="A2328" s="47">
        <v>42487</v>
      </c>
      <c r="B2328" s="18"/>
      <c r="C2328" s="3" t="s">
        <v>4104</v>
      </c>
      <c r="D2328" s="3" t="s">
        <v>74</v>
      </c>
      <c r="E2328" s="3" t="s">
        <v>4159</v>
      </c>
      <c r="F2328" s="3" t="s">
        <v>164</v>
      </c>
      <c r="G2328" s="3"/>
      <c r="H2328" s="26">
        <v>455</v>
      </c>
      <c r="I2328" s="26">
        <f t="array" ref="I2328">J2328-J2328*3%</f>
        <v>331.20650000000001</v>
      </c>
      <c r="J2328" s="30">
        <v>341.45</v>
      </c>
      <c r="K2328" s="4"/>
      <c r="L2328" s="15">
        <f t="shared" si="37"/>
        <v>0</v>
      </c>
      <c r="M2328" s="56" t="s">
        <v>15159</v>
      </c>
    </row>
    <row r="2329" spans="1:13" s="19" customFormat="1" ht="15" customHeight="1" x14ac:dyDescent="0.25">
      <c r="A2329" s="47">
        <v>33352</v>
      </c>
      <c r="B2329" s="18" t="s">
        <v>4160</v>
      </c>
      <c r="C2329" s="3" t="s">
        <v>4104</v>
      </c>
      <c r="D2329" s="3" t="s">
        <v>74</v>
      </c>
      <c r="E2329" s="3" t="s">
        <v>4161</v>
      </c>
      <c r="F2329" s="3" t="s">
        <v>72</v>
      </c>
      <c r="G2329" s="3"/>
      <c r="H2329" s="26">
        <v>330</v>
      </c>
      <c r="I2329" s="26">
        <f t="array" ref="I2329">J2329-J2329*3%</f>
        <v>235.31229999999999</v>
      </c>
      <c r="J2329" s="30">
        <v>242.59</v>
      </c>
      <c r="K2329" s="4"/>
      <c r="L2329" s="15">
        <f t="shared" si="37"/>
        <v>0</v>
      </c>
      <c r="M2329" s="56" t="s">
        <v>15159</v>
      </c>
    </row>
    <row r="2330" spans="1:13" s="19" customFormat="1" ht="15" customHeight="1" x14ac:dyDescent="0.25">
      <c r="A2330" s="47">
        <v>33361</v>
      </c>
      <c r="B2330" s="18" t="s">
        <v>4162</v>
      </c>
      <c r="C2330" s="3" t="s">
        <v>4104</v>
      </c>
      <c r="D2330" s="3" t="s">
        <v>74</v>
      </c>
      <c r="E2330" s="3" t="s">
        <v>4163</v>
      </c>
      <c r="F2330" s="3" t="s">
        <v>72</v>
      </c>
      <c r="G2330" s="3"/>
      <c r="H2330" s="26">
        <v>340</v>
      </c>
      <c r="I2330" s="26">
        <f t="array" ref="I2330">J2330-J2330*3%</f>
        <v>241.87920000000003</v>
      </c>
      <c r="J2330" s="30">
        <v>249.36</v>
      </c>
      <c r="K2330" s="4"/>
      <c r="L2330" s="15">
        <f t="shared" si="37"/>
        <v>0</v>
      </c>
      <c r="M2330" s="56" t="s">
        <v>15159</v>
      </c>
    </row>
    <row r="2331" spans="1:13" s="19" customFormat="1" ht="15" customHeight="1" x14ac:dyDescent="0.25">
      <c r="A2331" s="47">
        <v>35217</v>
      </c>
      <c r="B2331" s="18" t="s">
        <v>4164</v>
      </c>
      <c r="C2331" s="3" t="s">
        <v>4104</v>
      </c>
      <c r="D2331" s="3" t="s">
        <v>74</v>
      </c>
      <c r="E2331" s="3" t="s">
        <v>4165</v>
      </c>
      <c r="F2331" s="3" t="s">
        <v>1416</v>
      </c>
      <c r="G2331" s="3"/>
      <c r="H2331" s="26">
        <v>410</v>
      </c>
      <c r="I2331" s="26">
        <f t="array" ref="I2331">J2331-J2331*3%</f>
        <v>300.52539999999999</v>
      </c>
      <c r="J2331" s="30">
        <v>309.82</v>
      </c>
      <c r="K2331" s="4"/>
      <c r="L2331" s="15">
        <f t="shared" si="37"/>
        <v>0</v>
      </c>
      <c r="M2331" s="56" t="s">
        <v>15159</v>
      </c>
    </row>
    <row r="2332" spans="1:13" s="19" customFormat="1" ht="15" customHeight="1" x14ac:dyDescent="0.25">
      <c r="A2332" s="47">
        <v>39664</v>
      </c>
      <c r="B2332" s="18" t="s">
        <v>4166</v>
      </c>
      <c r="C2332" s="3" t="s">
        <v>4104</v>
      </c>
      <c r="D2332" s="3" t="s">
        <v>74</v>
      </c>
      <c r="E2332" s="3" t="s">
        <v>4167</v>
      </c>
      <c r="F2332" s="3" t="s">
        <v>2160</v>
      </c>
      <c r="G2332" s="3"/>
      <c r="H2332" s="26">
        <v>280</v>
      </c>
      <c r="I2332" s="26">
        <f t="array" ref="I2332">J2332-J2332*3%</f>
        <v>200.98399999999998</v>
      </c>
      <c r="J2332" s="30">
        <v>207.2</v>
      </c>
      <c r="K2332" s="4"/>
      <c r="L2332" s="15">
        <f t="shared" si="37"/>
        <v>0</v>
      </c>
      <c r="M2332" s="56" t="s">
        <v>15159</v>
      </c>
    </row>
    <row r="2333" spans="1:13" s="19" customFormat="1" ht="15" customHeight="1" x14ac:dyDescent="0.25">
      <c r="A2333" s="47">
        <v>33498</v>
      </c>
      <c r="B2333" s="18" t="s">
        <v>4168</v>
      </c>
      <c r="C2333" s="3" t="s">
        <v>4104</v>
      </c>
      <c r="D2333" s="3" t="s">
        <v>74</v>
      </c>
      <c r="E2333" s="3" t="s">
        <v>4169</v>
      </c>
      <c r="F2333" s="3" t="s">
        <v>190</v>
      </c>
      <c r="G2333" s="3"/>
      <c r="H2333" s="26">
        <v>595</v>
      </c>
      <c r="I2333" s="26">
        <f t="array" ref="I2333">J2333-J2333*3%</f>
        <v>454.5129</v>
      </c>
      <c r="J2333" s="30">
        <v>468.57</v>
      </c>
      <c r="K2333" s="4"/>
      <c r="L2333" s="15">
        <f t="shared" si="37"/>
        <v>0</v>
      </c>
      <c r="M2333" s="56" t="s">
        <v>15159</v>
      </c>
    </row>
    <row r="2334" spans="1:13" s="19" customFormat="1" ht="15" customHeight="1" x14ac:dyDescent="0.25">
      <c r="A2334" s="47">
        <v>33502</v>
      </c>
      <c r="B2334" s="18" t="s">
        <v>4170</v>
      </c>
      <c r="C2334" s="3" t="s">
        <v>4104</v>
      </c>
      <c r="D2334" s="3" t="s">
        <v>74</v>
      </c>
      <c r="E2334" s="3" t="s">
        <v>2198</v>
      </c>
      <c r="F2334" s="3" t="s">
        <v>182</v>
      </c>
      <c r="G2334" s="3"/>
      <c r="H2334" s="26">
        <v>485</v>
      </c>
      <c r="I2334" s="26">
        <f t="array" ref="I2334">J2334-J2334*3%</f>
        <v>359.89909999999998</v>
      </c>
      <c r="J2334" s="30">
        <v>371.03</v>
      </c>
      <c r="K2334" s="4"/>
      <c r="L2334" s="15">
        <f t="shared" si="37"/>
        <v>0</v>
      </c>
      <c r="M2334" s="56" t="s">
        <v>15159</v>
      </c>
    </row>
    <row r="2335" spans="1:13" s="19" customFormat="1" ht="15" customHeight="1" x14ac:dyDescent="0.25">
      <c r="A2335" s="47">
        <v>33358</v>
      </c>
      <c r="B2335" s="18" t="s">
        <v>4171</v>
      </c>
      <c r="C2335" s="3" t="s">
        <v>4104</v>
      </c>
      <c r="D2335" s="3" t="s">
        <v>74</v>
      </c>
      <c r="E2335" s="3" t="s">
        <v>4172</v>
      </c>
      <c r="F2335" s="3" t="s">
        <v>72</v>
      </c>
      <c r="G2335" s="3"/>
      <c r="H2335" s="26">
        <v>360</v>
      </c>
      <c r="I2335" s="26">
        <f t="array" ref="I2335">J2335-J2335*3%</f>
        <v>259.40710000000001</v>
      </c>
      <c r="J2335" s="30">
        <v>267.43</v>
      </c>
      <c r="K2335" s="4"/>
      <c r="L2335" s="15">
        <f t="shared" si="37"/>
        <v>0</v>
      </c>
      <c r="M2335" s="56" t="s">
        <v>15159</v>
      </c>
    </row>
    <row r="2336" spans="1:13" s="19" customFormat="1" ht="15" customHeight="1" x14ac:dyDescent="0.25">
      <c r="A2336" s="47">
        <v>33512</v>
      </c>
      <c r="B2336" s="18" t="s">
        <v>4173</v>
      </c>
      <c r="C2336" s="3" t="s">
        <v>4104</v>
      </c>
      <c r="D2336" s="3" t="s">
        <v>74</v>
      </c>
      <c r="E2336" s="3" t="s">
        <v>4174</v>
      </c>
      <c r="F2336" s="3" t="s">
        <v>72</v>
      </c>
      <c r="G2336" s="3"/>
      <c r="H2336" s="26">
        <v>330</v>
      </c>
      <c r="I2336" s="26">
        <f t="array" ref="I2336">J2336-J2336*3%</f>
        <v>235.31229999999999</v>
      </c>
      <c r="J2336" s="30">
        <v>242.59</v>
      </c>
      <c r="K2336" s="4"/>
      <c r="L2336" s="15">
        <f t="shared" si="37"/>
        <v>0</v>
      </c>
      <c r="M2336" s="56" t="s">
        <v>15159</v>
      </c>
    </row>
    <row r="2337" spans="1:13" s="19" customFormat="1" ht="15" customHeight="1" x14ac:dyDescent="0.25">
      <c r="A2337" s="47">
        <v>41503</v>
      </c>
      <c r="B2337" s="18"/>
      <c r="C2337" s="3" t="s">
        <v>4104</v>
      </c>
      <c r="D2337" s="3" t="s">
        <v>74</v>
      </c>
      <c r="E2337" s="3" t="s">
        <v>4175</v>
      </c>
      <c r="F2337" s="3" t="s">
        <v>4176</v>
      </c>
      <c r="G2337" s="3"/>
      <c r="H2337" s="26">
        <v>1425</v>
      </c>
      <c r="I2337" s="26">
        <f t="array" ref="I2337">J2337-J2337*3%</f>
        <v>1083.1311000000001</v>
      </c>
      <c r="J2337" s="30">
        <v>1116.6300000000001</v>
      </c>
      <c r="K2337" s="4"/>
      <c r="L2337" s="15">
        <f t="shared" si="37"/>
        <v>0</v>
      </c>
      <c r="M2337" s="56" t="s">
        <v>15159</v>
      </c>
    </row>
    <row r="2338" spans="1:13" s="19" customFormat="1" ht="15" customHeight="1" x14ac:dyDescent="0.25">
      <c r="A2338" s="47">
        <v>33513</v>
      </c>
      <c r="B2338" s="18" t="s">
        <v>4177</v>
      </c>
      <c r="C2338" s="3" t="s">
        <v>4104</v>
      </c>
      <c r="D2338" s="3" t="s">
        <v>74</v>
      </c>
      <c r="E2338" s="3" t="s">
        <v>2525</v>
      </c>
      <c r="F2338" s="3" t="s">
        <v>179</v>
      </c>
      <c r="G2338" s="3"/>
      <c r="H2338" s="26">
        <v>305</v>
      </c>
      <c r="I2338" s="26">
        <f t="array" ref="I2338">J2338-J2338*3%</f>
        <v>218.5119</v>
      </c>
      <c r="J2338" s="30">
        <v>225.27</v>
      </c>
      <c r="K2338" s="4"/>
      <c r="L2338" s="15">
        <f t="shared" si="37"/>
        <v>0</v>
      </c>
      <c r="M2338" s="56" t="s">
        <v>15159</v>
      </c>
    </row>
    <row r="2339" spans="1:13" s="19" customFormat="1" ht="15" customHeight="1" x14ac:dyDescent="0.25">
      <c r="A2339" s="47">
        <v>33515</v>
      </c>
      <c r="B2339" s="18" t="s">
        <v>4178</v>
      </c>
      <c r="C2339" s="3" t="s">
        <v>4104</v>
      </c>
      <c r="D2339" s="3" t="s">
        <v>74</v>
      </c>
      <c r="E2339" s="3" t="s">
        <v>4179</v>
      </c>
      <c r="F2339" s="3" t="s">
        <v>72</v>
      </c>
      <c r="G2339" s="3"/>
      <c r="H2339" s="26">
        <v>365</v>
      </c>
      <c r="I2339" s="26">
        <f t="array" ref="I2339">J2339-J2339*3%</f>
        <v>263.06399999999996</v>
      </c>
      <c r="J2339" s="30">
        <v>271.2</v>
      </c>
      <c r="K2339" s="4"/>
      <c r="L2339" s="15">
        <f t="shared" si="37"/>
        <v>0</v>
      </c>
      <c r="M2339" s="56" t="s">
        <v>15159</v>
      </c>
    </row>
    <row r="2340" spans="1:13" s="19" customFormat="1" ht="15" customHeight="1" x14ac:dyDescent="0.25">
      <c r="A2340" s="47">
        <v>35720</v>
      </c>
      <c r="B2340" s="18" t="s">
        <v>4180</v>
      </c>
      <c r="C2340" s="3" t="s">
        <v>4104</v>
      </c>
      <c r="D2340" s="3" t="s">
        <v>74</v>
      </c>
      <c r="E2340" s="3" t="s">
        <v>2335</v>
      </c>
      <c r="F2340" s="3" t="s">
        <v>72</v>
      </c>
      <c r="G2340" s="3"/>
      <c r="H2340" s="26">
        <v>340</v>
      </c>
      <c r="I2340" s="26">
        <f t="array" ref="I2340">J2340-J2340*3%</f>
        <v>241.87920000000003</v>
      </c>
      <c r="J2340" s="30">
        <v>249.36</v>
      </c>
      <c r="K2340" s="4"/>
      <c r="L2340" s="15">
        <f t="shared" si="37"/>
        <v>0</v>
      </c>
      <c r="M2340" s="56" t="s">
        <v>15159</v>
      </c>
    </row>
    <row r="2341" spans="1:13" s="19" customFormat="1" ht="15" customHeight="1" x14ac:dyDescent="0.25">
      <c r="A2341" s="47">
        <v>18780</v>
      </c>
      <c r="B2341" s="18" t="s">
        <v>4181</v>
      </c>
      <c r="C2341" s="3" t="s">
        <v>4104</v>
      </c>
      <c r="D2341" s="3" t="s">
        <v>74</v>
      </c>
      <c r="E2341" s="3" t="s">
        <v>2813</v>
      </c>
      <c r="F2341" s="3" t="s">
        <v>179</v>
      </c>
      <c r="G2341" s="3"/>
      <c r="H2341" s="26">
        <v>475</v>
      </c>
      <c r="I2341" s="26">
        <f t="array" ref="I2341">J2341-J2341*3%</f>
        <v>342.88530000000003</v>
      </c>
      <c r="J2341" s="30">
        <v>353.49</v>
      </c>
      <c r="K2341" s="4"/>
      <c r="L2341" s="15">
        <f t="shared" si="37"/>
        <v>0</v>
      </c>
      <c r="M2341" s="56" t="s">
        <v>15159</v>
      </c>
    </row>
    <row r="2342" spans="1:13" s="19" customFormat="1" ht="15" customHeight="1" x14ac:dyDescent="0.25">
      <c r="A2342" s="47">
        <v>30740</v>
      </c>
      <c r="B2342" s="18" t="s">
        <v>4182</v>
      </c>
      <c r="C2342" s="3" t="s">
        <v>4104</v>
      </c>
      <c r="D2342" s="3" t="s">
        <v>74</v>
      </c>
      <c r="E2342" s="3" t="s">
        <v>2813</v>
      </c>
      <c r="F2342" s="3" t="s">
        <v>2544</v>
      </c>
      <c r="G2342" s="3"/>
      <c r="H2342" s="26">
        <v>620</v>
      </c>
      <c r="I2342" s="26">
        <f t="array" ref="I2342">J2342-J2342*3%</f>
        <v>474.233</v>
      </c>
      <c r="J2342" s="30">
        <v>488.9</v>
      </c>
      <c r="K2342" s="4"/>
      <c r="L2342" s="15">
        <f t="shared" si="37"/>
        <v>0</v>
      </c>
      <c r="M2342" s="56" t="s">
        <v>15159</v>
      </c>
    </row>
    <row r="2343" spans="1:13" s="19" customFormat="1" ht="15" customHeight="1" x14ac:dyDescent="0.25">
      <c r="A2343" s="47">
        <v>33517</v>
      </c>
      <c r="B2343" s="18" t="s">
        <v>4183</v>
      </c>
      <c r="C2343" s="3" t="s">
        <v>4104</v>
      </c>
      <c r="D2343" s="3" t="s">
        <v>74</v>
      </c>
      <c r="E2343" s="3" t="s">
        <v>4184</v>
      </c>
      <c r="F2343" s="3" t="s">
        <v>167</v>
      </c>
      <c r="G2343" s="3"/>
      <c r="H2343" s="26">
        <v>600</v>
      </c>
      <c r="I2343" s="26">
        <f t="array" ref="I2343">J2343-J2343*3%</f>
        <v>459.6345</v>
      </c>
      <c r="J2343" s="30">
        <v>473.85</v>
      </c>
      <c r="K2343" s="4"/>
      <c r="L2343" s="15">
        <f t="shared" si="37"/>
        <v>0</v>
      </c>
      <c r="M2343" s="56" t="s">
        <v>15159</v>
      </c>
    </row>
    <row r="2344" spans="1:13" s="19" customFormat="1" ht="15" customHeight="1" x14ac:dyDescent="0.25">
      <c r="A2344" s="47">
        <v>39666</v>
      </c>
      <c r="B2344" s="18"/>
      <c r="C2344" s="3" t="s">
        <v>4104</v>
      </c>
      <c r="D2344" s="3" t="s">
        <v>74</v>
      </c>
      <c r="E2344" s="3" t="s">
        <v>4185</v>
      </c>
      <c r="F2344" s="3" t="s">
        <v>167</v>
      </c>
      <c r="G2344" s="3"/>
      <c r="H2344" s="26">
        <v>610</v>
      </c>
      <c r="I2344" s="26">
        <f t="array" ref="I2344">J2344-J2344*3%</f>
        <v>466.20139999999998</v>
      </c>
      <c r="J2344" s="30">
        <v>480.62</v>
      </c>
      <c r="K2344" s="4"/>
      <c r="L2344" s="15">
        <f t="shared" si="37"/>
        <v>0</v>
      </c>
      <c r="M2344" s="56" t="s">
        <v>15159</v>
      </c>
    </row>
    <row r="2345" spans="1:13" s="19" customFormat="1" ht="15" customHeight="1" x14ac:dyDescent="0.25">
      <c r="A2345" s="47">
        <v>34512</v>
      </c>
      <c r="B2345" s="18" t="s">
        <v>4186</v>
      </c>
      <c r="C2345" s="3" t="s">
        <v>4104</v>
      </c>
      <c r="D2345" s="3" t="s">
        <v>74</v>
      </c>
      <c r="E2345" s="3" t="s">
        <v>4187</v>
      </c>
      <c r="F2345" s="3" t="s">
        <v>72</v>
      </c>
      <c r="G2345" s="3"/>
      <c r="H2345" s="26">
        <v>375</v>
      </c>
      <c r="I2345" s="26">
        <f t="array" ref="I2345">J2345-J2345*3%</f>
        <v>268.91310000000004</v>
      </c>
      <c r="J2345" s="30">
        <v>277.23</v>
      </c>
      <c r="K2345" s="4"/>
      <c r="L2345" s="15">
        <f t="shared" si="37"/>
        <v>0</v>
      </c>
      <c r="M2345" s="56" t="s">
        <v>15159</v>
      </c>
    </row>
    <row r="2346" spans="1:13" s="19" customFormat="1" ht="15" customHeight="1" x14ac:dyDescent="0.25">
      <c r="A2346" s="47">
        <v>33520</v>
      </c>
      <c r="B2346" s="18" t="s">
        <v>4188</v>
      </c>
      <c r="C2346" s="3" t="s">
        <v>4104</v>
      </c>
      <c r="D2346" s="3" t="s">
        <v>74</v>
      </c>
      <c r="E2346" s="3" t="s">
        <v>4189</v>
      </c>
      <c r="F2346" s="3" t="s">
        <v>124</v>
      </c>
      <c r="G2346" s="3"/>
      <c r="H2346" s="26">
        <v>355</v>
      </c>
      <c r="I2346" s="26">
        <f t="array" ref="I2346">J2346-J2346*3%</f>
        <v>255.75990000000002</v>
      </c>
      <c r="J2346" s="30">
        <v>263.67</v>
      </c>
      <c r="K2346" s="4"/>
      <c r="L2346" s="15">
        <f t="shared" si="37"/>
        <v>0</v>
      </c>
      <c r="M2346" s="56" t="s">
        <v>15159</v>
      </c>
    </row>
    <row r="2347" spans="1:13" s="19" customFormat="1" ht="15" customHeight="1" x14ac:dyDescent="0.25">
      <c r="A2347" s="47">
        <v>42489</v>
      </c>
      <c r="B2347" s="18"/>
      <c r="C2347" s="3" t="s">
        <v>4104</v>
      </c>
      <c r="D2347" s="3" t="s">
        <v>74</v>
      </c>
      <c r="E2347" s="3" t="s">
        <v>2236</v>
      </c>
      <c r="F2347" s="3" t="s">
        <v>124</v>
      </c>
      <c r="G2347" s="3"/>
      <c r="H2347" s="26">
        <v>425</v>
      </c>
      <c r="I2347" s="26">
        <f t="array" ref="I2347">J2347-J2347*3%</f>
        <v>311.4864</v>
      </c>
      <c r="J2347" s="30">
        <v>321.12</v>
      </c>
      <c r="K2347" s="4"/>
      <c r="L2347" s="15">
        <f t="shared" si="37"/>
        <v>0</v>
      </c>
      <c r="M2347" s="56" t="s">
        <v>15159</v>
      </c>
    </row>
    <row r="2348" spans="1:13" s="19" customFormat="1" ht="15" customHeight="1" x14ac:dyDescent="0.25">
      <c r="A2348" s="47">
        <v>36598</v>
      </c>
      <c r="B2348" s="18" t="s">
        <v>4190</v>
      </c>
      <c r="C2348" s="3" t="s">
        <v>4104</v>
      </c>
      <c r="D2348" s="3" t="s">
        <v>162</v>
      </c>
      <c r="E2348" s="3" t="s">
        <v>4191</v>
      </c>
      <c r="F2348" s="3" t="s">
        <v>2160</v>
      </c>
      <c r="G2348" s="3"/>
      <c r="H2348" s="26">
        <v>1185</v>
      </c>
      <c r="I2348" s="26">
        <f t="array" ref="I2348">J2348-J2348*3%</f>
        <v>897.57979999999998</v>
      </c>
      <c r="J2348" s="30">
        <v>925.34</v>
      </c>
      <c r="K2348" s="4"/>
      <c r="L2348" s="15">
        <f t="shared" si="37"/>
        <v>0</v>
      </c>
      <c r="M2348" s="56" t="s">
        <v>15159</v>
      </c>
    </row>
    <row r="2349" spans="1:13" s="19" customFormat="1" ht="15" customHeight="1" x14ac:dyDescent="0.25">
      <c r="A2349" s="47">
        <v>33491</v>
      </c>
      <c r="B2349" s="18" t="s">
        <v>4192</v>
      </c>
      <c r="C2349" s="3" t="s">
        <v>4104</v>
      </c>
      <c r="D2349" s="3" t="s">
        <v>171</v>
      </c>
      <c r="E2349" s="3" t="s">
        <v>4193</v>
      </c>
      <c r="F2349" s="3" t="s">
        <v>124</v>
      </c>
      <c r="G2349" s="3"/>
      <c r="H2349" s="26">
        <v>285</v>
      </c>
      <c r="I2349" s="26">
        <f t="array" ref="I2349">J2349-J2349*3%</f>
        <v>202.43899999999999</v>
      </c>
      <c r="J2349" s="30">
        <v>208.7</v>
      </c>
      <c r="K2349" s="4"/>
      <c r="L2349" s="15">
        <f t="shared" si="37"/>
        <v>0</v>
      </c>
      <c r="M2349" s="56" t="s">
        <v>15159</v>
      </c>
    </row>
    <row r="2350" spans="1:13" s="19" customFormat="1" ht="15" customHeight="1" x14ac:dyDescent="0.25">
      <c r="A2350" s="47">
        <v>18778</v>
      </c>
      <c r="B2350" s="18" t="s">
        <v>4194</v>
      </c>
      <c r="C2350" s="3" t="s">
        <v>4104</v>
      </c>
      <c r="D2350" s="3" t="s">
        <v>171</v>
      </c>
      <c r="E2350" s="3" t="s">
        <v>4195</v>
      </c>
      <c r="F2350" s="3" t="s">
        <v>124</v>
      </c>
      <c r="G2350" s="3"/>
      <c r="H2350" s="26">
        <v>305</v>
      </c>
      <c r="I2350" s="26">
        <f t="array" ref="I2350">J2350-J2350*3%</f>
        <v>219.23940000000002</v>
      </c>
      <c r="J2350" s="30">
        <v>226.02</v>
      </c>
      <c r="K2350" s="4"/>
      <c r="L2350" s="15">
        <f t="shared" si="37"/>
        <v>0</v>
      </c>
      <c r="M2350" s="56" t="s">
        <v>15159</v>
      </c>
    </row>
    <row r="2351" spans="1:13" s="19" customFormat="1" ht="15" customHeight="1" x14ac:dyDescent="0.25">
      <c r="A2351" s="47">
        <v>30595</v>
      </c>
      <c r="B2351" s="18" t="s">
        <v>4196</v>
      </c>
      <c r="C2351" s="3" t="s">
        <v>4104</v>
      </c>
      <c r="D2351" s="3" t="s">
        <v>177</v>
      </c>
      <c r="E2351" s="3" t="s">
        <v>4197</v>
      </c>
      <c r="F2351" s="3" t="s">
        <v>182</v>
      </c>
      <c r="G2351" s="3"/>
      <c r="H2351" s="26">
        <v>575</v>
      </c>
      <c r="I2351" s="26">
        <f t="array" ref="I2351">J2351-J2351*3%</f>
        <v>421.2516</v>
      </c>
      <c r="J2351" s="30">
        <v>434.28</v>
      </c>
      <c r="K2351" s="4"/>
      <c r="L2351" s="15">
        <f t="shared" si="37"/>
        <v>0</v>
      </c>
      <c r="M2351" s="56" t="s">
        <v>15159</v>
      </c>
    </row>
    <row r="2352" spans="1:13" s="19" customFormat="1" ht="15" customHeight="1" x14ac:dyDescent="0.25">
      <c r="A2352" s="47">
        <v>30600</v>
      </c>
      <c r="B2352" s="18" t="s">
        <v>4198</v>
      </c>
      <c r="C2352" s="3" t="s">
        <v>4104</v>
      </c>
      <c r="D2352" s="3" t="s">
        <v>177</v>
      </c>
      <c r="E2352" s="3" t="s">
        <v>4199</v>
      </c>
      <c r="F2352" s="3" t="s">
        <v>203</v>
      </c>
      <c r="G2352" s="3"/>
      <c r="H2352" s="26">
        <v>410</v>
      </c>
      <c r="I2352" s="26">
        <f t="array" ref="I2352">J2352-J2352*3%</f>
        <v>299.79789999999997</v>
      </c>
      <c r="J2352" s="30">
        <v>309.07</v>
      </c>
      <c r="K2352" s="4"/>
      <c r="L2352" s="15">
        <f t="shared" si="37"/>
        <v>0</v>
      </c>
      <c r="M2352" s="56" t="s">
        <v>15159</v>
      </c>
    </row>
    <row r="2353" spans="1:13" s="19" customFormat="1" ht="15" customHeight="1" x14ac:dyDescent="0.25">
      <c r="A2353" s="47">
        <v>41791</v>
      </c>
      <c r="B2353" s="18"/>
      <c r="C2353" s="3" t="s">
        <v>4104</v>
      </c>
      <c r="D2353" s="3" t="s">
        <v>177</v>
      </c>
      <c r="E2353" s="3" t="s">
        <v>4200</v>
      </c>
      <c r="F2353" s="3" t="s">
        <v>4176</v>
      </c>
      <c r="G2353" s="3"/>
      <c r="H2353" s="26">
        <v>920</v>
      </c>
      <c r="I2353" s="26">
        <f t="array" ref="I2353">J2353-J2353*3%</f>
        <v>696.91590000000008</v>
      </c>
      <c r="J2353" s="30">
        <v>718.47</v>
      </c>
      <c r="K2353" s="4"/>
      <c r="L2353" s="15">
        <f t="shared" si="37"/>
        <v>0</v>
      </c>
      <c r="M2353" s="56" t="s">
        <v>15159</v>
      </c>
    </row>
    <row r="2354" spans="1:13" s="19" customFormat="1" ht="15" customHeight="1" x14ac:dyDescent="0.25">
      <c r="A2354" s="47">
        <v>33354</v>
      </c>
      <c r="B2354" s="18" t="s">
        <v>4201</v>
      </c>
      <c r="C2354" s="3" t="s">
        <v>4104</v>
      </c>
      <c r="D2354" s="3" t="s">
        <v>177</v>
      </c>
      <c r="E2354" s="3" t="s">
        <v>4202</v>
      </c>
      <c r="F2354" s="3" t="s">
        <v>277</v>
      </c>
      <c r="G2354" s="3"/>
      <c r="H2354" s="26">
        <v>585</v>
      </c>
      <c r="I2354" s="26">
        <f t="array" ref="I2354">J2354-J2354*3%</f>
        <v>429.28320000000002</v>
      </c>
      <c r="J2354" s="30">
        <v>442.56</v>
      </c>
      <c r="K2354" s="4"/>
      <c r="L2354" s="15">
        <f t="shared" si="37"/>
        <v>0</v>
      </c>
      <c r="M2354" s="56" t="s">
        <v>15159</v>
      </c>
    </row>
    <row r="2355" spans="1:13" s="19" customFormat="1" ht="15" customHeight="1" x14ac:dyDescent="0.25">
      <c r="A2355" s="47">
        <v>40138</v>
      </c>
      <c r="B2355" s="18" t="s">
        <v>4203</v>
      </c>
      <c r="C2355" s="3" t="s">
        <v>4104</v>
      </c>
      <c r="D2355" s="3" t="s">
        <v>177</v>
      </c>
      <c r="E2355" s="3" t="s">
        <v>4204</v>
      </c>
      <c r="F2355" s="3" t="s">
        <v>89</v>
      </c>
      <c r="G2355" s="3"/>
      <c r="H2355" s="26">
        <v>685</v>
      </c>
      <c r="I2355" s="26">
        <f t="array" ref="I2355">J2355-J2355*3%</f>
        <v>518.05760000000009</v>
      </c>
      <c r="J2355" s="30">
        <v>534.08000000000004</v>
      </c>
      <c r="K2355" s="4"/>
      <c r="L2355" s="15">
        <f t="shared" si="37"/>
        <v>0</v>
      </c>
      <c r="M2355" s="56" t="s">
        <v>15159</v>
      </c>
    </row>
    <row r="2356" spans="1:13" s="19" customFormat="1" ht="15" customHeight="1" x14ac:dyDescent="0.25">
      <c r="A2356" s="47">
        <v>30596</v>
      </c>
      <c r="B2356" s="18" t="s">
        <v>4205</v>
      </c>
      <c r="C2356" s="3" t="s">
        <v>4104</v>
      </c>
      <c r="D2356" s="3" t="s">
        <v>188</v>
      </c>
      <c r="E2356" s="3" t="s">
        <v>4206</v>
      </c>
      <c r="F2356" s="3" t="s">
        <v>167</v>
      </c>
      <c r="G2356" s="3"/>
      <c r="H2356" s="26">
        <v>485</v>
      </c>
      <c r="I2356" s="26">
        <f t="array" ref="I2356">J2356-J2356*3%</f>
        <v>360.61689999999999</v>
      </c>
      <c r="J2356" s="30">
        <v>371.77</v>
      </c>
      <c r="K2356" s="4"/>
      <c r="L2356" s="15">
        <f t="shared" si="37"/>
        <v>0</v>
      </c>
      <c r="M2356" s="56" t="s">
        <v>15159</v>
      </c>
    </row>
    <row r="2357" spans="1:13" s="19" customFormat="1" ht="15" customHeight="1" x14ac:dyDescent="0.25">
      <c r="A2357" s="47">
        <v>30607</v>
      </c>
      <c r="B2357" s="18" t="s">
        <v>4207</v>
      </c>
      <c r="C2357" s="3" t="s">
        <v>4104</v>
      </c>
      <c r="D2357" s="3" t="s">
        <v>194</v>
      </c>
      <c r="E2357" s="3" t="s">
        <v>4208</v>
      </c>
      <c r="F2357" s="3" t="s">
        <v>179</v>
      </c>
      <c r="G2357" s="3"/>
      <c r="H2357" s="26">
        <v>375</v>
      </c>
      <c r="I2357" s="26">
        <f t="array" ref="I2357">J2357-J2357*3%</f>
        <v>277.73039999999997</v>
      </c>
      <c r="J2357" s="30">
        <v>286.32</v>
      </c>
      <c r="K2357" s="4"/>
      <c r="L2357" s="15">
        <f t="shared" si="37"/>
        <v>0</v>
      </c>
      <c r="M2357" s="56" t="s">
        <v>15159</v>
      </c>
    </row>
    <row r="2358" spans="1:13" s="19" customFormat="1" ht="15" customHeight="1" x14ac:dyDescent="0.25">
      <c r="A2358" s="47">
        <v>30609</v>
      </c>
      <c r="B2358" s="18" t="s">
        <v>4209</v>
      </c>
      <c r="C2358" s="3" t="s">
        <v>4104</v>
      </c>
      <c r="D2358" s="3" t="s">
        <v>194</v>
      </c>
      <c r="E2358" s="3" t="s">
        <v>4208</v>
      </c>
      <c r="F2358" s="3" t="s">
        <v>4210</v>
      </c>
      <c r="G2358" s="3"/>
      <c r="H2358" s="26">
        <v>1565</v>
      </c>
      <c r="I2358" s="26">
        <f t="array" ref="I2358">J2358-J2358*3%</f>
        <v>1211.2778000000001</v>
      </c>
      <c r="J2358" s="30">
        <v>1248.74</v>
      </c>
      <c r="K2358" s="4"/>
      <c r="L2358" s="15">
        <f t="shared" si="37"/>
        <v>0</v>
      </c>
      <c r="M2358" s="56" t="s">
        <v>15159</v>
      </c>
    </row>
    <row r="2359" spans="1:13" s="19" customFormat="1" ht="15" customHeight="1" x14ac:dyDescent="0.25">
      <c r="A2359" s="47">
        <v>18779</v>
      </c>
      <c r="B2359" s="18" t="s">
        <v>4211</v>
      </c>
      <c r="C2359" s="3" t="s">
        <v>4104</v>
      </c>
      <c r="D2359" s="3" t="s">
        <v>194</v>
      </c>
      <c r="E2359" s="3" t="s">
        <v>3669</v>
      </c>
      <c r="F2359" s="3" t="s">
        <v>179</v>
      </c>
      <c r="G2359" s="3"/>
      <c r="H2359" s="26">
        <v>510</v>
      </c>
      <c r="I2359" s="26">
        <f t="array" ref="I2359">J2359-J2359*3%</f>
        <v>377.83439999999996</v>
      </c>
      <c r="J2359" s="30">
        <v>389.52</v>
      </c>
      <c r="K2359" s="4"/>
      <c r="L2359" s="15">
        <f t="shared" si="37"/>
        <v>0</v>
      </c>
      <c r="M2359" s="56" t="s">
        <v>15159</v>
      </c>
    </row>
    <row r="2360" spans="1:13" s="19" customFormat="1" ht="15" customHeight="1" x14ac:dyDescent="0.25">
      <c r="A2360" s="47">
        <v>30614</v>
      </c>
      <c r="B2360" s="18" t="s">
        <v>4212</v>
      </c>
      <c r="C2360" s="3" t="s">
        <v>4104</v>
      </c>
      <c r="D2360" s="3" t="s">
        <v>194</v>
      </c>
      <c r="E2360" s="3" t="s">
        <v>4213</v>
      </c>
      <c r="F2360" s="3" t="s">
        <v>277</v>
      </c>
      <c r="G2360" s="3"/>
      <c r="H2360" s="26">
        <v>1475</v>
      </c>
      <c r="I2360" s="26">
        <f t="array" ref="I2360">J2360-J2360*3%</f>
        <v>1120.2141999999999</v>
      </c>
      <c r="J2360" s="30">
        <v>1154.8599999999999</v>
      </c>
      <c r="K2360" s="4"/>
      <c r="L2360" s="15">
        <f t="shared" si="37"/>
        <v>0</v>
      </c>
      <c r="M2360" s="56" t="s">
        <v>15159</v>
      </c>
    </row>
    <row r="2361" spans="1:13" s="19" customFormat="1" ht="15" customHeight="1" x14ac:dyDescent="0.25">
      <c r="A2361" s="47">
        <v>30744</v>
      </c>
      <c r="B2361" s="18" t="s">
        <v>4214</v>
      </c>
      <c r="C2361" s="3" t="s">
        <v>4104</v>
      </c>
      <c r="D2361" s="3" t="s">
        <v>194</v>
      </c>
      <c r="E2361" s="3" t="s">
        <v>4213</v>
      </c>
      <c r="F2361" s="3" t="s">
        <v>200</v>
      </c>
      <c r="G2361" s="3"/>
      <c r="H2361" s="26">
        <v>825</v>
      </c>
      <c r="I2361" s="26">
        <f t="array" ref="I2361">J2361-J2361*3%</f>
        <v>621.76030000000003</v>
      </c>
      <c r="J2361" s="30">
        <v>640.99</v>
      </c>
      <c r="K2361" s="4"/>
      <c r="L2361" s="15">
        <f t="shared" si="37"/>
        <v>0</v>
      </c>
      <c r="M2361" s="56" t="s">
        <v>15159</v>
      </c>
    </row>
    <row r="2362" spans="1:13" s="19" customFormat="1" ht="15" customHeight="1" x14ac:dyDescent="0.25">
      <c r="A2362" s="47">
        <v>33478</v>
      </c>
      <c r="B2362" s="18" t="s">
        <v>4215</v>
      </c>
      <c r="C2362" s="3" t="s">
        <v>4104</v>
      </c>
      <c r="D2362" s="3" t="s">
        <v>428</v>
      </c>
      <c r="E2362" s="3" t="s">
        <v>4216</v>
      </c>
      <c r="F2362" s="3" t="s">
        <v>167</v>
      </c>
      <c r="G2362" s="3"/>
      <c r="H2362" s="26">
        <v>430</v>
      </c>
      <c r="I2362" s="26">
        <f t="array" ref="I2362">J2362-J2362*3%</f>
        <v>312.94139999999999</v>
      </c>
      <c r="J2362" s="30">
        <v>322.62</v>
      </c>
      <c r="K2362" s="4"/>
      <c r="L2362" s="15">
        <f t="shared" si="37"/>
        <v>0</v>
      </c>
      <c r="M2362" s="56" t="s">
        <v>15159</v>
      </c>
    </row>
    <row r="2363" spans="1:13" s="19" customFormat="1" ht="15" customHeight="1" x14ac:dyDescent="0.25">
      <c r="A2363" s="47">
        <v>33509</v>
      </c>
      <c r="B2363" s="18" t="s">
        <v>4217</v>
      </c>
      <c r="C2363" s="3" t="s">
        <v>4104</v>
      </c>
      <c r="D2363" s="3" t="s">
        <v>428</v>
      </c>
      <c r="E2363" s="3" t="s">
        <v>4218</v>
      </c>
      <c r="F2363" s="3" t="s">
        <v>179</v>
      </c>
      <c r="G2363" s="3"/>
      <c r="H2363" s="26">
        <v>420</v>
      </c>
      <c r="I2363" s="26">
        <f t="array" ref="I2363">J2363-J2363*3%</f>
        <v>307.10200000000003</v>
      </c>
      <c r="J2363" s="30">
        <v>316.60000000000002</v>
      </c>
      <c r="K2363" s="4"/>
      <c r="L2363" s="15">
        <f t="shared" si="37"/>
        <v>0</v>
      </c>
      <c r="M2363" s="56" t="s">
        <v>15159</v>
      </c>
    </row>
    <row r="2364" spans="1:13" s="19" customFormat="1" ht="15" customHeight="1" x14ac:dyDescent="0.25">
      <c r="A2364" s="47">
        <v>33304</v>
      </c>
      <c r="B2364" s="18" t="s">
        <v>4219</v>
      </c>
      <c r="C2364" s="3" t="s">
        <v>4104</v>
      </c>
      <c r="D2364" s="3" t="s">
        <v>327</v>
      </c>
      <c r="E2364" s="3" t="s">
        <v>4220</v>
      </c>
      <c r="F2364" s="3" t="s">
        <v>179</v>
      </c>
      <c r="G2364" s="3"/>
      <c r="H2364" s="26">
        <v>620</v>
      </c>
      <c r="I2364" s="26">
        <f t="array" ref="I2364">J2364-J2364*3%</f>
        <v>473.50549999999998</v>
      </c>
      <c r="J2364" s="30">
        <v>488.15</v>
      </c>
      <c r="K2364" s="4"/>
      <c r="L2364" s="15">
        <f t="shared" si="37"/>
        <v>0</v>
      </c>
      <c r="M2364" s="56" t="s">
        <v>15159</v>
      </c>
    </row>
    <row r="2365" spans="1:13" s="19" customFormat="1" ht="15" customHeight="1" x14ac:dyDescent="0.25">
      <c r="A2365" s="47">
        <v>33506</v>
      </c>
      <c r="B2365" s="18" t="s">
        <v>4221</v>
      </c>
      <c r="C2365" s="3" t="s">
        <v>4104</v>
      </c>
      <c r="D2365" s="3" t="s">
        <v>339</v>
      </c>
      <c r="E2365" s="3" t="s">
        <v>4222</v>
      </c>
      <c r="F2365" s="3" t="s">
        <v>274</v>
      </c>
      <c r="G2365" s="3"/>
      <c r="H2365" s="26">
        <v>715</v>
      </c>
      <c r="I2365" s="26">
        <f t="array" ref="I2365">J2365-J2365*3%</f>
        <v>540.69740000000002</v>
      </c>
      <c r="J2365" s="30">
        <v>557.41999999999996</v>
      </c>
      <c r="K2365" s="4"/>
      <c r="L2365" s="15">
        <f t="shared" si="37"/>
        <v>0</v>
      </c>
      <c r="M2365" s="56" t="s">
        <v>15159</v>
      </c>
    </row>
    <row r="2366" spans="1:13" s="19" customFormat="1" ht="15" customHeight="1" x14ac:dyDescent="0.25">
      <c r="A2366" s="47">
        <v>33303</v>
      </c>
      <c r="B2366" s="18" t="s">
        <v>4223</v>
      </c>
      <c r="C2366" s="3" t="s">
        <v>4104</v>
      </c>
      <c r="D2366" s="3" t="s">
        <v>207</v>
      </c>
      <c r="E2366" s="3" t="s">
        <v>4224</v>
      </c>
      <c r="F2366" s="3" t="s">
        <v>182</v>
      </c>
      <c r="G2366" s="3"/>
      <c r="H2366" s="26">
        <v>465</v>
      </c>
      <c r="I2366" s="26">
        <f t="array" ref="I2366">J2366-J2366*3%</f>
        <v>335.59090000000003</v>
      </c>
      <c r="J2366" s="30">
        <v>345.97</v>
      </c>
      <c r="K2366" s="4"/>
      <c r="L2366" s="15">
        <f t="shared" si="37"/>
        <v>0</v>
      </c>
      <c r="M2366" s="56" t="s">
        <v>15159</v>
      </c>
    </row>
    <row r="2367" spans="1:13" s="19" customFormat="1" ht="15" customHeight="1" x14ac:dyDescent="0.25">
      <c r="A2367" s="47">
        <v>33307</v>
      </c>
      <c r="B2367" s="18" t="s">
        <v>4225</v>
      </c>
      <c r="C2367" s="3" t="s">
        <v>4104</v>
      </c>
      <c r="D2367" s="3" t="s">
        <v>207</v>
      </c>
      <c r="E2367" s="3" t="s">
        <v>4226</v>
      </c>
      <c r="F2367" s="3" t="s">
        <v>167</v>
      </c>
      <c r="G2367" s="3"/>
      <c r="H2367" s="26">
        <v>435</v>
      </c>
      <c r="I2367" s="26">
        <f t="array" ref="I2367">J2367-J2367*3%</f>
        <v>315.86110000000002</v>
      </c>
      <c r="J2367" s="30">
        <v>325.63</v>
      </c>
      <c r="K2367" s="4"/>
      <c r="L2367" s="15">
        <f t="shared" si="37"/>
        <v>0</v>
      </c>
      <c r="M2367" s="56" t="s">
        <v>15159</v>
      </c>
    </row>
    <row r="2368" spans="1:13" s="19" customFormat="1" ht="15" customHeight="1" x14ac:dyDescent="0.25">
      <c r="A2368" s="47">
        <v>30579</v>
      </c>
      <c r="B2368" s="18" t="s">
        <v>4227</v>
      </c>
      <c r="C2368" s="3" t="s">
        <v>4104</v>
      </c>
      <c r="D2368" s="3" t="s">
        <v>207</v>
      </c>
      <c r="E2368" s="3" t="s">
        <v>4228</v>
      </c>
      <c r="F2368" s="3" t="s">
        <v>179</v>
      </c>
      <c r="G2368" s="3"/>
      <c r="H2368" s="26">
        <v>445</v>
      </c>
      <c r="I2368" s="26">
        <f t="array" ref="I2368">J2368-J2368*3%</f>
        <v>323.89270000000005</v>
      </c>
      <c r="J2368" s="30">
        <v>333.91</v>
      </c>
      <c r="K2368" s="4"/>
      <c r="L2368" s="15">
        <f t="shared" si="37"/>
        <v>0</v>
      </c>
      <c r="M2368" s="56" t="s">
        <v>15159</v>
      </c>
    </row>
    <row r="2369" spans="1:13" s="19" customFormat="1" ht="15" customHeight="1" x14ac:dyDescent="0.25">
      <c r="A2369" s="47">
        <v>41496</v>
      </c>
      <c r="B2369" s="18"/>
      <c r="C2369" s="3" t="s">
        <v>4104</v>
      </c>
      <c r="D2369" s="3" t="s">
        <v>207</v>
      </c>
      <c r="E2369" s="3" t="s">
        <v>4229</v>
      </c>
      <c r="F2369" s="3" t="s">
        <v>200</v>
      </c>
      <c r="G2369" s="3"/>
      <c r="H2369" s="26">
        <v>840</v>
      </c>
      <c r="I2369" s="26">
        <f t="array" ref="I2369">J2369-J2369*3%</f>
        <v>632.72129999999993</v>
      </c>
      <c r="J2369" s="30">
        <v>652.29</v>
      </c>
      <c r="K2369" s="4"/>
      <c r="L2369" s="15">
        <f t="shared" si="37"/>
        <v>0</v>
      </c>
      <c r="M2369" s="56" t="s">
        <v>15159</v>
      </c>
    </row>
    <row r="2370" spans="1:13" s="19" customFormat="1" ht="15" customHeight="1" x14ac:dyDescent="0.25">
      <c r="A2370" s="47">
        <v>33309</v>
      </c>
      <c r="B2370" s="18" t="s">
        <v>4230</v>
      </c>
      <c r="C2370" s="3" t="s">
        <v>4104</v>
      </c>
      <c r="D2370" s="3" t="s">
        <v>207</v>
      </c>
      <c r="E2370" s="3" t="s">
        <v>4231</v>
      </c>
      <c r="F2370" s="3" t="s">
        <v>203</v>
      </c>
      <c r="G2370" s="3"/>
      <c r="H2370" s="26">
        <v>465</v>
      </c>
      <c r="I2370" s="26">
        <f t="array" ref="I2370">J2370-J2370*3%</f>
        <v>337.04590000000002</v>
      </c>
      <c r="J2370" s="30">
        <v>347.47</v>
      </c>
      <c r="K2370" s="4"/>
      <c r="L2370" s="15">
        <f t="shared" si="37"/>
        <v>0</v>
      </c>
      <c r="M2370" s="56" t="s">
        <v>15159</v>
      </c>
    </row>
    <row r="2371" spans="1:13" s="19" customFormat="1" ht="15" customHeight="1" x14ac:dyDescent="0.25">
      <c r="A2371" s="47">
        <v>36596</v>
      </c>
      <c r="B2371" s="18" t="s">
        <v>4232</v>
      </c>
      <c r="C2371" s="3" t="s">
        <v>4104</v>
      </c>
      <c r="D2371" s="3" t="s">
        <v>207</v>
      </c>
      <c r="E2371" s="3" t="s">
        <v>4233</v>
      </c>
      <c r="F2371" s="3" t="s">
        <v>211</v>
      </c>
      <c r="G2371" s="3"/>
      <c r="H2371" s="26">
        <v>660</v>
      </c>
      <c r="I2371" s="26">
        <f t="array" ref="I2371">J2371-J2371*3%</f>
        <v>500.52969999999999</v>
      </c>
      <c r="J2371" s="30">
        <v>516.01</v>
      </c>
      <c r="K2371" s="4"/>
      <c r="L2371" s="15">
        <f t="shared" si="37"/>
        <v>0</v>
      </c>
      <c r="M2371" s="56" t="s">
        <v>15159</v>
      </c>
    </row>
    <row r="2372" spans="1:13" s="19" customFormat="1" ht="15" customHeight="1" x14ac:dyDescent="0.25">
      <c r="A2372" s="47">
        <v>33315</v>
      </c>
      <c r="B2372" s="18" t="s">
        <v>4234</v>
      </c>
      <c r="C2372" s="3" t="s">
        <v>4104</v>
      </c>
      <c r="D2372" s="3" t="s">
        <v>207</v>
      </c>
      <c r="E2372" s="3" t="s">
        <v>4235</v>
      </c>
      <c r="F2372" s="3" t="s">
        <v>179</v>
      </c>
      <c r="G2372" s="3"/>
      <c r="H2372" s="26">
        <v>535</v>
      </c>
      <c r="I2372" s="26">
        <f t="array" ref="I2372">J2372-J2372*3%</f>
        <v>396.40989999999999</v>
      </c>
      <c r="J2372" s="30">
        <v>408.67</v>
      </c>
      <c r="K2372" s="4"/>
      <c r="L2372" s="15">
        <f t="shared" si="37"/>
        <v>0</v>
      </c>
      <c r="M2372" s="56" t="s">
        <v>15159</v>
      </c>
    </row>
    <row r="2373" spans="1:13" s="19" customFormat="1" ht="15" customHeight="1" x14ac:dyDescent="0.25">
      <c r="A2373" s="47">
        <v>33323</v>
      </c>
      <c r="B2373" s="18" t="s">
        <v>4236</v>
      </c>
      <c r="C2373" s="3" t="s">
        <v>4104</v>
      </c>
      <c r="D2373" s="3" t="s">
        <v>207</v>
      </c>
      <c r="E2373" s="3" t="s">
        <v>4237</v>
      </c>
      <c r="F2373" s="3" t="s">
        <v>179</v>
      </c>
      <c r="G2373" s="3"/>
      <c r="H2373" s="26">
        <v>610</v>
      </c>
      <c r="I2373" s="26">
        <f t="array" ref="I2373">J2373-J2373*3%</f>
        <v>464.74639999999999</v>
      </c>
      <c r="J2373" s="30">
        <v>479.12</v>
      </c>
      <c r="K2373" s="4"/>
      <c r="L2373" s="15">
        <f t="shared" si="37"/>
        <v>0</v>
      </c>
      <c r="M2373" s="56" t="s">
        <v>15159</v>
      </c>
    </row>
    <row r="2374" spans="1:13" s="19" customFormat="1" ht="15" customHeight="1" x14ac:dyDescent="0.25">
      <c r="A2374" s="47">
        <v>33324</v>
      </c>
      <c r="B2374" s="18" t="s">
        <v>4238</v>
      </c>
      <c r="C2374" s="3" t="s">
        <v>4104</v>
      </c>
      <c r="D2374" s="3" t="s">
        <v>207</v>
      </c>
      <c r="E2374" s="3" t="s">
        <v>4239</v>
      </c>
      <c r="F2374" s="3" t="s">
        <v>182</v>
      </c>
      <c r="G2374" s="3"/>
      <c r="H2374" s="26">
        <v>760</v>
      </c>
      <c r="I2374" s="26">
        <f t="array" ref="I2374">J2374-J2374*3%</f>
        <v>574.29819999999995</v>
      </c>
      <c r="J2374" s="30">
        <v>592.05999999999995</v>
      </c>
      <c r="K2374" s="4"/>
      <c r="L2374" s="15">
        <f t="shared" si="37"/>
        <v>0</v>
      </c>
      <c r="M2374" s="56" t="s">
        <v>15159</v>
      </c>
    </row>
    <row r="2375" spans="1:13" s="19" customFormat="1" ht="15" customHeight="1" x14ac:dyDescent="0.25">
      <c r="A2375" s="47">
        <v>33326</v>
      </c>
      <c r="B2375" s="18" t="s">
        <v>4240</v>
      </c>
      <c r="C2375" s="3" t="s">
        <v>4104</v>
      </c>
      <c r="D2375" s="3" t="s">
        <v>207</v>
      </c>
      <c r="E2375" s="3" t="s">
        <v>4241</v>
      </c>
      <c r="F2375" s="3" t="s">
        <v>203</v>
      </c>
      <c r="G2375" s="3"/>
      <c r="H2375" s="26">
        <v>385</v>
      </c>
      <c r="I2375" s="26">
        <f t="array" ref="I2375">J2375-J2375*3%</f>
        <v>282.9975</v>
      </c>
      <c r="J2375" s="30">
        <v>291.75</v>
      </c>
      <c r="K2375" s="4"/>
      <c r="L2375" s="15">
        <f t="shared" si="37"/>
        <v>0</v>
      </c>
      <c r="M2375" s="56" t="s">
        <v>15159</v>
      </c>
    </row>
    <row r="2376" spans="1:13" s="19" customFormat="1" ht="15" customHeight="1" x14ac:dyDescent="0.25">
      <c r="A2376" s="47">
        <v>33327</v>
      </c>
      <c r="B2376" s="18" t="s">
        <v>4242</v>
      </c>
      <c r="C2376" s="3" t="s">
        <v>4104</v>
      </c>
      <c r="D2376" s="3" t="s">
        <v>207</v>
      </c>
      <c r="E2376" s="3" t="s">
        <v>4243</v>
      </c>
      <c r="F2376" s="3" t="s">
        <v>167</v>
      </c>
      <c r="G2376" s="3"/>
      <c r="H2376" s="26">
        <v>365</v>
      </c>
      <c r="I2376" s="26">
        <f t="array" ref="I2376">J2376-J2376*3%</f>
        <v>261.59929999999997</v>
      </c>
      <c r="J2376" s="30">
        <v>269.69</v>
      </c>
      <c r="K2376" s="4"/>
      <c r="L2376" s="15">
        <f t="shared" ref="L2376:L2439" si="38">J2376*K2376</f>
        <v>0</v>
      </c>
      <c r="M2376" s="56" t="s">
        <v>15159</v>
      </c>
    </row>
    <row r="2377" spans="1:13" s="19" customFormat="1" ht="15" customHeight="1" x14ac:dyDescent="0.25">
      <c r="A2377" s="47">
        <v>33820</v>
      </c>
      <c r="B2377" s="18" t="s">
        <v>4244</v>
      </c>
      <c r="C2377" s="3" t="s">
        <v>4104</v>
      </c>
      <c r="D2377" s="3" t="s">
        <v>207</v>
      </c>
      <c r="E2377" s="3" t="s">
        <v>4245</v>
      </c>
      <c r="F2377" s="3" t="s">
        <v>167</v>
      </c>
      <c r="G2377" s="3"/>
      <c r="H2377" s="26">
        <v>540</v>
      </c>
      <c r="I2377" s="26">
        <f t="array" ref="I2377">J2377-J2377*3%</f>
        <v>397.86490000000003</v>
      </c>
      <c r="J2377" s="30">
        <v>410.17</v>
      </c>
      <c r="K2377" s="4"/>
      <c r="L2377" s="15">
        <f t="shared" si="38"/>
        <v>0</v>
      </c>
      <c r="M2377" s="56" t="s">
        <v>15159</v>
      </c>
    </row>
    <row r="2378" spans="1:13" s="19" customFormat="1" ht="15" customHeight="1" x14ac:dyDescent="0.25">
      <c r="A2378" s="47">
        <v>33332</v>
      </c>
      <c r="B2378" s="18" t="s">
        <v>4246</v>
      </c>
      <c r="C2378" s="3" t="s">
        <v>4104</v>
      </c>
      <c r="D2378" s="3" t="s">
        <v>207</v>
      </c>
      <c r="E2378" s="3" t="s">
        <v>4247</v>
      </c>
      <c r="F2378" s="3" t="s">
        <v>200</v>
      </c>
      <c r="G2378" s="3"/>
      <c r="H2378" s="26">
        <v>520</v>
      </c>
      <c r="I2378" s="26">
        <f t="array" ref="I2378">J2378-J2378*3%</f>
        <v>386.1764</v>
      </c>
      <c r="J2378" s="30">
        <v>398.12</v>
      </c>
      <c r="K2378" s="4"/>
      <c r="L2378" s="15">
        <f t="shared" si="38"/>
        <v>0</v>
      </c>
      <c r="M2378" s="56" t="s">
        <v>15159</v>
      </c>
    </row>
    <row r="2379" spans="1:13" s="19" customFormat="1" ht="15" customHeight="1" x14ac:dyDescent="0.25">
      <c r="A2379" s="47">
        <v>30594</v>
      </c>
      <c r="B2379" s="18" t="s">
        <v>4248</v>
      </c>
      <c r="C2379" s="3" t="s">
        <v>4104</v>
      </c>
      <c r="D2379" s="3" t="s">
        <v>207</v>
      </c>
      <c r="E2379" s="3" t="s">
        <v>4249</v>
      </c>
      <c r="F2379" s="3" t="s">
        <v>68</v>
      </c>
      <c r="G2379" s="3"/>
      <c r="H2379" s="26">
        <v>520</v>
      </c>
      <c r="I2379" s="26">
        <f t="array" ref="I2379">J2379-J2379*3%</f>
        <v>385.44889999999998</v>
      </c>
      <c r="J2379" s="30">
        <v>397.37</v>
      </c>
      <c r="K2379" s="4"/>
      <c r="L2379" s="15">
        <f t="shared" si="38"/>
        <v>0</v>
      </c>
      <c r="M2379" s="56" t="s">
        <v>15159</v>
      </c>
    </row>
    <row r="2380" spans="1:13" s="19" customFormat="1" ht="15" customHeight="1" x14ac:dyDescent="0.25">
      <c r="A2380" s="47">
        <v>33338</v>
      </c>
      <c r="B2380" s="18" t="s">
        <v>4250</v>
      </c>
      <c r="C2380" s="3" t="s">
        <v>4104</v>
      </c>
      <c r="D2380" s="3" t="s">
        <v>207</v>
      </c>
      <c r="E2380" s="3" t="s">
        <v>4251</v>
      </c>
      <c r="F2380" s="3" t="s">
        <v>211</v>
      </c>
      <c r="G2380" s="3"/>
      <c r="H2380" s="26">
        <v>530</v>
      </c>
      <c r="I2380" s="26">
        <f t="array" ref="I2380">J2380-J2380*3%</f>
        <v>392.76270000000005</v>
      </c>
      <c r="J2380" s="30">
        <v>404.91</v>
      </c>
      <c r="K2380" s="4"/>
      <c r="L2380" s="15">
        <f t="shared" si="38"/>
        <v>0</v>
      </c>
      <c r="M2380" s="56" t="s">
        <v>15159</v>
      </c>
    </row>
    <row r="2381" spans="1:13" s="19" customFormat="1" ht="15" customHeight="1" x14ac:dyDescent="0.25">
      <c r="A2381" s="47">
        <v>35718</v>
      </c>
      <c r="B2381" s="18" t="s">
        <v>4252</v>
      </c>
      <c r="C2381" s="3" t="s">
        <v>4104</v>
      </c>
      <c r="D2381" s="3" t="s">
        <v>207</v>
      </c>
      <c r="E2381" s="3" t="s">
        <v>4253</v>
      </c>
      <c r="F2381" s="3" t="s">
        <v>124</v>
      </c>
      <c r="G2381" s="3"/>
      <c r="H2381" s="26">
        <v>430</v>
      </c>
      <c r="I2381" s="26">
        <f t="array" ref="I2381">J2381-J2381*3%</f>
        <v>314.40609999999998</v>
      </c>
      <c r="J2381" s="30">
        <v>324.13</v>
      </c>
      <c r="K2381" s="4"/>
      <c r="L2381" s="15">
        <f t="shared" si="38"/>
        <v>0</v>
      </c>
      <c r="M2381" s="56" t="s">
        <v>15159</v>
      </c>
    </row>
    <row r="2382" spans="1:13" s="19" customFormat="1" ht="15" customHeight="1" x14ac:dyDescent="0.25">
      <c r="A2382" s="47">
        <v>33483</v>
      </c>
      <c r="B2382" s="18" t="s">
        <v>4254</v>
      </c>
      <c r="C2382" s="3" t="s">
        <v>4104</v>
      </c>
      <c r="D2382" s="3" t="s">
        <v>207</v>
      </c>
      <c r="E2382" s="3" t="s">
        <v>4255</v>
      </c>
      <c r="F2382" s="3" t="s">
        <v>89</v>
      </c>
      <c r="G2382" s="3"/>
      <c r="H2382" s="26">
        <v>900</v>
      </c>
      <c r="I2382" s="26">
        <f t="array" ref="I2382">J2382-J2382*3%</f>
        <v>678.0009</v>
      </c>
      <c r="J2382" s="30">
        <v>698.97</v>
      </c>
      <c r="K2382" s="4"/>
      <c r="L2382" s="15">
        <f t="shared" si="38"/>
        <v>0</v>
      </c>
      <c r="M2382" s="56" t="s">
        <v>15159</v>
      </c>
    </row>
    <row r="2383" spans="1:13" s="19" customFormat="1" ht="15" customHeight="1" x14ac:dyDescent="0.25">
      <c r="A2383" s="47">
        <v>33344</v>
      </c>
      <c r="B2383" s="18"/>
      <c r="C2383" s="3" t="s">
        <v>4104</v>
      </c>
      <c r="D2383" s="3" t="s">
        <v>207</v>
      </c>
      <c r="E2383" s="3" t="s">
        <v>4256</v>
      </c>
      <c r="F2383" s="3" t="s">
        <v>200</v>
      </c>
      <c r="G2383" s="3"/>
      <c r="H2383" s="26">
        <v>560</v>
      </c>
      <c r="I2383" s="26">
        <f t="array" ref="I2383">J2383-J2383*3%</f>
        <v>411.74560000000002</v>
      </c>
      <c r="J2383" s="30">
        <v>424.48</v>
      </c>
      <c r="K2383" s="4"/>
      <c r="L2383" s="15">
        <f t="shared" si="38"/>
        <v>0</v>
      </c>
      <c r="M2383" s="56" t="s">
        <v>15159</v>
      </c>
    </row>
    <row r="2384" spans="1:13" s="19" customFormat="1" ht="15" customHeight="1" x14ac:dyDescent="0.25">
      <c r="A2384" s="47">
        <v>33346</v>
      </c>
      <c r="B2384" s="18" t="s">
        <v>4257</v>
      </c>
      <c r="C2384" s="3" t="s">
        <v>4104</v>
      </c>
      <c r="D2384" s="3" t="s">
        <v>207</v>
      </c>
      <c r="E2384" s="3" t="s">
        <v>4258</v>
      </c>
      <c r="F2384" s="3" t="s">
        <v>200</v>
      </c>
      <c r="G2384" s="3"/>
      <c r="H2384" s="26">
        <v>615</v>
      </c>
      <c r="I2384" s="26">
        <f t="array" ref="I2384">J2384-J2384*3%</f>
        <v>469.12110000000001</v>
      </c>
      <c r="J2384" s="30">
        <v>483.63</v>
      </c>
      <c r="K2384" s="4"/>
      <c r="L2384" s="15">
        <f t="shared" si="38"/>
        <v>0</v>
      </c>
      <c r="M2384" s="56" t="s">
        <v>15159</v>
      </c>
    </row>
    <row r="2385" spans="1:13" s="19" customFormat="1" ht="15" customHeight="1" x14ac:dyDescent="0.25">
      <c r="A2385" s="47">
        <v>33347</v>
      </c>
      <c r="B2385" s="18" t="s">
        <v>4259</v>
      </c>
      <c r="C2385" s="3" t="s">
        <v>4104</v>
      </c>
      <c r="D2385" s="3" t="s">
        <v>207</v>
      </c>
      <c r="E2385" s="3" t="s">
        <v>4260</v>
      </c>
      <c r="F2385" s="3" t="s">
        <v>179</v>
      </c>
      <c r="G2385" s="3"/>
      <c r="H2385" s="26">
        <v>455</v>
      </c>
      <c r="I2385" s="26">
        <f t="array" ref="I2385">J2385-J2385*3%</f>
        <v>331.20650000000001</v>
      </c>
      <c r="J2385" s="30">
        <v>341.45</v>
      </c>
      <c r="K2385" s="4"/>
      <c r="L2385" s="15">
        <f t="shared" si="38"/>
        <v>0</v>
      </c>
      <c r="M2385" s="56" t="s">
        <v>15159</v>
      </c>
    </row>
    <row r="2386" spans="1:13" s="19" customFormat="1" ht="15" customHeight="1" x14ac:dyDescent="0.25">
      <c r="A2386" s="47">
        <v>33485</v>
      </c>
      <c r="B2386" s="18" t="s">
        <v>4261</v>
      </c>
      <c r="C2386" s="3" t="s">
        <v>4104</v>
      </c>
      <c r="D2386" s="3" t="s">
        <v>207</v>
      </c>
      <c r="E2386" s="3" t="s">
        <v>4262</v>
      </c>
      <c r="F2386" s="3" t="s">
        <v>167</v>
      </c>
      <c r="G2386" s="3"/>
      <c r="H2386" s="26">
        <v>435</v>
      </c>
      <c r="I2386" s="26">
        <f t="array" ref="I2386">J2386-J2386*3%</f>
        <v>316.58859999999999</v>
      </c>
      <c r="J2386" s="30">
        <v>326.38</v>
      </c>
      <c r="K2386" s="4"/>
      <c r="L2386" s="15">
        <f t="shared" si="38"/>
        <v>0</v>
      </c>
      <c r="M2386" s="56" t="s">
        <v>15159</v>
      </c>
    </row>
    <row r="2387" spans="1:13" s="19" customFormat="1" ht="15" customHeight="1" x14ac:dyDescent="0.25">
      <c r="A2387" s="47">
        <v>30604</v>
      </c>
      <c r="B2387" s="18" t="s">
        <v>4263</v>
      </c>
      <c r="C2387" s="3" t="s">
        <v>4104</v>
      </c>
      <c r="D2387" s="3" t="s">
        <v>207</v>
      </c>
      <c r="E2387" s="3" t="s">
        <v>4264</v>
      </c>
      <c r="F2387" s="3" t="s">
        <v>167</v>
      </c>
      <c r="G2387" s="3"/>
      <c r="H2387" s="26">
        <v>345</v>
      </c>
      <c r="I2387" s="26">
        <f t="array" ref="I2387">J2387-J2387*3%</f>
        <v>248.45579999999998</v>
      </c>
      <c r="J2387" s="30">
        <v>256.14</v>
      </c>
      <c r="K2387" s="4"/>
      <c r="L2387" s="15">
        <f t="shared" si="38"/>
        <v>0</v>
      </c>
      <c r="M2387" s="56" t="s">
        <v>15159</v>
      </c>
    </row>
    <row r="2388" spans="1:13" s="19" customFormat="1" ht="15" customHeight="1" x14ac:dyDescent="0.25">
      <c r="A2388" s="47">
        <v>33353</v>
      </c>
      <c r="B2388" s="18" t="s">
        <v>4265</v>
      </c>
      <c r="C2388" s="3" t="s">
        <v>4104</v>
      </c>
      <c r="D2388" s="3" t="s">
        <v>207</v>
      </c>
      <c r="E2388" s="3" t="s">
        <v>4266</v>
      </c>
      <c r="F2388" s="3" t="s">
        <v>167</v>
      </c>
      <c r="G2388" s="3"/>
      <c r="H2388" s="26">
        <v>360</v>
      </c>
      <c r="I2388" s="26">
        <f t="array" ref="I2388">J2388-J2388*3%</f>
        <v>257.95210000000003</v>
      </c>
      <c r="J2388" s="30">
        <v>265.93</v>
      </c>
      <c r="K2388" s="4"/>
      <c r="L2388" s="15">
        <f t="shared" si="38"/>
        <v>0</v>
      </c>
      <c r="M2388" s="56" t="s">
        <v>15159</v>
      </c>
    </row>
    <row r="2389" spans="1:13" s="19" customFormat="1" ht="15" customHeight="1" x14ac:dyDescent="0.25">
      <c r="A2389" s="47">
        <v>38204</v>
      </c>
      <c r="B2389" s="18" t="s">
        <v>4267</v>
      </c>
      <c r="C2389" s="3" t="s">
        <v>4104</v>
      </c>
      <c r="D2389" s="3" t="s">
        <v>207</v>
      </c>
      <c r="E2389" s="3" t="s">
        <v>3138</v>
      </c>
      <c r="F2389" s="3" t="s">
        <v>760</v>
      </c>
      <c r="G2389" s="3"/>
      <c r="H2389" s="26">
        <v>520</v>
      </c>
      <c r="I2389" s="26">
        <f t="array" ref="I2389">J2389-J2389*3%</f>
        <v>383.9939</v>
      </c>
      <c r="J2389" s="30">
        <v>395.87</v>
      </c>
      <c r="K2389" s="4"/>
      <c r="L2389" s="15">
        <f t="shared" si="38"/>
        <v>0</v>
      </c>
      <c r="M2389" s="56" t="s">
        <v>15159</v>
      </c>
    </row>
    <row r="2390" spans="1:13" s="19" customFormat="1" ht="15" customHeight="1" x14ac:dyDescent="0.25">
      <c r="A2390" s="47">
        <v>33495</v>
      </c>
      <c r="B2390" s="18" t="s">
        <v>4268</v>
      </c>
      <c r="C2390" s="3" t="s">
        <v>4104</v>
      </c>
      <c r="D2390" s="3" t="s">
        <v>207</v>
      </c>
      <c r="E2390" s="3" t="s">
        <v>4269</v>
      </c>
      <c r="F2390" s="3" t="s">
        <v>179</v>
      </c>
      <c r="G2390" s="3"/>
      <c r="H2390" s="26">
        <v>520</v>
      </c>
      <c r="I2390" s="26">
        <f t="array" ref="I2390">J2390-J2390*3%</f>
        <v>386.1764</v>
      </c>
      <c r="J2390" s="30">
        <v>398.12</v>
      </c>
      <c r="K2390" s="4"/>
      <c r="L2390" s="15">
        <f t="shared" si="38"/>
        <v>0</v>
      </c>
      <c r="M2390" s="56" t="s">
        <v>15159</v>
      </c>
    </row>
    <row r="2391" spans="1:13" s="19" customFormat="1" ht="15" customHeight="1" x14ac:dyDescent="0.25">
      <c r="A2391" s="47">
        <v>33496</v>
      </c>
      <c r="B2391" s="18"/>
      <c r="C2391" s="3" t="s">
        <v>4104</v>
      </c>
      <c r="D2391" s="3" t="s">
        <v>207</v>
      </c>
      <c r="E2391" s="3" t="s">
        <v>4270</v>
      </c>
      <c r="F2391" s="3" t="s">
        <v>179</v>
      </c>
      <c r="G2391" s="3"/>
      <c r="H2391" s="26">
        <v>380</v>
      </c>
      <c r="I2391" s="26">
        <f t="array" ref="I2391">J2391-J2391*3%</f>
        <v>278.61310000000003</v>
      </c>
      <c r="J2391" s="30">
        <v>287.23</v>
      </c>
      <c r="K2391" s="4"/>
      <c r="L2391" s="15">
        <f t="shared" si="38"/>
        <v>0</v>
      </c>
      <c r="M2391" s="56" t="s">
        <v>15159</v>
      </c>
    </row>
    <row r="2392" spans="1:13" s="19" customFormat="1" ht="15" customHeight="1" x14ac:dyDescent="0.25">
      <c r="A2392" s="47">
        <v>33500</v>
      </c>
      <c r="B2392" s="18" t="s">
        <v>4271</v>
      </c>
      <c r="C2392" s="3" t="s">
        <v>4104</v>
      </c>
      <c r="D2392" s="3" t="s">
        <v>207</v>
      </c>
      <c r="E2392" s="3" t="s">
        <v>4272</v>
      </c>
      <c r="F2392" s="3" t="s">
        <v>167</v>
      </c>
      <c r="G2392" s="3"/>
      <c r="H2392" s="26">
        <v>475</v>
      </c>
      <c r="I2392" s="26">
        <f t="array" ref="I2392">J2392-J2392*3%</f>
        <v>354.77749999999997</v>
      </c>
      <c r="J2392" s="30">
        <v>365.75</v>
      </c>
      <c r="K2392" s="4"/>
      <c r="L2392" s="15">
        <f t="shared" si="38"/>
        <v>0</v>
      </c>
      <c r="M2392" s="56" t="s">
        <v>15159</v>
      </c>
    </row>
    <row r="2393" spans="1:13" s="19" customFormat="1" ht="15" customHeight="1" x14ac:dyDescent="0.25">
      <c r="A2393" s="47">
        <v>39662</v>
      </c>
      <c r="B2393" s="18"/>
      <c r="C2393" s="3" t="s">
        <v>4104</v>
      </c>
      <c r="D2393" s="3" t="s">
        <v>207</v>
      </c>
      <c r="E2393" s="3" t="s">
        <v>4273</v>
      </c>
      <c r="F2393" s="3" t="s">
        <v>318</v>
      </c>
      <c r="G2393" s="3" t="s">
        <v>258</v>
      </c>
      <c r="H2393" s="26">
        <v>715</v>
      </c>
      <c r="I2393" s="26">
        <f t="array" ref="I2393">J2393-J2393*3%</f>
        <v>542.16210000000001</v>
      </c>
      <c r="J2393" s="30">
        <v>558.92999999999995</v>
      </c>
      <c r="K2393" s="4"/>
      <c r="L2393" s="15">
        <f t="shared" si="38"/>
        <v>0</v>
      </c>
      <c r="M2393" s="56" t="s">
        <v>15159</v>
      </c>
    </row>
    <row r="2394" spans="1:13" s="19" customFormat="1" ht="15" customHeight="1" x14ac:dyDescent="0.25">
      <c r="A2394" s="47">
        <v>39663</v>
      </c>
      <c r="B2394" s="18"/>
      <c r="C2394" s="3" t="s">
        <v>4104</v>
      </c>
      <c r="D2394" s="3" t="s">
        <v>207</v>
      </c>
      <c r="E2394" s="3" t="s">
        <v>4273</v>
      </c>
      <c r="F2394" s="3" t="s">
        <v>318</v>
      </c>
      <c r="G2394" s="3" t="s">
        <v>260</v>
      </c>
      <c r="H2394" s="26">
        <v>715</v>
      </c>
      <c r="I2394" s="26">
        <f t="array" ref="I2394">J2394-J2394*3%</f>
        <v>542.16210000000001</v>
      </c>
      <c r="J2394" s="30">
        <v>558.92999999999995</v>
      </c>
      <c r="K2394" s="4"/>
      <c r="L2394" s="15">
        <f t="shared" si="38"/>
        <v>0</v>
      </c>
      <c r="M2394" s="56" t="s">
        <v>15159</v>
      </c>
    </row>
    <row r="2395" spans="1:13" s="19" customFormat="1" ht="15" customHeight="1" x14ac:dyDescent="0.25">
      <c r="A2395" s="47">
        <v>33511</v>
      </c>
      <c r="B2395" s="18" t="s">
        <v>4274</v>
      </c>
      <c r="C2395" s="3" t="s">
        <v>4104</v>
      </c>
      <c r="D2395" s="3" t="s">
        <v>207</v>
      </c>
      <c r="E2395" s="3" t="s">
        <v>4275</v>
      </c>
      <c r="F2395" s="3" t="s">
        <v>211</v>
      </c>
      <c r="G2395" s="3"/>
      <c r="H2395" s="26">
        <v>440</v>
      </c>
      <c r="I2395" s="26">
        <f t="array" ref="I2395">J2395-J2395*3%</f>
        <v>321.71020000000004</v>
      </c>
      <c r="J2395" s="30">
        <v>331.66</v>
      </c>
      <c r="K2395" s="4"/>
      <c r="L2395" s="15">
        <f t="shared" si="38"/>
        <v>0</v>
      </c>
      <c r="M2395" s="56" t="s">
        <v>15159</v>
      </c>
    </row>
    <row r="2396" spans="1:13" s="19" customFormat="1" ht="15" customHeight="1" x14ac:dyDescent="0.25">
      <c r="A2396" s="47">
        <v>35220</v>
      </c>
      <c r="B2396" s="18" t="s">
        <v>4276</v>
      </c>
      <c r="C2396" s="3" t="s">
        <v>4104</v>
      </c>
      <c r="D2396" s="3" t="s">
        <v>207</v>
      </c>
      <c r="E2396" s="3" t="s">
        <v>4277</v>
      </c>
      <c r="F2396" s="3" t="s">
        <v>167</v>
      </c>
      <c r="G2396" s="3"/>
      <c r="H2396" s="26">
        <v>1260</v>
      </c>
      <c r="I2396" s="26">
        <f t="array" ref="I2396">J2396-J2396*3%</f>
        <v>949.63969999999995</v>
      </c>
      <c r="J2396" s="30">
        <v>979.01</v>
      </c>
      <c r="K2396" s="4"/>
      <c r="L2396" s="15">
        <f t="shared" si="38"/>
        <v>0</v>
      </c>
      <c r="M2396" s="56" t="s">
        <v>15159</v>
      </c>
    </row>
    <row r="2397" spans="1:13" s="19" customFormat="1" ht="15" customHeight="1" x14ac:dyDescent="0.25">
      <c r="A2397" s="47">
        <v>30585</v>
      </c>
      <c r="B2397" s="18" t="s">
        <v>4278</v>
      </c>
      <c r="C2397" s="3" t="s">
        <v>4104</v>
      </c>
      <c r="D2397" s="3" t="s">
        <v>347</v>
      </c>
      <c r="E2397" s="3" t="s">
        <v>4279</v>
      </c>
      <c r="F2397" s="3" t="s">
        <v>179</v>
      </c>
      <c r="G2397" s="3"/>
      <c r="H2397" s="26">
        <v>315</v>
      </c>
      <c r="I2397" s="26">
        <f t="array" ref="I2397">J2397-J2397*3%</f>
        <v>225.80629999999999</v>
      </c>
      <c r="J2397" s="30">
        <v>232.79</v>
      </c>
      <c r="K2397" s="4"/>
      <c r="L2397" s="15">
        <f t="shared" si="38"/>
        <v>0</v>
      </c>
      <c r="M2397" s="56" t="s">
        <v>15159</v>
      </c>
    </row>
    <row r="2398" spans="1:13" s="19" customFormat="1" ht="15" customHeight="1" x14ac:dyDescent="0.25">
      <c r="A2398" s="47">
        <v>33503</v>
      </c>
      <c r="B2398" s="18" t="s">
        <v>4280</v>
      </c>
      <c r="C2398" s="3" t="s">
        <v>4104</v>
      </c>
      <c r="D2398" s="3" t="s">
        <v>347</v>
      </c>
      <c r="E2398" s="3" t="s">
        <v>4281</v>
      </c>
      <c r="F2398" s="3" t="s">
        <v>329</v>
      </c>
      <c r="G2398" s="3"/>
      <c r="H2398" s="26">
        <v>620</v>
      </c>
      <c r="I2398" s="26">
        <f t="array" ref="I2398">J2398-J2398*3%</f>
        <v>472.77799999999996</v>
      </c>
      <c r="J2398" s="30">
        <v>487.4</v>
      </c>
      <c r="K2398" s="4"/>
      <c r="L2398" s="15">
        <f t="shared" si="38"/>
        <v>0</v>
      </c>
      <c r="M2398" s="56" t="s">
        <v>15159</v>
      </c>
    </row>
    <row r="2399" spans="1:13" s="19" customFormat="1" ht="15" customHeight="1" x14ac:dyDescent="0.25">
      <c r="A2399" s="47">
        <v>30574</v>
      </c>
      <c r="B2399" s="18" t="s">
        <v>4282</v>
      </c>
      <c r="C2399" s="3" t="s">
        <v>4104</v>
      </c>
      <c r="D2399" s="3" t="s">
        <v>351</v>
      </c>
      <c r="E2399" s="3" t="s">
        <v>4283</v>
      </c>
      <c r="F2399" s="3" t="s">
        <v>167</v>
      </c>
      <c r="G2399" s="3"/>
      <c r="H2399" s="26">
        <v>840</v>
      </c>
      <c r="I2399" s="26">
        <f t="array" ref="I2399">J2399-J2399*3%</f>
        <v>633.44880000000001</v>
      </c>
      <c r="J2399" s="30">
        <v>653.04</v>
      </c>
      <c r="K2399" s="4"/>
      <c r="L2399" s="15">
        <f t="shared" si="38"/>
        <v>0</v>
      </c>
      <c r="M2399" s="56" t="s">
        <v>15159</v>
      </c>
    </row>
    <row r="2400" spans="1:13" s="19" customFormat="1" ht="15" customHeight="1" x14ac:dyDescent="0.25">
      <c r="A2400" s="47">
        <v>33330</v>
      </c>
      <c r="B2400" s="18" t="s">
        <v>4284</v>
      </c>
      <c r="C2400" s="3" t="s">
        <v>4104</v>
      </c>
      <c r="D2400" s="3" t="s">
        <v>351</v>
      </c>
      <c r="E2400" s="3" t="s">
        <v>4285</v>
      </c>
      <c r="F2400" s="3" t="s">
        <v>124</v>
      </c>
      <c r="G2400" s="3"/>
      <c r="H2400" s="26">
        <v>685</v>
      </c>
      <c r="I2400" s="26">
        <f t="array" ref="I2400">J2400-J2400*3%</f>
        <v>518.78510000000006</v>
      </c>
      <c r="J2400" s="30">
        <v>534.83000000000004</v>
      </c>
      <c r="K2400" s="4"/>
      <c r="L2400" s="15">
        <f t="shared" si="38"/>
        <v>0</v>
      </c>
      <c r="M2400" s="56" t="s">
        <v>15159</v>
      </c>
    </row>
    <row r="2401" spans="1:13" s="19" customFormat="1" ht="15" customHeight="1" x14ac:dyDescent="0.25">
      <c r="A2401" s="47">
        <v>41500</v>
      </c>
      <c r="B2401" s="18"/>
      <c r="C2401" s="3" t="s">
        <v>4104</v>
      </c>
      <c r="D2401" s="3" t="s">
        <v>351</v>
      </c>
      <c r="E2401" s="3" t="s">
        <v>4286</v>
      </c>
      <c r="F2401" s="3" t="s">
        <v>179</v>
      </c>
      <c r="G2401" s="3"/>
      <c r="H2401" s="26">
        <v>875</v>
      </c>
      <c r="I2401" s="26">
        <f t="array" ref="I2401">J2401-J2401*3%</f>
        <v>661.928</v>
      </c>
      <c r="J2401" s="30">
        <v>682.4</v>
      </c>
      <c r="K2401" s="4"/>
      <c r="L2401" s="15">
        <f t="shared" si="38"/>
        <v>0</v>
      </c>
      <c r="M2401" s="56" t="s">
        <v>15159</v>
      </c>
    </row>
    <row r="2402" spans="1:13" s="19" customFormat="1" ht="15" customHeight="1" x14ac:dyDescent="0.25">
      <c r="A2402" s="47">
        <v>33484</v>
      </c>
      <c r="B2402" s="18" t="s">
        <v>4287</v>
      </c>
      <c r="C2402" s="3" t="s">
        <v>4104</v>
      </c>
      <c r="D2402" s="3" t="s">
        <v>351</v>
      </c>
      <c r="E2402" s="3" t="s">
        <v>4288</v>
      </c>
      <c r="F2402" s="3" t="s">
        <v>179</v>
      </c>
      <c r="G2402" s="3"/>
      <c r="H2402" s="26">
        <v>425</v>
      </c>
      <c r="I2402" s="26">
        <f t="array" ref="I2402">J2402-J2402*3%</f>
        <v>311.4864</v>
      </c>
      <c r="J2402" s="30">
        <v>321.12</v>
      </c>
      <c r="K2402" s="4"/>
      <c r="L2402" s="15">
        <f t="shared" si="38"/>
        <v>0</v>
      </c>
      <c r="M2402" s="56" t="s">
        <v>15159</v>
      </c>
    </row>
    <row r="2403" spans="1:13" s="19" customFormat="1" ht="15" customHeight="1" x14ac:dyDescent="0.25">
      <c r="A2403" s="47">
        <v>33487</v>
      </c>
      <c r="B2403" s="18" t="s">
        <v>4289</v>
      </c>
      <c r="C2403" s="3" t="s">
        <v>4104</v>
      </c>
      <c r="D2403" s="3" t="s">
        <v>351</v>
      </c>
      <c r="E2403" s="3" t="s">
        <v>4290</v>
      </c>
      <c r="F2403" s="3" t="s">
        <v>167</v>
      </c>
      <c r="G2403" s="3"/>
      <c r="H2403" s="26">
        <v>480</v>
      </c>
      <c r="I2403" s="26">
        <f t="array" ref="I2403">J2403-J2403*3%</f>
        <v>357.69720000000001</v>
      </c>
      <c r="J2403" s="30">
        <v>368.76</v>
      </c>
      <c r="K2403" s="4"/>
      <c r="L2403" s="15">
        <f t="shared" si="38"/>
        <v>0</v>
      </c>
      <c r="M2403" s="56" t="s">
        <v>15159</v>
      </c>
    </row>
    <row r="2404" spans="1:13" s="19" customFormat="1" ht="15" customHeight="1" x14ac:dyDescent="0.25">
      <c r="A2404" s="47">
        <v>30611</v>
      </c>
      <c r="B2404" s="18" t="s">
        <v>4291</v>
      </c>
      <c r="C2404" s="3" t="s">
        <v>4104</v>
      </c>
      <c r="D2404" s="3" t="s">
        <v>351</v>
      </c>
      <c r="E2404" s="3" t="s">
        <v>4292</v>
      </c>
      <c r="F2404" s="3" t="s">
        <v>167</v>
      </c>
      <c r="G2404" s="3"/>
      <c r="H2404" s="26">
        <v>485</v>
      </c>
      <c r="I2404" s="26">
        <f t="array" ref="I2404">J2404-J2404*3%</f>
        <v>359.89909999999998</v>
      </c>
      <c r="J2404" s="30">
        <v>371.03</v>
      </c>
      <c r="K2404" s="4"/>
      <c r="L2404" s="15">
        <f t="shared" si="38"/>
        <v>0</v>
      </c>
      <c r="M2404" s="56" t="s">
        <v>15159</v>
      </c>
    </row>
    <row r="2405" spans="1:13" s="19" customFormat="1" ht="15" customHeight="1" x14ac:dyDescent="0.25">
      <c r="A2405" s="47">
        <v>33519</v>
      </c>
      <c r="B2405" s="18" t="s">
        <v>4293</v>
      </c>
      <c r="C2405" s="3" t="s">
        <v>4104</v>
      </c>
      <c r="D2405" s="3" t="s">
        <v>351</v>
      </c>
      <c r="E2405" s="3" t="s">
        <v>4294</v>
      </c>
      <c r="F2405" s="3" t="s">
        <v>179</v>
      </c>
      <c r="G2405" s="3"/>
      <c r="H2405" s="26">
        <v>890</v>
      </c>
      <c r="I2405" s="26">
        <f t="array" ref="I2405">J2405-J2405*3%</f>
        <v>670.84230000000002</v>
      </c>
      <c r="J2405" s="30">
        <v>691.59</v>
      </c>
      <c r="K2405" s="4"/>
      <c r="L2405" s="15">
        <f t="shared" si="38"/>
        <v>0</v>
      </c>
      <c r="M2405" s="56" t="s">
        <v>15159</v>
      </c>
    </row>
    <row r="2406" spans="1:13" s="19" customFormat="1" ht="15" customHeight="1" x14ac:dyDescent="0.25">
      <c r="A2406" s="47">
        <v>30617</v>
      </c>
      <c r="B2406" s="18" t="s">
        <v>4295</v>
      </c>
      <c r="C2406" s="3" t="s">
        <v>4104</v>
      </c>
      <c r="D2406" s="3" t="s">
        <v>351</v>
      </c>
      <c r="E2406" s="3" t="s">
        <v>4296</v>
      </c>
      <c r="F2406" s="3" t="s">
        <v>179</v>
      </c>
      <c r="G2406" s="3"/>
      <c r="H2406" s="26">
        <v>975</v>
      </c>
      <c r="I2406" s="26">
        <f t="array" ref="I2406">J2406-J2406*3%</f>
        <v>738.41250000000002</v>
      </c>
      <c r="J2406" s="30">
        <v>761.25</v>
      </c>
      <c r="K2406" s="4"/>
      <c r="L2406" s="15">
        <f t="shared" si="38"/>
        <v>0</v>
      </c>
      <c r="M2406" s="56" t="s">
        <v>15159</v>
      </c>
    </row>
    <row r="2407" spans="1:13" s="19" customFormat="1" ht="15" customHeight="1" x14ac:dyDescent="0.25">
      <c r="A2407" s="47">
        <v>33521</v>
      </c>
      <c r="B2407" s="18" t="s">
        <v>4297</v>
      </c>
      <c r="C2407" s="3" t="s">
        <v>4104</v>
      </c>
      <c r="D2407" s="3" t="s">
        <v>351</v>
      </c>
      <c r="E2407" s="3" t="s">
        <v>502</v>
      </c>
      <c r="F2407" s="3" t="s">
        <v>277</v>
      </c>
      <c r="G2407" s="3"/>
      <c r="H2407" s="26">
        <v>1100</v>
      </c>
      <c r="I2407" s="26">
        <f t="array" ref="I2407">J2407-J2407*3%</f>
        <v>839.35069999999996</v>
      </c>
      <c r="J2407" s="30">
        <v>865.31</v>
      </c>
      <c r="K2407" s="4"/>
      <c r="L2407" s="15">
        <f t="shared" si="38"/>
        <v>0</v>
      </c>
      <c r="M2407" s="56" t="s">
        <v>15159</v>
      </c>
    </row>
    <row r="2408" spans="1:13" s="19" customFormat="1" ht="15" customHeight="1" x14ac:dyDescent="0.25">
      <c r="A2408" s="47">
        <v>33522</v>
      </c>
      <c r="B2408" s="18" t="s">
        <v>4298</v>
      </c>
      <c r="C2408" s="3" t="s">
        <v>4104</v>
      </c>
      <c r="D2408" s="3" t="s">
        <v>351</v>
      </c>
      <c r="E2408" s="3" t="s">
        <v>502</v>
      </c>
      <c r="F2408" s="3" t="s">
        <v>200</v>
      </c>
      <c r="G2408" s="3"/>
      <c r="H2408" s="26">
        <v>660</v>
      </c>
      <c r="I2408" s="26">
        <f t="array" ref="I2408">J2408-J2408*3%</f>
        <v>501.25720000000001</v>
      </c>
      <c r="J2408" s="30">
        <v>516.76</v>
      </c>
      <c r="K2408" s="4"/>
      <c r="L2408" s="15">
        <f t="shared" si="38"/>
        <v>0</v>
      </c>
      <c r="M2408" s="56" t="s">
        <v>15159</v>
      </c>
    </row>
    <row r="2409" spans="1:13" s="19" customFormat="1" ht="15" customHeight="1" x14ac:dyDescent="0.25">
      <c r="A2409" s="47">
        <v>35212</v>
      </c>
      <c r="B2409" s="18" t="s">
        <v>4299</v>
      </c>
      <c r="C2409" s="3" t="s">
        <v>4104</v>
      </c>
      <c r="D2409" s="3" t="s">
        <v>1021</v>
      </c>
      <c r="E2409" s="3" t="s">
        <v>4300</v>
      </c>
      <c r="F2409" s="3" t="s">
        <v>72</v>
      </c>
      <c r="G2409" s="3"/>
      <c r="H2409" s="26">
        <v>680</v>
      </c>
      <c r="I2409" s="26">
        <f t="array" ref="I2409">J2409-J2409*3%</f>
        <v>517.32040000000006</v>
      </c>
      <c r="J2409" s="30">
        <v>533.32000000000005</v>
      </c>
      <c r="K2409" s="4"/>
      <c r="L2409" s="15">
        <f t="shared" si="38"/>
        <v>0</v>
      </c>
      <c r="M2409" s="56" t="s">
        <v>15159</v>
      </c>
    </row>
    <row r="2410" spans="1:13" s="19" customFormat="1" ht="15" customHeight="1" x14ac:dyDescent="0.25">
      <c r="A2410" s="47">
        <v>30610</v>
      </c>
      <c r="B2410" s="18" t="s">
        <v>4301</v>
      </c>
      <c r="C2410" s="3" t="s">
        <v>4104</v>
      </c>
      <c r="D2410" s="3" t="s">
        <v>233</v>
      </c>
      <c r="E2410" s="3" t="s">
        <v>4302</v>
      </c>
      <c r="F2410" s="3" t="s">
        <v>329</v>
      </c>
      <c r="G2410" s="3"/>
      <c r="H2410" s="26">
        <v>430</v>
      </c>
      <c r="I2410" s="26">
        <f t="array" ref="I2410">J2410-J2410*3%</f>
        <v>314.40609999999998</v>
      </c>
      <c r="J2410" s="30">
        <v>324.13</v>
      </c>
      <c r="K2410" s="4"/>
      <c r="L2410" s="15">
        <f t="shared" si="38"/>
        <v>0</v>
      </c>
      <c r="M2410" s="56" t="s">
        <v>15159</v>
      </c>
    </row>
    <row r="2411" spans="1:13" s="19" customFormat="1" ht="15" customHeight="1" x14ac:dyDescent="0.25">
      <c r="A2411" s="47">
        <v>33473</v>
      </c>
      <c r="B2411" s="18" t="s">
        <v>4303</v>
      </c>
      <c r="C2411" s="3" t="s">
        <v>4104</v>
      </c>
      <c r="D2411" s="3" t="s">
        <v>233</v>
      </c>
      <c r="E2411" s="3" t="s">
        <v>4304</v>
      </c>
      <c r="F2411" s="3" t="s">
        <v>203</v>
      </c>
      <c r="G2411" s="3"/>
      <c r="H2411" s="26">
        <v>295</v>
      </c>
      <c r="I2411" s="26">
        <f t="array" ref="I2411">J2411-J2411*3%</f>
        <v>210.47059999999999</v>
      </c>
      <c r="J2411" s="30">
        <v>216.98</v>
      </c>
      <c r="K2411" s="4"/>
      <c r="L2411" s="15">
        <f t="shared" si="38"/>
        <v>0</v>
      </c>
      <c r="M2411" s="56" t="s">
        <v>15159</v>
      </c>
    </row>
    <row r="2412" spans="1:13" s="19" customFormat="1" ht="15" customHeight="1" x14ac:dyDescent="0.25">
      <c r="A2412" s="47">
        <v>33472</v>
      </c>
      <c r="B2412" s="18" t="s">
        <v>4305</v>
      </c>
      <c r="C2412" s="3" t="s">
        <v>4104</v>
      </c>
      <c r="D2412" s="3" t="s">
        <v>233</v>
      </c>
      <c r="E2412" s="3" t="s">
        <v>4304</v>
      </c>
      <c r="F2412" s="3" t="s">
        <v>167</v>
      </c>
      <c r="G2412" s="3"/>
      <c r="H2412" s="26">
        <v>430</v>
      </c>
      <c r="I2412" s="26">
        <f t="array" ref="I2412">J2412-J2412*3%</f>
        <v>312.94139999999999</v>
      </c>
      <c r="J2412" s="30">
        <v>322.62</v>
      </c>
      <c r="K2412" s="4"/>
      <c r="L2412" s="15">
        <f t="shared" si="38"/>
        <v>0</v>
      </c>
      <c r="M2412" s="56" t="s">
        <v>15159</v>
      </c>
    </row>
    <row r="2413" spans="1:13" s="19" customFormat="1" ht="15" customHeight="1" x14ac:dyDescent="0.25">
      <c r="A2413" s="47">
        <v>33312</v>
      </c>
      <c r="B2413" s="18" t="s">
        <v>4306</v>
      </c>
      <c r="C2413" s="3" t="s">
        <v>4104</v>
      </c>
      <c r="D2413" s="3" t="s">
        <v>238</v>
      </c>
      <c r="E2413" s="3" t="s">
        <v>4307</v>
      </c>
      <c r="F2413" s="3" t="s">
        <v>89</v>
      </c>
      <c r="G2413" s="3"/>
      <c r="H2413" s="26">
        <v>390</v>
      </c>
      <c r="I2413" s="26">
        <f t="array" ref="I2413">J2413-J2413*3%</f>
        <v>286.65440000000001</v>
      </c>
      <c r="J2413" s="30">
        <v>295.52</v>
      </c>
      <c r="K2413" s="4"/>
      <c r="L2413" s="15">
        <f t="shared" si="38"/>
        <v>0</v>
      </c>
      <c r="M2413" s="56" t="s">
        <v>15159</v>
      </c>
    </row>
    <row r="2414" spans="1:13" s="19" customFormat="1" ht="15" customHeight="1" x14ac:dyDescent="0.25">
      <c r="A2414" s="47">
        <v>33474</v>
      </c>
      <c r="B2414" s="18" t="s">
        <v>4308</v>
      </c>
      <c r="C2414" s="3" t="s">
        <v>4104</v>
      </c>
      <c r="D2414" s="3" t="s">
        <v>238</v>
      </c>
      <c r="E2414" s="3" t="s">
        <v>4309</v>
      </c>
      <c r="F2414" s="3" t="s">
        <v>167</v>
      </c>
      <c r="G2414" s="3"/>
      <c r="H2414" s="26">
        <v>460</v>
      </c>
      <c r="I2414" s="26">
        <f t="array" ref="I2414">J2414-J2414*3%</f>
        <v>334.8537</v>
      </c>
      <c r="J2414" s="30">
        <v>345.21</v>
      </c>
      <c r="K2414" s="4"/>
      <c r="L2414" s="15">
        <f t="shared" si="38"/>
        <v>0</v>
      </c>
      <c r="M2414" s="56" t="s">
        <v>15155</v>
      </c>
    </row>
    <row r="2415" spans="1:13" s="19" customFormat="1" ht="15" customHeight="1" x14ac:dyDescent="0.25">
      <c r="A2415" s="47">
        <v>35219</v>
      </c>
      <c r="B2415" s="18" t="s">
        <v>4310</v>
      </c>
      <c r="C2415" s="3" t="s">
        <v>4104</v>
      </c>
      <c r="D2415" s="3" t="s">
        <v>238</v>
      </c>
      <c r="E2415" s="3" t="s">
        <v>3106</v>
      </c>
      <c r="F2415" s="3" t="s">
        <v>760</v>
      </c>
      <c r="G2415" s="3"/>
      <c r="H2415" s="26">
        <v>495</v>
      </c>
      <c r="I2415" s="26">
        <f t="array" ref="I2415">J2415-J2415*3%</f>
        <v>367.19350000000003</v>
      </c>
      <c r="J2415" s="30">
        <v>378.55</v>
      </c>
      <c r="K2415" s="4"/>
      <c r="L2415" s="15">
        <f t="shared" si="38"/>
        <v>0</v>
      </c>
      <c r="M2415" s="56" t="s">
        <v>15159</v>
      </c>
    </row>
    <row r="2416" spans="1:13" s="19" customFormat="1" ht="15" customHeight="1" x14ac:dyDescent="0.25">
      <c r="A2416" s="47">
        <v>42488</v>
      </c>
      <c r="B2416" s="18"/>
      <c r="C2416" s="3" t="s">
        <v>4104</v>
      </c>
      <c r="D2416" s="3" t="s">
        <v>238</v>
      </c>
      <c r="E2416" s="3" t="s">
        <v>4311</v>
      </c>
      <c r="F2416" s="3" t="s">
        <v>211</v>
      </c>
      <c r="G2416" s="3"/>
      <c r="H2416" s="26">
        <v>350</v>
      </c>
      <c r="I2416" s="26">
        <f t="array" ref="I2416">J2416-J2416*3%</f>
        <v>250.63829999999999</v>
      </c>
      <c r="J2416" s="30">
        <v>258.39</v>
      </c>
      <c r="K2416" s="4"/>
      <c r="L2416" s="15">
        <f t="shared" si="38"/>
        <v>0</v>
      </c>
      <c r="M2416" s="56" t="s">
        <v>15159</v>
      </c>
    </row>
    <row r="2417" spans="1:13" s="19" customFormat="1" ht="15" customHeight="1" x14ac:dyDescent="0.25">
      <c r="A2417" s="47">
        <v>34511</v>
      </c>
      <c r="B2417" s="18" t="s">
        <v>4312</v>
      </c>
      <c r="C2417" s="3" t="s">
        <v>4104</v>
      </c>
      <c r="D2417" s="3" t="s">
        <v>238</v>
      </c>
      <c r="E2417" s="3" t="s">
        <v>4313</v>
      </c>
      <c r="F2417" s="3" t="s">
        <v>89</v>
      </c>
      <c r="G2417" s="3"/>
      <c r="H2417" s="26">
        <v>580</v>
      </c>
      <c r="I2417" s="26">
        <f t="array" ref="I2417">J2417-J2417*3%</f>
        <v>427.0813</v>
      </c>
      <c r="J2417" s="30">
        <v>440.29</v>
      </c>
      <c r="K2417" s="4"/>
      <c r="L2417" s="15">
        <f t="shared" si="38"/>
        <v>0</v>
      </c>
      <c r="M2417" s="56" t="s">
        <v>15159</v>
      </c>
    </row>
    <row r="2418" spans="1:13" s="19" customFormat="1" ht="15" customHeight="1" x14ac:dyDescent="0.25">
      <c r="A2418" s="47">
        <v>33508</v>
      </c>
      <c r="B2418" s="18" t="s">
        <v>4314</v>
      </c>
      <c r="C2418" s="3" t="s">
        <v>4104</v>
      </c>
      <c r="D2418" s="3" t="s">
        <v>238</v>
      </c>
      <c r="E2418" s="3" t="s">
        <v>4315</v>
      </c>
      <c r="F2418" s="3" t="s">
        <v>179</v>
      </c>
      <c r="G2418" s="3"/>
      <c r="H2418" s="26">
        <v>600</v>
      </c>
      <c r="I2418" s="26">
        <f t="array" ref="I2418">J2418-J2418*3%</f>
        <v>460.36200000000002</v>
      </c>
      <c r="J2418" s="30">
        <v>474.6</v>
      </c>
      <c r="K2418" s="4"/>
      <c r="L2418" s="15">
        <f t="shared" si="38"/>
        <v>0</v>
      </c>
      <c r="M2418" s="56" t="s">
        <v>15159</v>
      </c>
    </row>
    <row r="2419" spans="1:13" s="19" customFormat="1" ht="15" customHeight="1" x14ac:dyDescent="0.25">
      <c r="A2419" s="47">
        <v>41742</v>
      </c>
      <c r="B2419" s="18"/>
      <c r="C2419" s="3" t="s">
        <v>4316</v>
      </c>
      <c r="D2419" s="3" t="s">
        <v>66</v>
      </c>
      <c r="E2419" s="3" t="s">
        <v>1475</v>
      </c>
      <c r="F2419" s="3" t="s">
        <v>167</v>
      </c>
      <c r="G2419" s="3"/>
      <c r="H2419" s="26">
        <v>380</v>
      </c>
      <c r="I2419" s="26">
        <f t="array" ref="I2419">J2419-J2419*3%</f>
        <v>304.92920000000004</v>
      </c>
      <c r="J2419" s="30">
        <v>314.36</v>
      </c>
      <c r="K2419" s="4"/>
      <c r="L2419" s="15">
        <f t="shared" si="38"/>
        <v>0</v>
      </c>
      <c r="M2419" s="56" t="s">
        <v>15160</v>
      </c>
    </row>
    <row r="2420" spans="1:13" s="19" customFormat="1" ht="15" customHeight="1" x14ac:dyDescent="0.25">
      <c r="A2420" s="47">
        <v>38799</v>
      </c>
      <c r="B2420" s="18" t="s">
        <v>4317</v>
      </c>
      <c r="C2420" s="3" t="s">
        <v>4316</v>
      </c>
      <c r="D2420" s="3" t="s">
        <v>74</v>
      </c>
      <c r="E2420" s="3" t="s">
        <v>1508</v>
      </c>
      <c r="F2420" s="3" t="s">
        <v>167</v>
      </c>
      <c r="G2420" s="3"/>
      <c r="H2420" s="26">
        <v>264</v>
      </c>
      <c r="I2420" s="26">
        <f t="array" ref="I2420">J2420-J2420*3%</f>
        <v>213.45820000000001</v>
      </c>
      <c r="J2420" s="30">
        <v>220.06</v>
      </c>
      <c r="K2420" s="4"/>
      <c r="L2420" s="15">
        <f t="shared" si="38"/>
        <v>0</v>
      </c>
      <c r="M2420" s="56" t="s">
        <v>15160</v>
      </c>
    </row>
    <row r="2421" spans="1:13" s="19" customFormat="1" ht="15" customHeight="1" x14ac:dyDescent="0.25">
      <c r="A2421" s="47">
        <v>41743</v>
      </c>
      <c r="B2421" s="18"/>
      <c r="C2421" s="3" t="s">
        <v>4316</v>
      </c>
      <c r="D2421" s="3" t="s">
        <v>74</v>
      </c>
      <c r="E2421" s="3" t="s">
        <v>4318</v>
      </c>
      <c r="F2421" s="3" t="s">
        <v>760</v>
      </c>
      <c r="G2421" s="3"/>
      <c r="H2421" s="26">
        <v>480</v>
      </c>
      <c r="I2421" s="26">
        <f t="array" ref="I2421">J2421-J2421*3%</f>
        <v>382.37399999999997</v>
      </c>
      <c r="J2421" s="30">
        <v>394.2</v>
      </c>
      <c r="K2421" s="4"/>
      <c r="L2421" s="15">
        <f t="shared" si="38"/>
        <v>0</v>
      </c>
      <c r="M2421" s="56" t="s">
        <v>15160</v>
      </c>
    </row>
    <row r="2422" spans="1:13" s="19" customFormat="1" ht="15" customHeight="1" x14ac:dyDescent="0.25">
      <c r="A2422" s="47">
        <v>27959</v>
      </c>
      <c r="B2422" s="18" t="s">
        <v>4319</v>
      </c>
      <c r="C2422" s="3" t="s">
        <v>4316</v>
      </c>
      <c r="D2422" s="3" t="s">
        <v>74</v>
      </c>
      <c r="E2422" s="3" t="s">
        <v>4320</v>
      </c>
      <c r="F2422" s="3" t="s">
        <v>68</v>
      </c>
      <c r="G2422" s="3"/>
      <c r="H2422" s="26">
        <v>576</v>
      </c>
      <c r="I2422" s="26">
        <f t="array" ref="I2422">J2422-J2422*3%</f>
        <v>469.5188</v>
      </c>
      <c r="J2422" s="30">
        <v>484.04</v>
      </c>
      <c r="K2422" s="4"/>
      <c r="L2422" s="15">
        <f t="shared" si="38"/>
        <v>0</v>
      </c>
      <c r="M2422" s="56" t="s">
        <v>15160</v>
      </c>
    </row>
    <row r="2423" spans="1:13" s="19" customFormat="1" ht="15" customHeight="1" x14ac:dyDescent="0.25">
      <c r="A2423" s="47">
        <v>27404</v>
      </c>
      <c r="B2423" s="18" t="s">
        <v>4321</v>
      </c>
      <c r="C2423" s="3" t="s">
        <v>4316</v>
      </c>
      <c r="D2423" s="3" t="s">
        <v>74</v>
      </c>
      <c r="E2423" s="3" t="s">
        <v>4320</v>
      </c>
      <c r="F2423" s="3" t="s">
        <v>124</v>
      </c>
      <c r="G2423" s="3"/>
      <c r="H2423" s="26">
        <v>408</v>
      </c>
      <c r="I2423" s="26">
        <f t="array" ref="I2423">J2423-J2423*3%</f>
        <v>338.80159999999995</v>
      </c>
      <c r="J2423" s="30">
        <v>349.28</v>
      </c>
      <c r="K2423" s="4"/>
      <c r="L2423" s="15">
        <f t="shared" si="38"/>
        <v>0</v>
      </c>
      <c r="M2423" s="56" t="s">
        <v>15160</v>
      </c>
    </row>
    <row r="2424" spans="1:13" s="19" customFormat="1" ht="15" customHeight="1" x14ac:dyDescent="0.25">
      <c r="A2424" s="47">
        <v>41062</v>
      </c>
      <c r="B2424" s="18" t="s">
        <v>4322</v>
      </c>
      <c r="C2424" s="3" t="s">
        <v>4316</v>
      </c>
      <c r="D2424" s="3" t="s">
        <v>74</v>
      </c>
      <c r="E2424" s="3" t="s">
        <v>630</v>
      </c>
      <c r="F2424" s="3" t="s">
        <v>167</v>
      </c>
      <c r="G2424" s="3"/>
      <c r="H2424" s="26">
        <v>360</v>
      </c>
      <c r="I2424" s="26">
        <f t="array" ref="I2424">J2424-J2424*3%</f>
        <v>287.99299999999999</v>
      </c>
      <c r="J2424" s="30">
        <v>296.89999999999998</v>
      </c>
      <c r="K2424" s="4"/>
      <c r="L2424" s="15">
        <f t="shared" si="38"/>
        <v>0</v>
      </c>
      <c r="M2424" s="56" t="s">
        <v>15160</v>
      </c>
    </row>
    <row r="2425" spans="1:13" s="19" customFormat="1" ht="15" customHeight="1" x14ac:dyDescent="0.25">
      <c r="A2425" s="47">
        <v>27406</v>
      </c>
      <c r="B2425" s="18" t="s">
        <v>4323</v>
      </c>
      <c r="C2425" s="3" t="s">
        <v>4316</v>
      </c>
      <c r="D2425" s="3" t="s">
        <v>74</v>
      </c>
      <c r="E2425" s="3" t="s">
        <v>4324</v>
      </c>
      <c r="F2425" s="3" t="s">
        <v>68</v>
      </c>
      <c r="G2425" s="3"/>
      <c r="H2425" s="26">
        <v>576</v>
      </c>
      <c r="I2425" s="26">
        <f t="array" ref="I2425">J2425-J2425*3%</f>
        <v>469.5188</v>
      </c>
      <c r="J2425" s="30">
        <v>484.04</v>
      </c>
      <c r="K2425" s="4"/>
      <c r="L2425" s="15">
        <f t="shared" si="38"/>
        <v>0</v>
      </c>
      <c r="M2425" s="56" t="s">
        <v>15160</v>
      </c>
    </row>
    <row r="2426" spans="1:13" s="19" customFormat="1" ht="15" customHeight="1" x14ac:dyDescent="0.25">
      <c r="A2426" s="47">
        <v>27405</v>
      </c>
      <c r="B2426" s="18" t="s">
        <v>4325</v>
      </c>
      <c r="C2426" s="3" t="s">
        <v>4316</v>
      </c>
      <c r="D2426" s="3" t="s">
        <v>74</v>
      </c>
      <c r="E2426" s="3" t="s">
        <v>4324</v>
      </c>
      <c r="F2426" s="3" t="s">
        <v>124</v>
      </c>
      <c r="G2426" s="3"/>
      <c r="H2426" s="26">
        <v>408</v>
      </c>
      <c r="I2426" s="26">
        <f t="array" ref="I2426">J2426-J2426*3%</f>
        <v>321.86540000000002</v>
      </c>
      <c r="J2426" s="30">
        <v>331.82</v>
      </c>
      <c r="K2426" s="4"/>
      <c r="L2426" s="15">
        <f t="shared" si="38"/>
        <v>0</v>
      </c>
      <c r="M2426" s="56" t="s">
        <v>15160</v>
      </c>
    </row>
    <row r="2427" spans="1:13" s="19" customFormat="1" ht="15" customHeight="1" x14ac:dyDescent="0.25">
      <c r="A2427" s="47">
        <v>39803</v>
      </c>
      <c r="B2427" s="18" t="s">
        <v>4326</v>
      </c>
      <c r="C2427" s="3" t="s">
        <v>4316</v>
      </c>
      <c r="D2427" s="3" t="s">
        <v>279</v>
      </c>
      <c r="E2427" s="3" t="s">
        <v>3585</v>
      </c>
      <c r="F2427" s="3" t="s">
        <v>284</v>
      </c>
      <c r="G2427" s="3" t="s">
        <v>149</v>
      </c>
      <c r="H2427" s="26">
        <v>1920</v>
      </c>
      <c r="I2427" s="26">
        <f t="array" ref="I2427">J2427-J2427*3%</f>
        <v>1500.396</v>
      </c>
      <c r="J2427" s="30">
        <v>1546.8</v>
      </c>
      <c r="K2427" s="4"/>
      <c r="L2427" s="15">
        <f t="shared" si="38"/>
        <v>0</v>
      </c>
      <c r="M2427" s="56" t="s">
        <v>15160</v>
      </c>
    </row>
    <row r="2428" spans="1:13" s="19" customFormat="1" ht="15" customHeight="1" x14ac:dyDescent="0.25">
      <c r="A2428" s="47">
        <v>38523</v>
      </c>
      <c r="B2428" s="18" t="s">
        <v>4327</v>
      </c>
      <c r="C2428" s="3" t="s">
        <v>4316</v>
      </c>
      <c r="D2428" s="3" t="s">
        <v>279</v>
      </c>
      <c r="E2428" s="3" t="s">
        <v>3585</v>
      </c>
      <c r="F2428" s="3" t="s">
        <v>284</v>
      </c>
      <c r="G2428" s="3" t="s">
        <v>4328</v>
      </c>
      <c r="H2428" s="26">
        <v>1920</v>
      </c>
      <c r="I2428" s="26">
        <f t="array" ref="I2428">J2428-J2428*3%</f>
        <v>1500.396</v>
      </c>
      <c r="J2428" s="30">
        <v>1546.8</v>
      </c>
      <c r="K2428" s="4"/>
      <c r="L2428" s="15">
        <f t="shared" si="38"/>
        <v>0</v>
      </c>
      <c r="M2428" s="56" t="s">
        <v>15160</v>
      </c>
    </row>
    <row r="2429" spans="1:13" s="19" customFormat="1" ht="15" customHeight="1" x14ac:dyDescent="0.25">
      <c r="A2429" s="47">
        <v>39804</v>
      </c>
      <c r="B2429" s="18" t="s">
        <v>4329</v>
      </c>
      <c r="C2429" s="3" t="s">
        <v>4316</v>
      </c>
      <c r="D2429" s="3" t="s">
        <v>279</v>
      </c>
      <c r="E2429" s="3" t="s">
        <v>3585</v>
      </c>
      <c r="F2429" s="3" t="s">
        <v>293</v>
      </c>
      <c r="G2429" s="3" t="s">
        <v>149</v>
      </c>
      <c r="H2429" s="26">
        <v>617</v>
      </c>
      <c r="I2429" s="26">
        <f t="array" ref="I2429">J2429-J2429*3%</f>
        <v>498.30840000000001</v>
      </c>
      <c r="J2429" s="30">
        <v>513.72</v>
      </c>
      <c r="K2429" s="4"/>
      <c r="L2429" s="15">
        <f t="shared" si="38"/>
        <v>0</v>
      </c>
      <c r="M2429" s="56" t="s">
        <v>15160</v>
      </c>
    </row>
    <row r="2430" spans="1:13" s="19" customFormat="1" ht="15" customHeight="1" x14ac:dyDescent="0.25">
      <c r="A2430" s="47">
        <v>38525</v>
      </c>
      <c r="B2430" s="18" t="s">
        <v>4330</v>
      </c>
      <c r="C2430" s="3" t="s">
        <v>4316</v>
      </c>
      <c r="D2430" s="3" t="s">
        <v>279</v>
      </c>
      <c r="E2430" s="3" t="s">
        <v>3585</v>
      </c>
      <c r="F2430" s="3" t="s">
        <v>293</v>
      </c>
      <c r="G2430" s="3" t="s">
        <v>4328</v>
      </c>
      <c r="H2430" s="26">
        <v>617</v>
      </c>
      <c r="I2430" s="26">
        <f t="array" ref="I2430">J2430-J2430*3%</f>
        <v>498.30840000000001</v>
      </c>
      <c r="J2430" s="30">
        <v>513.72</v>
      </c>
      <c r="K2430" s="4"/>
      <c r="L2430" s="15">
        <f t="shared" si="38"/>
        <v>0</v>
      </c>
      <c r="M2430" s="56" t="s">
        <v>15160</v>
      </c>
    </row>
    <row r="2431" spans="1:13" s="19" customFormat="1" ht="15" customHeight="1" x14ac:dyDescent="0.25">
      <c r="A2431" s="47">
        <v>39805</v>
      </c>
      <c r="B2431" s="18" t="s">
        <v>4331</v>
      </c>
      <c r="C2431" s="3" t="s">
        <v>4316</v>
      </c>
      <c r="D2431" s="3" t="s">
        <v>279</v>
      </c>
      <c r="E2431" s="3" t="s">
        <v>3585</v>
      </c>
      <c r="F2431" s="3" t="s">
        <v>1831</v>
      </c>
      <c r="G2431" s="3" t="s">
        <v>149</v>
      </c>
      <c r="H2431" s="26">
        <v>1032</v>
      </c>
      <c r="I2431" s="26">
        <f t="array" ref="I2431">J2431-J2431*3%</f>
        <v>805.85659999999996</v>
      </c>
      <c r="J2431" s="30">
        <v>830.78</v>
      </c>
      <c r="K2431" s="4"/>
      <c r="L2431" s="15">
        <f t="shared" si="38"/>
        <v>0</v>
      </c>
      <c r="M2431" s="56" t="s">
        <v>15160</v>
      </c>
    </row>
    <row r="2432" spans="1:13" s="19" customFormat="1" ht="15" customHeight="1" x14ac:dyDescent="0.25">
      <c r="A2432" s="47">
        <v>38524</v>
      </c>
      <c r="B2432" s="18" t="s">
        <v>4332</v>
      </c>
      <c r="C2432" s="3" t="s">
        <v>4316</v>
      </c>
      <c r="D2432" s="3" t="s">
        <v>279</v>
      </c>
      <c r="E2432" s="3" t="s">
        <v>3585</v>
      </c>
      <c r="F2432" s="3" t="s">
        <v>1831</v>
      </c>
      <c r="G2432" s="3" t="s">
        <v>4328</v>
      </c>
      <c r="H2432" s="26">
        <v>1032</v>
      </c>
      <c r="I2432" s="26">
        <f t="array" ref="I2432">J2432-J2432*3%</f>
        <v>805.85659999999996</v>
      </c>
      <c r="J2432" s="30">
        <v>830.78</v>
      </c>
      <c r="K2432" s="4"/>
      <c r="L2432" s="15">
        <f t="shared" si="38"/>
        <v>0</v>
      </c>
      <c r="M2432" s="56" t="s">
        <v>15160</v>
      </c>
    </row>
    <row r="2433" spans="1:13" s="19" customFormat="1" ht="15" customHeight="1" x14ac:dyDescent="0.25">
      <c r="A2433" s="47">
        <v>25288</v>
      </c>
      <c r="B2433" s="18" t="s">
        <v>4333</v>
      </c>
      <c r="C2433" s="3" t="s">
        <v>4316</v>
      </c>
      <c r="D2433" s="3" t="s">
        <v>177</v>
      </c>
      <c r="E2433" s="3" t="s">
        <v>4334</v>
      </c>
      <c r="F2433" s="3" t="s">
        <v>124</v>
      </c>
      <c r="G2433" s="3"/>
      <c r="H2433" s="26">
        <v>624</v>
      </c>
      <c r="I2433" s="26">
        <f t="array" ref="I2433">J2433-J2433*3%</f>
        <v>503.39120000000003</v>
      </c>
      <c r="J2433" s="30">
        <v>518.96</v>
      </c>
      <c r="K2433" s="4"/>
      <c r="L2433" s="15">
        <f t="shared" si="38"/>
        <v>0</v>
      </c>
      <c r="M2433" s="56" t="s">
        <v>15160</v>
      </c>
    </row>
    <row r="2434" spans="1:13" s="19" customFormat="1" ht="15" customHeight="1" x14ac:dyDescent="0.25">
      <c r="A2434" s="47">
        <v>41432</v>
      </c>
      <c r="B2434" s="18" t="s">
        <v>4335</v>
      </c>
      <c r="C2434" s="3" t="s">
        <v>4316</v>
      </c>
      <c r="D2434" s="3" t="s">
        <v>207</v>
      </c>
      <c r="E2434" s="3" t="s">
        <v>472</v>
      </c>
      <c r="F2434" s="3" t="s">
        <v>179</v>
      </c>
      <c r="G2434" s="3"/>
      <c r="H2434" s="26">
        <v>700</v>
      </c>
      <c r="I2434" s="26">
        <f t="array" ref="I2434">J2434-J2434*3%</f>
        <v>537.2636</v>
      </c>
      <c r="J2434" s="30">
        <v>553.88</v>
      </c>
      <c r="K2434" s="4"/>
      <c r="L2434" s="15">
        <f t="shared" si="38"/>
        <v>0</v>
      </c>
      <c r="M2434" s="56" t="s">
        <v>15160</v>
      </c>
    </row>
    <row r="2435" spans="1:13" s="19" customFormat="1" ht="15" customHeight="1" x14ac:dyDescent="0.25">
      <c r="A2435" s="47">
        <v>37986</v>
      </c>
      <c r="B2435" s="18"/>
      <c r="C2435" s="3" t="s">
        <v>4316</v>
      </c>
      <c r="D2435" s="3" t="s">
        <v>351</v>
      </c>
      <c r="E2435" s="3" t="s">
        <v>4336</v>
      </c>
      <c r="F2435" s="3" t="s">
        <v>124</v>
      </c>
      <c r="G2435" s="3"/>
      <c r="H2435" s="26">
        <v>648</v>
      </c>
      <c r="I2435" s="26">
        <f t="array" ref="I2435">J2435-J2435*3%</f>
        <v>520.32740000000001</v>
      </c>
      <c r="J2435" s="30">
        <v>536.41999999999996</v>
      </c>
      <c r="K2435" s="4"/>
      <c r="L2435" s="15">
        <f t="shared" si="38"/>
        <v>0</v>
      </c>
      <c r="M2435" s="56" t="s">
        <v>15160</v>
      </c>
    </row>
    <row r="2436" spans="1:13" s="19" customFormat="1" ht="15" customHeight="1" x14ac:dyDescent="0.25">
      <c r="A2436" s="47">
        <v>9903</v>
      </c>
      <c r="B2436" s="18" t="s">
        <v>4337</v>
      </c>
      <c r="C2436" s="3" t="s">
        <v>4338</v>
      </c>
      <c r="D2436" s="3" t="s">
        <v>66</v>
      </c>
      <c r="E2436" s="3" t="s">
        <v>2043</v>
      </c>
      <c r="F2436" s="3" t="s">
        <v>164</v>
      </c>
      <c r="G2436" s="3"/>
      <c r="H2436" s="26">
        <v>1070</v>
      </c>
      <c r="I2436" s="26">
        <f t="array" ref="I2436">J2436-J2436*3%</f>
        <v>817.89430000000004</v>
      </c>
      <c r="J2436" s="30">
        <v>843.19</v>
      </c>
      <c r="K2436" s="4"/>
      <c r="L2436" s="15">
        <f t="shared" si="38"/>
        <v>0</v>
      </c>
      <c r="M2436" s="56" t="s">
        <v>15152</v>
      </c>
    </row>
    <row r="2437" spans="1:13" s="19" customFormat="1" ht="15" customHeight="1" x14ac:dyDescent="0.25">
      <c r="A2437" s="47">
        <v>22194</v>
      </c>
      <c r="B2437" s="18" t="s">
        <v>4339</v>
      </c>
      <c r="C2437" s="3" t="s">
        <v>4338</v>
      </c>
      <c r="D2437" s="3" t="s">
        <v>66</v>
      </c>
      <c r="E2437" s="3" t="s">
        <v>4340</v>
      </c>
      <c r="F2437" s="3" t="s">
        <v>2723</v>
      </c>
      <c r="G2437" s="3"/>
      <c r="H2437" s="26">
        <v>1255</v>
      </c>
      <c r="I2437" s="26">
        <f t="array" ref="I2437">J2437-J2437*3%</f>
        <v>947.10799999999995</v>
      </c>
      <c r="J2437" s="30">
        <v>976.4</v>
      </c>
      <c r="K2437" s="4"/>
      <c r="L2437" s="15">
        <f t="shared" si="38"/>
        <v>0</v>
      </c>
      <c r="M2437" s="56" t="s">
        <v>15152</v>
      </c>
    </row>
    <row r="2438" spans="1:13" s="19" customFormat="1" ht="15" customHeight="1" x14ac:dyDescent="0.25">
      <c r="A2438" s="47">
        <v>22724</v>
      </c>
      <c r="B2438" s="18" t="s">
        <v>4341</v>
      </c>
      <c r="C2438" s="3" t="s">
        <v>4338</v>
      </c>
      <c r="D2438" s="3" t="s">
        <v>74</v>
      </c>
      <c r="E2438" s="3" t="s">
        <v>4342</v>
      </c>
      <c r="F2438" s="3" t="s">
        <v>231</v>
      </c>
      <c r="G2438" s="3"/>
      <c r="H2438" s="26">
        <v>960</v>
      </c>
      <c r="I2438" s="26">
        <f t="array" ref="I2438">J2438-J2438*3%</f>
        <v>726.85980000000006</v>
      </c>
      <c r="J2438" s="30">
        <v>749.34</v>
      </c>
      <c r="K2438" s="4"/>
      <c r="L2438" s="15">
        <f t="shared" si="38"/>
        <v>0</v>
      </c>
      <c r="M2438" s="56" t="s">
        <v>15152</v>
      </c>
    </row>
    <row r="2439" spans="1:13" s="19" customFormat="1" ht="15" customHeight="1" x14ac:dyDescent="0.25">
      <c r="A2439" s="47">
        <v>9919</v>
      </c>
      <c r="B2439" s="18" t="s">
        <v>4343</v>
      </c>
      <c r="C2439" s="3" t="s">
        <v>4338</v>
      </c>
      <c r="D2439" s="3" t="s">
        <v>74</v>
      </c>
      <c r="E2439" s="3" t="s">
        <v>4344</v>
      </c>
      <c r="F2439" s="3" t="s">
        <v>211</v>
      </c>
      <c r="G2439" s="3"/>
      <c r="H2439" s="26">
        <v>1440</v>
      </c>
      <c r="I2439" s="26">
        <f t="array" ref="I2439">J2439-J2439*3%</f>
        <v>1094.9263000000001</v>
      </c>
      <c r="J2439" s="30">
        <v>1128.79</v>
      </c>
      <c r="K2439" s="4"/>
      <c r="L2439" s="15">
        <f t="shared" si="38"/>
        <v>0</v>
      </c>
      <c r="M2439" s="56" t="s">
        <v>15152</v>
      </c>
    </row>
    <row r="2440" spans="1:13" s="19" customFormat="1" ht="15" customHeight="1" x14ac:dyDescent="0.25">
      <c r="A2440" s="47">
        <v>9920</v>
      </c>
      <c r="B2440" s="18" t="s">
        <v>4345</v>
      </c>
      <c r="C2440" s="3" t="s">
        <v>4338</v>
      </c>
      <c r="D2440" s="3" t="s">
        <v>74</v>
      </c>
      <c r="E2440" s="3" t="s">
        <v>4346</v>
      </c>
      <c r="F2440" s="3" t="s">
        <v>167</v>
      </c>
      <c r="G2440" s="3"/>
      <c r="H2440" s="26">
        <v>870</v>
      </c>
      <c r="I2440" s="26">
        <f t="array" ref="I2440">J2440-J2440*3%</f>
        <v>655.60360000000003</v>
      </c>
      <c r="J2440" s="30">
        <v>675.88</v>
      </c>
      <c r="K2440" s="4"/>
      <c r="L2440" s="15">
        <f t="shared" ref="L2440:L2503" si="39">J2440*K2440</f>
        <v>0</v>
      </c>
      <c r="M2440" s="56" t="s">
        <v>15152</v>
      </c>
    </row>
    <row r="2441" spans="1:13" s="19" customFormat="1" ht="15" customHeight="1" x14ac:dyDescent="0.25">
      <c r="A2441" s="47">
        <v>9926</v>
      </c>
      <c r="B2441" s="18" t="s">
        <v>4347</v>
      </c>
      <c r="C2441" s="3" t="s">
        <v>4338</v>
      </c>
      <c r="D2441" s="3" t="s">
        <v>74</v>
      </c>
      <c r="E2441" s="3" t="s">
        <v>4348</v>
      </c>
      <c r="F2441" s="3" t="s">
        <v>236</v>
      </c>
      <c r="G2441" s="3"/>
      <c r="H2441" s="26">
        <v>2510</v>
      </c>
      <c r="I2441" s="26">
        <f t="array" ref="I2441">J2441-J2441*3%</f>
        <v>1933.0159999999998</v>
      </c>
      <c r="J2441" s="30">
        <v>1992.8</v>
      </c>
      <c r="K2441" s="4"/>
      <c r="L2441" s="15">
        <f t="shared" si="39"/>
        <v>0</v>
      </c>
      <c r="M2441" s="56" t="s">
        <v>15152</v>
      </c>
    </row>
    <row r="2442" spans="1:13" s="19" customFormat="1" ht="15" customHeight="1" x14ac:dyDescent="0.25">
      <c r="A2442" s="47">
        <v>14895</v>
      </c>
      <c r="B2442" s="18" t="s">
        <v>4349</v>
      </c>
      <c r="C2442" s="3" t="s">
        <v>4338</v>
      </c>
      <c r="D2442" s="3" t="s">
        <v>74</v>
      </c>
      <c r="E2442" s="3" t="s">
        <v>4348</v>
      </c>
      <c r="F2442" s="3" t="s">
        <v>203</v>
      </c>
      <c r="G2442" s="3"/>
      <c r="H2442" s="26">
        <v>755</v>
      </c>
      <c r="I2442" s="26">
        <f t="array" ref="I2442">J2442-J2442*3%</f>
        <v>570.26300000000003</v>
      </c>
      <c r="J2442" s="30">
        <v>587.9</v>
      </c>
      <c r="K2442" s="4"/>
      <c r="L2442" s="15">
        <f t="shared" si="39"/>
        <v>0</v>
      </c>
      <c r="M2442" s="56" t="s">
        <v>15152</v>
      </c>
    </row>
    <row r="2443" spans="1:13" s="19" customFormat="1" ht="15" customHeight="1" x14ac:dyDescent="0.25">
      <c r="A2443" s="47">
        <v>9927</v>
      </c>
      <c r="B2443" s="18" t="s">
        <v>4350</v>
      </c>
      <c r="C2443" s="3" t="s">
        <v>4338</v>
      </c>
      <c r="D2443" s="3" t="s">
        <v>74</v>
      </c>
      <c r="E2443" s="3" t="s">
        <v>4348</v>
      </c>
      <c r="F2443" s="3" t="s">
        <v>167</v>
      </c>
      <c r="G2443" s="3"/>
      <c r="H2443" s="26">
        <v>1065</v>
      </c>
      <c r="I2443" s="26">
        <f t="array" ref="I2443">J2443-J2443*3%</f>
        <v>816.68180000000007</v>
      </c>
      <c r="J2443" s="30">
        <v>841.94</v>
      </c>
      <c r="K2443" s="4"/>
      <c r="L2443" s="15">
        <f t="shared" si="39"/>
        <v>0</v>
      </c>
      <c r="M2443" s="56" t="s">
        <v>15152</v>
      </c>
    </row>
    <row r="2444" spans="1:13" s="19" customFormat="1" ht="15" customHeight="1" x14ac:dyDescent="0.25">
      <c r="A2444" s="47">
        <v>9923</v>
      </c>
      <c r="B2444" s="18" t="s">
        <v>4351</v>
      </c>
      <c r="C2444" s="3" t="s">
        <v>4338</v>
      </c>
      <c r="D2444" s="3" t="s">
        <v>74</v>
      </c>
      <c r="E2444" s="3" t="s">
        <v>4352</v>
      </c>
      <c r="F2444" s="3" t="s">
        <v>203</v>
      </c>
      <c r="G2444" s="3"/>
      <c r="H2444" s="26">
        <v>1490</v>
      </c>
      <c r="I2444" s="26">
        <f t="array" ref="I2444">J2444-J2444*3%</f>
        <v>1129.1381999999999</v>
      </c>
      <c r="J2444" s="30">
        <v>1164.06</v>
      </c>
      <c r="K2444" s="4"/>
      <c r="L2444" s="15">
        <f t="shared" si="39"/>
        <v>0</v>
      </c>
      <c r="M2444" s="56" t="s">
        <v>15152</v>
      </c>
    </row>
    <row r="2445" spans="1:13" s="19" customFormat="1" ht="15" customHeight="1" x14ac:dyDescent="0.25">
      <c r="A2445" s="47">
        <v>9931</v>
      </c>
      <c r="B2445" s="18"/>
      <c r="C2445" s="3" t="s">
        <v>4338</v>
      </c>
      <c r="D2445" s="3" t="s">
        <v>74</v>
      </c>
      <c r="E2445" s="3" t="s">
        <v>4353</v>
      </c>
      <c r="F2445" s="3" t="s">
        <v>318</v>
      </c>
      <c r="G2445" s="3"/>
      <c r="H2445" s="26">
        <v>1735</v>
      </c>
      <c r="I2445" s="26">
        <f t="array" ref="I2445">J2445-J2445*3%</f>
        <v>1329.3268</v>
      </c>
      <c r="J2445" s="30">
        <v>1370.44</v>
      </c>
      <c r="K2445" s="4"/>
      <c r="L2445" s="15">
        <f t="shared" si="39"/>
        <v>0</v>
      </c>
      <c r="M2445" s="56" t="s">
        <v>15152</v>
      </c>
    </row>
    <row r="2446" spans="1:13" s="19" customFormat="1" ht="15" customHeight="1" x14ac:dyDescent="0.25">
      <c r="A2446" s="47">
        <v>40746</v>
      </c>
      <c r="B2446" s="18"/>
      <c r="C2446" s="3" t="s">
        <v>4338</v>
      </c>
      <c r="D2446" s="3" t="s">
        <v>74</v>
      </c>
      <c r="E2446" s="3" t="s">
        <v>4354</v>
      </c>
      <c r="F2446" s="3" t="s">
        <v>2836</v>
      </c>
      <c r="G2446" s="3"/>
      <c r="H2446" s="26">
        <v>840</v>
      </c>
      <c r="I2446" s="26">
        <f t="array" ref="I2446">J2446-J2446*3%</f>
        <v>635.47609999999997</v>
      </c>
      <c r="J2446" s="30">
        <v>655.13</v>
      </c>
      <c r="K2446" s="4"/>
      <c r="L2446" s="15">
        <f t="shared" si="39"/>
        <v>0</v>
      </c>
      <c r="M2446" s="56" t="s">
        <v>15152</v>
      </c>
    </row>
    <row r="2447" spans="1:13" s="19" customFormat="1" ht="15" customHeight="1" x14ac:dyDescent="0.25">
      <c r="A2447" s="47">
        <v>40745</v>
      </c>
      <c r="B2447" s="18"/>
      <c r="C2447" s="3" t="s">
        <v>4338</v>
      </c>
      <c r="D2447" s="3" t="s">
        <v>74</v>
      </c>
      <c r="E2447" s="3" t="s">
        <v>4354</v>
      </c>
      <c r="F2447" s="3" t="s">
        <v>4355</v>
      </c>
      <c r="G2447" s="3"/>
      <c r="H2447" s="26">
        <v>535</v>
      </c>
      <c r="I2447" s="26">
        <f t="array" ref="I2447">J2447-J2447*3%</f>
        <v>395.8861</v>
      </c>
      <c r="J2447" s="30">
        <v>408.13</v>
      </c>
      <c r="K2447" s="4"/>
      <c r="L2447" s="15">
        <f t="shared" si="39"/>
        <v>0</v>
      </c>
      <c r="M2447" s="56" t="s">
        <v>15152</v>
      </c>
    </row>
    <row r="2448" spans="1:13" s="19" customFormat="1" ht="15" customHeight="1" x14ac:dyDescent="0.25">
      <c r="A2448" s="47">
        <v>17615</v>
      </c>
      <c r="B2448" s="18" t="s">
        <v>4356</v>
      </c>
      <c r="C2448" s="3" t="s">
        <v>4338</v>
      </c>
      <c r="D2448" s="3" t="s">
        <v>74</v>
      </c>
      <c r="E2448" s="3" t="s">
        <v>4357</v>
      </c>
      <c r="F2448" s="3" t="s">
        <v>68</v>
      </c>
      <c r="G2448" s="3"/>
      <c r="H2448" s="26">
        <v>1255</v>
      </c>
      <c r="I2448" s="26">
        <f t="array" ref="I2448">J2448-J2448*3%</f>
        <v>947.10799999999995</v>
      </c>
      <c r="J2448" s="30">
        <v>976.4</v>
      </c>
      <c r="K2448" s="4"/>
      <c r="L2448" s="15">
        <f t="shared" si="39"/>
        <v>0</v>
      </c>
      <c r="M2448" s="56" t="s">
        <v>15152</v>
      </c>
    </row>
    <row r="2449" spans="1:13" s="19" customFormat="1" ht="15" customHeight="1" x14ac:dyDescent="0.25">
      <c r="A2449" s="47">
        <v>9946</v>
      </c>
      <c r="B2449" s="18"/>
      <c r="C2449" s="3" t="s">
        <v>4338</v>
      </c>
      <c r="D2449" s="3" t="s">
        <v>74</v>
      </c>
      <c r="E2449" s="3" t="s">
        <v>4358</v>
      </c>
      <c r="F2449" s="3" t="s">
        <v>4359</v>
      </c>
      <c r="G2449" s="3"/>
      <c r="H2449" s="26">
        <v>960</v>
      </c>
      <c r="I2449" s="26">
        <f t="array" ref="I2449">J2449-J2449*3%</f>
        <v>726.85980000000006</v>
      </c>
      <c r="J2449" s="30">
        <v>749.34</v>
      </c>
      <c r="K2449" s="4"/>
      <c r="L2449" s="15">
        <f t="shared" si="39"/>
        <v>0</v>
      </c>
      <c r="M2449" s="56" t="s">
        <v>15152</v>
      </c>
    </row>
    <row r="2450" spans="1:13" s="19" customFormat="1" ht="15" customHeight="1" x14ac:dyDescent="0.25">
      <c r="A2450" s="47">
        <v>9948</v>
      </c>
      <c r="B2450" s="18"/>
      <c r="C2450" s="3" t="s">
        <v>4338</v>
      </c>
      <c r="D2450" s="3" t="s">
        <v>74</v>
      </c>
      <c r="E2450" s="3" t="s">
        <v>4360</v>
      </c>
      <c r="F2450" s="3" t="s">
        <v>164</v>
      </c>
      <c r="G2450" s="3"/>
      <c r="H2450" s="26">
        <v>935</v>
      </c>
      <c r="I2450" s="26">
        <f t="array" ref="I2450">J2450-J2450*3%</f>
        <v>705.51980000000003</v>
      </c>
      <c r="J2450" s="30">
        <v>727.34</v>
      </c>
      <c r="K2450" s="4"/>
      <c r="L2450" s="15">
        <f t="shared" si="39"/>
        <v>0</v>
      </c>
      <c r="M2450" s="56" t="s">
        <v>15152</v>
      </c>
    </row>
    <row r="2451" spans="1:13" s="19" customFormat="1" ht="15" customHeight="1" x14ac:dyDescent="0.25">
      <c r="A2451" s="47">
        <v>9959</v>
      </c>
      <c r="B2451" s="18" t="s">
        <v>4361</v>
      </c>
      <c r="C2451" s="3" t="s">
        <v>4338</v>
      </c>
      <c r="D2451" s="3" t="s">
        <v>74</v>
      </c>
      <c r="E2451" s="3" t="s">
        <v>2200</v>
      </c>
      <c r="F2451" s="3" t="s">
        <v>277</v>
      </c>
      <c r="G2451" s="3"/>
      <c r="H2451" s="26">
        <v>655</v>
      </c>
      <c r="I2451" s="26">
        <f t="array" ref="I2451">J2451-J2451*3%</f>
        <v>497.80400000000003</v>
      </c>
      <c r="J2451" s="30">
        <v>513.20000000000005</v>
      </c>
      <c r="K2451" s="4"/>
      <c r="L2451" s="15">
        <f t="shared" si="39"/>
        <v>0</v>
      </c>
      <c r="M2451" s="56" t="s">
        <v>15152</v>
      </c>
    </row>
    <row r="2452" spans="1:13" s="19" customFormat="1" ht="15" customHeight="1" x14ac:dyDescent="0.25">
      <c r="A2452" s="47">
        <v>9966</v>
      </c>
      <c r="B2452" s="18"/>
      <c r="C2452" s="3" t="s">
        <v>4338</v>
      </c>
      <c r="D2452" s="3" t="s">
        <v>74</v>
      </c>
      <c r="E2452" s="3" t="s">
        <v>4362</v>
      </c>
      <c r="F2452" s="3" t="s">
        <v>167</v>
      </c>
      <c r="G2452" s="3"/>
      <c r="H2452" s="26">
        <v>1070</v>
      </c>
      <c r="I2452" s="26">
        <f t="array" ref="I2452">J2452-J2452*3%</f>
        <v>817.89430000000004</v>
      </c>
      <c r="J2452" s="30">
        <v>843.19</v>
      </c>
      <c r="K2452" s="4"/>
      <c r="L2452" s="15">
        <f t="shared" si="39"/>
        <v>0</v>
      </c>
      <c r="M2452" s="56" t="s">
        <v>15152</v>
      </c>
    </row>
    <row r="2453" spans="1:13" s="19" customFormat="1" ht="15" customHeight="1" x14ac:dyDescent="0.25">
      <c r="A2453" s="47">
        <v>22201</v>
      </c>
      <c r="B2453" s="18" t="s">
        <v>4363</v>
      </c>
      <c r="C2453" s="3" t="s">
        <v>4338</v>
      </c>
      <c r="D2453" s="3" t="s">
        <v>74</v>
      </c>
      <c r="E2453" s="3" t="s">
        <v>4364</v>
      </c>
      <c r="F2453" s="3" t="s">
        <v>236</v>
      </c>
      <c r="G2453" s="3"/>
      <c r="H2453" s="26">
        <v>4000</v>
      </c>
      <c r="I2453" s="26">
        <f t="array" ref="I2453">J2453-J2453*3%</f>
        <v>3114.6797000000001</v>
      </c>
      <c r="J2453" s="30">
        <v>3211.01</v>
      </c>
      <c r="K2453" s="4"/>
      <c r="L2453" s="15">
        <f t="shared" si="39"/>
        <v>0</v>
      </c>
      <c r="M2453" s="56" t="s">
        <v>15152</v>
      </c>
    </row>
    <row r="2454" spans="1:13" s="19" customFormat="1" ht="15" customHeight="1" x14ac:dyDescent="0.25">
      <c r="A2454" s="47">
        <v>9968</v>
      </c>
      <c r="B2454" s="18"/>
      <c r="C2454" s="3" t="s">
        <v>4338</v>
      </c>
      <c r="D2454" s="3" t="s">
        <v>74</v>
      </c>
      <c r="E2454" s="3" t="s">
        <v>4365</v>
      </c>
      <c r="F2454" s="3" t="s">
        <v>167</v>
      </c>
      <c r="G2454" s="3"/>
      <c r="H2454" s="26">
        <v>3470</v>
      </c>
      <c r="I2454" s="26">
        <f t="array" ref="I2454">J2454-J2454*3%</f>
        <v>2648.1388000000002</v>
      </c>
      <c r="J2454" s="30">
        <v>2730.04</v>
      </c>
      <c r="K2454" s="4"/>
      <c r="L2454" s="15">
        <f t="shared" si="39"/>
        <v>0</v>
      </c>
      <c r="M2454" s="56" t="s">
        <v>15152</v>
      </c>
    </row>
    <row r="2455" spans="1:13" s="19" customFormat="1" ht="15" customHeight="1" x14ac:dyDescent="0.25">
      <c r="A2455" s="47">
        <v>22782</v>
      </c>
      <c r="B2455" s="18" t="s">
        <v>4366</v>
      </c>
      <c r="C2455" s="3" t="s">
        <v>4338</v>
      </c>
      <c r="D2455" s="3" t="s">
        <v>74</v>
      </c>
      <c r="E2455" s="3" t="s">
        <v>4367</v>
      </c>
      <c r="F2455" s="3" t="s">
        <v>277</v>
      </c>
      <c r="G2455" s="3"/>
      <c r="H2455" s="26">
        <v>2565</v>
      </c>
      <c r="I2455" s="26">
        <f t="array" ref="I2455">J2455-J2455*3%</f>
        <v>1970.4580000000001</v>
      </c>
      <c r="J2455" s="30">
        <v>2031.4</v>
      </c>
      <c r="K2455" s="4"/>
      <c r="L2455" s="15">
        <f t="shared" si="39"/>
        <v>0</v>
      </c>
      <c r="M2455" s="56" t="s">
        <v>15152</v>
      </c>
    </row>
    <row r="2456" spans="1:13" s="19" customFormat="1" ht="15" customHeight="1" x14ac:dyDescent="0.25">
      <c r="A2456" s="47">
        <v>42259</v>
      </c>
      <c r="B2456" s="18"/>
      <c r="C2456" s="3" t="s">
        <v>4338</v>
      </c>
      <c r="D2456" s="3" t="s">
        <v>74</v>
      </c>
      <c r="E2456" s="3" t="s">
        <v>2808</v>
      </c>
      <c r="F2456" s="3" t="s">
        <v>182</v>
      </c>
      <c r="G2456" s="3"/>
      <c r="H2456" s="26">
        <v>315</v>
      </c>
      <c r="I2456" s="26">
        <f t="array" ref="I2456">J2456-J2456*3%</f>
        <v>226.4271</v>
      </c>
      <c r="J2456" s="30">
        <v>233.43</v>
      </c>
      <c r="K2456" s="4"/>
      <c r="L2456" s="15">
        <f t="shared" si="39"/>
        <v>0</v>
      </c>
      <c r="M2456" s="56" t="s">
        <v>15152</v>
      </c>
    </row>
    <row r="2457" spans="1:13" s="19" customFormat="1" ht="15" customHeight="1" x14ac:dyDescent="0.25">
      <c r="A2457" s="47">
        <v>9971</v>
      </c>
      <c r="B2457" s="18" t="s">
        <v>4368</v>
      </c>
      <c r="C2457" s="3" t="s">
        <v>4338</v>
      </c>
      <c r="D2457" s="3" t="s">
        <v>74</v>
      </c>
      <c r="E2457" s="3" t="s">
        <v>2808</v>
      </c>
      <c r="F2457" s="3" t="s">
        <v>309</v>
      </c>
      <c r="G2457" s="3"/>
      <c r="H2457" s="26">
        <v>655</v>
      </c>
      <c r="I2457" s="26">
        <f t="array" ref="I2457">J2457-J2457*3%</f>
        <v>497.80400000000003</v>
      </c>
      <c r="J2457" s="30">
        <v>513.20000000000005</v>
      </c>
      <c r="K2457" s="4"/>
      <c r="L2457" s="15">
        <f t="shared" si="39"/>
        <v>0</v>
      </c>
      <c r="M2457" s="56" t="s">
        <v>15152</v>
      </c>
    </row>
    <row r="2458" spans="1:13" s="19" customFormat="1" ht="15" customHeight="1" x14ac:dyDescent="0.25">
      <c r="A2458" s="47">
        <v>9978</v>
      </c>
      <c r="B2458" s="18" t="s">
        <v>4369</v>
      </c>
      <c r="C2458" s="3" t="s">
        <v>4338</v>
      </c>
      <c r="D2458" s="3" t="s">
        <v>74</v>
      </c>
      <c r="E2458" s="3" t="s">
        <v>4370</v>
      </c>
      <c r="F2458" s="3" t="s">
        <v>309</v>
      </c>
      <c r="G2458" s="3"/>
      <c r="H2458" s="26">
        <v>1065</v>
      </c>
      <c r="I2458" s="26">
        <f t="array" ref="I2458">J2458-J2458*3%</f>
        <v>816.68180000000007</v>
      </c>
      <c r="J2458" s="30">
        <v>841.94</v>
      </c>
      <c r="K2458" s="4"/>
      <c r="L2458" s="15">
        <f t="shared" si="39"/>
        <v>0</v>
      </c>
      <c r="M2458" s="56" t="s">
        <v>15152</v>
      </c>
    </row>
    <row r="2459" spans="1:13" s="19" customFormat="1" ht="15" customHeight="1" x14ac:dyDescent="0.25">
      <c r="A2459" s="47">
        <v>17612</v>
      </c>
      <c r="B2459" s="18" t="s">
        <v>4371</v>
      </c>
      <c r="C2459" s="3" t="s">
        <v>4338</v>
      </c>
      <c r="D2459" s="3" t="s">
        <v>74</v>
      </c>
      <c r="E2459" s="3" t="s">
        <v>2990</v>
      </c>
      <c r="F2459" s="3" t="s">
        <v>182</v>
      </c>
      <c r="G2459" s="3"/>
      <c r="H2459" s="26">
        <v>310</v>
      </c>
      <c r="I2459" s="26">
        <f t="array" ref="I2459">J2459-J2459*3%</f>
        <v>220.79140000000001</v>
      </c>
      <c r="J2459" s="30">
        <v>227.62</v>
      </c>
      <c r="K2459" s="4"/>
      <c r="L2459" s="15">
        <f t="shared" si="39"/>
        <v>0</v>
      </c>
      <c r="M2459" s="56" t="s">
        <v>15154</v>
      </c>
    </row>
    <row r="2460" spans="1:13" s="19" customFormat="1" ht="15" customHeight="1" x14ac:dyDescent="0.25">
      <c r="A2460" s="47">
        <v>9973</v>
      </c>
      <c r="B2460" s="18" t="s">
        <v>4372</v>
      </c>
      <c r="C2460" s="3" t="s">
        <v>4338</v>
      </c>
      <c r="D2460" s="3" t="s">
        <v>74</v>
      </c>
      <c r="E2460" s="3" t="s">
        <v>2990</v>
      </c>
      <c r="F2460" s="3" t="s">
        <v>309</v>
      </c>
      <c r="G2460" s="3"/>
      <c r="H2460" s="26">
        <v>670</v>
      </c>
      <c r="I2460" s="26">
        <f t="array" ref="I2460">J2460-J2460*3%</f>
        <v>510.28790000000004</v>
      </c>
      <c r="J2460" s="30">
        <v>526.07000000000005</v>
      </c>
      <c r="K2460" s="4"/>
      <c r="L2460" s="15">
        <f t="shared" si="39"/>
        <v>0</v>
      </c>
      <c r="M2460" s="56" t="s">
        <v>15152</v>
      </c>
    </row>
    <row r="2461" spans="1:13" s="19" customFormat="1" ht="15" customHeight="1" x14ac:dyDescent="0.25">
      <c r="A2461" s="47">
        <v>40744</v>
      </c>
      <c r="B2461" s="18"/>
      <c r="C2461" s="3" t="s">
        <v>4338</v>
      </c>
      <c r="D2461" s="3" t="s">
        <v>74</v>
      </c>
      <c r="E2461" s="3" t="s">
        <v>4373</v>
      </c>
      <c r="F2461" s="3" t="s">
        <v>309</v>
      </c>
      <c r="G2461" s="3"/>
      <c r="H2461" s="26">
        <v>680</v>
      </c>
      <c r="I2461" s="26">
        <f t="array" ref="I2461">J2461-J2461*3%</f>
        <v>515.92359999999996</v>
      </c>
      <c r="J2461" s="30">
        <v>531.88</v>
      </c>
      <c r="K2461" s="4"/>
      <c r="L2461" s="15">
        <f t="shared" si="39"/>
        <v>0</v>
      </c>
      <c r="M2461" s="56" t="s">
        <v>15152</v>
      </c>
    </row>
    <row r="2462" spans="1:13" s="19" customFormat="1" ht="15" customHeight="1" x14ac:dyDescent="0.25">
      <c r="A2462" s="47">
        <v>9974</v>
      </c>
      <c r="B2462" s="18" t="s">
        <v>4374</v>
      </c>
      <c r="C2462" s="3" t="s">
        <v>4338</v>
      </c>
      <c r="D2462" s="3" t="s">
        <v>74</v>
      </c>
      <c r="E2462" s="3" t="s">
        <v>4375</v>
      </c>
      <c r="F2462" s="3" t="s">
        <v>182</v>
      </c>
      <c r="G2462" s="3"/>
      <c r="H2462" s="26">
        <v>345</v>
      </c>
      <c r="I2462" s="26">
        <f t="array" ref="I2462">J2462-J2462*3%</f>
        <v>247.75739999999999</v>
      </c>
      <c r="J2462" s="30">
        <v>255.42</v>
      </c>
      <c r="K2462" s="4"/>
      <c r="L2462" s="15">
        <f t="shared" si="39"/>
        <v>0</v>
      </c>
      <c r="M2462" s="56" t="s">
        <v>15152</v>
      </c>
    </row>
    <row r="2463" spans="1:13" s="19" customFormat="1" ht="15" customHeight="1" x14ac:dyDescent="0.25">
      <c r="A2463" s="47">
        <v>9975</v>
      </c>
      <c r="B2463" s="18" t="s">
        <v>4376</v>
      </c>
      <c r="C2463" s="3" t="s">
        <v>4338</v>
      </c>
      <c r="D2463" s="3" t="s">
        <v>74</v>
      </c>
      <c r="E2463" s="3" t="s">
        <v>4375</v>
      </c>
      <c r="F2463" s="3" t="s">
        <v>309</v>
      </c>
      <c r="G2463" s="3"/>
      <c r="H2463" s="26">
        <v>690</v>
      </c>
      <c r="I2463" s="26">
        <f t="array" ref="I2463">J2463-J2463*3%</f>
        <v>522.76209999999992</v>
      </c>
      <c r="J2463" s="30">
        <v>538.92999999999995</v>
      </c>
      <c r="K2463" s="4"/>
      <c r="L2463" s="15">
        <f t="shared" si="39"/>
        <v>0</v>
      </c>
      <c r="M2463" s="56" t="s">
        <v>15152</v>
      </c>
    </row>
    <row r="2464" spans="1:13" s="19" customFormat="1" ht="15" customHeight="1" x14ac:dyDescent="0.25">
      <c r="A2464" s="47">
        <v>9979</v>
      </c>
      <c r="B2464" s="18" t="s">
        <v>4377</v>
      </c>
      <c r="C2464" s="3" t="s">
        <v>4338</v>
      </c>
      <c r="D2464" s="3" t="s">
        <v>74</v>
      </c>
      <c r="E2464" s="3" t="s">
        <v>2813</v>
      </c>
      <c r="F2464" s="3" t="s">
        <v>182</v>
      </c>
      <c r="G2464" s="3"/>
      <c r="H2464" s="26">
        <v>340</v>
      </c>
      <c r="I2464" s="26">
        <f t="array" ref="I2464">J2464-J2464*3%</f>
        <v>244.53700000000001</v>
      </c>
      <c r="J2464" s="30">
        <v>252.1</v>
      </c>
      <c r="K2464" s="4"/>
      <c r="L2464" s="15">
        <f t="shared" si="39"/>
        <v>0</v>
      </c>
      <c r="M2464" s="56" t="s">
        <v>15152</v>
      </c>
    </row>
    <row r="2465" spans="1:13" s="19" customFormat="1" ht="15" customHeight="1" x14ac:dyDescent="0.25">
      <c r="A2465" s="47">
        <v>9980</v>
      </c>
      <c r="B2465" s="18" t="s">
        <v>4378</v>
      </c>
      <c r="C2465" s="3" t="s">
        <v>4338</v>
      </c>
      <c r="D2465" s="3" t="s">
        <v>74</v>
      </c>
      <c r="E2465" s="3" t="s">
        <v>2813</v>
      </c>
      <c r="F2465" s="3" t="s">
        <v>309</v>
      </c>
      <c r="G2465" s="3"/>
      <c r="H2465" s="26">
        <v>755</v>
      </c>
      <c r="I2465" s="26">
        <f t="array" ref="I2465">J2465-J2465*3%</f>
        <v>570.26300000000003</v>
      </c>
      <c r="J2465" s="30">
        <v>587.9</v>
      </c>
      <c r="K2465" s="4"/>
      <c r="L2465" s="15">
        <f t="shared" si="39"/>
        <v>0</v>
      </c>
      <c r="M2465" s="56" t="s">
        <v>15152</v>
      </c>
    </row>
    <row r="2466" spans="1:13" s="19" customFormat="1" ht="15" customHeight="1" x14ac:dyDescent="0.25">
      <c r="A2466" s="47">
        <v>40741</v>
      </c>
      <c r="B2466" s="18"/>
      <c r="C2466" s="3" t="s">
        <v>4338</v>
      </c>
      <c r="D2466" s="3" t="s">
        <v>74</v>
      </c>
      <c r="E2466" s="3" t="s">
        <v>4379</v>
      </c>
      <c r="F2466" s="3" t="s">
        <v>182</v>
      </c>
      <c r="G2466" s="3"/>
      <c r="H2466" s="26">
        <v>390</v>
      </c>
      <c r="I2466" s="26">
        <f t="array" ref="I2466">J2466-J2466*3%</f>
        <v>287.55649999999997</v>
      </c>
      <c r="J2466" s="30">
        <v>296.45</v>
      </c>
      <c r="K2466" s="4"/>
      <c r="L2466" s="15">
        <f t="shared" si="39"/>
        <v>0</v>
      </c>
      <c r="M2466" s="56" t="s">
        <v>15152</v>
      </c>
    </row>
    <row r="2467" spans="1:13" s="19" customFormat="1" ht="15" customHeight="1" x14ac:dyDescent="0.25">
      <c r="A2467" s="47">
        <v>40742</v>
      </c>
      <c r="B2467" s="18"/>
      <c r="C2467" s="3" t="s">
        <v>4338</v>
      </c>
      <c r="D2467" s="3" t="s">
        <v>74</v>
      </c>
      <c r="E2467" s="3" t="s">
        <v>4379</v>
      </c>
      <c r="F2467" s="3" t="s">
        <v>309</v>
      </c>
      <c r="G2467" s="3"/>
      <c r="H2467" s="26">
        <v>765</v>
      </c>
      <c r="I2467" s="26">
        <f t="array" ref="I2467">J2467-J2467*3%</f>
        <v>576.7038</v>
      </c>
      <c r="J2467" s="30">
        <v>594.54</v>
      </c>
      <c r="K2467" s="4"/>
      <c r="L2467" s="15">
        <f t="shared" si="39"/>
        <v>0</v>
      </c>
      <c r="M2467" s="56" t="s">
        <v>15152</v>
      </c>
    </row>
    <row r="2468" spans="1:13" s="19" customFormat="1" ht="15" customHeight="1" x14ac:dyDescent="0.25">
      <c r="A2468" s="47">
        <v>22663</v>
      </c>
      <c r="B2468" s="18" t="s">
        <v>4380</v>
      </c>
      <c r="C2468" s="3" t="s">
        <v>4338</v>
      </c>
      <c r="D2468" s="3" t="s">
        <v>74</v>
      </c>
      <c r="E2468" s="3" t="s">
        <v>4381</v>
      </c>
      <c r="F2468" s="3" t="s">
        <v>182</v>
      </c>
      <c r="G2468" s="3"/>
      <c r="H2468" s="26">
        <v>1925</v>
      </c>
      <c r="I2468" s="26">
        <f t="array" ref="I2468">J2468-J2468*3%</f>
        <v>1477.9405000000002</v>
      </c>
      <c r="J2468" s="30">
        <v>1523.65</v>
      </c>
      <c r="K2468" s="4"/>
      <c r="L2468" s="15">
        <f t="shared" si="39"/>
        <v>0</v>
      </c>
      <c r="M2468" s="56" t="s">
        <v>15152</v>
      </c>
    </row>
    <row r="2469" spans="1:13" s="19" customFormat="1" ht="15" customHeight="1" x14ac:dyDescent="0.25">
      <c r="A2469" s="47">
        <v>9983</v>
      </c>
      <c r="B2469" s="18" t="s">
        <v>4382</v>
      </c>
      <c r="C2469" s="3" t="s">
        <v>4338</v>
      </c>
      <c r="D2469" s="3" t="s">
        <v>74</v>
      </c>
      <c r="E2469" s="3" t="s">
        <v>4381</v>
      </c>
      <c r="F2469" s="3" t="s">
        <v>167</v>
      </c>
      <c r="G2469" s="3"/>
      <c r="H2469" s="26">
        <v>1050</v>
      </c>
      <c r="I2469" s="26">
        <f t="array" ref="I2469">J2469-J2469*3%</f>
        <v>806.62290000000007</v>
      </c>
      <c r="J2469" s="30">
        <v>831.57</v>
      </c>
      <c r="K2469" s="4"/>
      <c r="L2469" s="15">
        <f t="shared" si="39"/>
        <v>0</v>
      </c>
      <c r="M2469" s="56" t="s">
        <v>15152</v>
      </c>
    </row>
    <row r="2470" spans="1:13" s="19" customFormat="1" ht="15" customHeight="1" x14ac:dyDescent="0.25">
      <c r="A2470" s="47">
        <v>9932</v>
      </c>
      <c r="B2470" s="18" t="s">
        <v>4383</v>
      </c>
      <c r="C2470" s="3" t="s">
        <v>4338</v>
      </c>
      <c r="D2470" s="3" t="s">
        <v>74</v>
      </c>
      <c r="E2470" s="3" t="s">
        <v>4384</v>
      </c>
      <c r="F2470" s="3" t="s">
        <v>277</v>
      </c>
      <c r="G2470" s="3"/>
      <c r="H2470" s="26">
        <v>970</v>
      </c>
      <c r="I2470" s="26">
        <f t="array" ref="I2470">J2470-J2470*3%</f>
        <v>733.30060000000003</v>
      </c>
      <c r="J2470" s="30">
        <v>755.98</v>
      </c>
      <c r="K2470" s="4"/>
      <c r="L2470" s="15">
        <f t="shared" si="39"/>
        <v>0</v>
      </c>
      <c r="M2470" s="56" t="s">
        <v>15152</v>
      </c>
    </row>
    <row r="2471" spans="1:13" s="19" customFormat="1" ht="15" customHeight="1" x14ac:dyDescent="0.25">
      <c r="A2471" s="47">
        <v>9933</v>
      </c>
      <c r="B2471" s="18" t="s">
        <v>4385</v>
      </c>
      <c r="C2471" s="3" t="s">
        <v>4338</v>
      </c>
      <c r="D2471" s="3" t="s">
        <v>74</v>
      </c>
      <c r="E2471" s="3" t="s">
        <v>4384</v>
      </c>
      <c r="F2471" s="3" t="s">
        <v>200</v>
      </c>
      <c r="G2471" s="3"/>
      <c r="H2471" s="26">
        <v>575</v>
      </c>
      <c r="I2471" s="26">
        <f t="array" ref="I2471">J2471-J2471*3%</f>
        <v>421.64929999999998</v>
      </c>
      <c r="J2471" s="30">
        <v>434.69</v>
      </c>
      <c r="K2471" s="4"/>
      <c r="L2471" s="15">
        <f t="shared" si="39"/>
        <v>0</v>
      </c>
      <c r="M2471" s="56" t="s">
        <v>15152</v>
      </c>
    </row>
    <row r="2472" spans="1:13" s="19" customFormat="1" ht="15" customHeight="1" x14ac:dyDescent="0.25">
      <c r="A2472" s="47">
        <v>9982</v>
      </c>
      <c r="B2472" s="18" t="s">
        <v>4386</v>
      </c>
      <c r="C2472" s="3" t="s">
        <v>4338</v>
      </c>
      <c r="D2472" s="3" t="s">
        <v>74</v>
      </c>
      <c r="E2472" s="3" t="s">
        <v>4387</v>
      </c>
      <c r="F2472" s="3" t="s">
        <v>167</v>
      </c>
      <c r="G2472" s="3"/>
      <c r="H2472" s="26">
        <v>695</v>
      </c>
      <c r="I2472" s="26">
        <f t="array" ref="I2472">J2472-J2472*3%</f>
        <v>525.17739999999992</v>
      </c>
      <c r="J2472" s="30">
        <v>541.41999999999996</v>
      </c>
      <c r="K2472" s="4"/>
      <c r="L2472" s="15">
        <f t="shared" si="39"/>
        <v>0</v>
      </c>
      <c r="M2472" s="56" t="s">
        <v>15152</v>
      </c>
    </row>
    <row r="2473" spans="1:13" s="19" customFormat="1" ht="15" customHeight="1" x14ac:dyDescent="0.25">
      <c r="A2473" s="47">
        <v>20150</v>
      </c>
      <c r="B2473" s="18" t="s">
        <v>4388</v>
      </c>
      <c r="C2473" s="3" t="s">
        <v>4338</v>
      </c>
      <c r="D2473" s="3" t="s">
        <v>74</v>
      </c>
      <c r="E2473" s="3" t="s">
        <v>4389</v>
      </c>
      <c r="F2473" s="3" t="s">
        <v>164</v>
      </c>
      <c r="G2473" s="3"/>
      <c r="H2473" s="26">
        <v>805</v>
      </c>
      <c r="I2473" s="26">
        <f t="array" ref="I2473">J2473-J2473*3%</f>
        <v>606.49249999999995</v>
      </c>
      <c r="J2473" s="30">
        <v>625.25</v>
      </c>
      <c r="K2473" s="4"/>
      <c r="L2473" s="15">
        <f t="shared" si="39"/>
        <v>0</v>
      </c>
      <c r="M2473" s="56" t="s">
        <v>15152</v>
      </c>
    </row>
    <row r="2474" spans="1:13" s="19" customFormat="1" ht="15" customHeight="1" x14ac:dyDescent="0.25">
      <c r="A2474" s="47">
        <v>39206</v>
      </c>
      <c r="B2474" s="18"/>
      <c r="C2474" s="3" t="s">
        <v>4338</v>
      </c>
      <c r="D2474" s="3" t="s">
        <v>188</v>
      </c>
      <c r="E2474" s="3" t="s">
        <v>4390</v>
      </c>
      <c r="F2474" s="3" t="s">
        <v>211</v>
      </c>
      <c r="G2474" s="3"/>
      <c r="H2474" s="26">
        <v>1280</v>
      </c>
      <c r="I2474" s="26">
        <f t="array" ref="I2474">J2474-J2474*3%</f>
        <v>984.22019999999998</v>
      </c>
      <c r="J2474" s="30">
        <v>1014.66</v>
      </c>
      <c r="K2474" s="4"/>
      <c r="L2474" s="15">
        <f t="shared" si="39"/>
        <v>0</v>
      </c>
      <c r="M2474" s="56" t="s">
        <v>15152</v>
      </c>
    </row>
    <row r="2475" spans="1:13" s="19" customFormat="1" ht="15" customHeight="1" x14ac:dyDescent="0.25">
      <c r="A2475" s="47">
        <v>20149</v>
      </c>
      <c r="B2475" s="18" t="s">
        <v>4391</v>
      </c>
      <c r="C2475" s="3" t="s">
        <v>4338</v>
      </c>
      <c r="D2475" s="3" t="s">
        <v>207</v>
      </c>
      <c r="E2475" s="3" t="s">
        <v>2077</v>
      </c>
      <c r="F2475" s="3" t="s">
        <v>236</v>
      </c>
      <c r="G2475" s="3"/>
      <c r="H2475" s="26">
        <v>1440</v>
      </c>
      <c r="I2475" s="26">
        <f t="array" ref="I2475">J2475-J2475*3%</f>
        <v>1096.5365000000002</v>
      </c>
      <c r="J2475" s="30">
        <v>1130.45</v>
      </c>
      <c r="K2475" s="4"/>
      <c r="L2475" s="15">
        <f t="shared" si="39"/>
        <v>0</v>
      </c>
      <c r="M2475" s="56" t="s">
        <v>15152</v>
      </c>
    </row>
    <row r="2476" spans="1:13" s="19" customFormat="1" ht="15" customHeight="1" x14ac:dyDescent="0.25">
      <c r="A2476" s="47">
        <v>9908</v>
      </c>
      <c r="B2476" s="18" t="s">
        <v>4392</v>
      </c>
      <c r="C2476" s="3" t="s">
        <v>4338</v>
      </c>
      <c r="D2476" s="3" t="s">
        <v>207</v>
      </c>
      <c r="E2476" s="3" t="s">
        <v>2079</v>
      </c>
      <c r="F2476" s="3" t="s">
        <v>236</v>
      </c>
      <c r="G2476" s="3"/>
      <c r="H2476" s="26">
        <v>1860</v>
      </c>
      <c r="I2476" s="26">
        <f t="array" ref="I2476">J2476-J2476*3%</f>
        <v>1434.0674000000001</v>
      </c>
      <c r="J2476" s="30">
        <v>1478.42</v>
      </c>
      <c r="K2476" s="4"/>
      <c r="L2476" s="15">
        <f t="shared" si="39"/>
        <v>0</v>
      </c>
      <c r="M2476" s="56" t="s">
        <v>15152</v>
      </c>
    </row>
    <row r="2477" spans="1:13" s="19" customFormat="1" ht="15" customHeight="1" x14ac:dyDescent="0.25">
      <c r="A2477" s="47">
        <v>9909</v>
      </c>
      <c r="B2477" s="18" t="s">
        <v>4393</v>
      </c>
      <c r="C2477" s="3" t="s">
        <v>4338</v>
      </c>
      <c r="D2477" s="3" t="s">
        <v>207</v>
      </c>
      <c r="E2477" s="3" t="s">
        <v>2079</v>
      </c>
      <c r="F2477" s="3" t="s">
        <v>167</v>
      </c>
      <c r="G2477" s="3"/>
      <c r="H2477" s="26">
        <v>960</v>
      </c>
      <c r="I2477" s="26">
        <f t="array" ref="I2477">J2477-J2477*3%</f>
        <v>728.06260000000009</v>
      </c>
      <c r="J2477" s="30">
        <v>750.58</v>
      </c>
      <c r="K2477" s="4"/>
      <c r="L2477" s="15">
        <f t="shared" si="39"/>
        <v>0</v>
      </c>
      <c r="M2477" s="56" t="s">
        <v>15152</v>
      </c>
    </row>
    <row r="2478" spans="1:13" s="19" customFormat="1" ht="15" customHeight="1" x14ac:dyDescent="0.25">
      <c r="A2478" s="47">
        <v>9911</v>
      </c>
      <c r="B2478" s="18"/>
      <c r="C2478" s="3" t="s">
        <v>4338</v>
      </c>
      <c r="D2478" s="3" t="s">
        <v>207</v>
      </c>
      <c r="E2478" s="3" t="s">
        <v>4394</v>
      </c>
      <c r="F2478" s="3" t="s">
        <v>236</v>
      </c>
      <c r="G2478" s="3"/>
      <c r="H2478" s="26">
        <v>1735</v>
      </c>
      <c r="I2478" s="26">
        <f t="array" ref="I2478">J2478-J2478*3%</f>
        <v>1329.3268</v>
      </c>
      <c r="J2478" s="30">
        <v>1370.44</v>
      </c>
      <c r="K2478" s="4"/>
      <c r="L2478" s="15">
        <f t="shared" si="39"/>
        <v>0</v>
      </c>
      <c r="M2478" s="56" t="s">
        <v>15152</v>
      </c>
    </row>
    <row r="2479" spans="1:13" s="19" customFormat="1" ht="15" customHeight="1" x14ac:dyDescent="0.25">
      <c r="A2479" s="47">
        <v>22195</v>
      </c>
      <c r="B2479" s="18" t="s">
        <v>4395</v>
      </c>
      <c r="C2479" s="3" t="s">
        <v>4338</v>
      </c>
      <c r="D2479" s="3" t="s">
        <v>207</v>
      </c>
      <c r="E2479" s="3" t="s">
        <v>4396</v>
      </c>
      <c r="F2479" s="3" t="s">
        <v>236</v>
      </c>
      <c r="G2479" s="3"/>
      <c r="H2479" s="26">
        <v>3985</v>
      </c>
      <c r="I2479" s="26">
        <f t="array" ref="I2479">J2479-J2479*3%</f>
        <v>3101.7981</v>
      </c>
      <c r="J2479" s="30">
        <v>3197.73</v>
      </c>
      <c r="K2479" s="4"/>
      <c r="L2479" s="15">
        <f t="shared" si="39"/>
        <v>0</v>
      </c>
      <c r="M2479" s="56" t="s">
        <v>15152</v>
      </c>
    </row>
    <row r="2480" spans="1:13" s="19" customFormat="1" ht="15" customHeight="1" x14ac:dyDescent="0.25">
      <c r="A2480" s="47">
        <v>9910</v>
      </c>
      <c r="B2480" s="18" t="s">
        <v>4397</v>
      </c>
      <c r="C2480" s="3" t="s">
        <v>4338</v>
      </c>
      <c r="D2480" s="3" t="s">
        <v>207</v>
      </c>
      <c r="E2480" s="3" t="s">
        <v>4396</v>
      </c>
      <c r="F2480" s="3" t="s">
        <v>167</v>
      </c>
      <c r="G2480" s="3"/>
      <c r="H2480" s="26">
        <v>1865</v>
      </c>
      <c r="I2480" s="26">
        <f t="array" ref="I2480">J2480-J2480*3%</f>
        <v>1438.8980000000001</v>
      </c>
      <c r="J2480" s="30">
        <v>1483.4</v>
      </c>
      <c r="K2480" s="4"/>
      <c r="L2480" s="15">
        <f t="shared" si="39"/>
        <v>0</v>
      </c>
      <c r="M2480" s="56" t="s">
        <v>15152</v>
      </c>
    </row>
    <row r="2481" spans="1:13" s="19" customFormat="1" ht="15" customHeight="1" x14ac:dyDescent="0.25">
      <c r="A2481" s="47">
        <v>39208</v>
      </c>
      <c r="B2481" s="18"/>
      <c r="C2481" s="3" t="s">
        <v>4338</v>
      </c>
      <c r="D2481" s="3" t="s">
        <v>207</v>
      </c>
      <c r="E2481" s="3" t="s">
        <v>4398</v>
      </c>
      <c r="F2481" s="3" t="s">
        <v>2149</v>
      </c>
      <c r="G2481" s="3"/>
      <c r="H2481" s="26">
        <v>835</v>
      </c>
      <c r="I2481" s="26">
        <f t="array" ref="I2481">J2481-J2481*3%</f>
        <v>631.05290000000002</v>
      </c>
      <c r="J2481" s="30">
        <v>650.57000000000005</v>
      </c>
      <c r="K2481" s="4"/>
      <c r="L2481" s="15">
        <f t="shared" si="39"/>
        <v>0</v>
      </c>
      <c r="M2481" s="56" t="s">
        <v>15152</v>
      </c>
    </row>
    <row r="2482" spans="1:13" s="19" customFormat="1" ht="15" customHeight="1" x14ac:dyDescent="0.25">
      <c r="A2482" s="47">
        <v>9935</v>
      </c>
      <c r="B2482" s="18" t="s">
        <v>4399</v>
      </c>
      <c r="C2482" s="3" t="s">
        <v>4338</v>
      </c>
      <c r="D2482" s="3" t="s">
        <v>207</v>
      </c>
      <c r="E2482" s="3" t="s">
        <v>4400</v>
      </c>
      <c r="F2482" s="3" t="s">
        <v>231</v>
      </c>
      <c r="G2482" s="3"/>
      <c r="H2482" s="26">
        <v>2785</v>
      </c>
      <c r="I2482" s="26">
        <f t="array" ref="I2482">J2482-J2482*3%</f>
        <v>2125.0372000000002</v>
      </c>
      <c r="J2482" s="30">
        <v>2190.7600000000002</v>
      </c>
      <c r="K2482" s="4"/>
      <c r="L2482" s="15">
        <f t="shared" si="39"/>
        <v>0</v>
      </c>
      <c r="M2482" s="56" t="s">
        <v>15152</v>
      </c>
    </row>
    <row r="2483" spans="1:13" s="19" customFormat="1" ht="15" customHeight="1" x14ac:dyDescent="0.25">
      <c r="A2483" s="47">
        <v>9936</v>
      </c>
      <c r="B2483" s="18"/>
      <c r="C2483" s="3" t="s">
        <v>4338</v>
      </c>
      <c r="D2483" s="3" t="s">
        <v>207</v>
      </c>
      <c r="E2483" s="3" t="s">
        <v>4400</v>
      </c>
      <c r="F2483" s="3" t="s">
        <v>2149</v>
      </c>
      <c r="G2483" s="3"/>
      <c r="H2483" s="26">
        <v>755</v>
      </c>
      <c r="I2483" s="26">
        <f t="array" ref="I2483">J2483-J2483*3%</f>
        <v>569.86530000000005</v>
      </c>
      <c r="J2483" s="30">
        <v>587.49</v>
      </c>
      <c r="K2483" s="4"/>
      <c r="L2483" s="15">
        <f t="shared" si="39"/>
        <v>0</v>
      </c>
      <c r="M2483" s="56" t="s">
        <v>15152</v>
      </c>
    </row>
    <row r="2484" spans="1:13" s="19" customFormat="1" ht="15" customHeight="1" x14ac:dyDescent="0.25">
      <c r="A2484" s="47">
        <v>9937</v>
      </c>
      <c r="B2484" s="18" t="s">
        <v>4401</v>
      </c>
      <c r="C2484" s="3" t="s">
        <v>4338</v>
      </c>
      <c r="D2484" s="3" t="s">
        <v>207</v>
      </c>
      <c r="E2484" s="3" t="s">
        <v>4400</v>
      </c>
      <c r="F2484" s="3" t="s">
        <v>211</v>
      </c>
      <c r="G2484" s="3"/>
      <c r="H2484" s="26">
        <v>1305</v>
      </c>
      <c r="I2484" s="26">
        <f t="array" ref="I2484">J2484-J2484*3%</f>
        <v>1001.9324</v>
      </c>
      <c r="J2484" s="30">
        <v>1032.92</v>
      </c>
      <c r="K2484" s="4"/>
      <c r="L2484" s="15">
        <f t="shared" si="39"/>
        <v>0</v>
      </c>
      <c r="M2484" s="56" t="s">
        <v>15152</v>
      </c>
    </row>
    <row r="2485" spans="1:13" s="19" customFormat="1" ht="15" customHeight="1" x14ac:dyDescent="0.25">
      <c r="A2485" s="47">
        <v>39207</v>
      </c>
      <c r="B2485" s="18"/>
      <c r="C2485" s="3" t="s">
        <v>4338</v>
      </c>
      <c r="D2485" s="3" t="s">
        <v>207</v>
      </c>
      <c r="E2485" s="3" t="s">
        <v>4402</v>
      </c>
      <c r="F2485" s="3" t="s">
        <v>182</v>
      </c>
      <c r="G2485" s="3"/>
      <c r="H2485" s="26">
        <v>1055</v>
      </c>
      <c r="I2485" s="26">
        <f t="array" ref="I2485">J2485-J2485*3%</f>
        <v>809.43590000000006</v>
      </c>
      <c r="J2485" s="30">
        <v>834.47</v>
      </c>
      <c r="K2485" s="4"/>
      <c r="L2485" s="15">
        <f t="shared" si="39"/>
        <v>0</v>
      </c>
      <c r="M2485" s="56" t="s">
        <v>15152</v>
      </c>
    </row>
    <row r="2486" spans="1:13" s="19" customFormat="1" ht="15" customHeight="1" x14ac:dyDescent="0.25">
      <c r="A2486" s="47">
        <v>13057</v>
      </c>
      <c r="B2486" s="18" t="s">
        <v>4403</v>
      </c>
      <c r="C2486" s="3" t="s">
        <v>4338</v>
      </c>
      <c r="D2486" s="3" t="s">
        <v>207</v>
      </c>
      <c r="E2486" s="3" t="s">
        <v>4404</v>
      </c>
      <c r="F2486" s="3" t="s">
        <v>236</v>
      </c>
      <c r="G2486" s="3"/>
      <c r="H2486" s="26">
        <v>1975</v>
      </c>
      <c r="I2486" s="26">
        <f t="array" ref="I2486">J2486-J2486*3%</f>
        <v>1514.9750999999999</v>
      </c>
      <c r="J2486" s="30">
        <v>1561.83</v>
      </c>
      <c r="K2486" s="4"/>
      <c r="L2486" s="15">
        <f t="shared" si="39"/>
        <v>0</v>
      </c>
      <c r="M2486" s="56" t="s">
        <v>15152</v>
      </c>
    </row>
    <row r="2487" spans="1:13" s="19" customFormat="1" ht="15" customHeight="1" x14ac:dyDescent="0.25">
      <c r="A2487" s="47">
        <v>9940</v>
      </c>
      <c r="B2487" s="18" t="s">
        <v>4405</v>
      </c>
      <c r="C2487" s="3" t="s">
        <v>4338</v>
      </c>
      <c r="D2487" s="3" t="s">
        <v>207</v>
      </c>
      <c r="E2487" s="3" t="s">
        <v>4404</v>
      </c>
      <c r="F2487" s="3" t="s">
        <v>167</v>
      </c>
      <c r="G2487" s="3"/>
      <c r="H2487" s="26">
        <v>905</v>
      </c>
      <c r="I2487" s="26">
        <f t="array" ref="I2487">J2487-J2487*3%</f>
        <v>683.7820999999999</v>
      </c>
      <c r="J2487" s="30">
        <v>704.93</v>
      </c>
      <c r="K2487" s="4"/>
      <c r="L2487" s="15">
        <f t="shared" si="39"/>
        <v>0</v>
      </c>
      <c r="M2487" s="56" t="s">
        <v>15152</v>
      </c>
    </row>
    <row r="2488" spans="1:13" s="19" customFormat="1" ht="15" customHeight="1" x14ac:dyDescent="0.25">
      <c r="A2488" s="47">
        <v>9942</v>
      </c>
      <c r="B2488" s="18" t="s">
        <v>4406</v>
      </c>
      <c r="C2488" s="3" t="s">
        <v>4338</v>
      </c>
      <c r="D2488" s="3" t="s">
        <v>207</v>
      </c>
      <c r="E2488" s="3" t="s">
        <v>3069</v>
      </c>
      <c r="F2488" s="3" t="s">
        <v>211</v>
      </c>
      <c r="G2488" s="3"/>
      <c r="H2488" s="26">
        <v>830</v>
      </c>
      <c r="I2488" s="26">
        <f t="array" ref="I2488">J2488-J2488*3%</f>
        <v>626.62</v>
      </c>
      <c r="J2488" s="30">
        <v>646</v>
      </c>
      <c r="K2488" s="4"/>
      <c r="L2488" s="15">
        <f t="shared" si="39"/>
        <v>0</v>
      </c>
      <c r="M2488" s="56" t="s">
        <v>15151</v>
      </c>
    </row>
    <row r="2489" spans="1:13" s="19" customFormat="1" ht="15" customHeight="1" x14ac:dyDescent="0.25">
      <c r="A2489" s="47">
        <v>9945</v>
      </c>
      <c r="B2489" s="18" t="s">
        <v>4407</v>
      </c>
      <c r="C2489" s="3" t="s">
        <v>4338</v>
      </c>
      <c r="D2489" s="3" t="s">
        <v>207</v>
      </c>
      <c r="E2489" s="3" t="s">
        <v>4408</v>
      </c>
      <c r="F2489" s="3" t="s">
        <v>277</v>
      </c>
      <c r="G2489" s="3"/>
      <c r="H2489" s="26">
        <v>2245</v>
      </c>
      <c r="I2489" s="26">
        <f t="array" ref="I2489">J2489-J2489*3%</f>
        <v>1724.0003999999999</v>
      </c>
      <c r="J2489" s="30">
        <v>1777.32</v>
      </c>
      <c r="K2489" s="4"/>
      <c r="L2489" s="15">
        <f t="shared" si="39"/>
        <v>0</v>
      </c>
      <c r="M2489" s="56" t="s">
        <v>15152</v>
      </c>
    </row>
    <row r="2490" spans="1:13" s="19" customFormat="1" ht="15" customHeight="1" x14ac:dyDescent="0.25">
      <c r="A2490" s="47">
        <v>9944</v>
      </c>
      <c r="B2490" s="18" t="s">
        <v>4409</v>
      </c>
      <c r="C2490" s="3" t="s">
        <v>4338</v>
      </c>
      <c r="D2490" s="3" t="s">
        <v>207</v>
      </c>
      <c r="E2490" s="3" t="s">
        <v>4408</v>
      </c>
      <c r="F2490" s="3" t="s">
        <v>167</v>
      </c>
      <c r="G2490" s="3"/>
      <c r="H2490" s="26">
        <v>875</v>
      </c>
      <c r="I2490" s="26">
        <f t="array" ref="I2490">J2490-J2490*3%</f>
        <v>659.62909999999999</v>
      </c>
      <c r="J2490" s="30">
        <v>680.03</v>
      </c>
      <c r="K2490" s="4"/>
      <c r="L2490" s="15">
        <f t="shared" si="39"/>
        <v>0</v>
      </c>
      <c r="M2490" s="56" t="s">
        <v>15152</v>
      </c>
    </row>
    <row r="2491" spans="1:13" s="19" customFormat="1" ht="15" customHeight="1" x14ac:dyDescent="0.25">
      <c r="A2491" s="47">
        <v>14896</v>
      </c>
      <c r="B2491" s="18" t="s">
        <v>4410</v>
      </c>
      <c r="C2491" s="3" t="s">
        <v>4338</v>
      </c>
      <c r="D2491" s="3" t="s">
        <v>207</v>
      </c>
      <c r="E2491" s="3" t="s">
        <v>4411</v>
      </c>
      <c r="F2491" s="3" t="s">
        <v>2149</v>
      </c>
      <c r="G2491" s="3"/>
      <c r="H2491" s="26">
        <v>1605</v>
      </c>
      <c r="I2491" s="26">
        <f t="array" ref="I2491">J2491-J2491*3%</f>
        <v>1236.7402999999999</v>
      </c>
      <c r="J2491" s="30">
        <v>1274.99</v>
      </c>
      <c r="K2491" s="4"/>
      <c r="L2491" s="15">
        <f t="shared" si="39"/>
        <v>0</v>
      </c>
      <c r="M2491" s="56" t="s">
        <v>15152</v>
      </c>
    </row>
    <row r="2492" spans="1:13" s="19" customFormat="1" ht="15" customHeight="1" x14ac:dyDescent="0.25">
      <c r="A2492" s="47">
        <v>9956</v>
      </c>
      <c r="B2492" s="18" t="s">
        <v>4412</v>
      </c>
      <c r="C2492" s="3" t="s">
        <v>4338</v>
      </c>
      <c r="D2492" s="3" t="s">
        <v>207</v>
      </c>
      <c r="E2492" s="3" t="s">
        <v>4411</v>
      </c>
      <c r="F2492" s="3" t="s">
        <v>211</v>
      </c>
      <c r="G2492" s="3"/>
      <c r="H2492" s="26">
        <v>2885</v>
      </c>
      <c r="I2492" s="26">
        <f t="array" ref="I2492">J2492-J2492*3%</f>
        <v>2240.7581999999998</v>
      </c>
      <c r="J2492" s="30">
        <v>2310.06</v>
      </c>
      <c r="K2492" s="4"/>
      <c r="L2492" s="15">
        <f t="shared" si="39"/>
        <v>0</v>
      </c>
      <c r="M2492" s="56" t="s">
        <v>15152</v>
      </c>
    </row>
    <row r="2493" spans="1:13" s="19" customFormat="1" ht="15" customHeight="1" x14ac:dyDescent="0.25">
      <c r="A2493" s="47">
        <v>13060</v>
      </c>
      <c r="B2493" s="18"/>
      <c r="C2493" s="3" t="s">
        <v>4338</v>
      </c>
      <c r="D2493" s="3" t="s">
        <v>207</v>
      </c>
      <c r="E2493" s="3" t="s">
        <v>4413</v>
      </c>
      <c r="F2493" s="3" t="s">
        <v>211</v>
      </c>
      <c r="G2493" s="3"/>
      <c r="H2493" s="26">
        <v>1155</v>
      </c>
      <c r="I2493" s="26">
        <f t="array" ref="I2493">J2493-J2493*3%</f>
        <v>877.47170000000006</v>
      </c>
      <c r="J2493" s="30">
        <v>904.61</v>
      </c>
      <c r="K2493" s="4"/>
      <c r="L2493" s="15">
        <f t="shared" si="39"/>
        <v>0</v>
      </c>
      <c r="M2493" s="56" t="s">
        <v>15152</v>
      </c>
    </row>
    <row r="2494" spans="1:13" s="19" customFormat="1" ht="15" customHeight="1" x14ac:dyDescent="0.25">
      <c r="A2494" s="47">
        <v>27563</v>
      </c>
      <c r="B2494" s="18" t="s">
        <v>4414</v>
      </c>
      <c r="C2494" s="3" t="s">
        <v>4338</v>
      </c>
      <c r="D2494" s="3" t="s">
        <v>207</v>
      </c>
      <c r="E2494" s="3" t="s">
        <v>4415</v>
      </c>
      <c r="F2494" s="3" t="s">
        <v>236</v>
      </c>
      <c r="G2494" s="3"/>
      <c r="H2494" s="26">
        <v>2535</v>
      </c>
      <c r="I2494" s="26">
        <f t="array" ref="I2494">J2494-J2494*3%</f>
        <v>1951.9406999999999</v>
      </c>
      <c r="J2494" s="30">
        <v>2012.31</v>
      </c>
      <c r="K2494" s="4"/>
      <c r="L2494" s="15">
        <f t="shared" si="39"/>
        <v>0</v>
      </c>
      <c r="M2494" s="56" t="s">
        <v>15152</v>
      </c>
    </row>
    <row r="2495" spans="1:13" s="19" customFormat="1" ht="15" customHeight="1" x14ac:dyDescent="0.25">
      <c r="A2495" s="47">
        <v>9961</v>
      </c>
      <c r="B2495" s="18" t="s">
        <v>4416</v>
      </c>
      <c r="C2495" s="3" t="s">
        <v>4338</v>
      </c>
      <c r="D2495" s="3" t="s">
        <v>207</v>
      </c>
      <c r="E2495" s="3" t="s">
        <v>4417</v>
      </c>
      <c r="F2495" s="3" t="s">
        <v>97</v>
      </c>
      <c r="G2495" s="3"/>
      <c r="H2495" s="26">
        <v>560</v>
      </c>
      <c r="I2495" s="26">
        <f t="array" ref="I2495">J2495-J2495*3%</f>
        <v>413.19090000000006</v>
      </c>
      <c r="J2495" s="30">
        <v>425.97</v>
      </c>
      <c r="K2495" s="4"/>
      <c r="L2495" s="15">
        <f t="shared" si="39"/>
        <v>0</v>
      </c>
      <c r="M2495" s="56" t="s">
        <v>15152</v>
      </c>
    </row>
    <row r="2496" spans="1:13" s="19" customFormat="1" ht="15" customHeight="1" x14ac:dyDescent="0.25">
      <c r="A2496" s="47">
        <v>9963</v>
      </c>
      <c r="B2496" s="18" t="s">
        <v>4418</v>
      </c>
      <c r="C2496" s="3" t="s">
        <v>4338</v>
      </c>
      <c r="D2496" s="3" t="s">
        <v>207</v>
      </c>
      <c r="E2496" s="3" t="s">
        <v>4417</v>
      </c>
      <c r="F2496" s="3" t="s">
        <v>4419</v>
      </c>
      <c r="G2496" s="3"/>
      <c r="H2496" s="26">
        <v>1665</v>
      </c>
      <c r="I2496" s="26">
        <f t="array" ref="I2496">J2496-J2496*3%</f>
        <v>1278.1981000000001</v>
      </c>
      <c r="J2496" s="30">
        <v>1317.73</v>
      </c>
      <c r="K2496" s="4"/>
      <c r="L2496" s="15">
        <f t="shared" si="39"/>
        <v>0</v>
      </c>
      <c r="M2496" s="56" t="s">
        <v>15152</v>
      </c>
    </row>
    <row r="2497" spans="1:13" s="19" customFormat="1" ht="15" customHeight="1" x14ac:dyDescent="0.25">
      <c r="A2497" s="47">
        <v>13059</v>
      </c>
      <c r="B2497" s="18" t="s">
        <v>4420</v>
      </c>
      <c r="C2497" s="3" t="s">
        <v>4338</v>
      </c>
      <c r="D2497" s="3" t="s">
        <v>233</v>
      </c>
      <c r="E2497" s="3" t="s">
        <v>4421</v>
      </c>
      <c r="F2497" s="3" t="s">
        <v>231</v>
      </c>
      <c r="G2497" s="3"/>
      <c r="H2497" s="26">
        <v>2820</v>
      </c>
      <c r="I2497" s="26">
        <f t="array" ref="I2497">J2497-J2497*3%</f>
        <v>2198.893</v>
      </c>
      <c r="J2497" s="30">
        <v>2266.9</v>
      </c>
      <c r="K2497" s="4"/>
      <c r="L2497" s="15">
        <f t="shared" si="39"/>
        <v>0</v>
      </c>
      <c r="M2497" s="56" t="s">
        <v>15152</v>
      </c>
    </row>
    <row r="2498" spans="1:13" s="19" customFormat="1" ht="15" customHeight="1" x14ac:dyDescent="0.25">
      <c r="A2498" s="47">
        <v>9955</v>
      </c>
      <c r="B2498" s="18" t="s">
        <v>4422</v>
      </c>
      <c r="C2498" s="3" t="s">
        <v>4338</v>
      </c>
      <c r="D2498" s="3" t="s">
        <v>233</v>
      </c>
      <c r="E2498" s="3" t="s">
        <v>4423</v>
      </c>
      <c r="F2498" s="3" t="s">
        <v>211</v>
      </c>
      <c r="G2498" s="3"/>
      <c r="H2498" s="26">
        <v>1280</v>
      </c>
      <c r="I2498" s="26">
        <f t="array" ref="I2498">J2498-J2498*3%</f>
        <v>984.22019999999998</v>
      </c>
      <c r="J2498" s="30">
        <v>1014.66</v>
      </c>
      <c r="K2498" s="4"/>
      <c r="L2498" s="15">
        <f t="shared" si="39"/>
        <v>0</v>
      </c>
      <c r="M2498" s="56" t="s">
        <v>15152</v>
      </c>
    </row>
    <row r="2499" spans="1:13" s="19" customFormat="1" ht="15" customHeight="1" x14ac:dyDescent="0.25">
      <c r="A2499" s="47">
        <v>23272</v>
      </c>
      <c r="B2499" s="18" t="s">
        <v>4424</v>
      </c>
      <c r="C2499" s="3" t="s">
        <v>4338</v>
      </c>
      <c r="D2499" s="3" t="s">
        <v>238</v>
      </c>
      <c r="E2499" s="3" t="s">
        <v>4425</v>
      </c>
      <c r="F2499" s="3" t="s">
        <v>277</v>
      </c>
      <c r="G2499" s="3"/>
      <c r="H2499" s="26">
        <v>2145</v>
      </c>
      <c r="I2499" s="26">
        <f t="array" ref="I2499">J2499-J2499*3%</f>
        <v>1657.5747999999999</v>
      </c>
      <c r="J2499" s="30">
        <v>1708.84</v>
      </c>
      <c r="K2499" s="4"/>
      <c r="L2499" s="15">
        <f t="shared" si="39"/>
        <v>0</v>
      </c>
      <c r="M2499" s="56" t="s">
        <v>15152</v>
      </c>
    </row>
    <row r="2500" spans="1:13" s="19" customFormat="1" ht="15" customHeight="1" x14ac:dyDescent="0.25">
      <c r="A2500" s="47">
        <v>41224</v>
      </c>
      <c r="B2500" s="18"/>
      <c r="C2500" s="3" t="s">
        <v>4426</v>
      </c>
      <c r="D2500" s="3" t="s">
        <v>207</v>
      </c>
      <c r="E2500" s="3" t="s">
        <v>4427</v>
      </c>
      <c r="F2500" s="3" t="s">
        <v>2155</v>
      </c>
      <c r="G2500" s="3"/>
      <c r="H2500" s="26">
        <v>750</v>
      </c>
      <c r="I2500" s="26">
        <f t="array" ref="I2500">J2500-J2500*3%</f>
        <v>566.83889999999997</v>
      </c>
      <c r="J2500" s="30">
        <v>584.37</v>
      </c>
      <c r="K2500" s="4"/>
      <c r="L2500" s="15">
        <f t="shared" si="39"/>
        <v>0</v>
      </c>
      <c r="M2500" s="56" t="s">
        <v>15153</v>
      </c>
    </row>
    <row r="2501" spans="1:13" s="19" customFormat="1" ht="15" customHeight="1" x14ac:dyDescent="0.25">
      <c r="A2501" s="47">
        <v>41225</v>
      </c>
      <c r="B2501" s="18"/>
      <c r="C2501" s="3" t="s">
        <v>4426</v>
      </c>
      <c r="D2501" s="3" t="s">
        <v>207</v>
      </c>
      <c r="E2501" s="3" t="s">
        <v>4428</v>
      </c>
      <c r="F2501" s="3" t="s">
        <v>2155</v>
      </c>
      <c r="G2501" s="3"/>
      <c r="H2501" s="26">
        <v>750</v>
      </c>
      <c r="I2501" s="26">
        <f t="array" ref="I2501">J2501-J2501*3%</f>
        <v>566.83889999999997</v>
      </c>
      <c r="J2501" s="30">
        <v>584.37</v>
      </c>
      <c r="K2501" s="4"/>
      <c r="L2501" s="15">
        <f t="shared" si="39"/>
        <v>0</v>
      </c>
      <c r="M2501" s="56" t="s">
        <v>15153</v>
      </c>
    </row>
    <row r="2502" spans="1:13" s="19" customFormat="1" ht="15" customHeight="1" x14ac:dyDescent="0.25">
      <c r="A2502" s="47">
        <v>41226</v>
      </c>
      <c r="B2502" s="18"/>
      <c r="C2502" s="3" t="s">
        <v>4426</v>
      </c>
      <c r="D2502" s="3" t="s">
        <v>207</v>
      </c>
      <c r="E2502" s="3" t="s">
        <v>4429</v>
      </c>
      <c r="F2502" s="3" t="s">
        <v>2155</v>
      </c>
      <c r="G2502" s="3"/>
      <c r="H2502" s="26">
        <v>750</v>
      </c>
      <c r="I2502" s="26">
        <f t="array" ref="I2502">J2502-J2502*3%</f>
        <v>566.83889999999997</v>
      </c>
      <c r="J2502" s="30">
        <v>584.37</v>
      </c>
      <c r="K2502" s="4"/>
      <c r="L2502" s="15">
        <f t="shared" si="39"/>
        <v>0</v>
      </c>
      <c r="M2502" s="56" t="s">
        <v>15153</v>
      </c>
    </row>
    <row r="2503" spans="1:13" s="19" customFormat="1" ht="15" customHeight="1" x14ac:dyDescent="0.25">
      <c r="A2503" s="47">
        <v>41227</v>
      </c>
      <c r="B2503" s="18"/>
      <c r="C2503" s="3" t="s">
        <v>4426</v>
      </c>
      <c r="D2503" s="3" t="s">
        <v>207</v>
      </c>
      <c r="E2503" s="3" t="s">
        <v>4430</v>
      </c>
      <c r="F2503" s="3" t="s">
        <v>2155</v>
      </c>
      <c r="G2503" s="3"/>
      <c r="H2503" s="26">
        <v>750</v>
      </c>
      <c r="I2503" s="26">
        <f t="array" ref="I2503">J2503-J2503*3%</f>
        <v>566.83889999999997</v>
      </c>
      <c r="J2503" s="30">
        <v>584.37</v>
      </c>
      <c r="K2503" s="4"/>
      <c r="L2503" s="15">
        <f t="shared" si="39"/>
        <v>0</v>
      </c>
      <c r="M2503" s="56" t="s">
        <v>15153</v>
      </c>
    </row>
    <row r="2504" spans="1:13" s="19" customFormat="1" ht="15" customHeight="1" x14ac:dyDescent="0.25">
      <c r="A2504" s="47">
        <v>41229</v>
      </c>
      <c r="B2504" s="18"/>
      <c r="C2504" s="3" t="s">
        <v>4426</v>
      </c>
      <c r="D2504" s="3" t="s">
        <v>207</v>
      </c>
      <c r="E2504" s="3" t="s">
        <v>4431</v>
      </c>
      <c r="F2504" s="3" t="s">
        <v>2155</v>
      </c>
      <c r="G2504" s="3"/>
      <c r="H2504" s="26">
        <v>750</v>
      </c>
      <c r="I2504" s="26">
        <f t="array" ref="I2504">J2504-J2504*3%</f>
        <v>566.83889999999997</v>
      </c>
      <c r="J2504" s="30">
        <v>584.37</v>
      </c>
      <c r="K2504" s="4"/>
      <c r="L2504" s="15">
        <f t="shared" ref="L2504:L2567" si="40">J2504*K2504</f>
        <v>0</v>
      </c>
      <c r="M2504" s="56" t="s">
        <v>15153</v>
      </c>
    </row>
    <row r="2505" spans="1:13" s="19" customFormat="1" ht="15" customHeight="1" x14ac:dyDescent="0.25">
      <c r="A2505" s="47">
        <v>41228</v>
      </c>
      <c r="B2505" s="18"/>
      <c r="C2505" s="3" t="s">
        <v>4426</v>
      </c>
      <c r="D2505" s="3" t="s">
        <v>207</v>
      </c>
      <c r="E2505" s="3" t="s">
        <v>4432</v>
      </c>
      <c r="F2505" s="3" t="s">
        <v>2155</v>
      </c>
      <c r="G2505" s="3"/>
      <c r="H2505" s="26">
        <v>750</v>
      </c>
      <c r="I2505" s="26">
        <f t="array" ref="I2505">J2505-J2505*3%</f>
        <v>566.83889999999997</v>
      </c>
      <c r="J2505" s="30">
        <v>584.37</v>
      </c>
      <c r="K2505" s="4"/>
      <c r="L2505" s="15">
        <f t="shared" si="40"/>
        <v>0</v>
      </c>
      <c r="M2505" s="56" t="s">
        <v>15153</v>
      </c>
    </row>
    <row r="2506" spans="1:13" s="19" customFormat="1" ht="15" customHeight="1" x14ac:dyDescent="0.25">
      <c r="A2506" s="47">
        <v>41231</v>
      </c>
      <c r="B2506" s="18"/>
      <c r="C2506" s="3" t="s">
        <v>4426</v>
      </c>
      <c r="D2506" s="3" t="s">
        <v>207</v>
      </c>
      <c r="E2506" s="3" t="s">
        <v>4433</v>
      </c>
      <c r="F2506" s="3" t="s">
        <v>2155</v>
      </c>
      <c r="G2506" s="3"/>
      <c r="H2506" s="26">
        <v>750</v>
      </c>
      <c r="I2506" s="26">
        <f t="array" ref="I2506">J2506-J2506*3%</f>
        <v>566.83889999999997</v>
      </c>
      <c r="J2506" s="30">
        <v>584.37</v>
      </c>
      <c r="K2506" s="4"/>
      <c r="L2506" s="15">
        <f t="shared" si="40"/>
        <v>0</v>
      </c>
      <c r="M2506" s="56" t="s">
        <v>15153</v>
      </c>
    </row>
    <row r="2507" spans="1:13" s="19" customFormat="1" ht="15" customHeight="1" x14ac:dyDescent="0.25">
      <c r="A2507" s="47">
        <v>41232</v>
      </c>
      <c r="B2507" s="18"/>
      <c r="C2507" s="3" t="s">
        <v>4426</v>
      </c>
      <c r="D2507" s="3" t="s">
        <v>207</v>
      </c>
      <c r="E2507" s="3" t="s">
        <v>4434</v>
      </c>
      <c r="F2507" s="3" t="s">
        <v>2155</v>
      </c>
      <c r="G2507" s="3"/>
      <c r="H2507" s="26">
        <v>750</v>
      </c>
      <c r="I2507" s="26">
        <f t="array" ref="I2507">J2507-J2507*3%</f>
        <v>566.83889999999997</v>
      </c>
      <c r="J2507" s="30">
        <v>584.37</v>
      </c>
      <c r="K2507" s="4"/>
      <c r="L2507" s="15">
        <f t="shared" si="40"/>
        <v>0</v>
      </c>
      <c r="M2507" s="56" t="s">
        <v>15153</v>
      </c>
    </row>
    <row r="2508" spans="1:13" s="19" customFormat="1" ht="15" customHeight="1" x14ac:dyDescent="0.25">
      <c r="A2508" s="47">
        <v>41234</v>
      </c>
      <c r="B2508" s="18"/>
      <c r="C2508" s="3" t="s">
        <v>4426</v>
      </c>
      <c r="D2508" s="3" t="s">
        <v>207</v>
      </c>
      <c r="E2508" s="3" t="s">
        <v>4435</v>
      </c>
      <c r="F2508" s="3" t="s">
        <v>2155</v>
      </c>
      <c r="G2508" s="3"/>
      <c r="H2508" s="26">
        <v>750</v>
      </c>
      <c r="I2508" s="26">
        <f t="array" ref="I2508">J2508-J2508*3%</f>
        <v>566.83889999999997</v>
      </c>
      <c r="J2508" s="30">
        <v>584.37</v>
      </c>
      <c r="K2508" s="4"/>
      <c r="L2508" s="15">
        <f t="shared" si="40"/>
        <v>0</v>
      </c>
      <c r="M2508" s="56" t="s">
        <v>15153</v>
      </c>
    </row>
    <row r="2509" spans="1:13" s="19" customFormat="1" ht="15" customHeight="1" x14ac:dyDescent="0.25">
      <c r="A2509" s="47">
        <v>39214</v>
      </c>
      <c r="B2509" s="18"/>
      <c r="C2509" s="3" t="s">
        <v>4436</v>
      </c>
      <c r="D2509" s="3" t="s">
        <v>207</v>
      </c>
      <c r="E2509" s="3" t="s">
        <v>4437</v>
      </c>
      <c r="F2509" s="3" t="s">
        <v>182</v>
      </c>
      <c r="G2509" s="3"/>
      <c r="H2509" s="26">
        <v>1335</v>
      </c>
      <c r="I2509" s="26">
        <f t="array" ref="I2509">J2509-J2509*3%</f>
        <v>1020.4497</v>
      </c>
      <c r="J2509" s="30">
        <v>1052.01</v>
      </c>
      <c r="K2509" s="4"/>
      <c r="L2509" s="15">
        <f t="shared" si="40"/>
        <v>0</v>
      </c>
      <c r="M2509" s="56" t="s">
        <v>15152</v>
      </c>
    </row>
    <row r="2510" spans="1:13" s="19" customFormat="1" ht="15" customHeight="1" x14ac:dyDescent="0.25">
      <c r="A2510" s="47">
        <v>39210</v>
      </c>
      <c r="B2510" s="18"/>
      <c r="C2510" s="3" t="s">
        <v>4436</v>
      </c>
      <c r="D2510" s="3" t="s">
        <v>207</v>
      </c>
      <c r="E2510" s="3" t="s">
        <v>4437</v>
      </c>
      <c r="F2510" s="3" t="s">
        <v>2471</v>
      </c>
      <c r="G2510" s="3"/>
      <c r="H2510" s="26">
        <v>1525</v>
      </c>
      <c r="I2510" s="26">
        <f t="array" ref="I2510">J2510-J2510*3%</f>
        <v>1153.6986000000002</v>
      </c>
      <c r="J2510" s="30">
        <v>1189.3800000000001</v>
      </c>
      <c r="K2510" s="4"/>
      <c r="L2510" s="15">
        <f t="shared" si="40"/>
        <v>0</v>
      </c>
      <c r="M2510" s="56" t="s">
        <v>15152</v>
      </c>
    </row>
    <row r="2511" spans="1:13" s="19" customFormat="1" ht="15" customHeight="1" x14ac:dyDescent="0.25">
      <c r="A2511" s="47">
        <v>39213</v>
      </c>
      <c r="B2511" s="18"/>
      <c r="C2511" s="3" t="s">
        <v>4436</v>
      </c>
      <c r="D2511" s="3" t="s">
        <v>207</v>
      </c>
      <c r="E2511" s="3" t="s">
        <v>4437</v>
      </c>
      <c r="F2511" s="3" t="s">
        <v>167</v>
      </c>
      <c r="G2511" s="3"/>
      <c r="H2511" s="26">
        <v>740</v>
      </c>
      <c r="I2511" s="26">
        <f t="array" ref="I2511">J2511-J2511*3%</f>
        <v>557.78879999999992</v>
      </c>
      <c r="J2511" s="30">
        <v>575.04</v>
      </c>
      <c r="K2511" s="4"/>
      <c r="L2511" s="15">
        <f t="shared" si="40"/>
        <v>0</v>
      </c>
      <c r="M2511" s="56" t="s">
        <v>15152</v>
      </c>
    </row>
    <row r="2512" spans="1:13" s="19" customFormat="1" ht="15" customHeight="1" x14ac:dyDescent="0.25">
      <c r="A2512" s="47">
        <v>41452</v>
      </c>
      <c r="B2512" s="18"/>
      <c r="C2512" s="3" t="s">
        <v>4438</v>
      </c>
      <c r="D2512" s="3" t="s">
        <v>207</v>
      </c>
      <c r="E2512" s="3" t="s">
        <v>4439</v>
      </c>
      <c r="F2512" s="3" t="s">
        <v>2661</v>
      </c>
      <c r="G2512" s="3"/>
      <c r="H2512" s="26">
        <v>715</v>
      </c>
      <c r="I2512" s="26">
        <f t="array" ref="I2512">J2512-J2512*3%</f>
        <v>539.27150000000006</v>
      </c>
      <c r="J2512" s="30">
        <v>555.95000000000005</v>
      </c>
      <c r="K2512" s="4"/>
      <c r="L2512" s="15">
        <f t="shared" si="40"/>
        <v>0</v>
      </c>
      <c r="M2512" s="56" t="s">
        <v>15154</v>
      </c>
    </row>
    <row r="2513" spans="1:13" s="19" customFormat="1" ht="15" customHeight="1" x14ac:dyDescent="0.25">
      <c r="A2513" s="47">
        <v>41453</v>
      </c>
      <c r="B2513" s="18"/>
      <c r="C2513" s="3" t="s">
        <v>4438</v>
      </c>
      <c r="D2513" s="3" t="s">
        <v>207</v>
      </c>
      <c r="E2513" s="3" t="s">
        <v>4439</v>
      </c>
      <c r="F2513" s="3" t="s">
        <v>2471</v>
      </c>
      <c r="G2513" s="3"/>
      <c r="H2513" s="26">
        <v>215</v>
      </c>
      <c r="I2513" s="26">
        <f t="array" ref="I2513">J2513-J2513*3%</f>
        <v>157.64440000000002</v>
      </c>
      <c r="J2513" s="30">
        <v>162.52000000000001</v>
      </c>
      <c r="K2513" s="4"/>
      <c r="L2513" s="15">
        <f t="shared" si="40"/>
        <v>0</v>
      </c>
      <c r="M2513" s="56" t="s">
        <v>15157</v>
      </c>
    </row>
    <row r="2514" spans="1:13" s="19" customFormat="1" ht="15" customHeight="1" x14ac:dyDescent="0.25">
      <c r="A2514" s="47">
        <v>41454</v>
      </c>
      <c r="B2514" s="18"/>
      <c r="C2514" s="3" t="s">
        <v>4438</v>
      </c>
      <c r="D2514" s="3" t="s">
        <v>207</v>
      </c>
      <c r="E2514" s="3" t="s">
        <v>4440</v>
      </c>
      <c r="F2514" s="3" t="s">
        <v>2471</v>
      </c>
      <c r="G2514" s="3"/>
      <c r="H2514" s="26">
        <v>660</v>
      </c>
      <c r="I2514" s="26">
        <f t="array" ref="I2514">J2514-J2514*3%</f>
        <v>502.42120000000006</v>
      </c>
      <c r="J2514" s="30">
        <v>517.96</v>
      </c>
      <c r="K2514" s="4"/>
      <c r="L2514" s="15">
        <f t="shared" si="40"/>
        <v>0</v>
      </c>
      <c r="M2514" s="56" t="s">
        <v>15157</v>
      </c>
    </row>
    <row r="2515" spans="1:13" s="19" customFormat="1" ht="15" customHeight="1" x14ac:dyDescent="0.25">
      <c r="A2515" s="47">
        <v>41451</v>
      </c>
      <c r="B2515" s="18"/>
      <c r="C2515" s="3" t="s">
        <v>4438</v>
      </c>
      <c r="D2515" s="3" t="s">
        <v>207</v>
      </c>
      <c r="E2515" s="3" t="s">
        <v>4441</v>
      </c>
      <c r="F2515" s="3" t="s">
        <v>4442</v>
      </c>
      <c r="G2515" s="3"/>
      <c r="H2515" s="26">
        <v>715</v>
      </c>
      <c r="I2515" s="26">
        <f t="array" ref="I2515">J2515-J2515*3%</f>
        <v>539.27150000000006</v>
      </c>
      <c r="J2515" s="30">
        <v>555.95000000000005</v>
      </c>
      <c r="K2515" s="4"/>
      <c r="L2515" s="15">
        <f t="shared" si="40"/>
        <v>0</v>
      </c>
      <c r="M2515" s="56" t="s">
        <v>15154</v>
      </c>
    </row>
    <row r="2516" spans="1:13" s="19" customFormat="1" ht="15" customHeight="1" x14ac:dyDescent="0.25">
      <c r="A2516" s="47">
        <v>38390</v>
      </c>
      <c r="B2516" s="18" t="s">
        <v>4443</v>
      </c>
      <c r="C2516" s="3" t="s">
        <v>4444</v>
      </c>
      <c r="D2516" s="3" t="s">
        <v>4445</v>
      </c>
      <c r="E2516" s="3" t="s">
        <v>4446</v>
      </c>
      <c r="F2516" s="3"/>
      <c r="G2516" s="3" t="s">
        <v>744</v>
      </c>
      <c r="H2516" s="26">
        <v>4950</v>
      </c>
      <c r="I2516" s="26">
        <f t="array" ref="I2516">J2516-J2516*3%</f>
        <v>3395</v>
      </c>
      <c r="J2516" s="30">
        <v>3500</v>
      </c>
      <c r="K2516" s="4"/>
      <c r="L2516" s="15">
        <f t="shared" si="40"/>
        <v>0</v>
      </c>
      <c r="M2516" s="56" t="s">
        <v>15155</v>
      </c>
    </row>
    <row r="2517" spans="1:13" s="19" customFormat="1" ht="15" customHeight="1" x14ac:dyDescent="0.25">
      <c r="A2517" s="47">
        <v>37306</v>
      </c>
      <c r="B2517" s="18" t="s">
        <v>4447</v>
      </c>
      <c r="C2517" s="3" t="s">
        <v>4444</v>
      </c>
      <c r="D2517" s="3" t="s">
        <v>4445</v>
      </c>
      <c r="E2517" s="3" t="s">
        <v>4448</v>
      </c>
      <c r="F2517" s="3"/>
      <c r="G2517" s="3"/>
      <c r="H2517" s="26">
        <v>2495</v>
      </c>
      <c r="I2517" s="26">
        <f t="array" ref="I2517">J2517-J2517*3%</f>
        <v>1741.15</v>
      </c>
      <c r="J2517" s="30">
        <v>1795</v>
      </c>
      <c r="K2517" s="4"/>
      <c r="L2517" s="15">
        <f t="shared" si="40"/>
        <v>0</v>
      </c>
      <c r="M2517" s="56" t="s">
        <v>15155</v>
      </c>
    </row>
    <row r="2518" spans="1:13" s="19" customFormat="1" ht="15" customHeight="1" x14ac:dyDescent="0.25">
      <c r="A2518" s="47">
        <v>37374</v>
      </c>
      <c r="B2518" s="18" t="s">
        <v>4449</v>
      </c>
      <c r="C2518" s="3" t="s">
        <v>4450</v>
      </c>
      <c r="D2518" s="3" t="s">
        <v>207</v>
      </c>
      <c r="E2518" s="3" t="s">
        <v>4451</v>
      </c>
      <c r="F2518" s="3" t="s">
        <v>167</v>
      </c>
      <c r="G2518" s="3"/>
      <c r="H2518" s="26">
        <v>1715</v>
      </c>
      <c r="I2518" s="26">
        <f t="array" ref="I2518">J2518-J2518*3%</f>
        <v>1314.35</v>
      </c>
      <c r="J2518" s="30">
        <v>1355</v>
      </c>
      <c r="K2518" s="4"/>
      <c r="L2518" s="15">
        <f t="shared" si="40"/>
        <v>0</v>
      </c>
      <c r="M2518" s="56" t="s">
        <v>15151</v>
      </c>
    </row>
    <row r="2519" spans="1:13" s="19" customFormat="1" ht="15" customHeight="1" x14ac:dyDescent="0.25">
      <c r="A2519" s="47">
        <v>37364</v>
      </c>
      <c r="B2519" s="18" t="s">
        <v>4452</v>
      </c>
      <c r="C2519" s="3" t="s">
        <v>4450</v>
      </c>
      <c r="D2519" s="3" t="s">
        <v>207</v>
      </c>
      <c r="E2519" s="3" t="s">
        <v>4453</v>
      </c>
      <c r="F2519" s="3" t="s">
        <v>2149</v>
      </c>
      <c r="G2519" s="3"/>
      <c r="H2519" s="26">
        <v>995</v>
      </c>
      <c r="I2519" s="26">
        <f t="array" ref="I2519">J2519-J2519*3%</f>
        <v>766.3</v>
      </c>
      <c r="J2519" s="30">
        <v>790</v>
      </c>
      <c r="K2519" s="4"/>
      <c r="L2519" s="15">
        <f t="shared" si="40"/>
        <v>0</v>
      </c>
      <c r="M2519" s="56" t="s">
        <v>15151</v>
      </c>
    </row>
    <row r="2520" spans="1:13" s="19" customFormat="1" ht="15" customHeight="1" x14ac:dyDescent="0.25">
      <c r="A2520" s="47">
        <v>37481</v>
      </c>
      <c r="B2520" s="18" t="s">
        <v>4454</v>
      </c>
      <c r="C2520" s="3" t="s">
        <v>4450</v>
      </c>
      <c r="D2520" s="3" t="s">
        <v>207</v>
      </c>
      <c r="E2520" s="3" t="s">
        <v>4455</v>
      </c>
      <c r="F2520" s="3" t="s">
        <v>2493</v>
      </c>
      <c r="G2520" s="3"/>
      <c r="H2520" s="26">
        <v>1380</v>
      </c>
      <c r="I2520" s="26">
        <f t="array" ref="I2520">J2520-J2520*3%</f>
        <v>1053.4587999999999</v>
      </c>
      <c r="J2520" s="30">
        <v>1086.04</v>
      </c>
      <c r="K2520" s="4"/>
      <c r="L2520" s="15">
        <f t="shared" si="40"/>
        <v>0</v>
      </c>
      <c r="M2520" s="56" t="s">
        <v>15158</v>
      </c>
    </row>
    <row r="2521" spans="1:13" s="19" customFormat="1" ht="15" customHeight="1" x14ac:dyDescent="0.25">
      <c r="A2521" s="47">
        <v>17609</v>
      </c>
      <c r="B2521" s="18" t="s">
        <v>4456</v>
      </c>
      <c r="C2521" s="3" t="s">
        <v>4450</v>
      </c>
      <c r="D2521" s="3" t="s">
        <v>207</v>
      </c>
      <c r="E2521" s="3" t="s">
        <v>4455</v>
      </c>
      <c r="F2521" s="3" t="s">
        <v>164</v>
      </c>
      <c r="G2521" s="3"/>
      <c r="H2521" s="26">
        <v>2710</v>
      </c>
      <c r="I2521" s="26">
        <f t="array" ref="I2521">J2521-J2521*3%</f>
        <v>2071.4931999999999</v>
      </c>
      <c r="J2521" s="30">
        <v>2135.56</v>
      </c>
      <c r="K2521" s="4"/>
      <c r="L2521" s="15">
        <f t="shared" si="40"/>
        <v>0</v>
      </c>
      <c r="M2521" s="56" t="s">
        <v>15158</v>
      </c>
    </row>
    <row r="2522" spans="1:13" s="19" customFormat="1" ht="15" customHeight="1" x14ac:dyDescent="0.25">
      <c r="A2522" s="47">
        <v>17607</v>
      </c>
      <c r="B2522" s="18" t="s">
        <v>4457</v>
      </c>
      <c r="C2522" s="3" t="s">
        <v>4450</v>
      </c>
      <c r="D2522" s="3" t="s">
        <v>207</v>
      </c>
      <c r="E2522" s="3" t="s">
        <v>4455</v>
      </c>
      <c r="F2522" s="3" t="s">
        <v>2149</v>
      </c>
      <c r="G2522" s="3"/>
      <c r="H2522" s="26">
        <v>905</v>
      </c>
      <c r="I2522" s="26">
        <f t="array" ref="I2522">J2522-J2522*3%</f>
        <v>682.97699999999998</v>
      </c>
      <c r="J2522" s="30">
        <v>704.1</v>
      </c>
      <c r="K2522" s="4"/>
      <c r="L2522" s="15">
        <f t="shared" si="40"/>
        <v>0</v>
      </c>
      <c r="M2522" s="56" t="s">
        <v>15158</v>
      </c>
    </row>
    <row r="2523" spans="1:13" s="19" customFormat="1" ht="15" customHeight="1" x14ac:dyDescent="0.25">
      <c r="A2523" s="47">
        <v>17608</v>
      </c>
      <c r="B2523" s="18" t="s">
        <v>4458</v>
      </c>
      <c r="C2523" s="3" t="s">
        <v>4450</v>
      </c>
      <c r="D2523" s="3" t="s">
        <v>207</v>
      </c>
      <c r="E2523" s="3" t="s">
        <v>4455</v>
      </c>
      <c r="F2523" s="3" t="s">
        <v>211</v>
      </c>
      <c r="G2523" s="3"/>
      <c r="H2523" s="26">
        <v>1430</v>
      </c>
      <c r="I2523" s="26">
        <f t="array" ref="I2523">J2523-J2523*3%</f>
        <v>1088.8832</v>
      </c>
      <c r="J2523" s="30">
        <v>1122.56</v>
      </c>
      <c r="K2523" s="4"/>
      <c r="L2523" s="15">
        <f t="shared" si="40"/>
        <v>0</v>
      </c>
      <c r="M2523" s="56" t="s">
        <v>15158</v>
      </c>
    </row>
    <row r="2524" spans="1:13" s="19" customFormat="1" ht="15" customHeight="1" x14ac:dyDescent="0.25">
      <c r="A2524" s="47">
        <v>22187</v>
      </c>
      <c r="B2524" s="18" t="s">
        <v>4459</v>
      </c>
      <c r="C2524" s="3" t="s">
        <v>4450</v>
      </c>
      <c r="D2524" s="3" t="s">
        <v>207</v>
      </c>
      <c r="E2524" s="3" t="s">
        <v>4460</v>
      </c>
      <c r="F2524" s="3" t="s">
        <v>2149</v>
      </c>
      <c r="G2524" s="3"/>
      <c r="H2524" s="26">
        <v>935</v>
      </c>
      <c r="I2524" s="26">
        <f t="array" ref="I2524">J2524-J2524*3%</f>
        <v>705.19</v>
      </c>
      <c r="J2524" s="30">
        <v>727</v>
      </c>
      <c r="K2524" s="4"/>
      <c r="L2524" s="15">
        <f t="shared" si="40"/>
        <v>0</v>
      </c>
      <c r="M2524" s="56" t="s">
        <v>15151</v>
      </c>
    </row>
    <row r="2525" spans="1:13" s="19" customFormat="1" ht="15" customHeight="1" x14ac:dyDescent="0.25">
      <c r="A2525" s="47">
        <v>22186</v>
      </c>
      <c r="B2525" s="18" t="s">
        <v>4461</v>
      </c>
      <c r="C2525" s="3" t="s">
        <v>4450</v>
      </c>
      <c r="D2525" s="3" t="s">
        <v>207</v>
      </c>
      <c r="E2525" s="3" t="s">
        <v>4460</v>
      </c>
      <c r="F2525" s="3" t="s">
        <v>211</v>
      </c>
      <c r="G2525" s="3"/>
      <c r="H2525" s="26">
        <v>1940</v>
      </c>
      <c r="I2525" s="26">
        <f t="array" ref="I2525">J2525-J2525*3%</f>
        <v>1490.89</v>
      </c>
      <c r="J2525" s="30">
        <v>1537</v>
      </c>
      <c r="K2525" s="4"/>
      <c r="L2525" s="15">
        <f t="shared" si="40"/>
        <v>0</v>
      </c>
      <c r="M2525" s="56" t="s">
        <v>15151</v>
      </c>
    </row>
    <row r="2526" spans="1:13" s="19" customFormat="1" ht="15" customHeight="1" x14ac:dyDescent="0.25">
      <c r="A2526" s="47">
        <v>37361</v>
      </c>
      <c r="B2526" s="18" t="s">
        <v>4462</v>
      </c>
      <c r="C2526" s="3" t="s">
        <v>4450</v>
      </c>
      <c r="D2526" s="3" t="s">
        <v>207</v>
      </c>
      <c r="E2526" s="3" t="s">
        <v>4463</v>
      </c>
      <c r="F2526" s="3" t="s">
        <v>167</v>
      </c>
      <c r="G2526" s="3"/>
      <c r="H2526" s="26">
        <v>1220</v>
      </c>
      <c r="I2526" s="26">
        <f t="array" ref="I2526">J2526-J2526*3%</f>
        <v>922.47</v>
      </c>
      <c r="J2526" s="30">
        <v>951</v>
      </c>
      <c r="K2526" s="4"/>
      <c r="L2526" s="15">
        <f t="shared" si="40"/>
        <v>0</v>
      </c>
      <c r="M2526" s="56" t="s">
        <v>15151</v>
      </c>
    </row>
    <row r="2527" spans="1:13" s="19" customFormat="1" ht="15" customHeight="1" x14ac:dyDescent="0.25">
      <c r="A2527" s="47">
        <v>37363</v>
      </c>
      <c r="B2527" s="18" t="s">
        <v>4464</v>
      </c>
      <c r="C2527" s="3" t="s">
        <v>4450</v>
      </c>
      <c r="D2527" s="3" t="s">
        <v>207</v>
      </c>
      <c r="E2527" s="3" t="s">
        <v>4465</v>
      </c>
      <c r="F2527" s="3" t="s">
        <v>167</v>
      </c>
      <c r="G2527" s="3"/>
      <c r="H2527" s="26">
        <v>1805</v>
      </c>
      <c r="I2527" s="26">
        <f t="array" ref="I2527">J2527-J2527*3%</f>
        <v>1378.37</v>
      </c>
      <c r="J2527" s="30">
        <v>1421</v>
      </c>
      <c r="K2527" s="4"/>
      <c r="L2527" s="15">
        <f t="shared" si="40"/>
        <v>0</v>
      </c>
      <c r="M2527" s="56" t="s">
        <v>15151</v>
      </c>
    </row>
    <row r="2528" spans="1:13" s="19" customFormat="1" ht="15" customHeight="1" x14ac:dyDescent="0.25">
      <c r="A2528" s="47">
        <v>37362</v>
      </c>
      <c r="B2528" s="18" t="s">
        <v>4466</v>
      </c>
      <c r="C2528" s="3" t="s">
        <v>4450</v>
      </c>
      <c r="D2528" s="3" t="s">
        <v>207</v>
      </c>
      <c r="E2528" s="3" t="s">
        <v>4467</v>
      </c>
      <c r="F2528" s="3" t="s">
        <v>167</v>
      </c>
      <c r="G2528" s="3"/>
      <c r="H2528" s="26">
        <v>1490</v>
      </c>
      <c r="I2528" s="26">
        <f t="array" ref="I2528">J2528-J2528*3%</f>
        <v>1129.08</v>
      </c>
      <c r="J2528" s="30">
        <v>1164</v>
      </c>
      <c r="K2528" s="4"/>
      <c r="L2528" s="15">
        <f t="shared" si="40"/>
        <v>0</v>
      </c>
      <c r="M2528" s="56" t="s">
        <v>15151</v>
      </c>
    </row>
    <row r="2529" spans="1:13" s="19" customFormat="1" ht="15" customHeight="1" x14ac:dyDescent="0.25">
      <c r="A2529" s="47">
        <v>38431</v>
      </c>
      <c r="B2529" s="18" t="s">
        <v>4468</v>
      </c>
      <c r="C2529" s="3" t="s">
        <v>4450</v>
      </c>
      <c r="D2529" s="3" t="s">
        <v>207</v>
      </c>
      <c r="E2529" s="3" t="s">
        <v>4469</v>
      </c>
      <c r="F2529" s="3" t="s">
        <v>2493</v>
      </c>
      <c r="G2529" s="3"/>
      <c r="H2529" s="26">
        <v>1490</v>
      </c>
      <c r="I2529" s="26">
        <f t="array" ref="I2529">J2529-J2529*3%</f>
        <v>1129.08</v>
      </c>
      <c r="J2529" s="30">
        <v>1164</v>
      </c>
      <c r="K2529" s="4"/>
      <c r="L2529" s="15">
        <f t="shared" si="40"/>
        <v>0</v>
      </c>
      <c r="M2529" s="56" t="s">
        <v>15151</v>
      </c>
    </row>
    <row r="2530" spans="1:13" s="19" customFormat="1" ht="15" customHeight="1" x14ac:dyDescent="0.25">
      <c r="A2530" s="47">
        <v>37369</v>
      </c>
      <c r="B2530" s="18" t="s">
        <v>4470</v>
      </c>
      <c r="C2530" s="3" t="s">
        <v>4450</v>
      </c>
      <c r="D2530" s="3" t="s">
        <v>207</v>
      </c>
      <c r="E2530" s="3" t="s">
        <v>4471</v>
      </c>
      <c r="F2530" s="3" t="s">
        <v>2493</v>
      </c>
      <c r="G2530" s="3"/>
      <c r="H2530" s="26">
        <v>1805</v>
      </c>
      <c r="I2530" s="26">
        <f t="array" ref="I2530">J2530-J2530*3%</f>
        <v>1378.37</v>
      </c>
      <c r="J2530" s="30">
        <v>1421</v>
      </c>
      <c r="K2530" s="4"/>
      <c r="L2530" s="15">
        <f t="shared" si="40"/>
        <v>0</v>
      </c>
      <c r="M2530" s="56" t="s">
        <v>15151</v>
      </c>
    </row>
    <row r="2531" spans="1:13" s="19" customFormat="1" ht="15" customHeight="1" x14ac:dyDescent="0.25">
      <c r="A2531" s="47">
        <v>37368</v>
      </c>
      <c r="B2531" s="18" t="s">
        <v>4472</v>
      </c>
      <c r="C2531" s="3" t="s">
        <v>4450</v>
      </c>
      <c r="D2531" s="3" t="s">
        <v>207</v>
      </c>
      <c r="E2531" s="3" t="s">
        <v>4471</v>
      </c>
      <c r="F2531" s="3" t="s">
        <v>164</v>
      </c>
      <c r="G2531" s="3"/>
      <c r="H2531" s="26">
        <v>2890</v>
      </c>
      <c r="I2531" s="26">
        <f t="array" ref="I2531">J2531-J2531*3%</f>
        <v>2245.5500000000002</v>
      </c>
      <c r="J2531" s="30">
        <v>2315</v>
      </c>
      <c r="K2531" s="4"/>
      <c r="L2531" s="15">
        <f t="shared" si="40"/>
        <v>0</v>
      </c>
      <c r="M2531" s="56" t="s">
        <v>15151</v>
      </c>
    </row>
    <row r="2532" spans="1:13" s="19" customFormat="1" ht="15" customHeight="1" x14ac:dyDescent="0.25">
      <c r="A2532" s="47">
        <v>37366</v>
      </c>
      <c r="B2532" s="18" t="s">
        <v>4473</v>
      </c>
      <c r="C2532" s="3" t="s">
        <v>4450</v>
      </c>
      <c r="D2532" s="3" t="s">
        <v>207</v>
      </c>
      <c r="E2532" s="3" t="s">
        <v>4471</v>
      </c>
      <c r="F2532" s="3" t="s">
        <v>2149</v>
      </c>
      <c r="G2532" s="3"/>
      <c r="H2532" s="26">
        <v>890</v>
      </c>
      <c r="I2532" s="26">
        <f t="array" ref="I2532">J2532-J2532*3%</f>
        <v>673.18</v>
      </c>
      <c r="J2532" s="30">
        <v>694</v>
      </c>
      <c r="K2532" s="4"/>
      <c r="L2532" s="15">
        <f t="shared" si="40"/>
        <v>0</v>
      </c>
      <c r="M2532" s="56" t="s">
        <v>15151</v>
      </c>
    </row>
    <row r="2533" spans="1:13" s="19" customFormat="1" ht="15" customHeight="1" x14ac:dyDescent="0.25">
      <c r="A2533" s="47">
        <v>37367</v>
      </c>
      <c r="B2533" s="18" t="s">
        <v>4474</v>
      </c>
      <c r="C2533" s="3" t="s">
        <v>4450</v>
      </c>
      <c r="D2533" s="3" t="s">
        <v>207</v>
      </c>
      <c r="E2533" s="3" t="s">
        <v>4471</v>
      </c>
      <c r="F2533" s="3" t="s">
        <v>211</v>
      </c>
      <c r="G2533" s="3"/>
      <c r="H2533" s="26">
        <v>1990</v>
      </c>
      <c r="I2533" s="26">
        <f t="array" ref="I2533">J2533-J2533*3%</f>
        <v>1524.84</v>
      </c>
      <c r="J2533" s="30">
        <v>1572</v>
      </c>
      <c r="K2533" s="4"/>
      <c r="L2533" s="15">
        <f t="shared" si="40"/>
        <v>0</v>
      </c>
      <c r="M2533" s="56" t="s">
        <v>15151</v>
      </c>
    </row>
    <row r="2534" spans="1:13" s="19" customFormat="1" ht="15" customHeight="1" x14ac:dyDescent="0.25">
      <c r="A2534" s="47">
        <v>37373</v>
      </c>
      <c r="B2534" s="18" t="s">
        <v>4475</v>
      </c>
      <c r="C2534" s="3" t="s">
        <v>4450</v>
      </c>
      <c r="D2534" s="3" t="s">
        <v>207</v>
      </c>
      <c r="E2534" s="3" t="s">
        <v>4476</v>
      </c>
      <c r="F2534" s="3" t="s">
        <v>164</v>
      </c>
      <c r="G2534" s="3"/>
      <c r="H2534" s="26">
        <v>3145</v>
      </c>
      <c r="I2534" s="26">
        <f t="array" ref="I2534">J2534-J2534*3%</f>
        <v>2423.06</v>
      </c>
      <c r="J2534" s="30">
        <v>2498</v>
      </c>
      <c r="K2534" s="4"/>
      <c r="L2534" s="15">
        <f t="shared" si="40"/>
        <v>0</v>
      </c>
      <c r="M2534" s="56" t="s">
        <v>15151</v>
      </c>
    </row>
    <row r="2535" spans="1:13" s="19" customFormat="1" ht="15" customHeight="1" x14ac:dyDescent="0.25">
      <c r="A2535" s="47">
        <v>42949</v>
      </c>
      <c r="B2535" s="18"/>
      <c r="C2535" s="3" t="s">
        <v>4477</v>
      </c>
      <c r="D2535" s="3" t="s">
        <v>593</v>
      </c>
      <c r="E2535" s="3" t="s">
        <v>4478</v>
      </c>
      <c r="F2535" s="3" t="s">
        <v>247</v>
      </c>
      <c r="G2535" s="3" t="s">
        <v>4479</v>
      </c>
      <c r="H2535" s="26">
        <v>865</v>
      </c>
      <c r="I2535" s="26">
        <f t="array" ref="I2535">J2535-J2535*3%</f>
        <v>523.99400000000003</v>
      </c>
      <c r="J2535" s="30">
        <v>540.20000000000005</v>
      </c>
      <c r="K2535" s="4"/>
      <c r="L2535" s="15">
        <f t="shared" si="40"/>
        <v>0</v>
      </c>
      <c r="M2535" s="56" t="s">
        <v>15156</v>
      </c>
    </row>
    <row r="2536" spans="1:13" s="19" customFormat="1" ht="15" customHeight="1" x14ac:dyDescent="0.25">
      <c r="A2536" s="47">
        <v>42951</v>
      </c>
      <c r="B2536" s="18"/>
      <c r="C2536" s="3" t="s">
        <v>4477</v>
      </c>
      <c r="D2536" s="3" t="s">
        <v>593</v>
      </c>
      <c r="E2536" s="3" t="s">
        <v>4480</v>
      </c>
      <c r="F2536" s="3" t="s">
        <v>4481</v>
      </c>
      <c r="G2536" s="3" t="s">
        <v>4482</v>
      </c>
      <c r="H2536" s="26">
        <v>1235</v>
      </c>
      <c r="I2536" s="26">
        <f t="array" ref="I2536">J2536-J2536*3%</f>
        <v>722.4559999999999</v>
      </c>
      <c r="J2536" s="30">
        <v>744.8</v>
      </c>
      <c r="K2536" s="4"/>
      <c r="L2536" s="15">
        <f t="shared" si="40"/>
        <v>0</v>
      </c>
      <c r="M2536" s="56" t="s">
        <v>15156</v>
      </c>
    </row>
    <row r="2537" spans="1:13" s="19" customFormat="1" ht="15" customHeight="1" x14ac:dyDescent="0.25">
      <c r="A2537" s="47">
        <v>42952</v>
      </c>
      <c r="B2537" s="18"/>
      <c r="C2537" s="3" t="s">
        <v>4477</v>
      </c>
      <c r="D2537" s="3" t="s">
        <v>593</v>
      </c>
      <c r="E2537" s="3" t="s">
        <v>4480</v>
      </c>
      <c r="F2537" s="3" t="s">
        <v>4481</v>
      </c>
      <c r="G2537" s="3" t="s">
        <v>4483</v>
      </c>
      <c r="H2537" s="26">
        <v>1235</v>
      </c>
      <c r="I2537" s="26">
        <f t="array" ref="I2537">J2537-J2537*3%</f>
        <v>722.4559999999999</v>
      </c>
      <c r="J2537" s="30">
        <v>744.8</v>
      </c>
      <c r="K2537" s="4"/>
      <c r="L2537" s="15">
        <f t="shared" si="40"/>
        <v>0</v>
      </c>
      <c r="M2537" s="56" t="s">
        <v>15156</v>
      </c>
    </row>
    <row r="2538" spans="1:13" s="19" customFormat="1" ht="15" customHeight="1" x14ac:dyDescent="0.25">
      <c r="A2538" s="47">
        <v>42953</v>
      </c>
      <c r="B2538" s="18"/>
      <c r="C2538" s="3" t="s">
        <v>4477</v>
      </c>
      <c r="D2538" s="3" t="s">
        <v>593</v>
      </c>
      <c r="E2538" s="3" t="s">
        <v>4480</v>
      </c>
      <c r="F2538" s="3" t="s">
        <v>4481</v>
      </c>
      <c r="G2538" s="3" t="s">
        <v>1106</v>
      </c>
      <c r="H2538" s="26">
        <v>1235</v>
      </c>
      <c r="I2538" s="26">
        <f t="array" ref="I2538">J2538-J2538*3%</f>
        <v>722.4559999999999</v>
      </c>
      <c r="J2538" s="30">
        <v>744.8</v>
      </c>
      <c r="K2538" s="4"/>
      <c r="L2538" s="15">
        <f t="shared" si="40"/>
        <v>0</v>
      </c>
      <c r="M2538" s="56" t="s">
        <v>15156</v>
      </c>
    </row>
    <row r="2539" spans="1:13" s="19" customFormat="1" ht="15" customHeight="1" x14ac:dyDescent="0.25">
      <c r="A2539" s="47">
        <v>42954</v>
      </c>
      <c r="B2539" s="18"/>
      <c r="C2539" s="3" t="s">
        <v>4477</v>
      </c>
      <c r="D2539" s="3" t="s">
        <v>593</v>
      </c>
      <c r="E2539" s="3" t="s">
        <v>4480</v>
      </c>
      <c r="F2539" s="3" t="s">
        <v>4481</v>
      </c>
      <c r="G2539" s="3" t="s">
        <v>4484</v>
      </c>
      <c r="H2539" s="26">
        <v>1235</v>
      </c>
      <c r="I2539" s="26">
        <f t="array" ref="I2539">J2539-J2539*3%</f>
        <v>722.4559999999999</v>
      </c>
      <c r="J2539" s="30">
        <v>744.8</v>
      </c>
      <c r="K2539" s="4"/>
      <c r="L2539" s="15">
        <f t="shared" si="40"/>
        <v>0</v>
      </c>
      <c r="M2539" s="56" t="s">
        <v>15156</v>
      </c>
    </row>
    <row r="2540" spans="1:13" s="19" customFormat="1" ht="15" customHeight="1" x14ac:dyDescent="0.25">
      <c r="A2540" s="47">
        <v>42955</v>
      </c>
      <c r="B2540" s="18"/>
      <c r="C2540" s="3" t="s">
        <v>4477</v>
      </c>
      <c r="D2540" s="3" t="s">
        <v>593</v>
      </c>
      <c r="E2540" s="3" t="s">
        <v>4480</v>
      </c>
      <c r="F2540" s="3" t="s">
        <v>4481</v>
      </c>
      <c r="G2540" s="3" t="s">
        <v>4485</v>
      </c>
      <c r="H2540" s="26">
        <v>1235</v>
      </c>
      <c r="I2540" s="26">
        <f t="array" ref="I2540">J2540-J2540*3%</f>
        <v>722.4559999999999</v>
      </c>
      <c r="J2540" s="30">
        <v>744.8</v>
      </c>
      <c r="K2540" s="4"/>
      <c r="L2540" s="15">
        <f t="shared" si="40"/>
        <v>0</v>
      </c>
      <c r="M2540" s="56" t="s">
        <v>15156</v>
      </c>
    </row>
    <row r="2541" spans="1:13" s="19" customFormat="1" ht="15" customHeight="1" x14ac:dyDescent="0.25">
      <c r="A2541" s="47">
        <v>42956</v>
      </c>
      <c r="B2541" s="18"/>
      <c r="C2541" s="3" t="s">
        <v>4477</v>
      </c>
      <c r="D2541" s="3" t="s">
        <v>593</v>
      </c>
      <c r="E2541" s="3" t="s">
        <v>4480</v>
      </c>
      <c r="F2541" s="3" t="s">
        <v>4481</v>
      </c>
      <c r="G2541" s="3" t="s">
        <v>1676</v>
      </c>
      <c r="H2541" s="26">
        <v>1235</v>
      </c>
      <c r="I2541" s="26">
        <f t="array" ref="I2541">J2541-J2541*3%</f>
        <v>722.4559999999999</v>
      </c>
      <c r="J2541" s="30">
        <v>744.8</v>
      </c>
      <c r="K2541" s="4"/>
      <c r="L2541" s="15">
        <f t="shared" si="40"/>
        <v>0</v>
      </c>
      <c r="M2541" s="56" t="s">
        <v>15156</v>
      </c>
    </row>
    <row r="2542" spans="1:13" s="19" customFormat="1" ht="15" customHeight="1" x14ac:dyDescent="0.25">
      <c r="A2542" s="47">
        <v>42958</v>
      </c>
      <c r="B2542" s="18"/>
      <c r="C2542" s="3" t="s">
        <v>4477</v>
      </c>
      <c r="D2542" s="3" t="s">
        <v>593</v>
      </c>
      <c r="E2542" s="3" t="s">
        <v>4480</v>
      </c>
      <c r="F2542" s="3" t="s">
        <v>4481</v>
      </c>
      <c r="G2542" s="3" t="s">
        <v>4486</v>
      </c>
      <c r="H2542" s="26">
        <v>1235</v>
      </c>
      <c r="I2542" s="26">
        <f t="array" ref="I2542">J2542-J2542*3%</f>
        <v>722.4559999999999</v>
      </c>
      <c r="J2542" s="30">
        <v>744.8</v>
      </c>
      <c r="K2542" s="4"/>
      <c r="L2542" s="15">
        <f t="shared" si="40"/>
        <v>0</v>
      </c>
      <c r="M2542" s="56" t="s">
        <v>15156</v>
      </c>
    </row>
    <row r="2543" spans="1:13" s="19" customFormat="1" ht="15" customHeight="1" x14ac:dyDescent="0.25">
      <c r="A2543" s="47">
        <v>42959</v>
      </c>
      <c r="B2543" s="18"/>
      <c r="C2543" s="3" t="s">
        <v>4477</v>
      </c>
      <c r="D2543" s="3" t="s">
        <v>593</v>
      </c>
      <c r="E2543" s="3" t="s">
        <v>4480</v>
      </c>
      <c r="F2543" s="3" t="s">
        <v>4481</v>
      </c>
      <c r="G2543" s="3" t="s">
        <v>4487</v>
      </c>
      <c r="H2543" s="26">
        <v>1235</v>
      </c>
      <c r="I2543" s="26">
        <f t="array" ref="I2543">J2543-J2543*3%</f>
        <v>722.4559999999999</v>
      </c>
      <c r="J2543" s="30">
        <v>744.8</v>
      </c>
      <c r="K2543" s="4"/>
      <c r="L2543" s="15">
        <f t="shared" si="40"/>
        <v>0</v>
      </c>
      <c r="M2543" s="56" t="s">
        <v>15156</v>
      </c>
    </row>
    <row r="2544" spans="1:13" s="19" customFormat="1" ht="15" customHeight="1" x14ac:dyDescent="0.25">
      <c r="A2544" s="47">
        <v>42960</v>
      </c>
      <c r="B2544" s="18"/>
      <c r="C2544" s="3" t="s">
        <v>4477</v>
      </c>
      <c r="D2544" s="3" t="s">
        <v>593</v>
      </c>
      <c r="E2544" s="3" t="s">
        <v>4480</v>
      </c>
      <c r="F2544" s="3" t="s">
        <v>4481</v>
      </c>
      <c r="G2544" s="3" t="s">
        <v>4488</v>
      </c>
      <c r="H2544" s="26">
        <v>1235</v>
      </c>
      <c r="I2544" s="26">
        <f t="array" ref="I2544">J2544-J2544*3%</f>
        <v>722.4559999999999</v>
      </c>
      <c r="J2544" s="30">
        <v>744.8</v>
      </c>
      <c r="K2544" s="4"/>
      <c r="L2544" s="15">
        <f t="shared" si="40"/>
        <v>0</v>
      </c>
      <c r="M2544" s="56" t="s">
        <v>15156</v>
      </c>
    </row>
    <row r="2545" spans="1:13" s="19" customFormat="1" ht="15" customHeight="1" x14ac:dyDescent="0.25">
      <c r="A2545" s="47">
        <v>42961</v>
      </c>
      <c r="B2545" s="18"/>
      <c r="C2545" s="3" t="s">
        <v>4477</v>
      </c>
      <c r="D2545" s="3" t="s">
        <v>593</v>
      </c>
      <c r="E2545" s="3" t="s">
        <v>4480</v>
      </c>
      <c r="F2545" s="3" t="s">
        <v>4481</v>
      </c>
      <c r="G2545" s="3" t="s">
        <v>4489</v>
      </c>
      <c r="H2545" s="26">
        <v>1235</v>
      </c>
      <c r="I2545" s="26">
        <f t="array" ref="I2545">J2545-J2545*3%</f>
        <v>722.4559999999999</v>
      </c>
      <c r="J2545" s="30">
        <v>744.8</v>
      </c>
      <c r="K2545" s="4"/>
      <c r="L2545" s="15">
        <f t="shared" si="40"/>
        <v>0</v>
      </c>
      <c r="M2545" s="56" t="s">
        <v>15156</v>
      </c>
    </row>
    <row r="2546" spans="1:13" s="19" customFormat="1" ht="15" customHeight="1" x14ac:dyDescent="0.25">
      <c r="A2546" s="47">
        <v>42962</v>
      </c>
      <c r="B2546" s="18"/>
      <c r="C2546" s="3" t="s">
        <v>4477</v>
      </c>
      <c r="D2546" s="3" t="s">
        <v>593</v>
      </c>
      <c r="E2546" s="3" t="s">
        <v>4480</v>
      </c>
      <c r="F2546" s="3" t="s">
        <v>4481</v>
      </c>
      <c r="G2546" s="3" t="s">
        <v>1109</v>
      </c>
      <c r="H2546" s="26">
        <v>1235</v>
      </c>
      <c r="I2546" s="26">
        <f t="array" ref="I2546">J2546-J2546*3%</f>
        <v>722.4559999999999</v>
      </c>
      <c r="J2546" s="30">
        <v>744.8</v>
      </c>
      <c r="K2546" s="4"/>
      <c r="L2546" s="15">
        <f t="shared" si="40"/>
        <v>0</v>
      </c>
      <c r="M2546" s="56" t="s">
        <v>15156</v>
      </c>
    </row>
    <row r="2547" spans="1:13" s="19" customFormat="1" ht="15" customHeight="1" x14ac:dyDescent="0.25">
      <c r="A2547" s="47">
        <v>42963</v>
      </c>
      <c r="B2547" s="18"/>
      <c r="C2547" s="3" t="s">
        <v>4477</v>
      </c>
      <c r="D2547" s="3" t="s">
        <v>593</v>
      </c>
      <c r="E2547" s="3" t="s">
        <v>4480</v>
      </c>
      <c r="F2547" s="3" t="s">
        <v>4481</v>
      </c>
      <c r="G2547" s="3" t="s">
        <v>4479</v>
      </c>
      <c r="H2547" s="26">
        <v>1235</v>
      </c>
      <c r="I2547" s="26">
        <f t="array" ref="I2547">J2547-J2547*3%</f>
        <v>722.4559999999999</v>
      </c>
      <c r="J2547" s="30">
        <v>744.8</v>
      </c>
      <c r="K2547" s="4"/>
      <c r="L2547" s="15">
        <f t="shared" si="40"/>
        <v>0</v>
      </c>
      <c r="M2547" s="56" t="s">
        <v>15156</v>
      </c>
    </row>
    <row r="2548" spans="1:13" s="19" customFormat="1" ht="15" customHeight="1" x14ac:dyDescent="0.25">
      <c r="A2548" s="47">
        <v>42964</v>
      </c>
      <c r="B2548" s="18"/>
      <c r="C2548" s="3" t="s">
        <v>4477</v>
      </c>
      <c r="D2548" s="3" t="s">
        <v>593</v>
      </c>
      <c r="E2548" s="3" t="s">
        <v>4480</v>
      </c>
      <c r="F2548" s="3" t="s">
        <v>601</v>
      </c>
      <c r="G2548" s="3" t="s">
        <v>4482</v>
      </c>
      <c r="H2548" s="26">
        <v>900</v>
      </c>
      <c r="I2548" s="26">
        <f t="array" ref="I2548">J2548-J2548*3%</f>
        <v>543.20000000000005</v>
      </c>
      <c r="J2548" s="30">
        <v>560</v>
      </c>
      <c r="K2548" s="4"/>
      <c r="L2548" s="15">
        <f t="shared" si="40"/>
        <v>0</v>
      </c>
      <c r="M2548" s="56" t="s">
        <v>15156</v>
      </c>
    </row>
    <row r="2549" spans="1:13" s="19" customFormat="1" ht="15" customHeight="1" x14ac:dyDescent="0.25">
      <c r="A2549" s="47">
        <v>42966</v>
      </c>
      <c r="B2549" s="18"/>
      <c r="C2549" s="3" t="s">
        <v>4477</v>
      </c>
      <c r="D2549" s="3" t="s">
        <v>593</v>
      </c>
      <c r="E2549" s="3" t="s">
        <v>4480</v>
      </c>
      <c r="F2549" s="3" t="s">
        <v>601</v>
      </c>
      <c r="G2549" s="3" t="s">
        <v>1106</v>
      </c>
      <c r="H2549" s="26">
        <v>900</v>
      </c>
      <c r="I2549" s="26">
        <f t="array" ref="I2549">J2549-J2549*3%</f>
        <v>543.20000000000005</v>
      </c>
      <c r="J2549" s="30">
        <v>560</v>
      </c>
      <c r="K2549" s="4"/>
      <c r="L2549" s="15">
        <f t="shared" si="40"/>
        <v>0</v>
      </c>
      <c r="M2549" s="56" t="s">
        <v>15156</v>
      </c>
    </row>
    <row r="2550" spans="1:13" s="19" customFormat="1" ht="15" customHeight="1" x14ac:dyDescent="0.25">
      <c r="A2550" s="47">
        <v>42967</v>
      </c>
      <c r="B2550" s="18"/>
      <c r="C2550" s="3" t="s">
        <v>4477</v>
      </c>
      <c r="D2550" s="3" t="s">
        <v>593</v>
      </c>
      <c r="E2550" s="3" t="s">
        <v>4480</v>
      </c>
      <c r="F2550" s="3" t="s">
        <v>601</v>
      </c>
      <c r="G2550" s="3" t="s">
        <v>4484</v>
      </c>
      <c r="H2550" s="26">
        <v>900</v>
      </c>
      <c r="I2550" s="26">
        <f t="array" ref="I2550">J2550-J2550*3%</f>
        <v>543.20000000000005</v>
      </c>
      <c r="J2550" s="30">
        <v>560</v>
      </c>
      <c r="K2550" s="4"/>
      <c r="L2550" s="15">
        <f t="shared" si="40"/>
        <v>0</v>
      </c>
      <c r="M2550" s="56" t="s">
        <v>15156</v>
      </c>
    </row>
    <row r="2551" spans="1:13" s="19" customFormat="1" ht="15" customHeight="1" x14ac:dyDescent="0.25">
      <c r="A2551" s="47">
        <v>42968</v>
      </c>
      <c r="B2551" s="18"/>
      <c r="C2551" s="3" t="s">
        <v>4477</v>
      </c>
      <c r="D2551" s="3" t="s">
        <v>593</v>
      </c>
      <c r="E2551" s="3" t="s">
        <v>4480</v>
      </c>
      <c r="F2551" s="3" t="s">
        <v>601</v>
      </c>
      <c r="G2551" s="3" t="s">
        <v>4485</v>
      </c>
      <c r="H2551" s="26">
        <v>900</v>
      </c>
      <c r="I2551" s="26">
        <f t="array" ref="I2551">J2551-J2551*3%</f>
        <v>543.20000000000005</v>
      </c>
      <c r="J2551" s="30">
        <v>560</v>
      </c>
      <c r="K2551" s="4"/>
      <c r="L2551" s="15">
        <f t="shared" si="40"/>
        <v>0</v>
      </c>
      <c r="M2551" s="56" t="s">
        <v>15156</v>
      </c>
    </row>
    <row r="2552" spans="1:13" s="19" customFormat="1" ht="15" customHeight="1" x14ac:dyDescent="0.25">
      <c r="A2552" s="47">
        <v>42969</v>
      </c>
      <c r="B2552" s="18"/>
      <c r="C2552" s="3" t="s">
        <v>4477</v>
      </c>
      <c r="D2552" s="3" t="s">
        <v>593</v>
      </c>
      <c r="E2552" s="3" t="s">
        <v>4480</v>
      </c>
      <c r="F2552" s="3" t="s">
        <v>601</v>
      </c>
      <c r="G2552" s="3" t="s">
        <v>1676</v>
      </c>
      <c r="H2552" s="26">
        <v>900</v>
      </c>
      <c r="I2552" s="26">
        <f t="array" ref="I2552">J2552-J2552*3%</f>
        <v>543.20000000000005</v>
      </c>
      <c r="J2552" s="30">
        <v>560</v>
      </c>
      <c r="K2552" s="4"/>
      <c r="L2552" s="15">
        <f t="shared" si="40"/>
        <v>0</v>
      </c>
      <c r="M2552" s="56" t="s">
        <v>15156</v>
      </c>
    </row>
    <row r="2553" spans="1:13" s="19" customFormat="1" ht="15" customHeight="1" x14ac:dyDescent="0.25">
      <c r="A2553" s="47">
        <v>42971</v>
      </c>
      <c r="B2553" s="18"/>
      <c r="C2553" s="3" t="s">
        <v>4477</v>
      </c>
      <c r="D2553" s="3" t="s">
        <v>593</v>
      </c>
      <c r="E2553" s="3" t="s">
        <v>4480</v>
      </c>
      <c r="F2553" s="3" t="s">
        <v>601</v>
      </c>
      <c r="G2553" s="3" t="s">
        <v>4486</v>
      </c>
      <c r="H2553" s="26">
        <v>900</v>
      </c>
      <c r="I2553" s="26">
        <f t="array" ref="I2553">J2553-J2553*3%</f>
        <v>543.20000000000005</v>
      </c>
      <c r="J2553" s="30">
        <v>560</v>
      </c>
      <c r="K2553" s="4"/>
      <c r="L2553" s="15">
        <f t="shared" si="40"/>
        <v>0</v>
      </c>
      <c r="M2553" s="56" t="s">
        <v>15156</v>
      </c>
    </row>
    <row r="2554" spans="1:13" s="19" customFormat="1" ht="15" customHeight="1" x14ac:dyDescent="0.25">
      <c r="A2554" s="47">
        <v>42972</v>
      </c>
      <c r="B2554" s="18"/>
      <c r="C2554" s="3" t="s">
        <v>4477</v>
      </c>
      <c r="D2554" s="3" t="s">
        <v>593</v>
      </c>
      <c r="E2554" s="3" t="s">
        <v>4480</v>
      </c>
      <c r="F2554" s="3" t="s">
        <v>601</v>
      </c>
      <c r="G2554" s="3" t="s">
        <v>4487</v>
      </c>
      <c r="H2554" s="26">
        <v>900</v>
      </c>
      <c r="I2554" s="26">
        <f t="array" ref="I2554">J2554-J2554*3%</f>
        <v>543.20000000000005</v>
      </c>
      <c r="J2554" s="30">
        <v>560</v>
      </c>
      <c r="K2554" s="4"/>
      <c r="L2554" s="15">
        <f t="shared" si="40"/>
        <v>0</v>
      </c>
      <c r="M2554" s="56" t="s">
        <v>15156</v>
      </c>
    </row>
    <row r="2555" spans="1:13" s="19" customFormat="1" ht="15" customHeight="1" x14ac:dyDescent="0.25">
      <c r="A2555" s="47">
        <v>42974</v>
      </c>
      <c r="B2555" s="18"/>
      <c r="C2555" s="3" t="s">
        <v>4477</v>
      </c>
      <c r="D2555" s="3" t="s">
        <v>593</v>
      </c>
      <c r="E2555" s="3" t="s">
        <v>4480</v>
      </c>
      <c r="F2555" s="3" t="s">
        <v>601</v>
      </c>
      <c r="G2555" s="3" t="s">
        <v>4488</v>
      </c>
      <c r="H2555" s="26">
        <v>900</v>
      </c>
      <c r="I2555" s="26">
        <f t="array" ref="I2555">J2555-J2555*3%</f>
        <v>543.20000000000005</v>
      </c>
      <c r="J2555" s="30">
        <v>560</v>
      </c>
      <c r="K2555" s="4"/>
      <c r="L2555" s="15">
        <f t="shared" si="40"/>
        <v>0</v>
      </c>
      <c r="M2555" s="56" t="s">
        <v>15156</v>
      </c>
    </row>
    <row r="2556" spans="1:13" s="19" customFormat="1" ht="15" customHeight="1" x14ac:dyDescent="0.25">
      <c r="A2556" s="47">
        <v>42975</v>
      </c>
      <c r="B2556" s="18"/>
      <c r="C2556" s="3" t="s">
        <v>4477</v>
      </c>
      <c r="D2556" s="3" t="s">
        <v>593</v>
      </c>
      <c r="E2556" s="3" t="s">
        <v>4480</v>
      </c>
      <c r="F2556" s="3" t="s">
        <v>601</v>
      </c>
      <c r="G2556" s="3" t="s">
        <v>1109</v>
      </c>
      <c r="H2556" s="26">
        <v>900</v>
      </c>
      <c r="I2556" s="26">
        <f t="array" ref="I2556">J2556-J2556*3%</f>
        <v>543.20000000000005</v>
      </c>
      <c r="J2556" s="30">
        <v>560</v>
      </c>
      <c r="K2556" s="4"/>
      <c r="L2556" s="15">
        <f t="shared" si="40"/>
        <v>0</v>
      </c>
      <c r="M2556" s="56" t="s">
        <v>15156</v>
      </c>
    </row>
    <row r="2557" spans="1:13" s="19" customFormat="1" ht="15" customHeight="1" x14ac:dyDescent="0.25">
      <c r="A2557" s="47">
        <v>42976</v>
      </c>
      <c r="B2557" s="18"/>
      <c r="C2557" s="3" t="s">
        <v>4477</v>
      </c>
      <c r="D2557" s="3" t="s">
        <v>593</v>
      </c>
      <c r="E2557" s="3" t="s">
        <v>4480</v>
      </c>
      <c r="F2557" s="3" t="s">
        <v>601</v>
      </c>
      <c r="G2557" s="3" t="s">
        <v>4479</v>
      </c>
      <c r="H2557" s="26">
        <v>900</v>
      </c>
      <c r="I2557" s="26">
        <f t="array" ref="I2557">J2557-J2557*3%</f>
        <v>543.20000000000005</v>
      </c>
      <c r="J2557" s="30">
        <v>560</v>
      </c>
      <c r="K2557" s="4"/>
      <c r="L2557" s="15">
        <f t="shared" si="40"/>
        <v>0</v>
      </c>
      <c r="M2557" s="56" t="s">
        <v>15156</v>
      </c>
    </row>
    <row r="2558" spans="1:13" s="19" customFormat="1" ht="15" customHeight="1" x14ac:dyDescent="0.25">
      <c r="A2558" s="47">
        <v>42977</v>
      </c>
      <c r="B2558" s="18"/>
      <c r="C2558" s="3" t="s">
        <v>4477</v>
      </c>
      <c r="D2558" s="3" t="s">
        <v>593</v>
      </c>
      <c r="E2558" s="3" t="s">
        <v>4490</v>
      </c>
      <c r="F2558" s="3" t="s">
        <v>664</v>
      </c>
      <c r="G2558" s="3" t="s">
        <v>744</v>
      </c>
      <c r="H2558" s="26">
        <v>1235</v>
      </c>
      <c r="I2558" s="26">
        <f t="array" ref="I2558">J2558-J2558*3%</f>
        <v>722.4559999999999</v>
      </c>
      <c r="J2558" s="30">
        <v>744.8</v>
      </c>
      <c r="K2558" s="4"/>
      <c r="L2558" s="15">
        <f t="shared" si="40"/>
        <v>0</v>
      </c>
      <c r="M2558" s="56" t="s">
        <v>15156</v>
      </c>
    </row>
    <row r="2559" spans="1:13" s="19" customFormat="1" ht="15" customHeight="1" x14ac:dyDescent="0.25">
      <c r="A2559" s="47">
        <v>42978</v>
      </c>
      <c r="B2559" s="18"/>
      <c r="C2559" s="3" t="s">
        <v>4477</v>
      </c>
      <c r="D2559" s="3" t="s">
        <v>593</v>
      </c>
      <c r="E2559" s="3" t="s">
        <v>4490</v>
      </c>
      <c r="F2559" s="3" t="s">
        <v>664</v>
      </c>
      <c r="G2559" s="3" t="s">
        <v>1106</v>
      </c>
      <c r="H2559" s="26">
        <v>1235</v>
      </c>
      <c r="I2559" s="26">
        <f t="array" ref="I2559">J2559-J2559*3%</f>
        <v>722.4559999999999</v>
      </c>
      <c r="J2559" s="30">
        <v>744.8</v>
      </c>
      <c r="K2559" s="4"/>
      <c r="L2559" s="15">
        <f t="shared" si="40"/>
        <v>0</v>
      </c>
      <c r="M2559" s="56" t="s">
        <v>15156</v>
      </c>
    </row>
    <row r="2560" spans="1:13" s="19" customFormat="1" ht="15" customHeight="1" x14ac:dyDescent="0.25">
      <c r="A2560" s="47">
        <v>42979</v>
      </c>
      <c r="B2560" s="18"/>
      <c r="C2560" s="3" t="s">
        <v>4477</v>
      </c>
      <c r="D2560" s="3" t="s">
        <v>593</v>
      </c>
      <c r="E2560" s="3" t="s">
        <v>4490</v>
      </c>
      <c r="F2560" s="3" t="s">
        <v>664</v>
      </c>
      <c r="G2560" s="3" t="s">
        <v>4485</v>
      </c>
      <c r="H2560" s="26">
        <v>1235</v>
      </c>
      <c r="I2560" s="26">
        <f t="array" ref="I2560">J2560-J2560*3%</f>
        <v>722.4559999999999</v>
      </c>
      <c r="J2560" s="30">
        <v>744.8</v>
      </c>
      <c r="K2560" s="4"/>
      <c r="L2560" s="15">
        <f t="shared" si="40"/>
        <v>0</v>
      </c>
      <c r="M2560" s="56" t="s">
        <v>15156</v>
      </c>
    </row>
    <row r="2561" spans="1:13" s="19" customFormat="1" ht="15" customHeight="1" x14ac:dyDescent="0.25">
      <c r="A2561" s="47">
        <v>42980</v>
      </c>
      <c r="B2561" s="18"/>
      <c r="C2561" s="3" t="s">
        <v>4477</v>
      </c>
      <c r="D2561" s="3" t="s">
        <v>593</v>
      </c>
      <c r="E2561" s="3" t="s">
        <v>4490</v>
      </c>
      <c r="F2561" s="3" t="s">
        <v>664</v>
      </c>
      <c r="G2561" s="3" t="s">
        <v>2593</v>
      </c>
      <c r="H2561" s="26">
        <v>1235</v>
      </c>
      <c r="I2561" s="26">
        <f t="array" ref="I2561">J2561-J2561*3%</f>
        <v>722.4559999999999</v>
      </c>
      <c r="J2561" s="30">
        <v>744.8</v>
      </c>
      <c r="K2561" s="4"/>
      <c r="L2561" s="15">
        <f t="shared" si="40"/>
        <v>0</v>
      </c>
      <c r="M2561" s="56" t="s">
        <v>15156</v>
      </c>
    </row>
    <row r="2562" spans="1:13" s="19" customFormat="1" ht="15" customHeight="1" x14ac:dyDescent="0.25">
      <c r="A2562" s="47">
        <v>42981</v>
      </c>
      <c r="B2562" s="18"/>
      <c r="C2562" s="3" t="s">
        <v>4477</v>
      </c>
      <c r="D2562" s="3" t="s">
        <v>593</v>
      </c>
      <c r="E2562" s="3" t="s">
        <v>4490</v>
      </c>
      <c r="F2562" s="3" t="s">
        <v>664</v>
      </c>
      <c r="G2562" s="3" t="s">
        <v>4491</v>
      </c>
      <c r="H2562" s="26">
        <v>1235</v>
      </c>
      <c r="I2562" s="26">
        <f t="array" ref="I2562">J2562-J2562*3%</f>
        <v>722.4559999999999</v>
      </c>
      <c r="J2562" s="30">
        <v>744.8</v>
      </c>
      <c r="K2562" s="4"/>
      <c r="L2562" s="15">
        <f t="shared" si="40"/>
        <v>0</v>
      </c>
      <c r="M2562" s="56" t="s">
        <v>15156</v>
      </c>
    </row>
    <row r="2563" spans="1:13" s="19" customFormat="1" ht="15" customHeight="1" x14ac:dyDescent="0.25">
      <c r="A2563" s="47">
        <v>42982</v>
      </c>
      <c r="B2563" s="18"/>
      <c r="C2563" s="3" t="s">
        <v>4477</v>
      </c>
      <c r="D2563" s="3" t="s">
        <v>593</v>
      </c>
      <c r="E2563" s="3" t="s">
        <v>4490</v>
      </c>
      <c r="F2563" s="3" t="s">
        <v>664</v>
      </c>
      <c r="G2563" s="3" t="s">
        <v>2027</v>
      </c>
      <c r="H2563" s="26">
        <v>1235</v>
      </c>
      <c r="I2563" s="26">
        <f t="array" ref="I2563">J2563-J2563*3%</f>
        <v>722.4559999999999</v>
      </c>
      <c r="J2563" s="30">
        <v>744.8</v>
      </c>
      <c r="K2563" s="4"/>
      <c r="L2563" s="15">
        <f t="shared" si="40"/>
        <v>0</v>
      </c>
      <c r="M2563" s="56" t="s">
        <v>15156</v>
      </c>
    </row>
    <row r="2564" spans="1:13" s="19" customFormat="1" ht="15" customHeight="1" x14ac:dyDescent="0.25">
      <c r="A2564" s="47">
        <v>42983</v>
      </c>
      <c r="B2564" s="18"/>
      <c r="C2564" s="3" t="s">
        <v>4477</v>
      </c>
      <c r="D2564" s="3" t="s">
        <v>593</v>
      </c>
      <c r="E2564" s="3" t="s">
        <v>4490</v>
      </c>
      <c r="F2564" s="3" t="s">
        <v>664</v>
      </c>
      <c r="G2564" s="3" t="s">
        <v>1109</v>
      </c>
      <c r="H2564" s="26">
        <v>1235</v>
      </c>
      <c r="I2564" s="26">
        <f t="array" ref="I2564">J2564-J2564*3%</f>
        <v>722.4559999999999</v>
      </c>
      <c r="J2564" s="30">
        <v>744.8</v>
      </c>
      <c r="K2564" s="4"/>
      <c r="L2564" s="15">
        <f t="shared" si="40"/>
        <v>0</v>
      </c>
      <c r="M2564" s="56" t="s">
        <v>15156</v>
      </c>
    </row>
    <row r="2565" spans="1:13" s="19" customFormat="1" ht="15" customHeight="1" x14ac:dyDescent="0.25">
      <c r="A2565" s="47">
        <v>42984</v>
      </c>
      <c r="B2565" s="18"/>
      <c r="C2565" s="3" t="s">
        <v>4477</v>
      </c>
      <c r="D2565" s="3" t="s">
        <v>593</v>
      </c>
      <c r="E2565" s="3" t="s">
        <v>4490</v>
      </c>
      <c r="F2565" s="3" t="s">
        <v>664</v>
      </c>
      <c r="G2565" s="3" t="s">
        <v>4492</v>
      </c>
      <c r="H2565" s="26">
        <v>1235</v>
      </c>
      <c r="I2565" s="26">
        <f t="array" ref="I2565">J2565-J2565*3%</f>
        <v>722.4559999999999</v>
      </c>
      <c r="J2565" s="30">
        <v>744.8</v>
      </c>
      <c r="K2565" s="4"/>
      <c r="L2565" s="15">
        <f t="shared" si="40"/>
        <v>0</v>
      </c>
      <c r="M2565" s="56" t="s">
        <v>15156</v>
      </c>
    </row>
    <row r="2566" spans="1:13" s="19" customFormat="1" ht="15" customHeight="1" x14ac:dyDescent="0.25">
      <c r="A2566" s="47">
        <v>42985</v>
      </c>
      <c r="B2566" s="18"/>
      <c r="C2566" s="3" t="s">
        <v>4477</v>
      </c>
      <c r="D2566" s="3" t="s">
        <v>593</v>
      </c>
      <c r="E2566" s="3" t="s">
        <v>4490</v>
      </c>
      <c r="F2566" s="3" t="s">
        <v>664</v>
      </c>
      <c r="G2566" s="3" t="s">
        <v>4479</v>
      </c>
      <c r="H2566" s="26">
        <v>1235</v>
      </c>
      <c r="I2566" s="26">
        <f t="array" ref="I2566">J2566-J2566*3%</f>
        <v>722.4559999999999</v>
      </c>
      <c r="J2566" s="30">
        <v>744.8</v>
      </c>
      <c r="K2566" s="4"/>
      <c r="L2566" s="15">
        <f t="shared" si="40"/>
        <v>0</v>
      </c>
      <c r="M2566" s="56" t="s">
        <v>15156</v>
      </c>
    </row>
    <row r="2567" spans="1:13" s="19" customFormat="1" ht="15" customHeight="1" x14ac:dyDescent="0.25">
      <c r="A2567" s="47">
        <v>42986</v>
      </c>
      <c r="B2567" s="18"/>
      <c r="C2567" s="3" t="s">
        <v>4477</v>
      </c>
      <c r="D2567" s="3" t="s">
        <v>593</v>
      </c>
      <c r="E2567" s="3" t="s">
        <v>4490</v>
      </c>
      <c r="F2567" s="3" t="s">
        <v>4493</v>
      </c>
      <c r="G2567" s="3" t="s">
        <v>4483</v>
      </c>
      <c r="H2567" s="26">
        <v>1500</v>
      </c>
      <c r="I2567" s="26">
        <f t="array" ref="I2567">J2567-J2567*3%</f>
        <v>877.85</v>
      </c>
      <c r="J2567" s="30">
        <v>905</v>
      </c>
      <c r="K2567" s="4"/>
      <c r="L2567" s="15">
        <f t="shared" si="40"/>
        <v>0</v>
      </c>
      <c r="M2567" s="56" t="s">
        <v>15156</v>
      </c>
    </row>
    <row r="2568" spans="1:13" s="19" customFormat="1" ht="15" customHeight="1" x14ac:dyDescent="0.25">
      <c r="A2568" s="47">
        <v>42987</v>
      </c>
      <c r="B2568" s="18"/>
      <c r="C2568" s="3" t="s">
        <v>4477</v>
      </c>
      <c r="D2568" s="3" t="s">
        <v>593</v>
      </c>
      <c r="E2568" s="3" t="s">
        <v>4490</v>
      </c>
      <c r="F2568" s="3" t="s">
        <v>4493</v>
      </c>
      <c r="G2568" s="3" t="s">
        <v>744</v>
      </c>
      <c r="H2568" s="26">
        <v>1500</v>
      </c>
      <c r="I2568" s="26">
        <f t="array" ref="I2568">J2568-J2568*3%</f>
        <v>877.85</v>
      </c>
      <c r="J2568" s="30">
        <v>905</v>
      </c>
      <c r="K2568" s="4"/>
      <c r="L2568" s="15">
        <f t="shared" ref="L2568:L2631" si="41">J2568*K2568</f>
        <v>0</v>
      </c>
      <c r="M2568" s="56" t="s">
        <v>15156</v>
      </c>
    </row>
    <row r="2569" spans="1:13" s="19" customFormat="1" ht="15" customHeight="1" x14ac:dyDescent="0.25">
      <c r="A2569" s="47">
        <v>6202</v>
      </c>
      <c r="B2569" s="18" t="s">
        <v>4494</v>
      </c>
      <c r="C2569" s="3" t="s">
        <v>4495</v>
      </c>
      <c r="D2569" s="3" t="s">
        <v>1437</v>
      </c>
      <c r="E2569" s="3" t="s">
        <v>4496</v>
      </c>
      <c r="F2569" s="3"/>
      <c r="G2569" s="3" t="s">
        <v>4497</v>
      </c>
      <c r="H2569" s="26">
        <v>75</v>
      </c>
      <c r="I2569" s="26">
        <f t="array" ref="I2569">J2569-J2569*3%</f>
        <v>44.581200000000003</v>
      </c>
      <c r="J2569" s="30">
        <v>45.96</v>
      </c>
      <c r="K2569" s="4"/>
      <c r="L2569" s="15">
        <f t="shared" si="41"/>
        <v>0</v>
      </c>
      <c r="M2569" s="56" t="s">
        <v>15155</v>
      </c>
    </row>
    <row r="2570" spans="1:13" s="19" customFormat="1" ht="15" customHeight="1" x14ac:dyDescent="0.25">
      <c r="A2570" s="47">
        <v>39902</v>
      </c>
      <c r="B2570" s="18" t="s">
        <v>4498</v>
      </c>
      <c r="C2570" s="3" t="s">
        <v>4495</v>
      </c>
      <c r="D2570" s="3" t="s">
        <v>66</v>
      </c>
      <c r="E2570" s="3" t="s">
        <v>4499</v>
      </c>
      <c r="F2570" s="3" t="s">
        <v>329</v>
      </c>
      <c r="G2570" s="3" t="s">
        <v>149</v>
      </c>
      <c r="H2570" s="26">
        <v>425</v>
      </c>
      <c r="I2570" s="26">
        <f t="array" ref="I2570">J2570-J2570*3%</f>
        <v>309.16810000000004</v>
      </c>
      <c r="J2570" s="30">
        <v>318.73</v>
      </c>
      <c r="K2570" s="4"/>
      <c r="L2570" s="15">
        <f t="shared" si="41"/>
        <v>0</v>
      </c>
      <c r="M2570" s="56" t="s">
        <v>15155</v>
      </c>
    </row>
    <row r="2571" spans="1:13" s="19" customFormat="1" ht="15" customHeight="1" x14ac:dyDescent="0.25">
      <c r="A2571" s="47">
        <v>39901</v>
      </c>
      <c r="B2571" s="18" t="s">
        <v>4500</v>
      </c>
      <c r="C2571" s="3" t="s">
        <v>4495</v>
      </c>
      <c r="D2571" s="3" t="s">
        <v>66</v>
      </c>
      <c r="E2571" s="3" t="s">
        <v>4499</v>
      </c>
      <c r="F2571" s="3" t="s">
        <v>329</v>
      </c>
      <c r="G2571" s="3" t="s">
        <v>258</v>
      </c>
      <c r="H2571" s="26">
        <v>425</v>
      </c>
      <c r="I2571" s="26">
        <f t="array" ref="I2571">J2571-J2571*3%</f>
        <v>309.16810000000004</v>
      </c>
      <c r="J2571" s="30">
        <v>318.73</v>
      </c>
      <c r="K2571" s="4"/>
      <c r="L2571" s="15">
        <f t="shared" si="41"/>
        <v>0</v>
      </c>
      <c r="M2571" s="56" t="s">
        <v>15155</v>
      </c>
    </row>
    <row r="2572" spans="1:13" s="19" customFormat="1" ht="15" customHeight="1" x14ac:dyDescent="0.25">
      <c r="A2572" s="47">
        <v>8047</v>
      </c>
      <c r="B2572" s="18" t="s">
        <v>4501</v>
      </c>
      <c r="C2572" s="3" t="s">
        <v>4495</v>
      </c>
      <c r="D2572" s="3" t="s">
        <v>66</v>
      </c>
      <c r="E2572" s="3" t="s">
        <v>4499</v>
      </c>
      <c r="F2572" s="3" t="s">
        <v>329</v>
      </c>
      <c r="G2572" s="3" t="s">
        <v>457</v>
      </c>
      <c r="H2572" s="26">
        <v>425</v>
      </c>
      <c r="I2572" s="26">
        <f t="array" ref="I2572">J2572-J2572*3%</f>
        <v>309.16810000000004</v>
      </c>
      <c r="J2572" s="30">
        <v>318.73</v>
      </c>
      <c r="K2572" s="4"/>
      <c r="L2572" s="15">
        <f t="shared" si="41"/>
        <v>0</v>
      </c>
      <c r="M2572" s="56" t="s">
        <v>15155</v>
      </c>
    </row>
    <row r="2573" spans="1:13" s="19" customFormat="1" ht="15" customHeight="1" x14ac:dyDescent="0.25">
      <c r="A2573" s="47">
        <v>42803</v>
      </c>
      <c r="B2573" s="18" t="s">
        <v>4502</v>
      </c>
      <c r="C2573" s="3" t="s">
        <v>4495</v>
      </c>
      <c r="D2573" s="3" t="s">
        <v>66</v>
      </c>
      <c r="E2573" s="3" t="s">
        <v>4499</v>
      </c>
      <c r="F2573" s="3" t="s">
        <v>375</v>
      </c>
      <c r="G2573" s="3" t="s">
        <v>258</v>
      </c>
      <c r="H2573" s="26">
        <v>735</v>
      </c>
      <c r="I2573" s="26">
        <f t="array" ref="I2573">J2573-J2573*3%</f>
        <v>557.02250000000004</v>
      </c>
      <c r="J2573" s="30">
        <v>574.25</v>
      </c>
      <c r="K2573" s="4"/>
      <c r="L2573" s="15">
        <f t="shared" si="41"/>
        <v>0</v>
      </c>
      <c r="M2573" s="56" t="s">
        <v>15155</v>
      </c>
    </row>
    <row r="2574" spans="1:13" s="19" customFormat="1" ht="15" customHeight="1" x14ac:dyDescent="0.25">
      <c r="A2574" s="47">
        <v>9031</v>
      </c>
      <c r="B2574" s="18" t="s">
        <v>4503</v>
      </c>
      <c r="C2574" s="3" t="s">
        <v>4495</v>
      </c>
      <c r="D2574" s="3" t="s">
        <v>66</v>
      </c>
      <c r="E2574" s="3" t="s">
        <v>4499</v>
      </c>
      <c r="F2574" s="3" t="s">
        <v>375</v>
      </c>
      <c r="G2574" s="3" t="s">
        <v>763</v>
      </c>
      <c r="H2574" s="26">
        <v>735</v>
      </c>
      <c r="I2574" s="26">
        <f t="array" ref="I2574">J2574-J2574*3%</f>
        <v>557.02250000000004</v>
      </c>
      <c r="J2574" s="30">
        <v>574.25</v>
      </c>
      <c r="K2574" s="4"/>
      <c r="L2574" s="15">
        <f t="shared" si="41"/>
        <v>0</v>
      </c>
      <c r="M2574" s="56" t="s">
        <v>15155</v>
      </c>
    </row>
    <row r="2575" spans="1:13" s="19" customFormat="1" ht="15" customHeight="1" x14ac:dyDescent="0.25">
      <c r="A2575" s="47">
        <v>9032</v>
      </c>
      <c r="B2575" s="18" t="s">
        <v>4504</v>
      </c>
      <c r="C2575" s="3" t="s">
        <v>4495</v>
      </c>
      <c r="D2575" s="3" t="s">
        <v>66</v>
      </c>
      <c r="E2575" s="3" t="s">
        <v>4499</v>
      </c>
      <c r="F2575" s="3" t="s">
        <v>375</v>
      </c>
      <c r="G2575" s="3" t="s">
        <v>865</v>
      </c>
      <c r="H2575" s="26">
        <v>735</v>
      </c>
      <c r="I2575" s="26">
        <f t="array" ref="I2575">J2575-J2575*3%</f>
        <v>557.02250000000004</v>
      </c>
      <c r="J2575" s="30">
        <v>574.25</v>
      </c>
      <c r="K2575" s="4"/>
      <c r="L2575" s="15">
        <f t="shared" si="41"/>
        <v>0</v>
      </c>
      <c r="M2575" s="56" t="s">
        <v>15155</v>
      </c>
    </row>
    <row r="2576" spans="1:13" s="19" customFormat="1" ht="15" customHeight="1" x14ac:dyDescent="0.25">
      <c r="A2576" s="47">
        <v>39906</v>
      </c>
      <c r="B2576" s="18" t="s">
        <v>4505</v>
      </c>
      <c r="C2576" s="3" t="s">
        <v>4495</v>
      </c>
      <c r="D2576" s="3" t="s">
        <v>66</v>
      </c>
      <c r="E2576" s="3" t="s">
        <v>4506</v>
      </c>
      <c r="F2576" s="3" t="s">
        <v>200</v>
      </c>
      <c r="G2576" s="3"/>
      <c r="H2576" s="26">
        <v>370</v>
      </c>
      <c r="I2576" s="26">
        <f t="array" ref="I2576">J2576-J2576*3%</f>
        <v>267.08950000000004</v>
      </c>
      <c r="J2576" s="30">
        <v>275.35000000000002</v>
      </c>
      <c r="K2576" s="4"/>
      <c r="L2576" s="15">
        <f t="shared" si="41"/>
        <v>0</v>
      </c>
      <c r="M2576" s="56" t="s">
        <v>15155</v>
      </c>
    </row>
    <row r="2577" spans="1:13" s="19" customFormat="1" ht="15" customHeight="1" x14ac:dyDescent="0.25">
      <c r="A2577" s="47">
        <v>33878</v>
      </c>
      <c r="B2577" s="18" t="s">
        <v>4507</v>
      </c>
      <c r="C2577" s="3" t="s">
        <v>4495</v>
      </c>
      <c r="D2577" s="3" t="s">
        <v>66</v>
      </c>
      <c r="E2577" s="3" t="s">
        <v>4508</v>
      </c>
      <c r="F2577" s="3" t="s">
        <v>72</v>
      </c>
      <c r="G2577" s="3"/>
      <c r="H2577" s="26">
        <v>460</v>
      </c>
      <c r="I2577" s="26">
        <f t="array" ref="I2577">J2577-J2577*3%</f>
        <v>332.69060000000002</v>
      </c>
      <c r="J2577" s="30">
        <v>342.98</v>
      </c>
      <c r="K2577" s="4"/>
      <c r="L2577" s="15">
        <f t="shared" si="41"/>
        <v>0</v>
      </c>
      <c r="M2577" s="56" t="s">
        <v>15155</v>
      </c>
    </row>
    <row r="2578" spans="1:13" s="19" customFormat="1" ht="15" customHeight="1" x14ac:dyDescent="0.25">
      <c r="A2578" s="47">
        <v>32319</v>
      </c>
      <c r="B2578" s="18" t="s">
        <v>4509</v>
      </c>
      <c r="C2578" s="3" t="s">
        <v>4495</v>
      </c>
      <c r="D2578" s="3" t="s">
        <v>74</v>
      </c>
      <c r="E2578" s="3" t="s">
        <v>75</v>
      </c>
      <c r="F2578" s="3" t="s">
        <v>72</v>
      </c>
      <c r="G2578" s="3"/>
      <c r="H2578" s="26">
        <v>320</v>
      </c>
      <c r="I2578" s="26">
        <f t="array" ref="I2578">J2578-J2578*3%</f>
        <v>227.1061</v>
      </c>
      <c r="J2578" s="30">
        <v>234.13</v>
      </c>
      <c r="K2578" s="4"/>
      <c r="L2578" s="15">
        <f t="shared" si="41"/>
        <v>0</v>
      </c>
      <c r="M2578" s="56" t="s">
        <v>15155</v>
      </c>
    </row>
    <row r="2579" spans="1:13" s="19" customFormat="1" ht="15" customHeight="1" x14ac:dyDescent="0.25">
      <c r="A2579" s="47">
        <v>32320</v>
      </c>
      <c r="B2579" s="18" t="s">
        <v>4510</v>
      </c>
      <c r="C2579" s="3" t="s">
        <v>4495</v>
      </c>
      <c r="D2579" s="3" t="s">
        <v>74</v>
      </c>
      <c r="E2579" s="3" t="s">
        <v>4511</v>
      </c>
      <c r="F2579" s="3" t="s">
        <v>72</v>
      </c>
      <c r="G2579" s="3"/>
      <c r="H2579" s="26">
        <v>370</v>
      </c>
      <c r="I2579" s="26">
        <f t="array" ref="I2579">J2579-J2579*3%</f>
        <v>267.08950000000004</v>
      </c>
      <c r="J2579" s="30">
        <v>275.35000000000002</v>
      </c>
      <c r="K2579" s="4"/>
      <c r="L2579" s="15">
        <f t="shared" si="41"/>
        <v>0</v>
      </c>
      <c r="M2579" s="56" t="s">
        <v>15155</v>
      </c>
    </row>
    <row r="2580" spans="1:13" s="19" customFormat="1" ht="15" customHeight="1" x14ac:dyDescent="0.25">
      <c r="A2580" s="47">
        <v>36894</v>
      </c>
      <c r="B2580" s="18" t="s">
        <v>4512</v>
      </c>
      <c r="C2580" s="3" t="s">
        <v>4495</v>
      </c>
      <c r="D2580" s="3" t="s">
        <v>74</v>
      </c>
      <c r="E2580" s="3" t="s">
        <v>4513</v>
      </c>
      <c r="F2580" s="3" t="s">
        <v>173</v>
      </c>
      <c r="G2580" s="3"/>
      <c r="H2580" s="26">
        <v>250</v>
      </c>
      <c r="I2580" s="26">
        <f t="array" ref="I2580">J2580-J2580*3%</f>
        <v>178.64489999999998</v>
      </c>
      <c r="J2580" s="30">
        <v>184.17</v>
      </c>
      <c r="K2580" s="4"/>
      <c r="L2580" s="15">
        <f t="shared" si="41"/>
        <v>0</v>
      </c>
      <c r="M2580" s="56" t="s">
        <v>15155</v>
      </c>
    </row>
    <row r="2581" spans="1:13" s="19" customFormat="1" ht="15" customHeight="1" x14ac:dyDescent="0.25">
      <c r="A2581" s="47">
        <v>41821</v>
      </c>
      <c r="B2581" s="18" t="s">
        <v>4514</v>
      </c>
      <c r="C2581" s="3" t="s">
        <v>4495</v>
      </c>
      <c r="D2581" s="3" t="s">
        <v>74</v>
      </c>
      <c r="E2581" s="3" t="s">
        <v>561</v>
      </c>
      <c r="F2581" s="3" t="s">
        <v>200</v>
      </c>
      <c r="G2581" s="3"/>
      <c r="H2581" s="26">
        <v>605</v>
      </c>
      <c r="I2581" s="26">
        <f t="array" ref="I2581">J2581-J2581*3%</f>
        <v>462.9325</v>
      </c>
      <c r="J2581" s="30">
        <v>477.25</v>
      </c>
      <c r="K2581" s="4"/>
      <c r="L2581" s="15">
        <f t="shared" si="41"/>
        <v>0</v>
      </c>
      <c r="M2581" s="56" t="s">
        <v>15155</v>
      </c>
    </row>
    <row r="2582" spans="1:13" s="19" customFormat="1" ht="15" customHeight="1" x14ac:dyDescent="0.25">
      <c r="A2582" s="47">
        <v>41872</v>
      </c>
      <c r="B2582" s="18" t="s">
        <v>4515</v>
      </c>
      <c r="C2582" s="3" t="s">
        <v>4495</v>
      </c>
      <c r="D2582" s="3" t="s">
        <v>74</v>
      </c>
      <c r="E2582" s="3" t="s">
        <v>4516</v>
      </c>
      <c r="F2582" s="3" t="s">
        <v>200</v>
      </c>
      <c r="G2582" s="3"/>
      <c r="H2582" s="26">
        <v>450</v>
      </c>
      <c r="I2582" s="26">
        <f t="array" ref="I2582">J2582-J2582*3%</f>
        <v>290.02999999999997</v>
      </c>
      <c r="J2582" s="30">
        <v>299</v>
      </c>
      <c r="K2582" s="4"/>
      <c r="L2582" s="15">
        <f t="shared" si="41"/>
        <v>0</v>
      </c>
      <c r="M2582" s="56" t="s">
        <v>15155</v>
      </c>
    </row>
    <row r="2583" spans="1:13" s="19" customFormat="1" ht="15" customHeight="1" x14ac:dyDescent="0.25">
      <c r="A2583" s="47">
        <v>34983</v>
      </c>
      <c r="B2583" s="18" t="s">
        <v>4517</v>
      </c>
      <c r="C2583" s="3" t="s">
        <v>4495</v>
      </c>
      <c r="D2583" s="3" t="s">
        <v>74</v>
      </c>
      <c r="E2583" s="3" t="s">
        <v>2502</v>
      </c>
      <c r="F2583" s="3" t="s">
        <v>72</v>
      </c>
      <c r="G2583" s="3"/>
      <c r="H2583" s="26">
        <v>525</v>
      </c>
      <c r="I2583" s="26">
        <f t="array" ref="I2583">J2583-J2583*3%</f>
        <v>387.07850000000002</v>
      </c>
      <c r="J2583" s="30">
        <v>399.05</v>
      </c>
      <c r="K2583" s="4"/>
      <c r="L2583" s="15">
        <f t="shared" si="41"/>
        <v>0</v>
      </c>
      <c r="M2583" s="56" t="s">
        <v>15155</v>
      </c>
    </row>
    <row r="2584" spans="1:13" s="19" customFormat="1" ht="15" customHeight="1" x14ac:dyDescent="0.25">
      <c r="A2584" s="47">
        <v>42806</v>
      </c>
      <c r="B2584" s="18" t="s">
        <v>4518</v>
      </c>
      <c r="C2584" s="3" t="s">
        <v>4495</v>
      </c>
      <c r="D2584" s="3" t="s">
        <v>74</v>
      </c>
      <c r="E2584" s="3" t="s">
        <v>4519</v>
      </c>
      <c r="F2584" s="3" t="s">
        <v>760</v>
      </c>
      <c r="G2584" s="3"/>
      <c r="H2584" s="26">
        <v>290</v>
      </c>
      <c r="I2584" s="26">
        <f t="array" ref="I2584">J2584-J2584*3%</f>
        <v>205.93100000000001</v>
      </c>
      <c r="J2584" s="30">
        <v>212.3</v>
      </c>
      <c r="K2584" s="4"/>
      <c r="L2584" s="15">
        <f t="shared" si="41"/>
        <v>0</v>
      </c>
      <c r="M2584" s="56" t="s">
        <v>15155</v>
      </c>
    </row>
    <row r="2585" spans="1:13" s="19" customFormat="1" ht="15" customHeight="1" x14ac:dyDescent="0.25">
      <c r="A2585" s="47">
        <v>33451</v>
      </c>
      <c r="B2585" s="18" t="s">
        <v>4520</v>
      </c>
      <c r="C2585" s="3" t="s">
        <v>4495</v>
      </c>
      <c r="D2585" s="3" t="s">
        <v>74</v>
      </c>
      <c r="E2585" s="3" t="s">
        <v>4521</v>
      </c>
      <c r="F2585" s="3" t="s">
        <v>72</v>
      </c>
      <c r="G2585" s="3"/>
      <c r="H2585" s="26">
        <v>270</v>
      </c>
      <c r="I2585" s="26">
        <f t="array" ref="I2585">J2585-J2585*3%</f>
        <v>193.1755</v>
      </c>
      <c r="J2585" s="30">
        <v>199.15</v>
      </c>
      <c r="K2585" s="4"/>
      <c r="L2585" s="15">
        <f t="shared" si="41"/>
        <v>0</v>
      </c>
      <c r="M2585" s="56" t="s">
        <v>15155</v>
      </c>
    </row>
    <row r="2586" spans="1:13" s="19" customFormat="1" ht="15" customHeight="1" x14ac:dyDescent="0.25">
      <c r="A2586" s="47">
        <v>33869</v>
      </c>
      <c r="B2586" s="18" t="s">
        <v>4522</v>
      </c>
      <c r="C2586" s="3" t="s">
        <v>4495</v>
      </c>
      <c r="D2586" s="3" t="s">
        <v>74</v>
      </c>
      <c r="E2586" s="3" t="s">
        <v>4523</v>
      </c>
      <c r="F2586" s="3" t="s">
        <v>1547</v>
      </c>
      <c r="G2586" s="3"/>
      <c r="H2586" s="26">
        <v>290</v>
      </c>
      <c r="I2586" s="26">
        <f t="array" ref="I2586">J2586-J2586*3%</f>
        <v>205.93100000000001</v>
      </c>
      <c r="J2586" s="30">
        <v>212.3</v>
      </c>
      <c r="K2586" s="4"/>
      <c r="L2586" s="15">
        <f t="shared" si="41"/>
        <v>0</v>
      </c>
      <c r="M2586" s="56" t="s">
        <v>15155</v>
      </c>
    </row>
    <row r="2587" spans="1:13" s="19" customFormat="1" ht="15" customHeight="1" x14ac:dyDescent="0.25">
      <c r="A2587" s="47">
        <v>33874</v>
      </c>
      <c r="B2587" s="18" t="s">
        <v>4524</v>
      </c>
      <c r="C2587" s="3" t="s">
        <v>4495</v>
      </c>
      <c r="D2587" s="3" t="s">
        <v>74</v>
      </c>
      <c r="E2587" s="3" t="s">
        <v>4525</v>
      </c>
      <c r="F2587" s="3" t="s">
        <v>72</v>
      </c>
      <c r="G2587" s="3"/>
      <c r="H2587" s="26">
        <v>235</v>
      </c>
      <c r="I2587" s="26">
        <f t="array" ref="I2587">J2587-J2587*3%</f>
        <v>169.459</v>
      </c>
      <c r="J2587" s="30">
        <v>174.7</v>
      </c>
      <c r="K2587" s="4"/>
      <c r="L2587" s="15">
        <f t="shared" si="41"/>
        <v>0</v>
      </c>
      <c r="M2587" s="56" t="s">
        <v>15155</v>
      </c>
    </row>
    <row r="2588" spans="1:13" s="19" customFormat="1" ht="15" customHeight="1" x14ac:dyDescent="0.25">
      <c r="A2588" s="47">
        <v>28843</v>
      </c>
      <c r="B2588" s="18" t="s">
        <v>4526</v>
      </c>
      <c r="C2588" s="3" t="s">
        <v>4495</v>
      </c>
      <c r="D2588" s="3" t="s">
        <v>74</v>
      </c>
      <c r="E2588" s="3" t="s">
        <v>4527</v>
      </c>
      <c r="F2588" s="3" t="s">
        <v>72</v>
      </c>
      <c r="G2588" s="3"/>
      <c r="H2588" s="26">
        <v>235</v>
      </c>
      <c r="I2588" s="26">
        <f t="array" ref="I2588">J2588-J2588*3%</f>
        <v>168.29499999999999</v>
      </c>
      <c r="J2588" s="30">
        <v>173.5</v>
      </c>
      <c r="K2588" s="4"/>
      <c r="L2588" s="15">
        <f t="shared" si="41"/>
        <v>0</v>
      </c>
      <c r="M2588" s="56" t="s">
        <v>15155</v>
      </c>
    </row>
    <row r="2589" spans="1:13" s="19" customFormat="1" ht="15" customHeight="1" x14ac:dyDescent="0.25">
      <c r="A2589" s="47">
        <v>28844</v>
      </c>
      <c r="B2589" s="18" t="s">
        <v>4528</v>
      </c>
      <c r="C2589" s="3" t="s">
        <v>4495</v>
      </c>
      <c r="D2589" s="3" t="s">
        <v>74</v>
      </c>
      <c r="E2589" s="3" t="s">
        <v>4529</v>
      </c>
      <c r="F2589" s="3" t="s">
        <v>72</v>
      </c>
      <c r="G2589" s="3"/>
      <c r="H2589" s="26">
        <v>225</v>
      </c>
      <c r="I2589" s="26">
        <f t="array" ref="I2589">J2589-J2589*3%</f>
        <v>163.59050000000002</v>
      </c>
      <c r="J2589" s="30">
        <v>168.65</v>
      </c>
      <c r="K2589" s="4"/>
      <c r="L2589" s="15">
        <f t="shared" si="41"/>
        <v>0</v>
      </c>
      <c r="M2589" s="56" t="s">
        <v>15155</v>
      </c>
    </row>
    <row r="2590" spans="1:13" s="19" customFormat="1" ht="15" customHeight="1" x14ac:dyDescent="0.25">
      <c r="A2590" s="47">
        <v>30356</v>
      </c>
      <c r="B2590" s="18" t="s">
        <v>4530</v>
      </c>
      <c r="C2590" s="3" t="s">
        <v>4495</v>
      </c>
      <c r="D2590" s="3" t="s">
        <v>74</v>
      </c>
      <c r="E2590" s="3" t="s">
        <v>4531</v>
      </c>
      <c r="F2590" s="3" t="s">
        <v>68</v>
      </c>
      <c r="G2590" s="3"/>
      <c r="H2590" s="26">
        <v>335</v>
      </c>
      <c r="I2590" s="26">
        <f t="array" ref="I2590">J2590-J2590*3%</f>
        <v>238.86250000000001</v>
      </c>
      <c r="J2590" s="30">
        <v>246.25</v>
      </c>
      <c r="K2590" s="4"/>
      <c r="L2590" s="15">
        <f t="shared" si="41"/>
        <v>0</v>
      </c>
      <c r="M2590" s="56" t="s">
        <v>15155</v>
      </c>
    </row>
    <row r="2591" spans="1:13" s="19" customFormat="1" ht="15" customHeight="1" x14ac:dyDescent="0.25">
      <c r="A2591" s="47">
        <v>17478</v>
      </c>
      <c r="B2591" s="18" t="s">
        <v>4532</v>
      </c>
      <c r="C2591" s="3" t="s">
        <v>4495</v>
      </c>
      <c r="D2591" s="3" t="s">
        <v>74</v>
      </c>
      <c r="E2591" s="3" t="s">
        <v>1532</v>
      </c>
      <c r="F2591" s="3" t="s">
        <v>72</v>
      </c>
      <c r="G2591" s="3"/>
      <c r="H2591" s="26">
        <v>375</v>
      </c>
      <c r="I2591" s="26">
        <f t="array" ref="I2591">J2591-J2591*3%</f>
        <v>269.44659999999999</v>
      </c>
      <c r="J2591" s="30">
        <v>277.77999999999997</v>
      </c>
      <c r="K2591" s="4"/>
      <c r="L2591" s="15">
        <f t="shared" si="41"/>
        <v>0</v>
      </c>
      <c r="M2591" s="56" t="s">
        <v>15155</v>
      </c>
    </row>
    <row r="2592" spans="1:13" s="19" customFormat="1" ht="15" customHeight="1" x14ac:dyDescent="0.25">
      <c r="A2592" s="47">
        <v>38768</v>
      </c>
      <c r="B2592" s="18" t="s">
        <v>4533</v>
      </c>
      <c r="C2592" s="3" t="s">
        <v>4495</v>
      </c>
      <c r="D2592" s="3" t="s">
        <v>74</v>
      </c>
      <c r="E2592" s="3" t="s">
        <v>4534</v>
      </c>
      <c r="F2592" s="3" t="s">
        <v>72</v>
      </c>
      <c r="G2592" s="3"/>
      <c r="H2592" s="26">
        <v>420</v>
      </c>
      <c r="I2592" s="26">
        <f t="array" ref="I2592">J2592-J2592*3%</f>
        <v>306.81100000000004</v>
      </c>
      <c r="J2592" s="30">
        <v>316.3</v>
      </c>
      <c r="K2592" s="4"/>
      <c r="L2592" s="15">
        <f t="shared" si="41"/>
        <v>0</v>
      </c>
      <c r="M2592" s="56" t="s">
        <v>15155</v>
      </c>
    </row>
    <row r="2593" spans="1:13" s="19" customFormat="1" ht="15" customHeight="1" x14ac:dyDescent="0.25">
      <c r="A2593" s="47">
        <v>43021</v>
      </c>
      <c r="B2593" s="18" t="s">
        <v>4535</v>
      </c>
      <c r="C2593" s="3" t="s">
        <v>4495</v>
      </c>
      <c r="D2593" s="3" t="s">
        <v>74</v>
      </c>
      <c r="E2593" s="3" t="s">
        <v>4536</v>
      </c>
      <c r="F2593" s="3" t="s">
        <v>72</v>
      </c>
      <c r="G2593" s="3"/>
      <c r="H2593" s="26">
        <v>350</v>
      </c>
      <c r="I2593" s="26">
        <f t="array" ref="I2593">J2593-J2593*3%</f>
        <v>261.89999999999998</v>
      </c>
      <c r="J2593" s="30">
        <v>270</v>
      </c>
      <c r="K2593" s="4"/>
      <c r="L2593" s="15">
        <f t="shared" si="41"/>
        <v>0</v>
      </c>
      <c r="M2593" s="56" t="s">
        <v>15155</v>
      </c>
    </row>
    <row r="2594" spans="1:13" s="19" customFormat="1" ht="15" customHeight="1" x14ac:dyDescent="0.25">
      <c r="A2594" s="47">
        <v>22123</v>
      </c>
      <c r="B2594" s="18" t="s">
        <v>4537</v>
      </c>
      <c r="C2594" s="3" t="s">
        <v>4495</v>
      </c>
      <c r="D2594" s="3" t="s">
        <v>74</v>
      </c>
      <c r="E2594" s="3" t="s">
        <v>1186</v>
      </c>
      <c r="F2594" s="3" t="s">
        <v>72</v>
      </c>
      <c r="G2594" s="3"/>
      <c r="H2594" s="26">
        <v>270</v>
      </c>
      <c r="I2594" s="26">
        <f t="array" ref="I2594">J2594-J2594*3%</f>
        <v>193.1755</v>
      </c>
      <c r="J2594" s="30">
        <v>199.15</v>
      </c>
      <c r="K2594" s="4"/>
      <c r="L2594" s="15">
        <f t="shared" si="41"/>
        <v>0</v>
      </c>
      <c r="M2594" s="56" t="s">
        <v>15155</v>
      </c>
    </row>
    <row r="2595" spans="1:13" s="19" customFormat="1" ht="15" customHeight="1" x14ac:dyDescent="0.25">
      <c r="A2595" s="47">
        <v>38772</v>
      </c>
      <c r="B2595" s="18" t="s">
        <v>4538</v>
      </c>
      <c r="C2595" s="3" t="s">
        <v>4495</v>
      </c>
      <c r="D2595" s="3" t="s">
        <v>74</v>
      </c>
      <c r="E2595" s="3" t="s">
        <v>4539</v>
      </c>
      <c r="F2595" s="3" t="s">
        <v>72</v>
      </c>
      <c r="G2595" s="3"/>
      <c r="H2595" s="26">
        <v>240</v>
      </c>
      <c r="I2595" s="26">
        <f t="array" ref="I2595">J2595-J2595*3%</f>
        <v>172.99949999999998</v>
      </c>
      <c r="J2595" s="30">
        <v>178.35</v>
      </c>
      <c r="K2595" s="4"/>
      <c r="L2595" s="15">
        <f t="shared" si="41"/>
        <v>0</v>
      </c>
      <c r="M2595" s="56" t="s">
        <v>15155</v>
      </c>
    </row>
    <row r="2596" spans="1:13" s="19" customFormat="1" ht="15" customHeight="1" x14ac:dyDescent="0.25">
      <c r="A2596" s="47">
        <v>22126</v>
      </c>
      <c r="B2596" s="18" t="s">
        <v>4540</v>
      </c>
      <c r="C2596" s="3" t="s">
        <v>4495</v>
      </c>
      <c r="D2596" s="3" t="s">
        <v>74</v>
      </c>
      <c r="E2596" s="3" t="s">
        <v>4541</v>
      </c>
      <c r="F2596" s="3" t="s">
        <v>72</v>
      </c>
      <c r="G2596" s="3"/>
      <c r="H2596" s="26">
        <v>255</v>
      </c>
      <c r="I2596" s="26">
        <f t="array" ref="I2596">J2596-J2596*3%</f>
        <v>182.4085</v>
      </c>
      <c r="J2596" s="30">
        <v>188.05</v>
      </c>
      <c r="K2596" s="4"/>
      <c r="L2596" s="15">
        <f t="shared" si="41"/>
        <v>0</v>
      </c>
      <c r="M2596" s="56" t="s">
        <v>15155</v>
      </c>
    </row>
    <row r="2597" spans="1:13" s="19" customFormat="1" ht="15" customHeight="1" x14ac:dyDescent="0.25">
      <c r="A2597" s="47">
        <v>39204</v>
      </c>
      <c r="B2597" s="18" t="s">
        <v>4542</v>
      </c>
      <c r="C2597" s="3" t="s">
        <v>4495</v>
      </c>
      <c r="D2597" s="3" t="s">
        <v>74</v>
      </c>
      <c r="E2597" s="3" t="s">
        <v>4543</v>
      </c>
      <c r="F2597" s="3" t="s">
        <v>173</v>
      </c>
      <c r="G2597" s="3"/>
      <c r="H2597" s="26">
        <v>335</v>
      </c>
      <c r="I2597" s="26">
        <f t="array" ref="I2597">J2597-J2597*3%</f>
        <v>238.86250000000001</v>
      </c>
      <c r="J2597" s="30">
        <v>246.25</v>
      </c>
      <c r="K2597" s="4"/>
      <c r="L2597" s="15">
        <f t="shared" si="41"/>
        <v>0</v>
      </c>
      <c r="M2597" s="56" t="s">
        <v>15155</v>
      </c>
    </row>
    <row r="2598" spans="1:13" s="19" customFormat="1" ht="15" customHeight="1" x14ac:dyDescent="0.25">
      <c r="A2598" s="47">
        <v>8310</v>
      </c>
      <c r="B2598" s="18" t="s">
        <v>4544</v>
      </c>
      <c r="C2598" s="3" t="s">
        <v>4495</v>
      </c>
      <c r="D2598" s="3" t="s">
        <v>74</v>
      </c>
      <c r="E2598" s="3" t="s">
        <v>4545</v>
      </c>
      <c r="F2598" s="3" t="s">
        <v>68</v>
      </c>
      <c r="G2598" s="3"/>
      <c r="H2598" s="26">
        <v>380</v>
      </c>
      <c r="I2598" s="26">
        <f t="array" ref="I2598">J2598-J2598*3%</f>
        <v>280.60159999999996</v>
      </c>
      <c r="J2598" s="30">
        <v>289.27999999999997</v>
      </c>
      <c r="K2598" s="4"/>
      <c r="L2598" s="15">
        <f t="shared" si="41"/>
        <v>0</v>
      </c>
      <c r="M2598" s="56" t="s">
        <v>15155</v>
      </c>
    </row>
    <row r="2599" spans="1:13" s="19" customFormat="1" ht="15" customHeight="1" x14ac:dyDescent="0.25">
      <c r="A2599" s="47">
        <v>19040</v>
      </c>
      <c r="B2599" s="18" t="s">
        <v>4546</v>
      </c>
      <c r="C2599" s="3" t="s">
        <v>4495</v>
      </c>
      <c r="D2599" s="3" t="s">
        <v>279</v>
      </c>
      <c r="E2599" s="3" t="s">
        <v>4547</v>
      </c>
      <c r="F2599" s="3" t="s">
        <v>284</v>
      </c>
      <c r="G2599" s="3" t="s">
        <v>319</v>
      </c>
      <c r="H2599" s="26">
        <v>1205</v>
      </c>
      <c r="I2599" s="26">
        <f t="array" ref="I2599">J2599-J2599*3%</f>
        <v>913.11919999999998</v>
      </c>
      <c r="J2599" s="30">
        <v>941.36</v>
      </c>
      <c r="K2599" s="4"/>
      <c r="L2599" s="15">
        <f t="shared" si="41"/>
        <v>0</v>
      </c>
      <c r="M2599" s="56" t="s">
        <v>15155</v>
      </c>
    </row>
    <row r="2600" spans="1:13" s="19" customFormat="1" ht="15" customHeight="1" x14ac:dyDescent="0.25">
      <c r="A2600" s="47">
        <v>27020</v>
      </c>
      <c r="B2600" s="18" t="s">
        <v>4548</v>
      </c>
      <c r="C2600" s="3" t="s">
        <v>4495</v>
      </c>
      <c r="D2600" s="3" t="s">
        <v>279</v>
      </c>
      <c r="E2600" s="3" t="s">
        <v>4547</v>
      </c>
      <c r="F2600" s="3" t="s">
        <v>284</v>
      </c>
      <c r="G2600" s="3" t="s">
        <v>294</v>
      </c>
      <c r="H2600" s="26">
        <v>1205</v>
      </c>
      <c r="I2600" s="26">
        <f t="array" ref="I2600">J2600-J2600*3%</f>
        <v>913.11919999999998</v>
      </c>
      <c r="J2600" s="30">
        <v>941.36</v>
      </c>
      <c r="K2600" s="4"/>
      <c r="L2600" s="15">
        <f t="shared" si="41"/>
        <v>0</v>
      </c>
      <c r="M2600" s="56" t="s">
        <v>15155</v>
      </c>
    </row>
    <row r="2601" spans="1:13" s="19" customFormat="1" ht="15" customHeight="1" x14ac:dyDescent="0.25">
      <c r="A2601" s="47">
        <v>32318</v>
      </c>
      <c r="B2601" s="18" t="s">
        <v>4549</v>
      </c>
      <c r="C2601" s="3" t="s">
        <v>4495</v>
      </c>
      <c r="D2601" s="3" t="s">
        <v>279</v>
      </c>
      <c r="E2601" s="3" t="s">
        <v>4547</v>
      </c>
      <c r="F2601" s="3" t="s">
        <v>284</v>
      </c>
      <c r="G2601" s="3" t="s">
        <v>390</v>
      </c>
      <c r="H2601" s="26">
        <v>1205</v>
      </c>
      <c r="I2601" s="26">
        <f t="array" ref="I2601">J2601-J2601*3%</f>
        <v>913.11919999999998</v>
      </c>
      <c r="J2601" s="30">
        <v>941.36</v>
      </c>
      <c r="K2601" s="4"/>
      <c r="L2601" s="15">
        <f t="shared" si="41"/>
        <v>0</v>
      </c>
      <c r="M2601" s="56" t="s">
        <v>15155</v>
      </c>
    </row>
    <row r="2602" spans="1:13" s="19" customFormat="1" ht="15" customHeight="1" x14ac:dyDescent="0.25">
      <c r="A2602" s="47">
        <v>17453</v>
      </c>
      <c r="B2602" s="18" t="s">
        <v>4550</v>
      </c>
      <c r="C2602" s="3" t="s">
        <v>4495</v>
      </c>
      <c r="D2602" s="3" t="s">
        <v>279</v>
      </c>
      <c r="E2602" s="3" t="s">
        <v>4547</v>
      </c>
      <c r="F2602" s="3" t="s">
        <v>284</v>
      </c>
      <c r="G2602" s="3" t="s">
        <v>258</v>
      </c>
      <c r="H2602" s="26">
        <v>1205</v>
      </c>
      <c r="I2602" s="26">
        <f t="array" ref="I2602">J2602-J2602*3%</f>
        <v>913.11919999999998</v>
      </c>
      <c r="J2602" s="30">
        <v>941.36</v>
      </c>
      <c r="K2602" s="4"/>
      <c r="L2602" s="15">
        <f t="shared" si="41"/>
        <v>0</v>
      </c>
      <c r="M2602" s="56" t="s">
        <v>15155</v>
      </c>
    </row>
    <row r="2603" spans="1:13" s="19" customFormat="1" ht="15" customHeight="1" x14ac:dyDescent="0.25">
      <c r="A2603" s="47">
        <v>17456</v>
      </c>
      <c r="B2603" s="18" t="s">
        <v>4551</v>
      </c>
      <c r="C2603" s="3" t="s">
        <v>4495</v>
      </c>
      <c r="D2603" s="3" t="s">
        <v>279</v>
      </c>
      <c r="E2603" s="3" t="s">
        <v>4547</v>
      </c>
      <c r="F2603" s="3" t="s">
        <v>284</v>
      </c>
      <c r="G2603" s="3" t="s">
        <v>1087</v>
      </c>
      <c r="H2603" s="26">
        <v>1205</v>
      </c>
      <c r="I2603" s="26">
        <f t="array" ref="I2603">J2603-J2603*3%</f>
        <v>913.11919999999998</v>
      </c>
      <c r="J2603" s="30">
        <v>941.36</v>
      </c>
      <c r="K2603" s="4"/>
      <c r="L2603" s="15">
        <f t="shared" si="41"/>
        <v>0</v>
      </c>
      <c r="M2603" s="56" t="s">
        <v>15155</v>
      </c>
    </row>
    <row r="2604" spans="1:13" s="19" customFormat="1" ht="15" customHeight="1" x14ac:dyDescent="0.25">
      <c r="A2604" s="47">
        <v>37299</v>
      </c>
      <c r="B2604" s="18" t="s">
        <v>4552</v>
      </c>
      <c r="C2604" s="3" t="s">
        <v>4495</v>
      </c>
      <c r="D2604" s="3" t="s">
        <v>279</v>
      </c>
      <c r="E2604" s="3" t="s">
        <v>4547</v>
      </c>
      <c r="F2604" s="3" t="s">
        <v>284</v>
      </c>
      <c r="G2604" s="3" t="s">
        <v>705</v>
      </c>
      <c r="H2604" s="26">
        <v>1205</v>
      </c>
      <c r="I2604" s="26">
        <f t="array" ref="I2604">J2604-J2604*3%</f>
        <v>913.11919999999998</v>
      </c>
      <c r="J2604" s="30">
        <v>941.36</v>
      </c>
      <c r="K2604" s="4"/>
      <c r="L2604" s="15">
        <f t="shared" si="41"/>
        <v>0</v>
      </c>
      <c r="M2604" s="56" t="s">
        <v>15155</v>
      </c>
    </row>
    <row r="2605" spans="1:13" s="19" customFormat="1" ht="15" customHeight="1" x14ac:dyDescent="0.25">
      <c r="A2605" s="47">
        <v>17460</v>
      </c>
      <c r="B2605" s="18" t="s">
        <v>4553</v>
      </c>
      <c r="C2605" s="3" t="s">
        <v>4495</v>
      </c>
      <c r="D2605" s="3" t="s">
        <v>279</v>
      </c>
      <c r="E2605" s="3" t="s">
        <v>4547</v>
      </c>
      <c r="F2605" s="3" t="s">
        <v>284</v>
      </c>
      <c r="G2605" s="3" t="s">
        <v>481</v>
      </c>
      <c r="H2605" s="26">
        <v>1205</v>
      </c>
      <c r="I2605" s="26">
        <f t="array" ref="I2605">J2605-J2605*3%</f>
        <v>913.11919999999998</v>
      </c>
      <c r="J2605" s="30">
        <v>941.36</v>
      </c>
      <c r="K2605" s="4"/>
      <c r="L2605" s="15">
        <f t="shared" si="41"/>
        <v>0</v>
      </c>
      <c r="M2605" s="56" t="s">
        <v>15155</v>
      </c>
    </row>
    <row r="2606" spans="1:13" s="19" customFormat="1" ht="15" customHeight="1" x14ac:dyDescent="0.25">
      <c r="A2606" s="47">
        <v>42807</v>
      </c>
      <c r="B2606" s="18" t="s">
        <v>4554</v>
      </c>
      <c r="C2606" s="3" t="s">
        <v>4495</v>
      </c>
      <c r="D2606" s="3" t="s">
        <v>162</v>
      </c>
      <c r="E2606" s="3" t="s">
        <v>4555</v>
      </c>
      <c r="F2606" s="3" t="s">
        <v>760</v>
      </c>
      <c r="G2606" s="3"/>
      <c r="H2606" s="26">
        <v>340</v>
      </c>
      <c r="I2606" s="26">
        <f t="array" ref="I2606">J2606-J2606*3%</f>
        <v>243.56700000000001</v>
      </c>
      <c r="J2606" s="30">
        <v>251.1</v>
      </c>
      <c r="K2606" s="4"/>
      <c r="L2606" s="15">
        <f t="shared" si="41"/>
        <v>0</v>
      </c>
      <c r="M2606" s="56" t="s">
        <v>15155</v>
      </c>
    </row>
    <row r="2607" spans="1:13" s="19" customFormat="1" ht="15" customHeight="1" x14ac:dyDescent="0.25">
      <c r="A2607" s="47">
        <v>36907</v>
      </c>
      <c r="B2607" s="18" t="s">
        <v>4556</v>
      </c>
      <c r="C2607" s="3" t="s">
        <v>4495</v>
      </c>
      <c r="D2607" s="3" t="s">
        <v>171</v>
      </c>
      <c r="E2607" s="3" t="s">
        <v>4557</v>
      </c>
      <c r="F2607" s="3" t="s">
        <v>72</v>
      </c>
      <c r="G2607" s="3"/>
      <c r="H2607" s="26">
        <v>235</v>
      </c>
      <c r="I2607" s="26">
        <f t="array" ref="I2607">J2607-J2607*3%</f>
        <v>168.29499999999999</v>
      </c>
      <c r="J2607" s="30">
        <v>173.5</v>
      </c>
      <c r="K2607" s="4"/>
      <c r="L2607" s="15">
        <f t="shared" si="41"/>
        <v>0</v>
      </c>
      <c r="M2607" s="56" t="s">
        <v>15155</v>
      </c>
    </row>
    <row r="2608" spans="1:13" s="19" customFormat="1" ht="15" customHeight="1" x14ac:dyDescent="0.25">
      <c r="A2608" s="47">
        <v>34987</v>
      </c>
      <c r="B2608" s="18" t="s">
        <v>4558</v>
      </c>
      <c r="C2608" s="3" t="s">
        <v>4495</v>
      </c>
      <c r="D2608" s="3" t="s">
        <v>171</v>
      </c>
      <c r="E2608" s="3" t="s">
        <v>4559</v>
      </c>
      <c r="F2608" s="3" t="s">
        <v>72</v>
      </c>
      <c r="G2608" s="3"/>
      <c r="H2608" s="26">
        <v>235</v>
      </c>
      <c r="I2608" s="26">
        <f t="array" ref="I2608">J2608-J2608*3%</f>
        <v>169.459</v>
      </c>
      <c r="J2608" s="30">
        <v>174.7</v>
      </c>
      <c r="K2608" s="4"/>
      <c r="L2608" s="15">
        <f t="shared" si="41"/>
        <v>0</v>
      </c>
      <c r="M2608" s="56" t="s">
        <v>15155</v>
      </c>
    </row>
    <row r="2609" spans="1:13" s="19" customFormat="1" ht="15" customHeight="1" x14ac:dyDescent="0.25">
      <c r="A2609" s="47">
        <v>42804</v>
      </c>
      <c r="B2609" s="18" t="s">
        <v>4560</v>
      </c>
      <c r="C2609" s="3" t="s">
        <v>4495</v>
      </c>
      <c r="D2609" s="3" t="s">
        <v>177</v>
      </c>
      <c r="E2609" s="3" t="s">
        <v>4561</v>
      </c>
      <c r="F2609" s="3" t="s">
        <v>200</v>
      </c>
      <c r="G2609" s="3"/>
      <c r="H2609" s="26">
        <v>330</v>
      </c>
      <c r="I2609" s="26">
        <f t="array" ref="I2609">J2609-J2609*3%</f>
        <v>234.15800000000002</v>
      </c>
      <c r="J2609" s="30">
        <v>241.4</v>
      </c>
      <c r="K2609" s="4"/>
      <c r="L2609" s="15">
        <f t="shared" si="41"/>
        <v>0</v>
      </c>
      <c r="M2609" s="56" t="s">
        <v>15155</v>
      </c>
    </row>
    <row r="2610" spans="1:13" s="19" customFormat="1" ht="15" customHeight="1" x14ac:dyDescent="0.25">
      <c r="A2610" s="47">
        <v>32321</v>
      </c>
      <c r="B2610" s="18" t="s">
        <v>4562</v>
      </c>
      <c r="C2610" s="3" t="s">
        <v>4495</v>
      </c>
      <c r="D2610" s="3" t="s">
        <v>177</v>
      </c>
      <c r="E2610" s="3" t="s">
        <v>4563</v>
      </c>
      <c r="F2610" s="3" t="s">
        <v>89</v>
      </c>
      <c r="G2610" s="3"/>
      <c r="H2610" s="26">
        <v>420</v>
      </c>
      <c r="I2610" s="26">
        <f t="array" ref="I2610">J2610-J2610*3%</f>
        <v>306.81100000000004</v>
      </c>
      <c r="J2610" s="30">
        <v>316.3</v>
      </c>
      <c r="K2610" s="4"/>
      <c r="L2610" s="15">
        <f t="shared" si="41"/>
        <v>0</v>
      </c>
      <c r="M2610" s="56" t="s">
        <v>15155</v>
      </c>
    </row>
    <row r="2611" spans="1:13" s="19" customFormat="1" ht="15" customHeight="1" x14ac:dyDescent="0.25">
      <c r="A2611" s="47">
        <v>32322</v>
      </c>
      <c r="B2611" s="18" t="s">
        <v>4564</v>
      </c>
      <c r="C2611" s="3" t="s">
        <v>4495</v>
      </c>
      <c r="D2611" s="3" t="s">
        <v>177</v>
      </c>
      <c r="E2611" s="3" t="s">
        <v>4565</v>
      </c>
      <c r="F2611" s="3" t="s">
        <v>68</v>
      </c>
      <c r="G2611" s="3"/>
      <c r="H2611" s="26">
        <v>535</v>
      </c>
      <c r="I2611" s="26">
        <f t="array" ref="I2611">J2611-J2611*3%</f>
        <v>393.70359999999999</v>
      </c>
      <c r="J2611" s="30">
        <v>405.88</v>
      </c>
      <c r="K2611" s="4"/>
      <c r="L2611" s="15">
        <f t="shared" si="41"/>
        <v>0</v>
      </c>
      <c r="M2611" s="56" t="s">
        <v>15155</v>
      </c>
    </row>
    <row r="2612" spans="1:13" s="19" customFormat="1" ht="15" customHeight="1" x14ac:dyDescent="0.25">
      <c r="A2612" s="47">
        <v>39199</v>
      </c>
      <c r="B2612" s="18" t="s">
        <v>4566</v>
      </c>
      <c r="C2612" s="3" t="s">
        <v>4495</v>
      </c>
      <c r="D2612" s="3" t="s">
        <v>177</v>
      </c>
      <c r="E2612" s="3" t="s">
        <v>4567</v>
      </c>
      <c r="F2612" s="3" t="s">
        <v>182</v>
      </c>
      <c r="G2612" s="3"/>
      <c r="H2612" s="26">
        <v>555</v>
      </c>
      <c r="I2612" s="26">
        <f t="array" ref="I2612">J2612-J2612*3%</f>
        <v>408.88409999999999</v>
      </c>
      <c r="J2612" s="30">
        <v>421.53</v>
      </c>
      <c r="K2612" s="4"/>
      <c r="L2612" s="15">
        <f t="shared" si="41"/>
        <v>0</v>
      </c>
      <c r="M2612" s="56" t="s">
        <v>15155</v>
      </c>
    </row>
    <row r="2613" spans="1:13" s="19" customFormat="1" ht="15" customHeight="1" x14ac:dyDescent="0.25">
      <c r="A2613" s="47">
        <v>5461</v>
      </c>
      <c r="B2613" s="18" t="s">
        <v>4568</v>
      </c>
      <c r="C2613" s="3" t="s">
        <v>4495</v>
      </c>
      <c r="D2613" s="3" t="s">
        <v>194</v>
      </c>
      <c r="E2613" s="3" t="s">
        <v>658</v>
      </c>
      <c r="F2613" s="3" t="s">
        <v>277</v>
      </c>
      <c r="G2613" s="3"/>
      <c r="H2613" s="26">
        <v>540</v>
      </c>
      <c r="I2613" s="26">
        <f t="array" ref="I2613">J2613-J2613*3%</f>
        <v>398.84460000000001</v>
      </c>
      <c r="J2613" s="30">
        <v>411.18</v>
      </c>
      <c r="K2613" s="4"/>
      <c r="L2613" s="15">
        <f t="shared" si="41"/>
        <v>0</v>
      </c>
      <c r="M2613" s="56" t="s">
        <v>15155</v>
      </c>
    </row>
    <row r="2614" spans="1:13" s="19" customFormat="1" ht="15" customHeight="1" x14ac:dyDescent="0.25">
      <c r="A2614" s="47">
        <v>5460</v>
      </c>
      <c r="B2614" s="18" t="s">
        <v>4569</v>
      </c>
      <c r="C2614" s="3" t="s">
        <v>4495</v>
      </c>
      <c r="D2614" s="3" t="s">
        <v>194</v>
      </c>
      <c r="E2614" s="3" t="s">
        <v>658</v>
      </c>
      <c r="F2614" s="3" t="s">
        <v>200</v>
      </c>
      <c r="G2614" s="3"/>
      <c r="H2614" s="26">
        <v>290</v>
      </c>
      <c r="I2614" s="26">
        <f t="array" ref="I2614">J2614-J2614*3%</f>
        <v>205.93100000000001</v>
      </c>
      <c r="J2614" s="30">
        <v>212.3</v>
      </c>
      <c r="K2614" s="4"/>
      <c r="L2614" s="15">
        <f t="shared" si="41"/>
        <v>0</v>
      </c>
      <c r="M2614" s="56" t="s">
        <v>15155</v>
      </c>
    </row>
    <row r="2615" spans="1:13" s="19" customFormat="1" ht="15" customHeight="1" x14ac:dyDescent="0.25">
      <c r="A2615" s="47">
        <v>39363</v>
      </c>
      <c r="B2615" s="18" t="s">
        <v>4570</v>
      </c>
      <c r="C2615" s="3" t="s">
        <v>4495</v>
      </c>
      <c r="D2615" s="3" t="s">
        <v>194</v>
      </c>
      <c r="E2615" s="3" t="s">
        <v>4571</v>
      </c>
      <c r="F2615" s="3" t="s">
        <v>200</v>
      </c>
      <c r="G2615" s="3"/>
      <c r="H2615" s="26">
        <v>485</v>
      </c>
      <c r="I2615" s="26">
        <f t="array" ref="I2615">J2615-J2615*3%</f>
        <v>361.20859999999999</v>
      </c>
      <c r="J2615" s="30">
        <v>372.38</v>
      </c>
      <c r="K2615" s="4"/>
      <c r="L2615" s="15">
        <f t="shared" si="41"/>
        <v>0</v>
      </c>
      <c r="M2615" s="56" t="s">
        <v>15155</v>
      </c>
    </row>
    <row r="2616" spans="1:13" s="19" customFormat="1" ht="15" customHeight="1" x14ac:dyDescent="0.25">
      <c r="A2616" s="47">
        <v>6201</v>
      </c>
      <c r="B2616" s="18" t="s">
        <v>4572</v>
      </c>
      <c r="C2616" s="3" t="s">
        <v>4495</v>
      </c>
      <c r="D2616" s="3" t="s">
        <v>194</v>
      </c>
      <c r="E2616" s="3" t="s">
        <v>4573</v>
      </c>
      <c r="F2616" s="3" t="s">
        <v>200</v>
      </c>
      <c r="G2616" s="3"/>
      <c r="H2616" s="26">
        <v>455</v>
      </c>
      <c r="I2616" s="26">
        <f t="array" ref="I2616">J2616-J2616*3%</f>
        <v>330.33350000000002</v>
      </c>
      <c r="J2616" s="30">
        <v>340.55</v>
      </c>
      <c r="K2616" s="4"/>
      <c r="L2616" s="15">
        <f t="shared" si="41"/>
        <v>0</v>
      </c>
      <c r="M2616" s="56" t="s">
        <v>15155</v>
      </c>
    </row>
    <row r="2617" spans="1:13" s="19" customFormat="1" ht="15" customHeight="1" x14ac:dyDescent="0.25">
      <c r="A2617" s="47">
        <v>33444</v>
      </c>
      <c r="B2617" s="18" t="s">
        <v>4574</v>
      </c>
      <c r="C2617" s="3" t="s">
        <v>4495</v>
      </c>
      <c r="D2617" s="3" t="s">
        <v>194</v>
      </c>
      <c r="E2617" s="3" t="s">
        <v>4575</v>
      </c>
      <c r="F2617" s="3" t="s">
        <v>200</v>
      </c>
      <c r="G2617" s="3"/>
      <c r="H2617" s="26">
        <v>585</v>
      </c>
      <c r="I2617" s="26">
        <f t="array" ref="I2617">J2617-J2617*3%</f>
        <v>429.41899999999998</v>
      </c>
      <c r="J2617" s="30">
        <v>442.7</v>
      </c>
      <c r="K2617" s="4"/>
      <c r="L2617" s="15">
        <f t="shared" si="41"/>
        <v>0</v>
      </c>
      <c r="M2617" s="56" t="s">
        <v>15155</v>
      </c>
    </row>
    <row r="2618" spans="1:13" s="19" customFormat="1" ht="15" customHeight="1" x14ac:dyDescent="0.25">
      <c r="A2618" s="47">
        <v>27037</v>
      </c>
      <c r="B2618" s="18" t="s">
        <v>4576</v>
      </c>
      <c r="C2618" s="3" t="s">
        <v>4495</v>
      </c>
      <c r="D2618" s="3" t="s">
        <v>194</v>
      </c>
      <c r="E2618" s="3" t="s">
        <v>4577</v>
      </c>
      <c r="F2618" s="3" t="s">
        <v>200</v>
      </c>
      <c r="G2618" s="3"/>
      <c r="H2618" s="26">
        <v>270</v>
      </c>
      <c r="I2618" s="26">
        <f t="array" ref="I2618">J2618-J2618*3%</f>
        <v>191.8175</v>
      </c>
      <c r="J2618" s="30">
        <v>197.75</v>
      </c>
      <c r="K2618" s="4"/>
      <c r="L2618" s="15">
        <f t="shared" si="41"/>
        <v>0</v>
      </c>
      <c r="M2618" s="56" t="s">
        <v>15155</v>
      </c>
    </row>
    <row r="2619" spans="1:13" s="19" customFormat="1" ht="15" customHeight="1" x14ac:dyDescent="0.25">
      <c r="A2619" s="47">
        <v>8197</v>
      </c>
      <c r="B2619" s="18" t="s">
        <v>4578</v>
      </c>
      <c r="C2619" s="3" t="s">
        <v>4495</v>
      </c>
      <c r="D2619" s="3" t="s">
        <v>327</v>
      </c>
      <c r="E2619" s="3" t="s">
        <v>4579</v>
      </c>
      <c r="F2619" s="3" t="s">
        <v>329</v>
      </c>
      <c r="G2619" s="3"/>
      <c r="H2619" s="26">
        <v>770</v>
      </c>
      <c r="I2619" s="26">
        <f t="array" ref="I2619">J2619-J2619*3%</f>
        <v>580.54499999999996</v>
      </c>
      <c r="J2619" s="30">
        <v>598.5</v>
      </c>
      <c r="K2619" s="4"/>
      <c r="L2619" s="15">
        <f t="shared" si="41"/>
        <v>0</v>
      </c>
      <c r="M2619" s="56" t="s">
        <v>15155</v>
      </c>
    </row>
    <row r="2620" spans="1:13" s="19" customFormat="1" ht="15" customHeight="1" x14ac:dyDescent="0.25">
      <c r="A2620" s="47">
        <v>41822</v>
      </c>
      <c r="B2620" s="18" t="s">
        <v>4580</v>
      </c>
      <c r="C2620" s="3" t="s">
        <v>4495</v>
      </c>
      <c r="D2620" s="3" t="s">
        <v>339</v>
      </c>
      <c r="E2620" s="3" t="s">
        <v>1267</v>
      </c>
      <c r="F2620" s="3" t="s">
        <v>284</v>
      </c>
      <c r="G2620" s="3" t="s">
        <v>319</v>
      </c>
      <c r="H2620" s="26">
        <v>790</v>
      </c>
      <c r="I2620" s="26">
        <f t="array" ref="I2620">J2620-J2620*3%</f>
        <v>594.6585</v>
      </c>
      <c r="J2620" s="30">
        <v>613.04999999999995</v>
      </c>
      <c r="K2620" s="4"/>
      <c r="L2620" s="15">
        <f t="shared" si="41"/>
        <v>0</v>
      </c>
      <c r="M2620" s="56" t="s">
        <v>15155</v>
      </c>
    </row>
    <row r="2621" spans="1:13" s="19" customFormat="1" ht="15" customHeight="1" x14ac:dyDescent="0.25">
      <c r="A2621" s="47">
        <v>41828</v>
      </c>
      <c r="B2621" s="18" t="s">
        <v>4581</v>
      </c>
      <c r="C2621" s="3" t="s">
        <v>4495</v>
      </c>
      <c r="D2621" s="3" t="s">
        <v>339</v>
      </c>
      <c r="E2621" s="3" t="s">
        <v>1267</v>
      </c>
      <c r="F2621" s="3" t="s">
        <v>284</v>
      </c>
      <c r="G2621" s="3" t="s">
        <v>149</v>
      </c>
      <c r="H2621" s="26">
        <v>790</v>
      </c>
      <c r="I2621" s="26">
        <f t="array" ref="I2621">J2621-J2621*3%</f>
        <v>594.6585</v>
      </c>
      <c r="J2621" s="30">
        <v>613.04999999999995</v>
      </c>
      <c r="K2621" s="4"/>
      <c r="L2621" s="15">
        <f t="shared" si="41"/>
        <v>0</v>
      </c>
      <c r="M2621" s="56" t="s">
        <v>15155</v>
      </c>
    </row>
    <row r="2622" spans="1:13" s="19" customFormat="1" ht="15" customHeight="1" x14ac:dyDescent="0.25">
      <c r="A2622" s="47">
        <v>41832</v>
      </c>
      <c r="B2622" s="18" t="s">
        <v>4582</v>
      </c>
      <c r="C2622" s="3" t="s">
        <v>4495</v>
      </c>
      <c r="D2622" s="3" t="s">
        <v>339</v>
      </c>
      <c r="E2622" s="3" t="s">
        <v>1267</v>
      </c>
      <c r="F2622" s="3" t="s">
        <v>284</v>
      </c>
      <c r="G2622" s="3" t="s">
        <v>865</v>
      </c>
      <c r="H2622" s="26">
        <v>790</v>
      </c>
      <c r="I2622" s="26">
        <f t="array" ref="I2622">J2622-J2622*3%</f>
        <v>594.6585</v>
      </c>
      <c r="J2622" s="30">
        <v>613.04999999999995</v>
      </c>
      <c r="K2622" s="4"/>
      <c r="L2622" s="15">
        <f t="shared" si="41"/>
        <v>0</v>
      </c>
      <c r="M2622" s="56" t="s">
        <v>15155</v>
      </c>
    </row>
    <row r="2623" spans="1:13" s="19" customFormat="1" ht="15" customHeight="1" x14ac:dyDescent="0.25">
      <c r="A2623" s="47">
        <v>41831</v>
      </c>
      <c r="B2623" s="18" t="s">
        <v>4583</v>
      </c>
      <c r="C2623" s="3" t="s">
        <v>4495</v>
      </c>
      <c r="D2623" s="3" t="s">
        <v>339</v>
      </c>
      <c r="E2623" s="3" t="s">
        <v>1267</v>
      </c>
      <c r="F2623" s="3" t="s">
        <v>284</v>
      </c>
      <c r="G2623" s="3" t="s">
        <v>481</v>
      </c>
      <c r="H2623" s="26">
        <v>790</v>
      </c>
      <c r="I2623" s="26">
        <f t="array" ref="I2623">J2623-J2623*3%</f>
        <v>594.6585</v>
      </c>
      <c r="J2623" s="30">
        <v>613.04999999999995</v>
      </c>
      <c r="K2623" s="4"/>
      <c r="L2623" s="15">
        <f t="shared" si="41"/>
        <v>0</v>
      </c>
      <c r="M2623" s="56" t="s">
        <v>15155</v>
      </c>
    </row>
    <row r="2624" spans="1:13" s="19" customFormat="1" ht="15" customHeight="1" x14ac:dyDescent="0.25">
      <c r="A2624" s="47">
        <v>28859</v>
      </c>
      <c r="B2624" s="18" t="s">
        <v>4584</v>
      </c>
      <c r="C2624" s="3" t="s">
        <v>4495</v>
      </c>
      <c r="D2624" s="3" t="s">
        <v>339</v>
      </c>
      <c r="E2624" s="3" t="s">
        <v>1267</v>
      </c>
      <c r="F2624" s="3" t="s">
        <v>318</v>
      </c>
      <c r="G2624" s="3" t="s">
        <v>4585</v>
      </c>
      <c r="H2624" s="26">
        <v>355</v>
      </c>
      <c r="I2624" s="26">
        <f t="array" ref="I2624">J2624-J2624*3%</f>
        <v>252.976</v>
      </c>
      <c r="J2624" s="30">
        <v>260.8</v>
      </c>
      <c r="K2624" s="4"/>
      <c r="L2624" s="15">
        <f t="shared" si="41"/>
        <v>0</v>
      </c>
      <c r="M2624" s="56" t="s">
        <v>15155</v>
      </c>
    </row>
    <row r="2625" spans="1:13" s="19" customFormat="1" ht="15" customHeight="1" x14ac:dyDescent="0.25">
      <c r="A2625" s="47">
        <v>42805</v>
      </c>
      <c r="B2625" s="18" t="s">
        <v>4586</v>
      </c>
      <c r="C2625" s="3" t="s">
        <v>4495</v>
      </c>
      <c r="D2625" s="3" t="s">
        <v>339</v>
      </c>
      <c r="E2625" s="3" t="s">
        <v>1267</v>
      </c>
      <c r="F2625" s="3" t="s">
        <v>318</v>
      </c>
      <c r="G2625" s="3" t="s">
        <v>4587</v>
      </c>
      <c r="H2625" s="26">
        <v>355</v>
      </c>
      <c r="I2625" s="26">
        <f t="array" ref="I2625">J2625-J2625*3%</f>
        <v>252.976</v>
      </c>
      <c r="J2625" s="30">
        <v>260.8</v>
      </c>
      <c r="K2625" s="4"/>
      <c r="L2625" s="15">
        <f t="shared" si="41"/>
        <v>0</v>
      </c>
      <c r="M2625" s="56" t="s">
        <v>15155</v>
      </c>
    </row>
    <row r="2626" spans="1:13" s="19" customFormat="1" ht="15" customHeight="1" x14ac:dyDescent="0.25">
      <c r="A2626" s="47">
        <v>41206</v>
      </c>
      <c r="B2626" s="18" t="s">
        <v>4588</v>
      </c>
      <c r="C2626" s="3" t="s">
        <v>4495</v>
      </c>
      <c r="D2626" s="3" t="s">
        <v>207</v>
      </c>
      <c r="E2626" s="3" t="s">
        <v>4589</v>
      </c>
      <c r="F2626" s="3" t="s">
        <v>760</v>
      </c>
      <c r="G2626" s="3"/>
      <c r="H2626" s="26">
        <v>470</v>
      </c>
      <c r="I2626" s="26">
        <f t="array" ref="I2626">J2626-J2626*3%</f>
        <v>339.74250000000001</v>
      </c>
      <c r="J2626" s="30">
        <v>350.25</v>
      </c>
      <c r="K2626" s="4"/>
      <c r="L2626" s="15">
        <f t="shared" si="41"/>
        <v>0</v>
      </c>
      <c r="M2626" s="56" t="s">
        <v>15155</v>
      </c>
    </row>
    <row r="2627" spans="1:13" s="19" customFormat="1" ht="15" customHeight="1" x14ac:dyDescent="0.25">
      <c r="A2627" s="47">
        <v>42801</v>
      </c>
      <c r="B2627" s="18" t="s">
        <v>4590</v>
      </c>
      <c r="C2627" s="3" t="s">
        <v>4495</v>
      </c>
      <c r="D2627" s="3" t="s">
        <v>207</v>
      </c>
      <c r="E2627" s="3" t="s">
        <v>4591</v>
      </c>
      <c r="F2627" s="3" t="s">
        <v>760</v>
      </c>
      <c r="G2627" s="3"/>
      <c r="H2627" s="26">
        <v>580</v>
      </c>
      <c r="I2627" s="26">
        <f t="array" ref="I2627">J2627-J2627*3%</f>
        <v>424.71450000000004</v>
      </c>
      <c r="J2627" s="30">
        <v>437.85</v>
      </c>
      <c r="K2627" s="4"/>
      <c r="L2627" s="15">
        <f t="shared" si="41"/>
        <v>0</v>
      </c>
      <c r="M2627" s="56" t="s">
        <v>15155</v>
      </c>
    </row>
    <row r="2628" spans="1:13" s="19" customFormat="1" ht="15" customHeight="1" x14ac:dyDescent="0.25">
      <c r="A2628" s="47">
        <v>42802</v>
      </c>
      <c r="B2628" s="18" t="s">
        <v>4592</v>
      </c>
      <c r="C2628" s="3" t="s">
        <v>4495</v>
      </c>
      <c r="D2628" s="3" t="s">
        <v>207</v>
      </c>
      <c r="E2628" s="3" t="s">
        <v>4593</v>
      </c>
      <c r="F2628" s="3" t="s">
        <v>200</v>
      </c>
      <c r="G2628" s="3"/>
      <c r="H2628" s="26">
        <v>380</v>
      </c>
      <c r="I2628" s="26">
        <f t="array" ref="I2628">J2628-J2628*3%</f>
        <v>278.584</v>
      </c>
      <c r="J2628" s="30">
        <v>287.2</v>
      </c>
      <c r="K2628" s="4"/>
      <c r="L2628" s="15">
        <f t="shared" si="41"/>
        <v>0</v>
      </c>
      <c r="M2628" s="56" t="s">
        <v>15155</v>
      </c>
    </row>
    <row r="2629" spans="1:13" s="19" customFormat="1" ht="15" customHeight="1" x14ac:dyDescent="0.25">
      <c r="A2629" s="47">
        <v>38760</v>
      </c>
      <c r="B2629" s="18" t="s">
        <v>4594</v>
      </c>
      <c r="C2629" s="3" t="s">
        <v>4495</v>
      </c>
      <c r="D2629" s="3" t="s">
        <v>207</v>
      </c>
      <c r="E2629" s="3" t="s">
        <v>4595</v>
      </c>
      <c r="F2629" s="3" t="s">
        <v>211</v>
      </c>
      <c r="G2629" s="3"/>
      <c r="H2629" s="26">
        <v>370</v>
      </c>
      <c r="I2629" s="26">
        <f t="array" ref="I2629">J2629-J2629*3%</f>
        <v>265.68299999999999</v>
      </c>
      <c r="J2629" s="30">
        <v>273.89999999999998</v>
      </c>
      <c r="K2629" s="4"/>
      <c r="L2629" s="15">
        <f t="shared" si="41"/>
        <v>0</v>
      </c>
      <c r="M2629" s="56" t="s">
        <v>15155</v>
      </c>
    </row>
    <row r="2630" spans="1:13" s="19" customFormat="1" ht="15" customHeight="1" x14ac:dyDescent="0.25">
      <c r="A2630" s="47">
        <v>39200</v>
      </c>
      <c r="B2630" s="18" t="s">
        <v>4596</v>
      </c>
      <c r="C2630" s="3" t="s">
        <v>4495</v>
      </c>
      <c r="D2630" s="3" t="s">
        <v>207</v>
      </c>
      <c r="E2630" s="3" t="s">
        <v>4597</v>
      </c>
      <c r="F2630" s="3" t="s">
        <v>167</v>
      </c>
      <c r="G2630" s="3"/>
      <c r="H2630" s="26">
        <v>370</v>
      </c>
      <c r="I2630" s="26">
        <f t="array" ref="I2630">J2630-J2630*3%</f>
        <v>264.32499999999999</v>
      </c>
      <c r="J2630" s="30">
        <v>272.5</v>
      </c>
      <c r="K2630" s="4"/>
      <c r="L2630" s="15">
        <f t="shared" si="41"/>
        <v>0</v>
      </c>
      <c r="M2630" s="56" t="s">
        <v>15155</v>
      </c>
    </row>
    <row r="2631" spans="1:13" s="19" customFormat="1" ht="15" customHeight="1" x14ac:dyDescent="0.25">
      <c r="A2631" s="47">
        <v>39202</v>
      </c>
      <c r="B2631" s="18" t="s">
        <v>4598</v>
      </c>
      <c r="C2631" s="3" t="s">
        <v>4495</v>
      </c>
      <c r="D2631" s="3" t="s">
        <v>207</v>
      </c>
      <c r="E2631" s="3" t="s">
        <v>4599</v>
      </c>
      <c r="F2631" s="3" t="s">
        <v>72</v>
      </c>
      <c r="G2631" s="3"/>
      <c r="H2631" s="26">
        <v>355</v>
      </c>
      <c r="I2631" s="26">
        <f t="array" ref="I2631">J2631-J2631*3%</f>
        <v>254.83840000000004</v>
      </c>
      <c r="J2631" s="30">
        <v>262.72000000000003</v>
      </c>
      <c r="K2631" s="4"/>
      <c r="L2631" s="15">
        <f t="shared" si="41"/>
        <v>0</v>
      </c>
      <c r="M2631" s="56" t="s">
        <v>15155</v>
      </c>
    </row>
    <row r="2632" spans="1:13" s="19" customFormat="1" ht="15" customHeight="1" x14ac:dyDescent="0.25">
      <c r="A2632" s="47">
        <v>33870</v>
      </c>
      <c r="B2632" s="18" t="s">
        <v>4600</v>
      </c>
      <c r="C2632" s="3" t="s">
        <v>4495</v>
      </c>
      <c r="D2632" s="3" t="s">
        <v>207</v>
      </c>
      <c r="E2632" s="3" t="s">
        <v>4601</v>
      </c>
      <c r="F2632" s="3" t="s">
        <v>72</v>
      </c>
      <c r="G2632" s="3"/>
      <c r="H2632" s="26">
        <v>380</v>
      </c>
      <c r="I2632" s="26">
        <f t="array" ref="I2632">J2632-J2632*3%</f>
        <v>280.60159999999996</v>
      </c>
      <c r="J2632" s="30">
        <v>289.27999999999997</v>
      </c>
      <c r="K2632" s="4"/>
      <c r="L2632" s="15">
        <f t="shared" ref="L2632:L2695" si="42">J2632*K2632</f>
        <v>0</v>
      </c>
      <c r="M2632" s="56" t="s">
        <v>15155</v>
      </c>
    </row>
    <row r="2633" spans="1:13" s="19" customFormat="1" ht="15" customHeight="1" x14ac:dyDescent="0.25">
      <c r="A2633" s="47">
        <v>38001</v>
      </c>
      <c r="B2633" s="18" t="s">
        <v>4602</v>
      </c>
      <c r="C2633" s="3" t="s">
        <v>4495</v>
      </c>
      <c r="D2633" s="3" t="s">
        <v>207</v>
      </c>
      <c r="E2633" s="3" t="s">
        <v>4262</v>
      </c>
      <c r="F2633" s="3" t="s">
        <v>211</v>
      </c>
      <c r="G2633" s="3"/>
      <c r="H2633" s="26">
        <v>365</v>
      </c>
      <c r="I2633" s="26">
        <f t="array" ref="I2633">J2633-J2633*3%</f>
        <v>262.38499999999999</v>
      </c>
      <c r="J2633" s="30">
        <v>270.5</v>
      </c>
      <c r="K2633" s="4"/>
      <c r="L2633" s="15">
        <f t="shared" si="42"/>
        <v>0</v>
      </c>
      <c r="M2633" s="56" t="s">
        <v>15155</v>
      </c>
    </row>
    <row r="2634" spans="1:13" s="19" customFormat="1" ht="15" customHeight="1" x14ac:dyDescent="0.25">
      <c r="A2634" s="47">
        <v>38769</v>
      </c>
      <c r="B2634" s="18" t="s">
        <v>4603</v>
      </c>
      <c r="C2634" s="3" t="s">
        <v>4495</v>
      </c>
      <c r="D2634" s="3" t="s">
        <v>207</v>
      </c>
      <c r="E2634" s="3" t="s">
        <v>4604</v>
      </c>
      <c r="F2634" s="3" t="s">
        <v>167</v>
      </c>
      <c r="G2634" s="3"/>
      <c r="H2634" s="26">
        <v>375</v>
      </c>
      <c r="I2634" s="26">
        <f t="array" ref="I2634">J2634-J2634*3%</f>
        <v>269.06829999999997</v>
      </c>
      <c r="J2634" s="30">
        <v>277.39</v>
      </c>
      <c r="K2634" s="4"/>
      <c r="L2634" s="15">
        <f t="shared" si="42"/>
        <v>0</v>
      </c>
      <c r="M2634" s="56" t="s">
        <v>15155</v>
      </c>
    </row>
    <row r="2635" spans="1:13" s="19" customFormat="1" ht="15" customHeight="1" x14ac:dyDescent="0.25">
      <c r="A2635" s="47">
        <v>41222</v>
      </c>
      <c r="B2635" s="18" t="s">
        <v>4605</v>
      </c>
      <c r="C2635" s="3" t="s">
        <v>4495</v>
      </c>
      <c r="D2635" s="3" t="s">
        <v>347</v>
      </c>
      <c r="E2635" s="3" t="s">
        <v>4606</v>
      </c>
      <c r="F2635" s="3" t="s">
        <v>329</v>
      </c>
      <c r="G2635" s="3" t="s">
        <v>258</v>
      </c>
      <c r="H2635" s="26">
        <v>410</v>
      </c>
      <c r="I2635" s="26">
        <f t="array" ref="I2635">J2635-J2635*3%</f>
        <v>299.28380000000004</v>
      </c>
      <c r="J2635" s="30">
        <v>308.54000000000002</v>
      </c>
      <c r="K2635" s="4"/>
      <c r="L2635" s="15">
        <f t="shared" si="42"/>
        <v>0</v>
      </c>
      <c r="M2635" s="56" t="s">
        <v>15155</v>
      </c>
    </row>
    <row r="2636" spans="1:13" s="19" customFormat="1" ht="15" customHeight="1" x14ac:dyDescent="0.25">
      <c r="A2636" s="47">
        <v>5500</v>
      </c>
      <c r="B2636" s="18" t="s">
        <v>4607</v>
      </c>
      <c r="C2636" s="3" t="s">
        <v>4495</v>
      </c>
      <c r="D2636" s="3" t="s">
        <v>347</v>
      </c>
      <c r="E2636" s="3" t="s">
        <v>4606</v>
      </c>
      <c r="F2636" s="3" t="s">
        <v>329</v>
      </c>
      <c r="G2636" s="3" t="s">
        <v>763</v>
      </c>
      <c r="H2636" s="26">
        <v>405</v>
      </c>
      <c r="I2636" s="26">
        <f t="array" ref="I2636">J2636-J2636*3%</f>
        <v>297.40200000000004</v>
      </c>
      <c r="J2636" s="30">
        <v>306.60000000000002</v>
      </c>
      <c r="K2636" s="4"/>
      <c r="L2636" s="15">
        <f t="shared" si="42"/>
        <v>0</v>
      </c>
      <c r="M2636" s="56" t="s">
        <v>15155</v>
      </c>
    </row>
    <row r="2637" spans="1:13" s="19" customFormat="1" ht="15" customHeight="1" x14ac:dyDescent="0.25">
      <c r="A2637" s="47">
        <v>8045</v>
      </c>
      <c r="B2637" s="18" t="s">
        <v>4608</v>
      </c>
      <c r="C2637" s="3" t="s">
        <v>4495</v>
      </c>
      <c r="D2637" s="3" t="s">
        <v>347</v>
      </c>
      <c r="E2637" s="3" t="s">
        <v>4606</v>
      </c>
      <c r="F2637" s="3" t="s">
        <v>329</v>
      </c>
      <c r="G2637" s="3" t="s">
        <v>457</v>
      </c>
      <c r="H2637" s="26">
        <v>405</v>
      </c>
      <c r="I2637" s="26">
        <f t="array" ref="I2637">J2637-J2637*3%</f>
        <v>297.40200000000004</v>
      </c>
      <c r="J2637" s="30">
        <v>306.60000000000002</v>
      </c>
      <c r="K2637" s="4"/>
      <c r="L2637" s="15">
        <f t="shared" si="42"/>
        <v>0</v>
      </c>
      <c r="M2637" s="56" t="s">
        <v>15155</v>
      </c>
    </row>
    <row r="2638" spans="1:13" s="19" customFormat="1" ht="15" customHeight="1" x14ac:dyDescent="0.25">
      <c r="A2638" s="47">
        <v>5501</v>
      </c>
      <c r="B2638" s="18" t="s">
        <v>4609</v>
      </c>
      <c r="C2638" s="3" t="s">
        <v>4495</v>
      </c>
      <c r="D2638" s="3" t="s">
        <v>347</v>
      </c>
      <c r="E2638" s="3" t="s">
        <v>4606</v>
      </c>
      <c r="F2638" s="3" t="s">
        <v>329</v>
      </c>
      <c r="G2638" s="3" t="s">
        <v>865</v>
      </c>
      <c r="H2638" s="26">
        <v>405</v>
      </c>
      <c r="I2638" s="26">
        <f t="array" ref="I2638">J2638-J2638*3%</f>
        <v>297.40200000000004</v>
      </c>
      <c r="J2638" s="30">
        <v>306.60000000000002</v>
      </c>
      <c r="K2638" s="4"/>
      <c r="L2638" s="15">
        <f t="shared" si="42"/>
        <v>0</v>
      </c>
      <c r="M2638" s="56" t="s">
        <v>15155</v>
      </c>
    </row>
    <row r="2639" spans="1:13" s="19" customFormat="1" ht="15" customHeight="1" x14ac:dyDescent="0.25">
      <c r="A2639" s="47">
        <v>41818</v>
      </c>
      <c r="B2639" s="18" t="s">
        <v>4610</v>
      </c>
      <c r="C2639" s="3" t="s">
        <v>4495</v>
      </c>
      <c r="D2639" s="3" t="s">
        <v>347</v>
      </c>
      <c r="E2639" s="3" t="s">
        <v>4606</v>
      </c>
      <c r="F2639" s="3" t="s">
        <v>375</v>
      </c>
      <c r="G2639" s="3" t="s">
        <v>149</v>
      </c>
      <c r="H2639" s="26">
        <v>670</v>
      </c>
      <c r="I2639" s="26">
        <f t="array" ref="I2639">J2639-J2639*3%</f>
        <v>509.97750000000002</v>
      </c>
      <c r="J2639" s="30">
        <v>525.75</v>
      </c>
      <c r="K2639" s="4"/>
      <c r="L2639" s="15">
        <f t="shared" si="42"/>
        <v>0</v>
      </c>
      <c r="M2639" s="56" t="s">
        <v>15155</v>
      </c>
    </row>
    <row r="2640" spans="1:13" s="19" customFormat="1" ht="15" customHeight="1" x14ac:dyDescent="0.25">
      <c r="A2640" s="47">
        <v>41819</v>
      </c>
      <c r="B2640" s="18" t="s">
        <v>4611</v>
      </c>
      <c r="C2640" s="3" t="s">
        <v>4495</v>
      </c>
      <c r="D2640" s="3" t="s">
        <v>347</v>
      </c>
      <c r="E2640" s="3" t="s">
        <v>4606</v>
      </c>
      <c r="F2640" s="3" t="s">
        <v>375</v>
      </c>
      <c r="G2640" s="3" t="s">
        <v>258</v>
      </c>
      <c r="H2640" s="26">
        <v>670</v>
      </c>
      <c r="I2640" s="26">
        <f t="array" ref="I2640">J2640-J2640*3%</f>
        <v>509.97750000000002</v>
      </c>
      <c r="J2640" s="30">
        <v>525.75</v>
      </c>
      <c r="K2640" s="4"/>
      <c r="L2640" s="15">
        <f t="shared" si="42"/>
        <v>0</v>
      </c>
      <c r="M2640" s="56" t="s">
        <v>15155</v>
      </c>
    </row>
    <row r="2641" spans="1:13" s="19" customFormat="1" ht="15" customHeight="1" x14ac:dyDescent="0.25">
      <c r="A2641" s="47">
        <v>41817</v>
      </c>
      <c r="B2641" s="18" t="s">
        <v>4612</v>
      </c>
      <c r="C2641" s="3" t="s">
        <v>4495</v>
      </c>
      <c r="D2641" s="3" t="s">
        <v>347</v>
      </c>
      <c r="E2641" s="3" t="s">
        <v>4606</v>
      </c>
      <c r="F2641" s="3" t="s">
        <v>375</v>
      </c>
      <c r="G2641" s="3" t="s">
        <v>285</v>
      </c>
      <c r="H2641" s="26">
        <v>670</v>
      </c>
      <c r="I2641" s="26">
        <f t="array" ref="I2641">J2641-J2641*3%</f>
        <v>509.97750000000002</v>
      </c>
      <c r="J2641" s="30">
        <v>525.75</v>
      </c>
      <c r="K2641" s="4"/>
      <c r="L2641" s="15">
        <f t="shared" si="42"/>
        <v>0</v>
      </c>
      <c r="M2641" s="56" t="s">
        <v>15155</v>
      </c>
    </row>
    <row r="2642" spans="1:13" s="19" customFormat="1" ht="15" customHeight="1" x14ac:dyDescent="0.25">
      <c r="A2642" s="47">
        <v>39899</v>
      </c>
      <c r="B2642" s="18" t="s">
        <v>4613</v>
      </c>
      <c r="C2642" s="3" t="s">
        <v>4495</v>
      </c>
      <c r="D2642" s="3" t="s">
        <v>347</v>
      </c>
      <c r="E2642" s="3" t="s">
        <v>4614</v>
      </c>
      <c r="F2642" s="3" t="s">
        <v>78</v>
      </c>
      <c r="G2642" s="3"/>
      <c r="H2642" s="26">
        <v>245</v>
      </c>
      <c r="I2642" s="26">
        <f t="array" ref="I2642">J2642-J2642*3%</f>
        <v>175.35660000000001</v>
      </c>
      <c r="J2642" s="30">
        <v>180.78</v>
      </c>
      <c r="K2642" s="4"/>
      <c r="L2642" s="15">
        <f t="shared" si="42"/>
        <v>0</v>
      </c>
      <c r="M2642" s="56" t="s">
        <v>15155</v>
      </c>
    </row>
    <row r="2643" spans="1:13" s="19" customFormat="1" ht="15" customHeight="1" x14ac:dyDescent="0.25">
      <c r="A2643" s="47">
        <v>8202</v>
      </c>
      <c r="B2643" s="18" t="s">
        <v>4615</v>
      </c>
      <c r="C2643" s="3" t="s">
        <v>4495</v>
      </c>
      <c r="D2643" s="3" t="s">
        <v>351</v>
      </c>
      <c r="E2643" s="3" t="s">
        <v>4616</v>
      </c>
      <c r="F2643" s="3" t="s">
        <v>89</v>
      </c>
      <c r="G2643" s="3"/>
      <c r="H2643" s="26">
        <v>770</v>
      </c>
      <c r="I2643" s="26">
        <f t="array" ref="I2643">J2643-J2643*3%</f>
        <v>580.54499999999996</v>
      </c>
      <c r="J2643" s="30">
        <v>598.5</v>
      </c>
      <c r="K2643" s="4"/>
      <c r="L2643" s="15">
        <f t="shared" si="42"/>
        <v>0</v>
      </c>
      <c r="M2643" s="56" t="s">
        <v>15155</v>
      </c>
    </row>
    <row r="2644" spans="1:13" s="19" customFormat="1" ht="15" customHeight="1" x14ac:dyDescent="0.25">
      <c r="A2644" s="47">
        <v>38004</v>
      </c>
      <c r="B2644" s="18" t="s">
        <v>4617</v>
      </c>
      <c r="C2644" s="3" t="s">
        <v>4495</v>
      </c>
      <c r="D2644" s="3" t="s">
        <v>1038</v>
      </c>
      <c r="E2644" s="3" t="s">
        <v>4618</v>
      </c>
      <c r="F2644" s="3" t="s">
        <v>375</v>
      </c>
      <c r="G2644" s="3" t="s">
        <v>405</v>
      </c>
      <c r="H2644" s="26">
        <v>645</v>
      </c>
      <c r="I2644" s="26">
        <f t="array" ref="I2644">J2644-J2644*3%</f>
        <v>491.15950000000004</v>
      </c>
      <c r="J2644" s="30">
        <v>506.35</v>
      </c>
      <c r="K2644" s="4"/>
      <c r="L2644" s="15">
        <f t="shared" si="42"/>
        <v>0</v>
      </c>
      <c r="M2644" s="56" t="s">
        <v>15155</v>
      </c>
    </row>
    <row r="2645" spans="1:13" s="19" customFormat="1" ht="15" customHeight="1" x14ac:dyDescent="0.25">
      <c r="A2645" s="47">
        <v>33443</v>
      </c>
      <c r="B2645" s="18" t="s">
        <v>4619</v>
      </c>
      <c r="C2645" s="3" t="s">
        <v>4495</v>
      </c>
      <c r="D2645" s="3" t="s">
        <v>593</v>
      </c>
      <c r="E2645" s="3" t="s">
        <v>4620</v>
      </c>
      <c r="F2645" s="3" t="s">
        <v>4621</v>
      </c>
      <c r="G2645" s="3" t="s">
        <v>1107</v>
      </c>
      <c r="H2645" s="26">
        <v>400</v>
      </c>
      <c r="I2645" s="26">
        <f t="array" ref="I2645">J2645-J2645*3%</f>
        <v>238.86250000000001</v>
      </c>
      <c r="J2645" s="30">
        <v>246.25</v>
      </c>
      <c r="K2645" s="4"/>
      <c r="L2645" s="15">
        <f t="shared" si="42"/>
        <v>0</v>
      </c>
      <c r="M2645" s="56" t="s">
        <v>15155</v>
      </c>
    </row>
    <row r="2646" spans="1:13" s="19" customFormat="1" ht="15" customHeight="1" x14ac:dyDescent="0.25">
      <c r="A2646" s="47">
        <v>6587</v>
      </c>
      <c r="B2646" s="18" t="s">
        <v>4622</v>
      </c>
      <c r="C2646" s="3" t="s">
        <v>4495</v>
      </c>
      <c r="D2646" s="3" t="s">
        <v>593</v>
      </c>
      <c r="E2646" s="3" t="s">
        <v>4620</v>
      </c>
      <c r="F2646" s="3" t="s">
        <v>4621</v>
      </c>
      <c r="G2646" s="3" t="s">
        <v>596</v>
      </c>
      <c r="H2646" s="26">
        <v>400</v>
      </c>
      <c r="I2646" s="26">
        <f t="array" ref="I2646">J2646-J2646*3%</f>
        <v>238.86250000000001</v>
      </c>
      <c r="J2646" s="30">
        <v>246.25</v>
      </c>
      <c r="K2646" s="4"/>
      <c r="L2646" s="15">
        <f t="shared" si="42"/>
        <v>0</v>
      </c>
      <c r="M2646" s="56" t="s">
        <v>15155</v>
      </c>
    </row>
    <row r="2647" spans="1:13" s="19" customFormat="1" ht="15" customHeight="1" x14ac:dyDescent="0.25">
      <c r="A2647" s="47">
        <v>41864</v>
      </c>
      <c r="B2647" s="18" t="s">
        <v>4623</v>
      </c>
      <c r="C2647" s="3" t="s">
        <v>4495</v>
      </c>
      <c r="D2647" s="3" t="s">
        <v>593</v>
      </c>
      <c r="E2647" s="3" t="s">
        <v>4620</v>
      </c>
      <c r="F2647" s="3" t="s">
        <v>4621</v>
      </c>
      <c r="G2647" s="3" t="s">
        <v>4479</v>
      </c>
      <c r="H2647" s="26">
        <v>400</v>
      </c>
      <c r="I2647" s="26">
        <f t="array" ref="I2647">J2647-J2647*3%</f>
        <v>238.86250000000001</v>
      </c>
      <c r="J2647" s="30">
        <v>246.25</v>
      </c>
      <c r="K2647" s="4"/>
      <c r="L2647" s="15">
        <f t="shared" si="42"/>
        <v>0</v>
      </c>
      <c r="M2647" s="56" t="s">
        <v>15155</v>
      </c>
    </row>
    <row r="2648" spans="1:13" s="19" customFormat="1" ht="15" customHeight="1" x14ac:dyDescent="0.25">
      <c r="A2648" s="47">
        <v>41835</v>
      </c>
      <c r="B2648" s="18" t="s">
        <v>4624</v>
      </c>
      <c r="C2648" s="3" t="s">
        <v>4495</v>
      </c>
      <c r="D2648" s="3" t="s">
        <v>593</v>
      </c>
      <c r="E2648" s="3" t="s">
        <v>4620</v>
      </c>
      <c r="F2648" s="3" t="s">
        <v>1105</v>
      </c>
      <c r="G2648" s="3" t="s">
        <v>744</v>
      </c>
      <c r="H2648" s="26">
        <v>445</v>
      </c>
      <c r="I2648" s="26">
        <f t="array" ref="I2648">J2648-J2648*3%</f>
        <v>262.38499999999999</v>
      </c>
      <c r="J2648" s="30">
        <v>270.5</v>
      </c>
      <c r="K2648" s="4"/>
      <c r="L2648" s="15">
        <f t="shared" si="42"/>
        <v>0</v>
      </c>
      <c r="M2648" s="56" t="s">
        <v>15155</v>
      </c>
    </row>
    <row r="2649" spans="1:13" s="19" customFormat="1" ht="15" customHeight="1" x14ac:dyDescent="0.25">
      <c r="A2649" s="47">
        <v>22117</v>
      </c>
      <c r="B2649" s="18" t="s">
        <v>4625</v>
      </c>
      <c r="C2649" s="3" t="s">
        <v>4495</v>
      </c>
      <c r="D2649" s="3" t="s">
        <v>593</v>
      </c>
      <c r="E2649" s="3" t="s">
        <v>4620</v>
      </c>
      <c r="F2649" s="3" t="s">
        <v>1105</v>
      </c>
      <c r="G2649" s="3" t="s">
        <v>1106</v>
      </c>
      <c r="H2649" s="26">
        <v>445</v>
      </c>
      <c r="I2649" s="26">
        <f t="array" ref="I2649">J2649-J2649*3%</f>
        <v>262.38499999999999</v>
      </c>
      <c r="J2649" s="30">
        <v>270.5</v>
      </c>
      <c r="K2649" s="4"/>
      <c r="L2649" s="15">
        <f t="shared" si="42"/>
        <v>0</v>
      </c>
      <c r="M2649" s="56" t="s">
        <v>15155</v>
      </c>
    </row>
    <row r="2650" spans="1:13" s="19" customFormat="1" ht="15" customHeight="1" x14ac:dyDescent="0.25">
      <c r="A2650" s="47">
        <v>22119</v>
      </c>
      <c r="B2650" s="18" t="s">
        <v>4626</v>
      </c>
      <c r="C2650" s="3" t="s">
        <v>4495</v>
      </c>
      <c r="D2650" s="3" t="s">
        <v>593</v>
      </c>
      <c r="E2650" s="3" t="s">
        <v>4620</v>
      </c>
      <c r="F2650" s="3" t="s">
        <v>1105</v>
      </c>
      <c r="G2650" s="3" t="s">
        <v>4627</v>
      </c>
      <c r="H2650" s="26">
        <v>445</v>
      </c>
      <c r="I2650" s="26">
        <f t="array" ref="I2650">J2650-J2650*3%</f>
        <v>262.38499999999999</v>
      </c>
      <c r="J2650" s="30">
        <v>270.5</v>
      </c>
      <c r="K2650" s="4"/>
      <c r="L2650" s="15">
        <f t="shared" si="42"/>
        <v>0</v>
      </c>
      <c r="M2650" s="56" t="s">
        <v>15155</v>
      </c>
    </row>
    <row r="2651" spans="1:13" s="19" customFormat="1" ht="15" customHeight="1" x14ac:dyDescent="0.25">
      <c r="A2651" s="47">
        <v>22118</v>
      </c>
      <c r="B2651" s="18" t="s">
        <v>4628</v>
      </c>
      <c r="C2651" s="3" t="s">
        <v>4495</v>
      </c>
      <c r="D2651" s="3" t="s">
        <v>593</v>
      </c>
      <c r="E2651" s="3" t="s">
        <v>4620</v>
      </c>
      <c r="F2651" s="3" t="s">
        <v>1105</v>
      </c>
      <c r="G2651" s="3" t="s">
        <v>1109</v>
      </c>
      <c r="H2651" s="26">
        <v>445</v>
      </c>
      <c r="I2651" s="26">
        <f t="array" ref="I2651">J2651-J2651*3%</f>
        <v>262.38499999999999</v>
      </c>
      <c r="J2651" s="30">
        <v>270.5</v>
      </c>
      <c r="K2651" s="4"/>
      <c r="L2651" s="15">
        <f t="shared" si="42"/>
        <v>0</v>
      </c>
      <c r="M2651" s="56" t="s">
        <v>15155</v>
      </c>
    </row>
    <row r="2652" spans="1:13" s="19" customFormat="1" ht="15" customHeight="1" x14ac:dyDescent="0.25">
      <c r="A2652" s="47">
        <v>41836</v>
      </c>
      <c r="B2652" s="18" t="s">
        <v>4629</v>
      </c>
      <c r="C2652" s="3" t="s">
        <v>4495</v>
      </c>
      <c r="D2652" s="3" t="s">
        <v>593</v>
      </c>
      <c r="E2652" s="3" t="s">
        <v>4620</v>
      </c>
      <c r="F2652" s="3" t="s">
        <v>4630</v>
      </c>
      <c r="G2652" s="3" t="s">
        <v>744</v>
      </c>
      <c r="H2652" s="26">
        <v>445</v>
      </c>
      <c r="I2652" s="26">
        <f t="array" ref="I2652">J2652-J2652*3%</f>
        <v>262.38499999999999</v>
      </c>
      <c r="J2652" s="30">
        <v>270.5</v>
      </c>
      <c r="K2652" s="4"/>
      <c r="L2652" s="15">
        <f t="shared" si="42"/>
        <v>0</v>
      </c>
      <c r="M2652" s="56" t="s">
        <v>15155</v>
      </c>
    </row>
    <row r="2653" spans="1:13" s="19" customFormat="1" ht="15" customHeight="1" x14ac:dyDescent="0.25">
      <c r="A2653" s="47">
        <v>6578</v>
      </c>
      <c r="B2653" s="18" t="s">
        <v>4631</v>
      </c>
      <c r="C2653" s="3" t="s">
        <v>4495</v>
      </c>
      <c r="D2653" s="3" t="s">
        <v>593</v>
      </c>
      <c r="E2653" s="3" t="s">
        <v>4632</v>
      </c>
      <c r="F2653" s="3" t="s">
        <v>1362</v>
      </c>
      <c r="G2653" s="3" t="s">
        <v>2593</v>
      </c>
      <c r="H2653" s="26">
        <v>360</v>
      </c>
      <c r="I2653" s="26">
        <f t="array" ref="I2653">J2653-J2653*3%</f>
        <v>215.34</v>
      </c>
      <c r="J2653" s="30">
        <v>222</v>
      </c>
      <c r="K2653" s="4"/>
      <c r="L2653" s="15">
        <f t="shared" si="42"/>
        <v>0</v>
      </c>
      <c r="M2653" s="56" t="s">
        <v>15155</v>
      </c>
    </row>
    <row r="2654" spans="1:13" s="19" customFormat="1" ht="15" customHeight="1" x14ac:dyDescent="0.25">
      <c r="A2654" s="47">
        <v>38771</v>
      </c>
      <c r="B2654" s="18" t="s">
        <v>4633</v>
      </c>
      <c r="C2654" s="3" t="s">
        <v>4495</v>
      </c>
      <c r="D2654" s="3" t="s">
        <v>593</v>
      </c>
      <c r="E2654" s="3" t="s">
        <v>4634</v>
      </c>
      <c r="F2654" s="3" t="s">
        <v>4635</v>
      </c>
      <c r="G2654" s="3" t="s">
        <v>4627</v>
      </c>
      <c r="H2654" s="26">
        <v>445</v>
      </c>
      <c r="I2654" s="26">
        <f t="array" ref="I2654">J2654-J2654*3%</f>
        <v>262.38499999999999</v>
      </c>
      <c r="J2654" s="30">
        <v>270.5</v>
      </c>
      <c r="K2654" s="4"/>
      <c r="L2654" s="15">
        <f t="shared" si="42"/>
        <v>0</v>
      </c>
      <c r="M2654" s="56" t="s">
        <v>15155</v>
      </c>
    </row>
    <row r="2655" spans="1:13" s="19" customFormat="1" ht="15" customHeight="1" x14ac:dyDescent="0.25">
      <c r="A2655" s="47">
        <v>8997</v>
      </c>
      <c r="B2655" s="18" t="s">
        <v>4636</v>
      </c>
      <c r="C2655" s="3" t="s">
        <v>4495</v>
      </c>
      <c r="D2655" s="3" t="s">
        <v>593</v>
      </c>
      <c r="E2655" s="3" t="s">
        <v>4637</v>
      </c>
      <c r="F2655" s="3" t="s">
        <v>247</v>
      </c>
      <c r="G2655" s="3" t="s">
        <v>744</v>
      </c>
      <c r="H2655" s="26">
        <v>530</v>
      </c>
      <c r="I2655" s="26">
        <f t="array" ref="I2655">J2655-J2655*3%</f>
        <v>316.22000000000003</v>
      </c>
      <c r="J2655" s="30">
        <v>326</v>
      </c>
      <c r="K2655" s="4"/>
      <c r="L2655" s="15">
        <f t="shared" si="42"/>
        <v>0</v>
      </c>
      <c r="M2655" s="56" t="s">
        <v>15155</v>
      </c>
    </row>
    <row r="2656" spans="1:13" s="19" customFormat="1" ht="15" customHeight="1" x14ac:dyDescent="0.25">
      <c r="A2656" s="47">
        <v>6394</v>
      </c>
      <c r="B2656" s="18" t="s">
        <v>4638</v>
      </c>
      <c r="C2656" s="3" t="s">
        <v>4495</v>
      </c>
      <c r="D2656" s="3" t="s">
        <v>593</v>
      </c>
      <c r="E2656" s="3" t="s">
        <v>4639</v>
      </c>
      <c r="F2656" s="3" t="s">
        <v>664</v>
      </c>
      <c r="G2656" s="3" t="s">
        <v>744</v>
      </c>
      <c r="H2656" s="26">
        <v>275</v>
      </c>
      <c r="I2656" s="26">
        <f t="array" ref="I2656">J2656-J2656*3%</f>
        <v>168.29499999999999</v>
      </c>
      <c r="J2656" s="30">
        <v>173.5</v>
      </c>
      <c r="K2656" s="4"/>
      <c r="L2656" s="15">
        <f t="shared" si="42"/>
        <v>0</v>
      </c>
      <c r="M2656" s="56" t="s">
        <v>15155</v>
      </c>
    </row>
    <row r="2657" spans="1:13" s="19" customFormat="1" ht="15" customHeight="1" x14ac:dyDescent="0.25">
      <c r="A2657" s="47">
        <v>6855</v>
      </c>
      <c r="B2657" s="18" t="s">
        <v>4640</v>
      </c>
      <c r="C2657" s="3" t="s">
        <v>4495</v>
      </c>
      <c r="D2657" s="3" t="s">
        <v>593</v>
      </c>
      <c r="E2657" s="3" t="s">
        <v>4639</v>
      </c>
      <c r="F2657" s="3" t="s">
        <v>664</v>
      </c>
      <c r="G2657" s="3" t="s">
        <v>2363</v>
      </c>
      <c r="H2657" s="26">
        <v>275</v>
      </c>
      <c r="I2657" s="26">
        <f t="array" ref="I2657">J2657-J2657*3%</f>
        <v>168.29499999999999</v>
      </c>
      <c r="J2657" s="30">
        <v>173.5</v>
      </c>
      <c r="K2657" s="4"/>
      <c r="L2657" s="15">
        <f t="shared" si="42"/>
        <v>0</v>
      </c>
      <c r="M2657" s="56" t="s">
        <v>15155</v>
      </c>
    </row>
    <row r="2658" spans="1:13" s="19" customFormat="1" ht="15" customHeight="1" x14ac:dyDescent="0.25">
      <c r="A2658" s="47">
        <v>34836</v>
      </c>
      <c r="B2658" s="18" t="s">
        <v>4641</v>
      </c>
      <c r="C2658" s="3" t="s">
        <v>4495</v>
      </c>
      <c r="D2658" s="3" t="s">
        <v>593</v>
      </c>
      <c r="E2658" s="3" t="s">
        <v>4642</v>
      </c>
      <c r="F2658" s="3" t="s">
        <v>1368</v>
      </c>
      <c r="G2658" s="3" t="s">
        <v>4643</v>
      </c>
      <c r="H2658" s="26">
        <v>230</v>
      </c>
      <c r="I2658" s="26">
        <f t="array" ref="I2658">J2658-J2658*3%</f>
        <v>145.25749999999999</v>
      </c>
      <c r="J2658" s="30">
        <v>149.75</v>
      </c>
      <c r="K2658" s="4"/>
      <c r="L2658" s="15">
        <f t="shared" si="42"/>
        <v>0</v>
      </c>
      <c r="M2658" s="56" t="s">
        <v>15155</v>
      </c>
    </row>
    <row r="2659" spans="1:13" s="19" customFormat="1" ht="15" customHeight="1" x14ac:dyDescent="0.25">
      <c r="A2659" s="47">
        <v>8157</v>
      </c>
      <c r="B2659" s="18" t="s">
        <v>4644</v>
      </c>
      <c r="C2659" s="3" t="s">
        <v>4495</v>
      </c>
      <c r="D2659" s="3" t="s">
        <v>593</v>
      </c>
      <c r="E2659" s="3" t="s">
        <v>4645</v>
      </c>
      <c r="F2659" s="3" t="s">
        <v>1111</v>
      </c>
      <c r="G2659" s="3" t="s">
        <v>744</v>
      </c>
      <c r="H2659" s="26">
        <v>165</v>
      </c>
      <c r="I2659" s="26">
        <f t="array" ref="I2659">J2659-J2659*3%</f>
        <v>97.8536</v>
      </c>
      <c r="J2659" s="30">
        <v>100.88</v>
      </c>
      <c r="K2659" s="4"/>
      <c r="L2659" s="15">
        <f t="shared" si="42"/>
        <v>0</v>
      </c>
      <c r="M2659" s="56" t="s">
        <v>15155</v>
      </c>
    </row>
    <row r="2660" spans="1:13" s="19" customFormat="1" ht="15" customHeight="1" x14ac:dyDescent="0.25">
      <c r="A2660" s="47">
        <v>8897</v>
      </c>
      <c r="B2660" s="18" t="s">
        <v>4646</v>
      </c>
      <c r="C2660" s="3" t="s">
        <v>4495</v>
      </c>
      <c r="D2660" s="3" t="s">
        <v>593</v>
      </c>
      <c r="E2660" s="3" t="s">
        <v>4645</v>
      </c>
      <c r="F2660" s="3" t="s">
        <v>1111</v>
      </c>
      <c r="G2660" s="3" t="s">
        <v>1106</v>
      </c>
      <c r="H2660" s="26">
        <v>165</v>
      </c>
      <c r="I2660" s="26">
        <f t="array" ref="I2660">J2660-J2660*3%</f>
        <v>97.8536</v>
      </c>
      <c r="J2660" s="30">
        <v>100.88</v>
      </c>
      <c r="K2660" s="4"/>
      <c r="L2660" s="15">
        <f t="shared" si="42"/>
        <v>0</v>
      </c>
      <c r="M2660" s="56" t="s">
        <v>15155</v>
      </c>
    </row>
    <row r="2661" spans="1:13" s="19" customFormat="1" ht="15" customHeight="1" x14ac:dyDescent="0.25">
      <c r="A2661" s="47">
        <v>8317</v>
      </c>
      <c r="B2661" s="18" t="s">
        <v>4647</v>
      </c>
      <c r="C2661" s="3" t="s">
        <v>4495</v>
      </c>
      <c r="D2661" s="3" t="s">
        <v>593</v>
      </c>
      <c r="E2661" s="3" t="s">
        <v>4645</v>
      </c>
      <c r="F2661" s="3" t="s">
        <v>1111</v>
      </c>
      <c r="G2661" s="3" t="s">
        <v>1107</v>
      </c>
      <c r="H2661" s="26">
        <v>165</v>
      </c>
      <c r="I2661" s="26">
        <f t="array" ref="I2661">J2661-J2661*3%</f>
        <v>97.8536</v>
      </c>
      <c r="J2661" s="30">
        <v>100.88</v>
      </c>
      <c r="K2661" s="4"/>
      <c r="L2661" s="15">
        <f t="shared" si="42"/>
        <v>0</v>
      </c>
      <c r="M2661" s="56" t="s">
        <v>15155</v>
      </c>
    </row>
    <row r="2662" spans="1:13" s="19" customFormat="1" ht="15" customHeight="1" x14ac:dyDescent="0.25">
      <c r="A2662" s="47">
        <v>8318</v>
      </c>
      <c r="B2662" s="18" t="s">
        <v>4648</v>
      </c>
      <c r="C2662" s="3" t="s">
        <v>4495</v>
      </c>
      <c r="D2662" s="3" t="s">
        <v>593</v>
      </c>
      <c r="E2662" s="3" t="s">
        <v>4645</v>
      </c>
      <c r="F2662" s="3" t="s">
        <v>1111</v>
      </c>
      <c r="G2662" s="3" t="s">
        <v>1112</v>
      </c>
      <c r="H2662" s="26">
        <v>165</v>
      </c>
      <c r="I2662" s="26">
        <f t="array" ref="I2662">J2662-J2662*3%</f>
        <v>97.8536</v>
      </c>
      <c r="J2662" s="30">
        <v>100.88</v>
      </c>
      <c r="K2662" s="4"/>
      <c r="L2662" s="15">
        <f t="shared" si="42"/>
        <v>0</v>
      </c>
      <c r="M2662" s="56" t="s">
        <v>15155</v>
      </c>
    </row>
    <row r="2663" spans="1:13" s="19" customFormat="1" ht="15" customHeight="1" x14ac:dyDescent="0.25">
      <c r="A2663" s="47">
        <v>8155</v>
      </c>
      <c r="B2663" s="18" t="s">
        <v>4649</v>
      </c>
      <c r="C2663" s="3" t="s">
        <v>4495</v>
      </c>
      <c r="D2663" s="3" t="s">
        <v>593</v>
      </c>
      <c r="E2663" s="3" t="s">
        <v>4650</v>
      </c>
      <c r="F2663" s="3" t="s">
        <v>664</v>
      </c>
      <c r="G2663" s="3" t="s">
        <v>744</v>
      </c>
      <c r="H2663" s="26">
        <v>400</v>
      </c>
      <c r="I2663" s="26">
        <f t="array" ref="I2663">J2663-J2663*3%</f>
        <v>238.86250000000001</v>
      </c>
      <c r="J2663" s="30">
        <v>246.25</v>
      </c>
      <c r="K2663" s="4"/>
      <c r="L2663" s="15">
        <f t="shared" si="42"/>
        <v>0</v>
      </c>
      <c r="M2663" s="56" t="s">
        <v>15155</v>
      </c>
    </row>
    <row r="2664" spans="1:13" s="19" customFormat="1" ht="15" customHeight="1" x14ac:dyDescent="0.25">
      <c r="A2664" s="47">
        <v>8154</v>
      </c>
      <c r="B2664" s="18" t="s">
        <v>4651</v>
      </c>
      <c r="C2664" s="3" t="s">
        <v>4495</v>
      </c>
      <c r="D2664" s="3" t="s">
        <v>593</v>
      </c>
      <c r="E2664" s="3" t="s">
        <v>4652</v>
      </c>
      <c r="F2664" s="3" t="s">
        <v>664</v>
      </c>
      <c r="G2664" s="3" t="s">
        <v>744</v>
      </c>
      <c r="H2664" s="26">
        <v>400</v>
      </c>
      <c r="I2664" s="26">
        <f t="array" ref="I2664">J2664-J2664*3%</f>
        <v>238.86250000000001</v>
      </c>
      <c r="J2664" s="30">
        <v>246.25</v>
      </c>
      <c r="K2664" s="4"/>
      <c r="L2664" s="15">
        <f t="shared" si="42"/>
        <v>0</v>
      </c>
      <c r="M2664" s="56" t="s">
        <v>15155</v>
      </c>
    </row>
    <row r="2665" spans="1:13" s="19" customFormat="1" ht="15" customHeight="1" x14ac:dyDescent="0.25">
      <c r="A2665" s="47">
        <v>1650</v>
      </c>
      <c r="B2665" s="18" t="s">
        <v>4653</v>
      </c>
      <c r="C2665" s="3" t="s">
        <v>4654</v>
      </c>
      <c r="D2665" s="3" t="s">
        <v>66</v>
      </c>
      <c r="E2665" s="3" t="s">
        <v>4655</v>
      </c>
      <c r="F2665" s="3" t="s">
        <v>1362</v>
      </c>
      <c r="G2665" s="3" t="s">
        <v>149</v>
      </c>
      <c r="H2665" s="26">
        <v>985</v>
      </c>
      <c r="I2665" s="26">
        <f t="array" ref="I2665">J2665-J2665*3%</f>
        <v>758.84069999999997</v>
      </c>
      <c r="J2665" s="30">
        <v>782.31</v>
      </c>
      <c r="K2665" s="4"/>
      <c r="L2665" s="15">
        <f t="shared" si="42"/>
        <v>0</v>
      </c>
      <c r="M2665" s="56" t="s">
        <v>15159</v>
      </c>
    </row>
    <row r="2666" spans="1:13" s="19" customFormat="1" ht="15" customHeight="1" x14ac:dyDescent="0.25">
      <c r="A2666" s="47">
        <v>1651</v>
      </c>
      <c r="B2666" s="18" t="s">
        <v>4656</v>
      </c>
      <c r="C2666" s="3" t="s">
        <v>4654</v>
      </c>
      <c r="D2666" s="3" t="s">
        <v>66</v>
      </c>
      <c r="E2666" s="3" t="s">
        <v>4655</v>
      </c>
      <c r="F2666" s="3" t="s">
        <v>1362</v>
      </c>
      <c r="G2666" s="3" t="s">
        <v>256</v>
      </c>
      <c r="H2666" s="26">
        <v>985</v>
      </c>
      <c r="I2666" s="26">
        <f t="array" ref="I2666">J2666-J2666*3%</f>
        <v>758.84069999999997</v>
      </c>
      <c r="J2666" s="30">
        <v>782.31</v>
      </c>
      <c r="K2666" s="4"/>
      <c r="L2666" s="15">
        <f t="shared" si="42"/>
        <v>0</v>
      </c>
      <c r="M2666" s="56" t="s">
        <v>15159</v>
      </c>
    </row>
    <row r="2667" spans="1:13" s="19" customFormat="1" ht="15" customHeight="1" x14ac:dyDescent="0.25">
      <c r="A2667" s="47">
        <v>14333</v>
      </c>
      <c r="B2667" s="18" t="s">
        <v>4657</v>
      </c>
      <c r="C2667" s="3" t="s">
        <v>4654</v>
      </c>
      <c r="D2667" s="3" t="s">
        <v>70</v>
      </c>
      <c r="E2667" s="3" t="s">
        <v>4658</v>
      </c>
      <c r="F2667" s="3" t="s">
        <v>97</v>
      </c>
      <c r="G2667" s="3"/>
      <c r="H2667" s="26">
        <v>1545</v>
      </c>
      <c r="I2667" s="26">
        <f t="array" ref="I2667">J2667-J2667*3%</f>
        <v>1195.1952000000001</v>
      </c>
      <c r="J2667" s="30">
        <v>1232.1600000000001</v>
      </c>
      <c r="K2667" s="4"/>
      <c r="L2667" s="15">
        <f t="shared" si="42"/>
        <v>0</v>
      </c>
      <c r="M2667" s="56" t="s">
        <v>15159</v>
      </c>
    </row>
    <row r="2668" spans="1:13" s="19" customFormat="1" ht="15" customHeight="1" x14ac:dyDescent="0.25">
      <c r="A2668" s="47">
        <v>9152</v>
      </c>
      <c r="B2668" s="18" t="s">
        <v>4659</v>
      </c>
      <c r="C2668" s="3" t="s">
        <v>4654</v>
      </c>
      <c r="D2668" s="3" t="s">
        <v>70</v>
      </c>
      <c r="E2668" s="3" t="s">
        <v>4658</v>
      </c>
      <c r="F2668" s="3" t="s">
        <v>89</v>
      </c>
      <c r="G2668" s="3"/>
      <c r="H2668" s="26">
        <v>925</v>
      </c>
      <c r="I2668" s="26">
        <f t="array" ref="I2668">J2668-J2668*3%</f>
        <v>697.77920000000006</v>
      </c>
      <c r="J2668" s="30">
        <v>719.36</v>
      </c>
      <c r="K2668" s="4"/>
      <c r="L2668" s="15">
        <f t="shared" si="42"/>
        <v>0</v>
      </c>
      <c r="M2668" s="56" t="s">
        <v>15159</v>
      </c>
    </row>
    <row r="2669" spans="1:13" s="19" customFormat="1" ht="15" customHeight="1" x14ac:dyDescent="0.25">
      <c r="A2669" s="47">
        <v>10010</v>
      </c>
      <c r="B2669" s="18" t="s">
        <v>4660</v>
      </c>
      <c r="C2669" s="3" t="s">
        <v>4654</v>
      </c>
      <c r="D2669" s="3" t="s">
        <v>70</v>
      </c>
      <c r="E2669" s="3" t="s">
        <v>4661</v>
      </c>
      <c r="F2669" s="3" t="s">
        <v>4662</v>
      </c>
      <c r="G2669" s="3"/>
      <c r="H2669" s="26">
        <v>725</v>
      </c>
      <c r="I2669" s="26">
        <f t="array" ref="I2669">J2669-J2669*3%</f>
        <v>548.21489999999994</v>
      </c>
      <c r="J2669" s="30">
        <v>565.16999999999996</v>
      </c>
      <c r="K2669" s="4"/>
      <c r="L2669" s="15">
        <f t="shared" si="42"/>
        <v>0</v>
      </c>
      <c r="M2669" s="56" t="s">
        <v>15159</v>
      </c>
    </row>
    <row r="2670" spans="1:13" s="19" customFormat="1" ht="15" customHeight="1" x14ac:dyDescent="0.25">
      <c r="A2670" s="47">
        <v>10030</v>
      </c>
      <c r="B2670" s="18" t="s">
        <v>4663</v>
      </c>
      <c r="C2670" s="3" t="s">
        <v>4654</v>
      </c>
      <c r="D2670" s="3" t="s">
        <v>74</v>
      </c>
      <c r="E2670" s="3" t="s">
        <v>4664</v>
      </c>
      <c r="F2670" s="3" t="s">
        <v>4662</v>
      </c>
      <c r="G2670" s="3"/>
      <c r="H2670" s="26">
        <v>570</v>
      </c>
      <c r="I2670" s="26">
        <f t="array" ref="I2670">J2670-J2670*3%</f>
        <v>420.76659999999998</v>
      </c>
      <c r="J2670" s="30">
        <v>433.78</v>
      </c>
      <c r="K2670" s="4"/>
      <c r="L2670" s="15">
        <f t="shared" si="42"/>
        <v>0</v>
      </c>
      <c r="M2670" s="56" t="s">
        <v>15159</v>
      </c>
    </row>
    <row r="2671" spans="1:13" s="19" customFormat="1" ht="15" customHeight="1" x14ac:dyDescent="0.25">
      <c r="A2671" s="47">
        <v>13795</v>
      </c>
      <c r="B2671" s="18" t="s">
        <v>4665</v>
      </c>
      <c r="C2671" s="3" t="s">
        <v>4654</v>
      </c>
      <c r="D2671" s="3" t="s">
        <v>74</v>
      </c>
      <c r="E2671" s="3" t="s">
        <v>4666</v>
      </c>
      <c r="F2671" s="3" t="s">
        <v>236</v>
      </c>
      <c r="G2671" s="3"/>
      <c r="H2671" s="26">
        <v>575</v>
      </c>
      <c r="I2671" s="26">
        <f t="array" ref="I2671">J2671-J2671*3%</f>
        <v>422.1925</v>
      </c>
      <c r="J2671" s="30">
        <v>435.25</v>
      </c>
      <c r="K2671" s="4"/>
      <c r="L2671" s="15">
        <f t="shared" si="42"/>
        <v>0</v>
      </c>
      <c r="M2671" s="56" t="s">
        <v>15159</v>
      </c>
    </row>
    <row r="2672" spans="1:13" s="19" customFormat="1" ht="15" customHeight="1" x14ac:dyDescent="0.25">
      <c r="A2672" s="47">
        <v>10031</v>
      </c>
      <c r="B2672" s="18" t="s">
        <v>4667</v>
      </c>
      <c r="C2672" s="3" t="s">
        <v>4654</v>
      </c>
      <c r="D2672" s="3" t="s">
        <v>74</v>
      </c>
      <c r="E2672" s="3" t="s">
        <v>1546</v>
      </c>
      <c r="F2672" s="3" t="s">
        <v>179</v>
      </c>
      <c r="G2672" s="3"/>
      <c r="H2672" s="26">
        <v>580</v>
      </c>
      <c r="I2672" s="26">
        <f t="array" ref="I2672">J2672-J2672*3%</f>
        <v>427.1977</v>
      </c>
      <c r="J2672" s="30">
        <v>440.41</v>
      </c>
      <c r="K2672" s="4"/>
      <c r="L2672" s="15">
        <f t="shared" si="42"/>
        <v>0</v>
      </c>
      <c r="M2672" s="56" t="s">
        <v>15159</v>
      </c>
    </row>
    <row r="2673" spans="1:13" s="19" customFormat="1" ht="15" customHeight="1" x14ac:dyDescent="0.25">
      <c r="A2673" s="47">
        <v>9251</v>
      </c>
      <c r="B2673" s="18" t="s">
        <v>4668</v>
      </c>
      <c r="C2673" s="3" t="s">
        <v>4654</v>
      </c>
      <c r="D2673" s="3" t="s">
        <v>177</v>
      </c>
      <c r="E2673" s="3" t="s">
        <v>4669</v>
      </c>
      <c r="F2673" s="3" t="s">
        <v>324</v>
      </c>
      <c r="G2673" s="3" t="s">
        <v>4670</v>
      </c>
      <c r="H2673" s="26">
        <v>715</v>
      </c>
      <c r="I2673" s="26">
        <f t="array" ref="I2673">J2673-J2673*3%</f>
        <v>542.50159999999994</v>
      </c>
      <c r="J2673" s="30">
        <v>559.28</v>
      </c>
      <c r="K2673" s="4"/>
      <c r="L2673" s="15">
        <f t="shared" si="42"/>
        <v>0</v>
      </c>
      <c r="M2673" s="56" t="s">
        <v>15159</v>
      </c>
    </row>
    <row r="2674" spans="1:13" s="19" customFormat="1" ht="15" customHeight="1" x14ac:dyDescent="0.25">
      <c r="A2674" s="47">
        <v>10056</v>
      </c>
      <c r="B2674" s="18" t="s">
        <v>4671</v>
      </c>
      <c r="C2674" s="3" t="s">
        <v>4654</v>
      </c>
      <c r="D2674" s="3" t="s">
        <v>428</v>
      </c>
      <c r="E2674" s="3" t="s">
        <v>4672</v>
      </c>
      <c r="F2674" s="3" t="s">
        <v>4662</v>
      </c>
      <c r="G2674" s="3"/>
      <c r="H2674" s="26">
        <v>1065</v>
      </c>
      <c r="I2674" s="26">
        <f t="array" ref="I2674">J2674-J2674*3%</f>
        <v>816.80790000000002</v>
      </c>
      <c r="J2674" s="30">
        <v>842.07</v>
      </c>
      <c r="K2674" s="4"/>
      <c r="L2674" s="15">
        <f t="shared" si="42"/>
        <v>0</v>
      </c>
      <c r="M2674" s="56" t="s">
        <v>15159</v>
      </c>
    </row>
    <row r="2675" spans="1:13" s="19" customFormat="1" ht="15" customHeight="1" x14ac:dyDescent="0.25">
      <c r="A2675" s="47">
        <v>10067</v>
      </c>
      <c r="B2675" s="18" t="s">
        <v>4673</v>
      </c>
      <c r="C2675" s="3" t="s">
        <v>4654</v>
      </c>
      <c r="D2675" s="3" t="s">
        <v>327</v>
      </c>
      <c r="E2675" s="3" t="s">
        <v>4674</v>
      </c>
      <c r="F2675" s="3" t="s">
        <v>4662</v>
      </c>
      <c r="G2675" s="3"/>
      <c r="H2675" s="26">
        <v>900</v>
      </c>
      <c r="I2675" s="26">
        <f t="array" ref="I2675">J2675-J2675*3%</f>
        <v>680.61019999999996</v>
      </c>
      <c r="J2675" s="30">
        <v>701.66</v>
      </c>
      <c r="K2675" s="4"/>
      <c r="L2675" s="15">
        <f t="shared" si="42"/>
        <v>0</v>
      </c>
      <c r="M2675" s="56" t="s">
        <v>15159</v>
      </c>
    </row>
    <row r="2676" spans="1:13" s="19" customFormat="1" ht="15" customHeight="1" x14ac:dyDescent="0.25">
      <c r="A2676" s="47">
        <v>39854</v>
      </c>
      <c r="B2676" s="18" t="s">
        <v>4675</v>
      </c>
      <c r="C2676" s="3" t="s">
        <v>4654</v>
      </c>
      <c r="D2676" s="3" t="s">
        <v>946</v>
      </c>
      <c r="E2676" s="3" t="s">
        <v>4676</v>
      </c>
      <c r="F2676" s="3" t="s">
        <v>375</v>
      </c>
      <c r="G2676" s="3" t="s">
        <v>457</v>
      </c>
      <c r="H2676" s="26">
        <v>1020</v>
      </c>
      <c r="I2676" s="26">
        <f t="array" ref="I2676">J2676-J2676*3%</f>
        <v>783.16830000000004</v>
      </c>
      <c r="J2676" s="30">
        <v>807.39</v>
      </c>
      <c r="K2676" s="4"/>
      <c r="L2676" s="15">
        <f t="shared" si="42"/>
        <v>0</v>
      </c>
      <c r="M2676" s="56" t="s">
        <v>15155</v>
      </c>
    </row>
    <row r="2677" spans="1:13" s="19" customFormat="1" ht="15" customHeight="1" x14ac:dyDescent="0.25">
      <c r="A2677" s="47">
        <v>26522</v>
      </c>
      <c r="B2677" s="18" t="s">
        <v>4677</v>
      </c>
      <c r="C2677" s="3" t="s">
        <v>4654</v>
      </c>
      <c r="D2677" s="3" t="s">
        <v>207</v>
      </c>
      <c r="E2677" s="3" t="s">
        <v>4678</v>
      </c>
      <c r="F2677" s="3" t="s">
        <v>4662</v>
      </c>
      <c r="G2677" s="3"/>
      <c r="H2677" s="26">
        <v>680</v>
      </c>
      <c r="I2677" s="26">
        <f t="array" ref="I2677">J2677-J2677*3%</f>
        <v>515.30280000000005</v>
      </c>
      <c r="J2677" s="30">
        <v>531.24</v>
      </c>
      <c r="K2677" s="4"/>
      <c r="L2677" s="15">
        <f t="shared" si="42"/>
        <v>0</v>
      </c>
      <c r="M2677" s="56" t="s">
        <v>15159</v>
      </c>
    </row>
    <row r="2678" spans="1:13" s="19" customFormat="1" ht="15" customHeight="1" x14ac:dyDescent="0.25">
      <c r="A2678" s="47">
        <v>10015</v>
      </c>
      <c r="B2678" s="18" t="s">
        <v>4679</v>
      </c>
      <c r="C2678" s="3" t="s">
        <v>4654</v>
      </c>
      <c r="D2678" s="3" t="s">
        <v>347</v>
      </c>
      <c r="E2678" s="3" t="s">
        <v>1787</v>
      </c>
      <c r="F2678" s="3" t="s">
        <v>375</v>
      </c>
      <c r="G2678" s="3" t="s">
        <v>457</v>
      </c>
      <c r="H2678" s="26">
        <v>1400</v>
      </c>
      <c r="I2678" s="26">
        <f t="array" ref="I2678">J2678-J2678*3%</f>
        <v>1068.7750999999998</v>
      </c>
      <c r="J2678" s="30">
        <v>1101.83</v>
      </c>
      <c r="K2678" s="4"/>
      <c r="L2678" s="15">
        <f t="shared" si="42"/>
        <v>0</v>
      </c>
      <c r="M2678" s="56" t="s">
        <v>15159</v>
      </c>
    </row>
    <row r="2679" spans="1:13" s="19" customFormat="1" ht="15" customHeight="1" x14ac:dyDescent="0.25">
      <c r="A2679" s="47">
        <v>10077</v>
      </c>
      <c r="B2679" s="18" t="s">
        <v>4680</v>
      </c>
      <c r="C2679" s="3" t="s">
        <v>4654</v>
      </c>
      <c r="D2679" s="3" t="s">
        <v>351</v>
      </c>
      <c r="E2679" s="3" t="s">
        <v>4681</v>
      </c>
      <c r="F2679" s="3" t="s">
        <v>97</v>
      </c>
      <c r="G2679" s="3"/>
      <c r="H2679" s="26">
        <v>1650</v>
      </c>
      <c r="I2679" s="26">
        <f t="array" ref="I2679">J2679-J2679*3%</f>
        <v>1271.0491999999999</v>
      </c>
      <c r="J2679" s="30">
        <v>1310.3599999999999</v>
      </c>
      <c r="K2679" s="4"/>
      <c r="L2679" s="15">
        <f t="shared" si="42"/>
        <v>0</v>
      </c>
      <c r="M2679" s="56" t="s">
        <v>15159</v>
      </c>
    </row>
    <row r="2680" spans="1:13" s="19" customFormat="1" ht="15" customHeight="1" x14ac:dyDescent="0.25">
      <c r="A2680" s="47">
        <v>10078</v>
      </c>
      <c r="B2680" s="18" t="s">
        <v>4682</v>
      </c>
      <c r="C2680" s="3" t="s">
        <v>4654</v>
      </c>
      <c r="D2680" s="3" t="s">
        <v>351</v>
      </c>
      <c r="E2680" s="3" t="s">
        <v>4681</v>
      </c>
      <c r="F2680" s="3" t="s">
        <v>89</v>
      </c>
      <c r="G2680" s="3"/>
      <c r="H2680" s="26">
        <v>1025</v>
      </c>
      <c r="I2680" s="26">
        <f t="array" ref="I2680">J2680-J2680*3%</f>
        <v>789.17259999999999</v>
      </c>
      <c r="J2680" s="30">
        <v>813.58</v>
      </c>
      <c r="K2680" s="4"/>
      <c r="L2680" s="15">
        <f t="shared" si="42"/>
        <v>0</v>
      </c>
      <c r="M2680" s="56" t="s">
        <v>15159</v>
      </c>
    </row>
    <row r="2681" spans="1:13" s="19" customFormat="1" ht="15" customHeight="1" x14ac:dyDescent="0.25">
      <c r="A2681" s="47">
        <v>30211</v>
      </c>
      <c r="B2681" s="18"/>
      <c r="C2681" s="3" t="s">
        <v>4654</v>
      </c>
      <c r="D2681" s="3" t="s">
        <v>593</v>
      </c>
      <c r="E2681" s="3" t="s">
        <v>4683</v>
      </c>
      <c r="F2681" s="3" t="s">
        <v>1368</v>
      </c>
      <c r="G2681" s="3" t="s">
        <v>4684</v>
      </c>
      <c r="H2681" s="26">
        <v>190</v>
      </c>
      <c r="I2681" s="26">
        <f t="array" ref="I2681">J2681-J2681*3%</f>
        <v>118.9123</v>
      </c>
      <c r="J2681" s="30">
        <v>122.59</v>
      </c>
      <c r="K2681" s="4"/>
      <c r="L2681" s="15">
        <f t="shared" si="42"/>
        <v>0</v>
      </c>
      <c r="M2681" s="56" t="s">
        <v>15159</v>
      </c>
    </row>
    <row r="2682" spans="1:13" s="19" customFormat="1" ht="15" customHeight="1" x14ac:dyDescent="0.25">
      <c r="A2682" s="47">
        <v>17618</v>
      </c>
      <c r="B2682" s="18" t="s">
        <v>4685</v>
      </c>
      <c r="C2682" s="3" t="s">
        <v>4686</v>
      </c>
      <c r="D2682" s="3" t="s">
        <v>66</v>
      </c>
      <c r="E2682" s="3" t="s">
        <v>3109</v>
      </c>
      <c r="F2682" s="3" t="s">
        <v>760</v>
      </c>
      <c r="G2682" s="3"/>
      <c r="H2682" s="26">
        <v>910</v>
      </c>
      <c r="I2682" s="26">
        <f t="array" ref="I2682">J2682-J2682*3%</f>
        <v>687.73</v>
      </c>
      <c r="J2682" s="30">
        <v>709</v>
      </c>
      <c r="K2682" s="4"/>
      <c r="L2682" s="15">
        <f t="shared" si="42"/>
        <v>0</v>
      </c>
      <c r="M2682" s="56" t="s">
        <v>15151</v>
      </c>
    </row>
    <row r="2683" spans="1:13" s="19" customFormat="1" ht="15" customHeight="1" x14ac:dyDescent="0.25">
      <c r="A2683" s="47">
        <v>35405</v>
      </c>
      <c r="B2683" s="18" t="s">
        <v>4687</v>
      </c>
      <c r="C2683" s="3" t="s">
        <v>4686</v>
      </c>
      <c r="D2683" s="3" t="s">
        <v>66</v>
      </c>
      <c r="E2683" s="3" t="s">
        <v>4688</v>
      </c>
      <c r="F2683" s="3" t="s">
        <v>2149</v>
      </c>
      <c r="G2683" s="3"/>
      <c r="H2683" s="26">
        <v>1070</v>
      </c>
      <c r="I2683" s="26">
        <f t="array" ref="I2683">J2683-J2683*3%</f>
        <v>820.62</v>
      </c>
      <c r="J2683" s="30">
        <v>846</v>
      </c>
      <c r="K2683" s="4"/>
      <c r="L2683" s="15">
        <f t="shared" si="42"/>
        <v>0</v>
      </c>
      <c r="M2683" s="56" t="s">
        <v>15151</v>
      </c>
    </row>
    <row r="2684" spans="1:13" s="19" customFormat="1" ht="15" customHeight="1" x14ac:dyDescent="0.25">
      <c r="A2684" s="47">
        <v>17700</v>
      </c>
      <c r="B2684" s="18" t="s">
        <v>4689</v>
      </c>
      <c r="C2684" s="3" t="s">
        <v>4686</v>
      </c>
      <c r="D2684" s="3" t="s">
        <v>66</v>
      </c>
      <c r="E2684" s="3" t="s">
        <v>2490</v>
      </c>
      <c r="F2684" s="3" t="s">
        <v>179</v>
      </c>
      <c r="G2684" s="3"/>
      <c r="H2684" s="26">
        <v>525</v>
      </c>
      <c r="I2684" s="26">
        <f t="array" ref="I2684">J2684-J2684*3%</f>
        <v>388</v>
      </c>
      <c r="J2684" s="30">
        <v>400</v>
      </c>
      <c r="K2684" s="4"/>
      <c r="L2684" s="15">
        <f t="shared" si="42"/>
        <v>0</v>
      </c>
      <c r="M2684" s="56" t="s">
        <v>15151</v>
      </c>
    </row>
    <row r="2685" spans="1:13" s="19" customFormat="1" ht="15" customHeight="1" x14ac:dyDescent="0.25">
      <c r="A2685" s="47">
        <v>10259</v>
      </c>
      <c r="B2685" s="18" t="s">
        <v>4690</v>
      </c>
      <c r="C2685" s="3" t="s">
        <v>4686</v>
      </c>
      <c r="D2685" s="3" t="s">
        <v>66</v>
      </c>
      <c r="E2685" s="3" t="s">
        <v>2917</v>
      </c>
      <c r="F2685" s="3" t="s">
        <v>179</v>
      </c>
      <c r="G2685" s="3"/>
      <c r="H2685" s="26">
        <v>790</v>
      </c>
      <c r="I2685" s="26">
        <f t="array" ref="I2685">J2685-J2685*3%</f>
        <v>594.61</v>
      </c>
      <c r="J2685" s="30">
        <v>613</v>
      </c>
      <c r="K2685" s="4"/>
      <c r="L2685" s="15">
        <f t="shared" si="42"/>
        <v>0</v>
      </c>
      <c r="M2685" s="56" t="s">
        <v>15151</v>
      </c>
    </row>
    <row r="2686" spans="1:13" s="19" customFormat="1" ht="15" customHeight="1" x14ac:dyDescent="0.25">
      <c r="A2686" s="47">
        <v>39636</v>
      </c>
      <c r="B2686" s="18" t="s">
        <v>4691</v>
      </c>
      <c r="C2686" s="3" t="s">
        <v>4686</v>
      </c>
      <c r="D2686" s="3" t="s">
        <v>66</v>
      </c>
      <c r="E2686" s="3" t="s">
        <v>4692</v>
      </c>
      <c r="F2686" s="3" t="s">
        <v>124</v>
      </c>
      <c r="G2686" s="3"/>
      <c r="H2686" s="26">
        <v>2135</v>
      </c>
      <c r="I2686" s="26">
        <f t="array" ref="I2686">J2686-J2686*3%</f>
        <v>1649</v>
      </c>
      <c r="J2686" s="30">
        <v>1700</v>
      </c>
      <c r="K2686" s="4"/>
      <c r="L2686" s="15">
        <f t="shared" si="42"/>
        <v>0</v>
      </c>
      <c r="M2686" s="56" t="s">
        <v>15151</v>
      </c>
    </row>
    <row r="2687" spans="1:13" s="19" customFormat="1" ht="15" customHeight="1" x14ac:dyDescent="0.25">
      <c r="A2687" s="47">
        <v>39637</v>
      </c>
      <c r="B2687" s="18"/>
      <c r="C2687" s="3" t="s">
        <v>4686</v>
      </c>
      <c r="D2687" s="3" t="s">
        <v>66</v>
      </c>
      <c r="E2687" s="3" t="s">
        <v>4693</v>
      </c>
      <c r="F2687" s="3" t="s">
        <v>1416</v>
      </c>
      <c r="G2687" s="3"/>
      <c r="H2687" s="26">
        <v>2155</v>
      </c>
      <c r="I2687" s="26">
        <f t="array" ref="I2687">J2687-J2687*3%</f>
        <v>1663.55</v>
      </c>
      <c r="J2687" s="30">
        <v>1715</v>
      </c>
      <c r="K2687" s="4"/>
      <c r="L2687" s="15">
        <f t="shared" si="42"/>
        <v>0</v>
      </c>
      <c r="M2687" s="56" t="s">
        <v>15151</v>
      </c>
    </row>
    <row r="2688" spans="1:13" s="19" customFormat="1" ht="15" customHeight="1" x14ac:dyDescent="0.25">
      <c r="A2688" s="47">
        <v>18811</v>
      </c>
      <c r="B2688" s="18" t="s">
        <v>4694</v>
      </c>
      <c r="C2688" s="3" t="s">
        <v>4686</v>
      </c>
      <c r="D2688" s="3" t="s">
        <v>66</v>
      </c>
      <c r="E2688" s="3" t="s">
        <v>2053</v>
      </c>
      <c r="F2688" s="3" t="s">
        <v>179</v>
      </c>
      <c r="G2688" s="3"/>
      <c r="H2688" s="26">
        <v>635</v>
      </c>
      <c r="I2688" s="26">
        <f t="array" ref="I2688">J2688-J2688*3%</f>
        <v>484.5247</v>
      </c>
      <c r="J2688" s="30">
        <v>499.51</v>
      </c>
      <c r="K2688" s="4"/>
      <c r="L2688" s="15">
        <f t="shared" si="42"/>
        <v>0</v>
      </c>
      <c r="M2688" s="56" t="s">
        <v>15152</v>
      </c>
    </row>
    <row r="2689" spans="1:13" s="19" customFormat="1" ht="15" customHeight="1" x14ac:dyDescent="0.25">
      <c r="A2689" s="47">
        <v>13065</v>
      </c>
      <c r="B2689" s="18" t="s">
        <v>4695</v>
      </c>
      <c r="C2689" s="3" t="s">
        <v>4686</v>
      </c>
      <c r="D2689" s="3" t="s">
        <v>70</v>
      </c>
      <c r="E2689" s="3" t="s">
        <v>4696</v>
      </c>
      <c r="F2689" s="3" t="s">
        <v>72</v>
      </c>
      <c r="G2689" s="3"/>
      <c r="H2689" s="26">
        <v>865</v>
      </c>
      <c r="I2689" s="26">
        <f t="array" ref="I2689">J2689-J2689*3%</f>
        <v>652.80999999999995</v>
      </c>
      <c r="J2689" s="30">
        <v>673</v>
      </c>
      <c r="K2689" s="4"/>
      <c r="L2689" s="15">
        <f t="shared" si="42"/>
        <v>0</v>
      </c>
      <c r="M2689" s="56" t="s">
        <v>15151</v>
      </c>
    </row>
    <row r="2690" spans="1:13" s="19" customFormat="1" ht="15" customHeight="1" x14ac:dyDescent="0.25">
      <c r="A2690" s="47">
        <v>33786</v>
      </c>
      <c r="B2690" s="18"/>
      <c r="C2690" s="3" t="s">
        <v>4686</v>
      </c>
      <c r="D2690" s="3" t="s">
        <v>74</v>
      </c>
      <c r="E2690" s="3" t="s">
        <v>4697</v>
      </c>
      <c r="F2690" s="3" t="s">
        <v>182</v>
      </c>
      <c r="G2690" s="3"/>
      <c r="H2690" s="26">
        <v>1895</v>
      </c>
      <c r="I2690" s="26">
        <f t="array" ref="I2690">J2690-J2690*3%</f>
        <v>1459.85</v>
      </c>
      <c r="J2690" s="30">
        <v>1505</v>
      </c>
      <c r="K2690" s="4"/>
      <c r="L2690" s="15">
        <f t="shared" si="42"/>
        <v>0</v>
      </c>
      <c r="M2690" s="56" t="s">
        <v>15151</v>
      </c>
    </row>
    <row r="2691" spans="1:13" s="19" customFormat="1" ht="15" customHeight="1" x14ac:dyDescent="0.25">
      <c r="A2691" s="47">
        <v>10263</v>
      </c>
      <c r="B2691" s="18" t="s">
        <v>4698</v>
      </c>
      <c r="C2691" s="3" t="s">
        <v>4686</v>
      </c>
      <c r="D2691" s="3" t="s">
        <v>74</v>
      </c>
      <c r="E2691" s="3" t="s">
        <v>4699</v>
      </c>
      <c r="F2691" s="3" t="s">
        <v>179</v>
      </c>
      <c r="G2691" s="3"/>
      <c r="H2691" s="26">
        <v>1280</v>
      </c>
      <c r="I2691" s="26">
        <f t="array" ref="I2691">J2691-J2691*3%</f>
        <v>983.41510000000005</v>
      </c>
      <c r="J2691" s="30">
        <v>1013.83</v>
      </c>
      <c r="K2691" s="4"/>
      <c r="L2691" s="15">
        <f t="shared" si="42"/>
        <v>0</v>
      </c>
      <c r="M2691" s="56" t="s">
        <v>15152</v>
      </c>
    </row>
    <row r="2692" spans="1:13" s="19" customFormat="1" ht="15" customHeight="1" x14ac:dyDescent="0.25">
      <c r="A2692" s="47">
        <v>10265</v>
      </c>
      <c r="B2692" s="18" t="s">
        <v>4700</v>
      </c>
      <c r="C2692" s="3" t="s">
        <v>4686</v>
      </c>
      <c r="D2692" s="3" t="s">
        <v>74</v>
      </c>
      <c r="E2692" s="3" t="s">
        <v>4701</v>
      </c>
      <c r="F2692" s="3" t="s">
        <v>167</v>
      </c>
      <c r="G2692" s="3"/>
      <c r="H2692" s="26">
        <v>1340</v>
      </c>
      <c r="I2692" s="26">
        <f t="array" ref="I2692">J2692-J2692*3%</f>
        <v>1026.26</v>
      </c>
      <c r="J2692" s="30">
        <v>1058</v>
      </c>
      <c r="K2692" s="4"/>
      <c r="L2692" s="15">
        <f t="shared" si="42"/>
        <v>0</v>
      </c>
      <c r="M2692" s="56" t="s">
        <v>15151</v>
      </c>
    </row>
    <row r="2693" spans="1:13" s="19" customFormat="1" ht="15" customHeight="1" x14ac:dyDescent="0.25">
      <c r="A2693" s="47">
        <v>17701</v>
      </c>
      <c r="B2693" s="18" t="s">
        <v>4702</v>
      </c>
      <c r="C2693" s="3" t="s">
        <v>4686</v>
      </c>
      <c r="D2693" s="3" t="s">
        <v>74</v>
      </c>
      <c r="E2693" s="3" t="s">
        <v>4703</v>
      </c>
      <c r="F2693" s="3" t="s">
        <v>167</v>
      </c>
      <c r="G2693" s="3"/>
      <c r="H2693" s="26">
        <v>1625</v>
      </c>
      <c r="I2693" s="26">
        <f t="array" ref="I2693">J2693-J2693*3%</f>
        <v>1252.27</v>
      </c>
      <c r="J2693" s="30">
        <v>1291</v>
      </c>
      <c r="K2693" s="4"/>
      <c r="L2693" s="15">
        <f t="shared" si="42"/>
        <v>0</v>
      </c>
      <c r="M2693" s="56" t="s">
        <v>15151</v>
      </c>
    </row>
    <row r="2694" spans="1:13" s="19" customFormat="1" ht="15" customHeight="1" x14ac:dyDescent="0.25">
      <c r="A2694" s="47">
        <v>10267</v>
      </c>
      <c r="B2694" s="18"/>
      <c r="C2694" s="3" t="s">
        <v>4686</v>
      </c>
      <c r="D2694" s="3" t="s">
        <v>74</v>
      </c>
      <c r="E2694" s="3" t="s">
        <v>4704</v>
      </c>
      <c r="F2694" s="3" t="s">
        <v>211</v>
      </c>
      <c r="G2694" s="3"/>
      <c r="H2694" s="26">
        <v>2255</v>
      </c>
      <c r="I2694" s="26">
        <f t="array" ref="I2694">J2694-J2694*3%</f>
        <v>1733.6615999999999</v>
      </c>
      <c r="J2694" s="30">
        <v>1787.28</v>
      </c>
      <c r="K2694" s="4"/>
      <c r="L2694" s="15">
        <f t="shared" si="42"/>
        <v>0</v>
      </c>
      <c r="M2694" s="56" t="s">
        <v>15152</v>
      </c>
    </row>
    <row r="2695" spans="1:13" s="19" customFormat="1" ht="15" customHeight="1" x14ac:dyDescent="0.25">
      <c r="A2695" s="47">
        <v>13069</v>
      </c>
      <c r="B2695" s="18" t="s">
        <v>4705</v>
      </c>
      <c r="C2695" s="3" t="s">
        <v>4686</v>
      </c>
      <c r="D2695" s="3" t="s">
        <v>74</v>
      </c>
      <c r="E2695" s="3" t="s">
        <v>4706</v>
      </c>
      <c r="F2695" s="3" t="s">
        <v>179</v>
      </c>
      <c r="G2695" s="3"/>
      <c r="H2695" s="26">
        <v>890</v>
      </c>
      <c r="I2695" s="26">
        <f t="array" ref="I2695">J2695-J2695*3%</f>
        <v>673.18</v>
      </c>
      <c r="J2695" s="30">
        <v>694</v>
      </c>
      <c r="K2695" s="4"/>
      <c r="L2695" s="15">
        <f t="shared" si="42"/>
        <v>0</v>
      </c>
      <c r="M2695" s="56" t="s">
        <v>15151</v>
      </c>
    </row>
    <row r="2696" spans="1:13" s="19" customFormat="1" ht="15" customHeight="1" x14ac:dyDescent="0.25">
      <c r="A2696" s="47">
        <v>10284</v>
      </c>
      <c r="B2696" s="18" t="s">
        <v>4707</v>
      </c>
      <c r="C2696" s="3" t="s">
        <v>4686</v>
      </c>
      <c r="D2696" s="3" t="s">
        <v>74</v>
      </c>
      <c r="E2696" s="3" t="s">
        <v>4708</v>
      </c>
      <c r="F2696" s="3" t="s">
        <v>242</v>
      </c>
      <c r="G2696" s="3" t="s">
        <v>258</v>
      </c>
      <c r="H2696" s="26">
        <v>955</v>
      </c>
      <c r="I2696" s="26">
        <f t="array" ref="I2696">J2696-J2696*3%</f>
        <v>723.63940000000002</v>
      </c>
      <c r="J2696" s="30">
        <v>746.02</v>
      </c>
      <c r="K2696" s="4"/>
      <c r="L2696" s="15">
        <f t="shared" ref="L2696:L2759" si="43">J2696*K2696</f>
        <v>0</v>
      </c>
      <c r="M2696" s="56" t="s">
        <v>15152</v>
      </c>
    </row>
    <row r="2697" spans="1:13" s="19" customFormat="1" ht="15" customHeight="1" x14ac:dyDescent="0.25">
      <c r="A2697" s="47">
        <v>17696</v>
      </c>
      <c r="B2697" s="18" t="s">
        <v>4709</v>
      </c>
      <c r="C2697" s="3" t="s">
        <v>4686</v>
      </c>
      <c r="D2697" s="3" t="s">
        <v>74</v>
      </c>
      <c r="E2697" s="3" t="s">
        <v>4710</v>
      </c>
      <c r="F2697" s="3" t="s">
        <v>4711</v>
      </c>
      <c r="G2697" s="3" t="s">
        <v>258</v>
      </c>
      <c r="H2697" s="26">
        <v>605</v>
      </c>
      <c r="I2697" s="26">
        <f t="array" ref="I2697">J2697-J2697*3%</f>
        <v>461.9819</v>
      </c>
      <c r="J2697" s="30">
        <v>476.27</v>
      </c>
      <c r="K2697" s="4"/>
      <c r="L2697" s="15">
        <f t="shared" si="43"/>
        <v>0</v>
      </c>
      <c r="M2697" s="56" t="s">
        <v>15152</v>
      </c>
    </row>
    <row r="2698" spans="1:13" s="19" customFormat="1" ht="15" customHeight="1" x14ac:dyDescent="0.25">
      <c r="A2698" s="47">
        <v>22211</v>
      </c>
      <c r="B2698" s="18" t="s">
        <v>4712</v>
      </c>
      <c r="C2698" s="3" t="s">
        <v>4686</v>
      </c>
      <c r="D2698" s="3" t="s">
        <v>74</v>
      </c>
      <c r="E2698" s="3" t="s">
        <v>4713</v>
      </c>
      <c r="F2698" s="3" t="s">
        <v>4711</v>
      </c>
      <c r="G2698" s="3" t="s">
        <v>705</v>
      </c>
      <c r="H2698" s="26">
        <v>1040</v>
      </c>
      <c r="I2698" s="26">
        <f t="array" ref="I2698">J2698-J2698*3%</f>
        <v>797.34</v>
      </c>
      <c r="J2698" s="30">
        <v>822</v>
      </c>
      <c r="K2698" s="4"/>
      <c r="L2698" s="15">
        <f t="shared" si="43"/>
        <v>0</v>
      </c>
      <c r="M2698" s="56" t="s">
        <v>15151</v>
      </c>
    </row>
    <row r="2699" spans="1:13" s="19" customFormat="1" ht="15" customHeight="1" x14ac:dyDescent="0.25">
      <c r="A2699" s="47">
        <v>13074</v>
      </c>
      <c r="B2699" s="18" t="s">
        <v>4714</v>
      </c>
      <c r="C2699" s="3" t="s">
        <v>4686</v>
      </c>
      <c r="D2699" s="3" t="s">
        <v>74</v>
      </c>
      <c r="E2699" s="3" t="s">
        <v>4715</v>
      </c>
      <c r="F2699" s="3" t="s">
        <v>179</v>
      </c>
      <c r="G2699" s="3"/>
      <c r="H2699" s="26">
        <v>1175</v>
      </c>
      <c r="I2699" s="26">
        <f t="array" ref="I2699">J2699-J2699*3%</f>
        <v>892.76859999999999</v>
      </c>
      <c r="J2699" s="30">
        <v>920.38</v>
      </c>
      <c r="K2699" s="4"/>
      <c r="L2699" s="15">
        <f t="shared" si="43"/>
        <v>0</v>
      </c>
      <c r="M2699" s="56" t="s">
        <v>15154</v>
      </c>
    </row>
    <row r="2700" spans="1:13" s="19" customFormat="1" ht="15" customHeight="1" x14ac:dyDescent="0.25">
      <c r="A2700" s="47">
        <v>10287</v>
      </c>
      <c r="B2700" s="18" t="s">
        <v>4716</v>
      </c>
      <c r="C2700" s="3" t="s">
        <v>4686</v>
      </c>
      <c r="D2700" s="3" t="s">
        <v>74</v>
      </c>
      <c r="E2700" s="3" t="s">
        <v>4717</v>
      </c>
      <c r="F2700" s="3" t="s">
        <v>167</v>
      </c>
      <c r="G2700" s="3"/>
      <c r="H2700" s="26">
        <v>460</v>
      </c>
      <c r="I2700" s="26">
        <f t="array" ref="I2700">J2700-J2700*3%</f>
        <v>332.64210000000003</v>
      </c>
      <c r="J2700" s="30">
        <v>342.93</v>
      </c>
      <c r="K2700" s="4"/>
      <c r="L2700" s="15">
        <f t="shared" si="43"/>
        <v>0</v>
      </c>
      <c r="M2700" s="56" t="s">
        <v>15154</v>
      </c>
    </row>
    <row r="2701" spans="1:13" s="19" customFormat="1" ht="15" customHeight="1" x14ac:dyDescent="0.25">
      <c r="A2701" s="47">
        <v>26159</v>
      </c>
      <c r="B2701" s="18" t="s">
        <v>4718</v>
      </c>
      <c r="C2701" s="3" t="s">
        <v>4686</v>
      </c>
      <c r="D2701" s="3" t="s">
        <v>74</v>
      </c>
      <c r="E2701" s="3" t="s">
        <v>4719</v>
      </c>
      <c r="F2701" s="3" t="s">
        <v>203</v>
      </c>
      <c r="G2701" s="3"/>
      <c r="H2701" s="26">
        <v>1080</v>
      </c>
      <c r="I2701" s="26">
        <f t="array" ref="I2701">J2701-J2701*3%</f>
        <v>825.14019999999994</v>
      </c>
      <c r="J2701" s="30">
        <v>850.66</v>
      </c>
      <c r="K2701" s="4"/>
      <c r="L2701" s="15">
        <f t="shared" si="43"/>
        <v>0</v>
      </c>
      <c r="M2701" s="56" t="s">
        <v>15152</v>
      </c>
    </row>
    <row r="2702" spans="1:13" s="19" customFormat="1" ht="15" customHeight="1" x14ac:dyDescent="0.25">
      <c r="A2702" s="47">
        <v>13075</v>
      </c>
      <c r="B2702" s="18" t="s">
        <v>4720</v>
      </c>
      <c r="C2702" s="3" t="s">
        <v>4686</v>
      </c>
      <c r="D2702" s="3" t="s">
        <v>74</v>
      </c>
      <c r="E2702" s="3" t="s">
        <v>4721</v>
      </c>
      <c r="F2702" s="3" t="s">
        <v>182</v>
      </c>
      <c r="G2702" s="3"/>
      <c r="H2702" s="26">
        <v>1895</v>
      </c>
      <c r="I2702" s="26">
        <f t="array" ref="I2702">J2702-J2702*3%</f>
        <v>1459.85</v>
      </c>
      <c r="J2702" s="30">
        <v>1505</v>
      </c>
      <c r="K2702" s="4"/>
      <c r="L2702" s="15">
        <f t="shared" si="43"/>
        <v>0</v>
      </c>
      <c r="M2702" s="56" t="s">
        <v>15151</v>
      </c>
    </row>
    <row r="2703" spans="1:13" s="19" customFormat="1" ht="15" customHeight="1" x14ac:dyDescent="0.25">
      <c r="A2703" s="47">
        <v>13076</v>
      </c>
      <c r="B2703" s="18" t="s">
        <v>4722</v>
      </c>
      <c r="C2703" s="3" t="s">
        <v>4686</v>
      </c>
      <c r="D2703" s="3" t="s">
        <v>74</v>
      </c>
      <c r="E2703" s="3" t="s">
        <v>4721</v>
      </c>
      <c r="F2703" s="3" t="s">
        <v>167</v>
      </c>
      <c r="G2703" s="3"/>
      <c r="H2703" s="26">
        <v>1085</v>
      </c>
      <c r="I2703" s="26">
        <f t="array" ref="I2703">J2703-J2703*3%</f>
        <v>828.38</v>
      </c>
      <c r="J2703" s="30">
        <v>854</v>
      </c>
      <c r="K2703" s="4"/>
      <c r="L2703" s="15">
        <f t="shared" si="43"/>
        <v>0</v>
      </c>
      <c r="M2703" s="56" t="s">
        <v>15151</v>
      </c>
    </row>
    <row r="2704" spans="1:13" s="19" customFormat="1" ht="15" customHeight="1" x14ac:dyDescent="0.25">
      <c r="A2704" s="47">
        <v>10289</v>
      </c>
      <c r="B2704" s="18" t="s">
        <v>4723</v>
      </c>
      <c r="C2704" s="3" t="s">
        <v>4686</v>
      </c>
      <c r="D2704" s="3" t="s">
        <v>74</v>
      </c>
      <c r="E2704" s="3" t="s">
        <v>4724</v>
      </c>
      <c r="F2704" s="3" t="s">
        <v>182</v>
      </c>
      <c r="G2704" s="3"/>
      <c r="H2704" s="26">
        <v>2075</v>
      </c>
      <c r="I2704" s="26">
        <f t="array" ref="I2704">J2704-J2704*3%</f>
        <v>1584.98</v>
      </c>
      <c r="J2704" s="30">
        <v>1634</v>
      </c>
      <c r="K2704" s="4"/>
      <c r="L2704" s="15">
        <f t="shared" si="43"/>
        <v>0</v>
      </c>
      <c r="M2704" s="56" t="s">
        <v>15151</v>
      </c>
    </row>
    <row r="2705" spans="1:13" s="19" customFormat="1" ht="15" customHeight="1" x14ac:dyDescent="0.25">
      <c r="A2705" s="47">
        <v>10294</v>
      </c>
      <c r="B2705" s="18" t="s">
        <v>4725</v>
      </c>
      <c r="C2705" s="3" t="s">
        <v>4686</v>
      </c>
      <c r="D2705" s="3" t="s">
        <v>74</v>
      </c>
      <c r="E2705" s="3" t="s">
        <v>4726</v>
      </c>
      <c r="F2705" s="3" t="s">
        <v>2160</v>
      </c>
      <c r="G2705" s="3"/>
      <c r="H2705" s="26">
        <v>745</v>
      </c>
      <c r="I2705" s="26">
        <f t="array" ref="I2705">J2705-J2705*3%</f>
        <v>564.54</v>
      </c>
      <c r="J2705" s="30">
        <v>582</v>
      </c>
      <c r="K2705" s="4"/>
      <c r="L2705" s="15">
        <f t="shared" si="43"/>
        <v>0</v>
      </c>
      <c r="M2705" s="56" t="s">
        <v>15151</v>
      </c>
    </row>
    <row r="2706" spans="1:13" s="19" customFormat="1" ht="15" customHeight="1" x14ac:dyDescent="0.25">
      <c r="A2706" s="47">
        <v>10295</v>
      </c>
      <c r="B2706" s="18" t="s">
        <v>4727</v>
      </c>
      <c r="C2706" s="3" t="s">
        <v>4686</v>
      </c>
      <c r="D2706" s="3" t="s">
        <v>74</v>
      </c>
      <c r="E2706" s="3" t="s">
        <v>4728</v>
      </c>
      <c r="F2706" s="3" t="s">
        <v>203</v>
      </c>
      <c r="G2706" s="3"/>
      <c r="H2706" s="26">
        <v>1535</v>
      </c>
      <c r="I2706" s="26">
        <f t="array" ref="I2706">J2706-J2706*3%</f>
        <v>1161.0899999999999</v>
      </c>
      <c r="J2706" s="30">
        <v>1197</v>
      </c>
      <c r="K2706" s="4"/>
      <c r="L2706" s="15">
        <f t="shared" si="43"/>
        <v>0</v>
      </c>
      <c r="M2706" s="56" t="s">
        <v>15151</v>
      </c>
    </row>
    <row r="2707" spans="1:13" s="19" customFormat="1" ht="15" customHeight="1" x14ac:dyDescent="0.25">
      <c r="A2707" s="47">
        <v>17619</v>
      </c>
      <c r="B2707" s="18" t="s">
        <v>4729</v>
      </c>
      <c r="C2707" s="3" t="s">
        <v>4686</v>
      </c>
      <c r="D2707" s="3" t="s">
        <v>74</v>
      </c>
      <c r="E2707" s="3" t="s">
        <v>4730</v>
      </c>
      <c r="F2707" s="3" t="s">
        <v>167</v>
      </c>
      <c r="G2707" s="3"/>
      <c r="H2707" s="26">
        <v>690</v>
      </c>
      <c r="I2707" s="26">
        <f t="array" ref="I2707">J2707-J2707*3%</f>
        <v>522.83000000000004</v>
      </c>
      <c r="J2707" s="30">
        <v>539</v>
      </c>
      <c r="K2707" s="4"/>
      <c r="L2707" s="15">
        <f t="shared" si="43"/>
        <v>0</v>
      </c>
      <c r="M2707" s="56" t="s">
        <v>15151</v>
      </c>
    </row>
    <row r="2708" spans="1:13" s="19" customFormat="1" ht="15" customHeight="1" x14ac:dyDescent="0.25">
      <c r="A2708" s="47">
        <v>35407</v>
      </c>
      <c r="B2708" s="18"/>
      <c r="C2708" s="3" t="s">
        <v>4686</v>
      </c>
      <c r="D2708" s="3" t="s">
        <v>74</v>
      </c>
      <c r="E2708" s="3" t="s">
        <v>4731</v>
      </c>
      <c r="F2708" s="3" t="s">
        <v>167</v>
      </c>
      <c r="G2708" s="3"/>
      <c r="H2708" s="26">
        <v>1310</v>
      </c>
      <c r="I2708" s="26">
        <f t="array" ref="I2708">J2708-J2708*3%</f>
        <v>1003.95</v>
      </c>
      <c r="J2708" s="30">
        <v>1035</v>
      </c>
      <c r="K2708" s="4"/>
      <c r="L2708" s="15">
        <f t="shared" si="43"/>
        <v>0</v>
      </c>
      <c r="M2708" s="56" t="s">
        <v>15151</v>
      </c>
    </row>
    <row r="2709" spans="1:13" s="19" customFormat="1" ht="15" customHeight="1" x14ac:dyDescent="0.25">
      <c r="A2709" s="47">
        <v>23278</v>
      </c>
      <c r="B2709" s="18" t="s">
        <v>4732</v>
      </c>
      <c r="C2709" s="3" t="s">
        <v>4686</v>
      </c>
      <c r="D2709" s="3" t="s">
        <v>74</v>
      </c>
      <c r="E2709" s="3" t="s">
        <v>4733</v>
      </c>
      <c r="F2709" s="3" t="s">
        <v>203</v>
      </c>
      <c r="G2709" s="3"/>
      <c r="H2709" s="26">
        <v>2075</v>
      </c>
      <c r="I2709" s="26">
        <f t="array" ref="I2709">J2709-J2709*3%</f>
        <v>1584.98</v>
      </c>
      <c r="J2709" s="30">
        <v>1634</v>
      </c>
      <c r="K2709" s="4"/>
      <c r="L2709" s="15">
        <f t="shared" si="43"/>
        <v>0</v>
      </c>
      <c r="M2709" s="56" t="s">
        <v>15151</v>
      </c>
    </row>
    <row r="2710" spans="1:13" s="19" customFormat="1" ht="15" customHeight="1" x14ac:dyDescent="0.25">
      <c r="A2710" s="47">
        <v>22213</v>
      </c>
      <c r="B2710" s="18" t="s">
        <v>4734</v>
      </c>
      <c r="C2710" s="3" t="s">
        <v>4686</v>
      </c>
      <c r="D2710" s="3" t="s">
        <v>74</v>
      </c>
      <c r="E2710" s="3" t="s">
        <v>4735</v>
      </c>
      <c r="F2710" s="3" t="s">
        <v>167</v>
      </c>
      <c r="G2710" s="3"/>
      <c r="H2710" s="26">
        <v>2440</v>
      </c>
      <c r="I2710" s="26">
        <f t="array" ref="I2710">J2710-J2710*3%</f>
        <v>1859.49</v>
      </c>
      <c r="J2710" s="30">
        <v>1917</v>
      </c>
      <c r="K2710" s="4"/>
      <c r="L2710" s="15">
        <f t="shared" si="43"/>
        <v>0</v>
      </c>
      <c r="M2710" s="56" t="s">
        <v>15151</v>
      </c>
    </row>
    <row r="2711" spans="1:13" s="19" customFormat="1" ht="15" customHeight="1" x14ac:dyDescent="0.25">
      <c r="A2711" s="47">
        <v>13082</v>
      </c>
      <c r="B2711" s="18" t="s">
        <v>4736</v>
      </c>
      <c r="C2711" s="3" t="s">
        <v>4686</v>
      </c>
      <c r="D2711" s="3" t="s">
        <v>74</v>
      </c>
      <c r="E2711" s="3" t="s">
        <v>4737</v>
      </c>
      <c r="F2711" s="3" t="s">
        <v>167</v>
      </c>
      <c r="G2711" s="3"/>
      <c r="H2711" s="26">
        <v>4105</v>
      </c>
      <c r="I2711" s="26">
        <f t="array" ref="I2711">J2711-J2711*3%</f>
        <v>3186.45</v>
      </c>
      <c r="J2711" s="30">
        <v>3285</v>
      </c>
      <c r="K2711" s="4"/>
      <c r="L2711" s="15">
        <f t="shared" si="43"/>
        <v>0</v>
      </c>
      <c r="M2711" s="56" t="s">
        <v>15151</v>
      </c>
    </row>
    <row r="2712" spans="1:13" s="19" customFormat="1" ht="15" customHeight="1" x14ac:dyDescent="0.25">
      <c r="A2712" s="47">
        <v>39640</v>
      </c>
      <c r="B2712" s="18" t="s">
        <v>4738</v>
      </c>
      <c r="C2712" s="3" t="s">
        <v>4686</v>
      </c>
      <c r="D2712" s="3" t="s">
        <v>74</v>
      </c>
      <c r="E2712" s="3" t="s">
        <v>4739</v>
      </c>
      <c r="F2712" s="3" t="s">
        <v>164</v>
      </c>
      <c r="G2712" s="3"/>
      <c r="H2712" s="26">
        <v>870</v>
      </c>
      <c r="I2712" s="26">
        <f t="array" ref="I2712">J2712-J2712*3%</f>
        <v>657.66</v>
      </c>
      <c r="J2712" s="30">
        <v>678</v>
      </c>
      <c r="K2712" s="4"/>
      <c r="L2712" s="15">
        <f t="shared" si="43"/>
        <v>0</v>
      </c>
      <c r="M2712" s="56" t="s">
        <v>15151</v>
      </c>
    </row>
    <row r="2713" spans="1:13" s="19" customFormat="1" ht="15" customHeight="1" x14ac:dyDescent="0.25">
      <c r="A2713" s="47">
        <v>35404</v>
      </c>
      <c r="B2713" s="18" t="s">
        <v>4740</v>
      </c>
      <c r="C2713" s="3" t="s">
        <v>4686</v>
      </c>
      <c r="D2713" s="3" t="s">
        <v>74</v>
      </c>
      <c r="E2713" s="3" t="s">
        <v>4741</v>
      </c>
      <c r="F2713" s="3" t="s">
        <v>760</v>
      </c>
      <c r="G2713" s="3"/>
      <c r="H2713" s="26">
        <v>2210</v>
      </c>
      <c r="I2713" s="26">
        <f t="array" ref="I2713">J2713-J2713*3%</f>
        <v>1702.35</v>
      </c>
      <c r="J2713" s="30">
        <v>1755</v>
      </c>
      <c r="K2713" s="4"/>
      <c r="L2713" s="15">
        <f t="shared" si="43"/>
        <v>0</v>
      </c>
      <c r="M2713" s="56" t="s">
        <v>15151</v>
      </c>
    </row>
    <row r="2714" spans="1:13" s="19" customFormat="1" ht="15" customHeight="1" x14ac:dyDescent="0.25">
      <c r="A2714" s="47">
        <v>10304</v>
      </c>
      <c r="B2714" s="18" t="s">
        <v>4742</v>
      </c>
      <c r="C2714" s="3" t="s">
        <v>4686</v>
      </c>
      <c r="D2714" s="3" t="s">
        <v>74</v>
      </c>
      <c r="E2714" s="3" t="s">
        <v>2808</v>
      </c>
      <c r="F2714" s="3" t="s">
        <v>274</v>
      </c>
      <c r="G2714" s="3"/>
      <c r="H2714" s="26">
        <v>715</v>
      </c>
      <c r="I2714" s="26">
        <f t="array" ref="I2714">J2714-J2714*3%</f>
        <v>539.27150000000006</v>
      </c>
      <c r="J2714" s="30">
        <v>555.95000000000005</v>
      </c>
      <c r="K2714" s="4"/>
      <c r="L2714" s="15">
        <f t="shared" si="43"/>
        <v>0</v>
      </c>
      <c r="M2714" s="56" t="s">
        <v>15152</v>
      </c>
    </row>
    <row r="2715" spans="1:13" s="19" customFormat="1" ht="15" customHeight="1" x14ac:dyDescent="0.25">
      <c r="A2715" s="47">
        <v>17691</v>
      </c>
      <c r="B2715" s="18" t="s">
        <v>4743</v>
      </c>
      <c r="C2715" s="3" t="s">
        <v>4686</v>
      </c>
      <c r="D2715" s="3" t="s">
        <v>74</v>
      </c>
      <c r="E2715" s="3" t="s">
        <v>2811</v>
      </c>
      <c r="F2715" s="3" t="s">
        <v>179</v>
      </c>
      <c r="G2715" s="3"/>
      <c r="H2715" s="26">
        <v>680</v>
      </c>
      <c r="I2715" s="26">
        <f t="array" ref="I2715">J2715-J2715*3%</f>
        <v>517.01</v>
      </c>
      <c r="J2715" s="30">
        <v>533</v>
      </c>
      <c r="K2715" s="4"/>
      <c r="L2715" s="15">
        <f t="shared" si="43"/>
        <v>0</v>
      </c>
      <c r="M2715" s="56" t="s">
        <v>15151</v>
      </c>
    </row>
    <row r="2716" spans="1:13" s="19" customFormat="1" ht="15" customHeight="1" x14ac:dyDescent="0.25">
      <c r="A2716" s="47">
        <v>10306</v>
      </c>
      <c r="B2716" s="18" t="s">
        <v>4744</v>
      </c>
      <c r="C2716" s="3" t="s">
        <v>4686</v>
      </c>
      <c r="D2716" s="3" t="s">
        <v>74</v>
      </c>
      <c r="E2716" s="3" t="s">
        <v>2813</v>
      </c>
      <c r="F2716" s="3" t="s">
        <v>179</v>
      </c>
      <c r="G2716" s="3"/>
      <c r="H2716" s="26">
        <v>745</v>
      </c>
      <c r="I2716" s="26">
        <f t="array" ref="I2716">J2716-J2716*3%</f>
        <v>563.57000000000005</v>
      </c>
      <c r="J2716" s="30">
        <v>581</v>
      </c>
      <c r="K2716" s="4"/>
      <c r="L2716" s="15">
        <f t="shared" si="43"/>
        <v>0</v>
      </c>
      <c r="M2716" s="56" t="s">
        <v>15151</v>
      </c>
    </row>
    <row r="2717" spans="1:13" s="19" customFormat="1" ht="15" customHeight="1" x14ac:dyDescent="0.25">
      <c r="A2717" s="47">
        <v>10307</v>
      </c>
      <c r="B2717" s="18" t="s">
        <v>4745</v>
      </c>
      <c r="C2717" s="3" t="s">
        <v>4686</v>
      </c>
      <c r="D2717" s="3" t="s">
        <v>74</v>
      </c>
      <c r="E2717" s="3" t="s">
        <v>4746</v>
      </c>
      <c r="F2717" s="3" t="s">
        <v>179</v>
      </c>
      <c r="G2717" s="3"/>
      <c r="H2717" s="26">
        <v>705</v>
      </c>
      <c r="I2717" s="26">
        <f t="array" ref="I2717">J2717-J2717*3%</f>
        <v>532.53</v>
      </c>
      <c r="J2717" s="30">
        <v>549</v>
      </c>
      <c r="K2717" s="4"/>
      <c r="L2717" s="15">
        <f t="shared" si="43"/>
        <v>0</v>
      </c>
      <c r="M2717" s="56" t="s">
        <v>15151</v>
      </c>
    </row>
    <row r="2718" spans="1:13" s="19" customFormat="1" ht="15" customHeight="1" x14ac:dyDescent="0.25">
      <c r="A2718" s="47">
        <v>35408</v>
      </c>
      <c r="B2718" s="18" t="s">
        <v>4747</v>
      </c>
      <c r="C2718" s="3" t="s">
        <v>4686</v>
      </c>
      <c r="D2718" s="3" t="s">
        <v>162</v>
      </c>
      <c r="E2718" s="3" t="s">
        <v>4748</v>
      </c>
      <c r="F2718" s="3" t="s">
        <v>203</v>
      </c>
      <c r="G2718" s="3"/>
      <c r="H2718" s="26">
        <v>1175</v>
      </c>
      <c r="I2718" s="26">
        <f t="array" ref="I2718">J2718-J2718*3%</f>
        <v>891.43</v>
      </c>
      <c r="J2718" s="30">
        <v>919</v>
      </c>
      <c r="K2718" s="4"/>
      <c r="L2718" s="15">
        <f t="shared" si="43"/>
        <v>0</v>
      </c>
      <c r="M2718" s="56" t="s">
        <v>15151</v>
      </c>
    </row>
    <row r="2719" spans="1:13" s="19" customFormat="1" ht="15" customHeight="1" x14ac:dyDescent="0.25">
      <c r="A2719" s="47">
        <v>40487</v>
      </c>
      <c r="B2719" s="18" t="s">
        <v>4749</v>
      </c>
      <c r="C2719" s="3" t="s">
        <v>4686</v>
      </c>
      <c r="D2719" s="3" t="s">
        <v>177</v>
      </c>
      <c r="E2719" s="3" t="s">
        <v>4750</v>
      </c>
      <c r="F2719" s="3" t="s">
        <v>182</v>
      </c>
      <c r="G2719" s="3"/>
      <c r="H2719" s="26">
        <v>1335</v>
      </c>
      <c r="I2719" s="26">
        <f t="array" ref="I2719">J2719-J2719*3%</f>
        <v>1022.4672999999999</v>
      </c>
      <c r="J2719" s="30">
        <v>1054.0899999999999</v>
      </c>
      <c r="K2719" s="4"/>
      <c r="L2719" s="15">
        <f t="shared" si="43"/>
        <v>0</v>
      </c>
      <c r="M2719" s="56" t="s">
        <v>15152</v>
      </c>
    </row>
    <row r="2720" spans="1:13" s="19" customFormat="1" ht="15" customHeight="1" x14ac:dyDescent="0.25">
      <c r="A2720" s="47">
        <v>18214</v>
      </c>
      <c r="B2720" s="18" t="s">
        <v>4751</v>
      </c>
      <c r="C2720" s="3" t="s">
        <v>4686</v>
      </c>
      <c r="D2720" s="3" t="s">
        <v>177</v>
      </c>
      <c r="E2720" s="3" t="s">
        <v>4752</v>
      </c>
      <c r="F2720" s="3" t="s">
        <v>182</v>
      </c>
      <c r="G2720" s="3"/>
      <c r="H2720" s="26">
        <v>1345</v>
      </c>
      <c r="I2720" s="26">
        <f t="array" ref="I2720">J2720-J2720*3%</f>
        <v>1030.1400000000001</v>
      </c>
      <c r="J2720" s="30">
        <v>1062</v>
      </c>
      <c r="K2720" s="4"/>
      <c r="L2720" s="15">
        <f t="shared" si="43"/>
        <v>0</v>
      </c>
      <c r="M2720" s="56" t="s">
        <v>15151</v>
      </c>
    </row>
    <row r="2721" spans="1:13" s="19" customFormat="1" ht="15" customHeight="1" x14ac:dyDescent="0.25">
      <c r="A2721" s="47">
        <v>13084</v>
      </c>
      <c r="B2721" s="18" t="s">
        <v>4753</v>
      </c>
      <c r="C2721" s="3" t="s">
        <v>4686</v>
      </c>
      <c r="D2721" s="3" t="s">
        <v>177</v>
      </c>
      <c r="E2721" s="3" t="s">
        <v>4752</v>
      </c>
      <c r="F2721" s="3" t="s">
        <v>2845</v>
      </c>
      <c r="G2721" s="3"/>
      <c r="H2721" s="26">
        <v>2375</v>
      </c>
      <c r="I2721" s="26">
        <f t="array" ref="I2721">J2721-J2721*3%</f>
        <v>1815.84</v>
      </c>
      <c r="J2721" s="30">
        <v>1872</v>
      </c>
      <c r="K2721" s="4"/>
      <c r="L2721" s="15">
        <f t="shared" si="43"/>
        <v>0</v>
      </c>
      <c r="M2721" s="56" t="s">
        <v>15151</v>
      </c>
    </row>
    <row r="2722" spans="1:13" s="19" customFormat="1" ht="15" customHeight="1" x14ac:dyDescent="0.25">
      <c r="A2722" s="47">
        <v>38433</v>
      </c>
      <c r="B2722" s="18" t="s">
        <v>4754</v>
      </c>
      <c r="C2722" s="3" t="s">
        <v>4686</v>
      </c>
      <c r="D2722" s="3" t="s">
        <v>177</v>
      </c>
      <c r="E2722" s="3" t="s">
        <v>4755</v>
      </c>
      <c r="F2722" s="3" t="s">
        <v>164</v>
      </c>
      <c r="G2722" s="3"/>
      <c r="H2722" s="26">
        <v>1445</v>
      </c>
      <c r="I2722" s="26">
        <f t="array" ref="I2722">J2722-J2722*3%</f>
        <v>1098.04</v>
      </c>
      <c r="J2722" s="30">
        <v>1132</v>
      </c>
      <c r="K2722" s="4"/>
      <c r="L2722" s="15">
        <f t="shared" si="43"/>
        <v>0</v>
      </c>
      <c r="M2722" s="56" t="s">
        <v>15151</v>
      </c>
    </row>
    <row r="2723" spans="1:13" s="19" customFormat="1" ht="15" customHeight="1" x14ac:dyDescent="0.25">
      <c r="A2723" s="47">
        <v>24052</v>
      </c>
      <c r="B2723" s="18" t="s">
        <v>4756</v>
      </c>
      <c r="C2723" s="3" t="s">
        <v>4686</v>
      </c>
      <c r="D2723" s="3" t="s">
        <v>177</v>
      </c>
      <c r="E2723" s="3" t="s">
        <v>2274</v>
      </c>
      <c r="F2723" s="3" t="s">
        <v>68</v>
      </c>
      <c r="G2723" s="3"/>
      <c r="H2723" s="26">
        <v>890</v>
      </c>
      <c r="I2723" s="26">
        <f t="array" ref="I2723">J2723-J2723*3%</f>
        <v>673.18</v>
      </c>
      <c r="J2723" s="30">
        <v>694</v>
      </c>
      <c r="K2723" s="4"/>
      <c r="L2723" s="15">
        <f t="shared" si="43"/>
        <v>0</v>
      </c>
      <c r="M2723" s="56" t="s">
        <v>15151</v>
      </c>
    </row>
    <row r="2724" spans="1:13" s="19" customFormat="1" ht="15" customHeight="1" x14ac:dyDescent="0.25">
      <c r="A2724" s="47">
        <v>10309</v>
      </c>
      <c r="B2724" s="18" t="s">
        <v>4757</v>
      </c>
      <c r="C2724" s="3" t="s">
        <v>4686</v>
      </c>
      <c r="D2724" s="3" t="s">
        <v>177</v>
      </c>
      <c r="E2724" s="3" t="s">
        <v>4758</v>
      </c>
      <c r="F2724" s="3" t="s">
        <v>167</v>
      </c>
      <c r="G2724" s="3"/>
      <c r="H2724" s="26">
        <v>1040</v>
      </c>
      <c r="I2724" s="26">
        <f t="array" ref="I2724">J2724-J2724*3%</f>
        <v>797.34</v>
      </c>
      <c r="J2724" s="30">
        <v>822</v>
      </c>
      <c r="K2724" s="4"/>
      <c r="L2724" s="15">
        <f t="shared" si="43"/>
        <v>0</v>
      </c>
      <c r="M2724" s="56" t="s">
        <v>15151</v>
      </c>
    </row>
    <row r="2725" spans="1:13" s="19" customFormat="1" ht="15" customHeight="1" x14ac:dyDescent="0.25">
      <c r="A2725" s="47">
        <v>19186</v>
      </c>
      <c r="B2725" s="18" t="s">
        <v>4759</v>
      </c>
      <c r="C2725" s="3" t="s">
        <v>4686</v>
      </c>
      <c r="D2725" s="3" t="s">
        <v>194</v>
      </c>
      <c r="E2725" s="3" t="s">
        <v>4760</v>
      </c>
      <c r="F2725" s="3" t="s">
        <v>182</v>
      </c>
      <c r="G2725" s="3"/>
      <c r="H2725" s="26">
        <v>1760</v>
      </c>
      <c r="I2725" s="26">
        <f t="array" ref="I2725">J2725-J2725*3%</f>
        <v>1346.36</v>
      </c>
      <c r="J2725" s="30">
        <v>1388</v>
      </c>
      <c r="K2725" s="4"/>
      <c r="L2725" s="15">
        <f t="shared" si="43"/>
        <v>0</v>
      </c>
      <c r="M2725" s="56" t="s">
        <v>15151</v>
      </c>
    </row>
    <row r="2726" spans="1:13" s="19" customFormat="1" ht="15" customHeight="1" x14ac:dyDescent="0.25">
      <c r="A2726" s="47">
        <v>10271</v>
      </c>
      <c r="B2726" s="18" t="s">
        <v>4761</v>
      </c>
      <c r="C2726" s="3" t="s">
        <v>4686</v>
      </c>
      <c r="D2726" s="3" t="s">
        <v>194</v>
      </c>
      <c r="E2726" s="3" t="s">
        <v>4762</v>
      </c>
      <c r="F2726" s="3" t="s">
        <v>182</v>
      </c>
      <c r="G2726" s="3"/>
      <c r="H2726" s="26">
        <v>2720</v>
      </c>
      <c r="I2726" s="26">
        <f t="array" ref="I2726">J2726-J2726*3%</f>
        <v>2078.3413999999998</v>
      </c>
      <c r="J2726" s="30">
        <v>2142.62</v>
      </c>
      <c r="K2726" s="4"/>
      <c r="L2726" s="15">
        <f t="shared" si="43"/>
        <v>0</v>
      </c>
      <c r="M2726" s="56" t="s">
        <v>15152</v>
      </c>
    </row>
    <row r="2727" spans="1:13" s="19" customFormat="1" ht="15" customHeight="1" x14ac:dyDescent="0.25">
      <c r="A2727" s="47">
        <v>36647</v>
      </c>
      <c r="B2727" s="18" t="s">
        <v>4763</v>
      </c>
      <c r="C2727" s="3" t="s">
        <v>4686</v>
      </c>
      <c r="D2727" s="3" t="s">
        <v>194</v>
      </c>
      <c r="E2727" s="3" t="s">
        <v>4764</v>
      </c>
      <c r="F2727" s="3" t="s">
        <v>182</v>
      </c>
      <c r="G2727" s="3"/>
      <c r="H2727" s="26">
        <v>2825</v>
      </c>
      <c r="I2727" s="26">
        <f t="array" ref="I2727">J2727-J2727*3%</f>
        <v>2200.9106000000002</v>
      </c>
      <c r="J2727" s="30">
        <v>2268.98</v>
      </c>
      <c r="K2727" s="4"/>
      <c r="L2727" s="15">
        <f t="shared" si="43"/>
        <v>0</v>
      </c>
      <c r="M2727" s="56" t="s">
        <v>15152</v>
      </c>
    </row>
    <row r="2728" spans="1:13" s="19" customFormat="1" ht="15" customHeight="1" x14ac:dyDescent="0.25">
      <c r="A2728" s="47">
        <v>37828</v>
      </c>
      <c r="B2728" s="18" t="s">
        <v>4765</v>
      </c>
      <c r="C2728" s="3" t="s">
        <v>4686</v>
      </c>
      <c r="D2728" s="3" t="s">
        <v>194</v>
      </c>
      <c r="E2728" s="3" t="s">
        <v>4764</v>
      </c>
      <c r="F2728" s="3" t="s">
        <v>167</v>
      </c>
      <c r="G2728" s="3"/>
      <c r="H2728" s="26">
        <v>1555</v>
      </c>
      <c r="I2728" s="26">
        <f t="array" ref="I2728">J2728-J2728*3%</f>
        <v>1202.9261000000001</v>
      </c>
      <c r="J2728" s="30">
        <v>1240.1300000000001</v>
      </c>
      <c r="K2728" s="4"/>
      <c r="L2728" s="15">
        <f t="shared" si="43"/>
        <v>0</v>
      </c>
      <c r="M2728" s="56" t="s">
        <v>15152</v>
      </c>
    </row>
    <row r="2729" spans="1:13" s="19" customFormat="1" ht="15" customHeight="1" x14ac:dyDescent="0.25">
      <c r="A2729" s="47">
        <v>17033</v>
      </c>
      <c r="B2729" s="18" t="s">
        <v>4766</v>
      </c>
      <c r="C2729" s="3" t="s">
        <v>4686</v>
      </c>
      <c r="D2729" s="3" t="s">
        <v>327</v>
      </c>
      <c r="E2729" s="3" t="s">
        <v>4767</v>
      </c>
      <c r="F2729" s="3" t="s">
        <v>182</v>
      </c>
      <c r="G2729" s="3"/>
      <c r="H2729" s="26">
        <v>1705</v>
      </c>
      <c r="I2729" s="26">
        <f t="array" ref="I2729">J2729-J2729*3%</f>
        <v>1308.53</v>
      </c>
      <c r="J2729" s="30">
        <v>1349</v>
      </c>
      <c r="K2729" s="4"/>
      <c r="L2729" s="15">
        <f t="shared" si="43"/>
        <v>0</v>
      </c>
      <c r="M2729" s="56" t="s">
        <v>15151</v>
      </c>
    </row>
    <row r="2730" spans="1:13" s="19" customFormat="1" ht="15" customHeight="1" x14ac:dyDescent="0.25">
      <c r="A2730" s="47">
        <v>26169</v>
      </c>
      <c r="B2730" s="18" t="s">
        <v>4768</v>
      </c>
      <c r="C2730" s="3" t="s">
        <v>4686</v>
      </c>
      <c r="D2730" s="3" t="s">
        <v>327</v>
      </c>
      <c r="E2730" s="3" t="s">
        <v>4767</v>
      </c>
      <c r="F2730" s="3" t="s">
        <v>167</v>
      </c>
      <c r="G2730" s="3"/>
      <c r="H2730" s="26">
        <v>1085</v>
      </c>
      <c r="I2730" s="26">
        <f t="array" ref="I2730">J2730-J2730*3%</f>
        <v>828.38</v>
      </c>
      <c r="J2730" s="30">
        <v>854</v>
      </c>
      <c r="K2730" s="4"/>
      <c r="L2730" s="15">
        <f t="shared" si="43"/>
        <v>0</v>
      </c>
      <c r="M2730" s="56" t="s">
        <v>15151</v>
      </c>
    </row>
    <row r="2731" spans="1:13" s="19" customFormat="1" ht="15" customHeight="1" x14ac:dyDescent="0.25">
      <c r="A2731" s="47">
        <v>39639</v>
      </c>
      <c r="B2731" s="18" t="s">
        <v>4769</v>
      </c>
      <c r="C2731" s="3" t="s">
        <v>4686</v>
      </c>
      <c r="D2731" s="3" t="s">
        <v>207</v>
      </c>
      <c r="E2731" s="3" t="s">
        <v>4770</v>
      </c>
      <c r="F2731" s="3" t="s">
        <v>124</v>
      </c>
      <c r="G2731" s="3"/>
      <c r="H2731" s="26">
        <v>1130</v>
      </c>
      <c r="I2731" s="26">
        <f t="array" ref="I2731">J2731-J2731*3%</f>
        <v>859.42</v>
      </c>
      <c r="J2731" s="30">
        <v>886</v>
      </c>
      <c r="K2731" s="4"/>
      <c r="L2731" s="15">
        <f t="shared" si="43"/>
        <v>0</v>
      </c>
      <c r="M2731" s="56" t="s">
        <v>15151</v>
      </c>
    </row>
    <row r="2732" spans="1:13" s="19" customFormat="1" ht="15" customHeight="1" x14ac:dyDescent="0.25">
      <c r="A2732" s="47">
        <v>10261</v>
      </c>
      <c r="B2732" s="18" t="s">
        <v>4771</v>
      </c>
      <c r="C2732" s="3" t="s">
        <v>4686</v>
      </c>
      <c r="D2732" s="3" t="s">
        <v>207</v>
      </c>
      <c r="E2732" s="3" t="s">
        <v>4772</v>
      </c>
      <c r="F2732" s="3" t="s">
        <v>277</v>
      </c>
      <c r="G2732" s="3"/>
      <c r="H2732" s="26">
        <v>1670</v>
      </c>
      <c r="I2732" s="26">
        <f t="array" ref="I2732">J2732-J2732*3%</f>
        <v>1283.31</v>
      </c>
      <c r="J2732" s="30">
        <v>1323</v>
      </c>
      <c r="K2732" s="4"/>
      <c r="L2732" s="15">
        <f t="shared" si="43"/>
        <v>0</v>
      </c>
      <c r="M2732" s="56" t="s">
        <v>15151</v>
      </c>
    </row>
    <row r="2733" spans="1:13" s="19" customFormat="1" ht="15" customHeight="1" x14ac:dyDescent="0.25">
      <c r="A2733" s="47">
        <v>10262</v>
      </c>
      <c r="B2733" s="18" t="s">
        <v>4773</v>
      </c>
      <c r="C2733" s="3" t="s">
        <v>4686</v>
      </c>
      <c r="D2733" s="3" t="s">
        <v>207</v>
      </c>
      <c r="E2733" s="3" t="s">
        <v>4774</v>
      </c>
      <c r="F2733" s="3" t="s">
        <v>164</v>
      </c>
      <c r="G2733" s="3"/>
      <c r="H2733" s="26">
        <v>1175</v>
      </c>
      <c r="I2733" s="26">
        <f t="array" ref="I2733">J2733-J2733*3%</f>
        <v>891.43</v>
      </c>
      <c r="J2733" s="30">
        <v>919</v>
      </c>
      <c r="K2733" s="4"/>
      <c r="L2733" s="15">
        <f t="shared" si="43"/>
        <v>0</v>
      </c>
      <c r="M2733" s="56" t="s">
        <v>15151</v>
      </c>
    </row>
    <row r="2734" spans="1:13" s="19" customFormat="1" ht="15" customHeight="1" x14ac:dyDescent="0.25">
      <c r="A2734" s="47">
        <v>36018</v>
      </c>
      <c r="B2734" s="18" t="s">
        <v>4775</v>
      </c>
      <c r="C2734" s="3" t="s">
        <v>4686</v>
      </c>
      <c r="D2734" s="3" t="s">
        <v>207</v>
      </c>
      <c r="E2734" s="3" t="s">
        <v>4776</v>
      </c>
      <c r="F2734" s="3" t="s">
        <v>164</v>
      </c>
      <c r="G2734" s="3"/>
      <c r="H2734" s="26">
        <v>1865</v>
      </c>
      <c r="I2734" s="26">
        <f t="array" ref="I2734">J2734-J2734*3%</f>
        <v>1436.4827</v>
      </c>
      <c r="J2734" s="30">
        <v>1480.91</v>
      </c>
      <c r="K2734" s="4"/>
      <c r="L2734" s="15">
        <f t="shared" si="43"/>
        <v>0</v>
      </c>
      <c r="M2734" s="56" t="s">
        <v>15152</v>
      </c>
    </row>
    <row r="2735" spans="1:13" s="19" customFormat="1" ht="15" customHeight="1" x14ac:dyDescent="0.25">
      <c r="A2735" s="47">
        <v>13067</v>
      </c>
      <c r="B2735" s="18" t="s">
        <v>4777</v>
      </c>
      <c r="C2735" s="3" t="s">
        <v>4686</v>
      </c>
      <c r="D2735" s="3" t="s">
        <v>207</v>
      </c>
      <c r="E2735" s="3" t="s">
        <v>215</v>
      </c>
      <c r="F2735" s="3" t="s">
        <v>211</v>
      </c>
      <c r="G2735" s="3"/>
      <c r="H2735" s="26">
        <v>1310</v>
      </c>
      <c r="I2735" s="26">
        <f t="array" ref="I2735">J2735-J2735*3%</f>
        <v>1003.95</v>
      </c>
      <c r="J2735" s="30">
        <v>1035</v>
      </c>
      <c r="K2735" s="4"/>
      <c r="L2735" s="15">
        <f t="shared" si="43"/>
        <v>0</v>
      </c>
      <c r="M2735" s="56" t="s">
        <v>15151</v>
      </c>
    </row>
    <row r="2736" spans="1:13" s="19" customFormat="1" ht="15" customHeight="1" x14ac:dyDescent="0.25">
      <c r="A2736" s="47">
        <v>10269</v>
      </c>
      <c r="B2736" s="18" t="s">
        <v>4778</v>
      </c>
      <c r="C2736" s="3" t="s">
        <v>4686</v>
      </c>
      <c r="D2736" s="3" t="s">
        <v>207</v>
      </c>
      <c r="E2736" s="3" t="s">
        <v>3059</v>
      </c>
      <c r="F2736" s="3" t="s">
        <v>164</v>
      </c>
      <c r="G2736" s="3"/>
      <c r="H2736" s="26">
        <v>2210</v>
      </c>
      <c r="I2736" s="26">
        <f t="array" ref="I2736">J2736-J2736*3%</f>
        <v>1702.35</v>
      </c>
      <c r="J2736" s="30">
        <v>1755</v>
      </c>
      <c r="K2736" s="4"/>
      <c r="L2736" s="15">
        <f t="shared" si="43"/>
        <v>0</v>
      </c>
      <c r="M2736" s="56" t="s">
        <v>15151</v>
      </c>
    </row>
    <row r="2737" spans="1:13" s="19" customFormat="1" ht="15" customHeight="1" x14ac:dyDescent="0.25">
      <c r="A2737" s="47">
        <v>37827</v>
      </c>
      <c r="B2737" s="18" t="s">
        <v>4779</v>
      </c>
      <c r="C2737" s="3" t="s">
        <v>4686</v>
      </c>
      <c r="D2737" s="3" t="s">
        <v>207</v>
      </c>
      <c r="E2737" s="3" t="s">
        <v>4780</v>
      </c>
      <c r="F2737" s="3" t="s">
        <v>2149</v>
      </c>
      <c r="G2737" s="3"/>
      <c r="H2737" s="26">
        <v>1400</v>
      </c>
      <c r="I2737" s="26">
        <f t="array" ref="I2737">J2737-J2737*3%</f>
        <v>1067</v>
      </c>
      <c r="J2737" s="30">
        <v>1100</v>
      </c>
      <c r="K2737" s="4"/>
      <c r="L2737" s="15">
        <f t="shared" si="43"/>
        <v>0</v>
      </c>
      <c r="M2737" s="56" t="s">
        <v>15151</v>
      </c>
    </row>
    <row r="2738" spans="1:13" s="19" customFormat="1" ht="15" customHeight="1" x14ac:dyDescent="0.25">
      <c r="A2738" s="47">
        <v>17692</v>
      </c>
      <c r="B2738" s="18" t="s">
        <v>4781</v>
      </c>
      <c r="C2738" s="3" t="s">
        <v>4686</v>
      </c>
      <c r="D2738" s="3" t="s">
        <v>207</v>
      </c>
      <c r="E2738" s="3" t="s">
        <v>4782</v>
      </c>
      <c r="F2738" s="3" t="s">
        <v>211</v>
      </c>
      <c r="G2738" s="3"/>
      <c r="H2738" s="26">
        <v>1825</v>
      </c>
      <c r="I2738" s="26">
        <f t="array" ref="I2738">J2738-J2738*3%</f>
        <v>1409.1093000000001</v>
      </c>
      <c r="J2738" s="30">
        <v>1452.69</v>
      </c>
      <c r="K2738" s="4"/>
      <c r="L2738" s="15">
        <f t="shared" si="43"/>
        <v>0</v>
      </c>
      <c r="M2738" s="56" t="s">
        <v>15152</v>
      </c>
    </row>
    <row r="2739" spans="1:13" s="19" customFormat="1" ht="15" customHeight="1" x14ac:dyDescent="0.25">
      <c r="A2739" s="47">
        <v>10281</v>
      </c>
      <c r="B2739" s="18" t="s">
        <v>4783</v>
      </c>
      <c r="C2739" s="3" t="s">
        <v>4686</v>
      </c>
      <c r="D2739" s="3" t="s">
        <v>207</v>
      </c>
      <c r="E2739" s="3" t="s">
        <v>3069</v>
      </c>
      <c r="F2739" s="3" t="s">
        <v>167</v>
      </c>
      <c r="G2739" s="3"/>
      <c r="H2739" s="26">
        <v>790</v>
      </c>
      <c r="I2739" s="26">
        <f t="array" ref="I2739">J2739-J2739*3%</f>
        <v>594.61</v>
      </c>
      <c r="J2739" s="30">
        <v>613</v>
      </c>
      <c r="K2739" s="4"/>
      <c r="L2739" s="15">
        <f t="shared" si="43"/>
        <v>0</v>
      </c>
      <c r="M2739" s="56" t="s">
        <v>15151</v>
      </c>
    </row>
    <row r="2740" spans="1:13" s="19" customFormat="1" ht="15" customHeight="1" x14ac:dyDescent="0.25">
      <c r="A2740" s="47">
        <v>10288</v>
      </c>
      <c r="B2740" s="18" t="s">
        <v>4784</v>
      </c>
      <c r="C2740" s="3" t="s">
        <v>4686</v>
      </c>
      <c r="D2740" s="3" t="s">
        <v>207</v>
      </c>
      <c r="E2740" s="3" t="s">
        <v>4785</v>
      </c>
      <c r="F2740" s="3" t="s">
        <v>179</v>
      </c>
      <c r="G2740" s="3"/>
      <c r="H2740" s="26">
        <v>720</v>
      </c>
      <c r="I2740" s="26">
        <f t="array" ref="I2740">J2740-J2740*3%</f>
        <v>543.20000000000005</v>
      </c>
      <c r="J2740" s="30">
        <v>560</v>
      </c>
      <c r="K2740" s="4"/>
      <c r="L2740" s="15">
        <f t="shared" si="43"/>
        <v>0</v>
      </c>
      <c r="M2740" s="56" t="s">
        <v>15151</v>
      </c>
    </row>
    <row r="2741" spans="1:13" s="19" customFormat="1" ht="15" customHeight="1" x14ac:dyDescent="0.25">
      <c r="A2741" s="47">
        <v>39644</v>
      </c>
      <c r="B2741" s="18" t="s">
        <v>4786</v>
      </c>
      <c r="C2741" s="3" t="s">
        <v>4686</v>
      </c>
      <c r="D2741" s="3" t="s">
        <v>207</v>
      </c>
      <c r="E2741" s="3" t="s">
        <v>4787</v>
      </c>
      <c r="F2741" s="3" t="s">
        <v>167</v>
      </c>
      <c r="G2741" s="3"/>
      <c r="H2741" s="26">
        <v>2390</v>
      </c>
      <c r="I2741" s="26">
        <f t="array" ref="I2741">J2741-J2741*3%</f>
        <v>1827.48</v>
      </c>
      <c r="J2741" s="30">
        <v>1884</v>
      </c>
      <c r="K2741" s="4"/>
      <c r="L2741" s="15">
        <f t="shared" si="43"/>
        <v>0</v>
      </c>
      <c r="M2741" s="56" t="s">
        <v>15151</v>
      </c>
    </row>
    <row r="2742" spans="1:13" s="19" customFormat="1" ht="15" customHeight="1" x14ac:dyDescent="0.25">
      <c r="A2742" s="47">
        <v>38434</v>
      </c>
      <c r="B2742" s="18" t="s">
        <v>4788</v>
      </c>
      <c r="C2742" s="3" t="s">
        <v>4686</v>
      </c>
      <c r="D2742" s="3" t="s">
        <v>207</v>
      </c>
      <c r="E2742" s="3" t="s">
        <v>4789</v>
      </c>
      <c r="F2742" s="3" t="s">
        <v>2149</v>
      </c>
      <c r="G2742" s="3"/>
      <c r="H2742" s="26">
        <v>830</v>
      </c>
      <c r="I2742" s="26">
        <f t="array" ref="I2742">J2742-J2742*3%</f>
        <v>626.62</v>
      </c>
      <c r="J2742" s="30">
        <v>646</v>
      </c>
      <c r="K2742" s="4"/>
      <c r="L2742" s="15">
        <f t="shared" si="43"/>
        <v>0</v>
      </c>
      <c r="M2742" s="56" t="s">
        <v>15151</v>
      </c>
    </row>
    <row r="2743" spans="1:13" s="19" customFormat="1" ht="15" customHeight="1" x14ac:dyDescent="0.25">
      <c r="A2743" s="47">
        <v>26758</v>
      </c>
      <c r="B2743" s="18" t="s">
        <v>4790</v>
      </c>
      <c r="C2743" s="3" t="s">
        <v>4686</v>
      </c>
      <c r="D2743" s="3" t="s">
        <v>207</v>
      </c>
      <c r="E2743" s="3" t="s">
        <v>4791</v>
      </c>
      <c r="F2743" s="3" t="s">
        <v>164</v>
      </c>
      <c r="G2743" s="3"/>
      <c r="H2743" s="26">
        <v>2085</v>
      </c>
      <c r="I2743" s="26">
        <f t="array" ref="I2743">J2743-J2743*3%</f>
        <v>1590.8</v>
      </c>
      <c r="J2743" s="30">
        <v>1640</v>
      </c>
      <c r="K2743" s="4"/>
      <c r="L2743" s="15">
        <f t="shared" si="43"/>
        <v>0</v>
      </c>
      <c r="M2743" s="56" t="s">
        <v>15151</v>
      </c>
    </row>
    <row r="2744" spans="1:13" s="19" customFormat="1" ht="15" customHeight="1" x14ac:dyDescent="0.25">
      <c r="A2744" s="47">
        <v>10264</v>
      </c>
      <c r="B2744" s="18" t="s">
        <v>4792</v>
      </c>
      <c r="C2744" s="3" t="s">
        <v>4686</v>
      </c>
      <c r="D2744" s="3" t="s">
        <v>207</v>
      </c>
      <c r="E2744" s="3" t="s">
        <v>4791</v>
      </c>
      <c r="F2744" s="3" t="s">
        <v>211</v>
      </c>
      <c r="G2744" s="3"/>
      <c r="H2744" s="26">
        <v>1185</v>
      </c>
      <c r="I2744" s="26">
        <f t="array" ref="I2744">J2744-J2744*3%</f>
        <v>900.16</v>
      </c>
      <c r="J2744" s="30">
        <v>928</v>
      </c>
      <c r="K2744" s="4"/>
      <c r="L2744" s="15">
        <f t="shared" si="43"/>
        <v>0</v>
      </c>
      <c r="M2744" s="56" t="s">
        <v>15151</v>
      </c>
    </row>
    <row r="2745" spans="1:13" s="19" customFormat="1" ht="15" customHeight="1" x14ac:dyDescent="0.25">
      <c r="A2745" s="47">
        <v>37486</v>
      </c>
      <c r="B2745" s="18" t="s">
        <v>4793</v>
      </c>
      <c r="C2745" s="3" t="s">
        <v>4686</v>
      </c>
      <c r="D2745" s="3" t="s">
        <v>233</v>
      </c>
      <c r="E2745" s="3" t="s">
        <v>4794</v>
      </c>
      <c r="F2745" s="3" t="s">
        <v>2149</v>
      </c>
      <c r="G2745" s="3"/>
      <c r="H2745" s="26">
        <v>1705</v>
      </c>
      <c r="I2745" s="26">
        <f t="array" ref="I2745">J2745-J2745*3%</f>
        <v>1308.53</v>
      </c>
      <c r="J2745" s="30">
        <v>1349</v>
      </c>
      <c r="K2745" s="4"/>
      <c r="L2745" s="15">
        <f t="shared" si="43"/>
        <v>0</v>
      </c>
      <c r="M2745" s="56" t="s">
        <v>15151</v>
      </c>
    </row>
    <row r="2746" spans="1:13" s="19" customFormat="1" ht="15" customHeight="1" x14ac:dyDescent="0.25">
      <c r="A2746" s="47">
        <v>10298</v>
      </c>
      <c r="B2746" s="18" t="s">
        <v>4795</v>
      </c>
      <c r="C2746" s="3" t="s">
        <v>4686</v>
      </c>
      <c r="D2746" s="3" t="s">
        <v>233</v>
      </c>
      <c r="E2746" s="3" t="s">
        <v>4796</v>
      </c>
      <c r="F2746" s="3" t="s">
        <v>760</v>
      </c>
      <c r="G2746" s="3"/>
      <c r="H2746" s="26">
        <v>1490</v>
      </c>
      <c r="I2746" s="26">
        <f t="array" ref="I2746">J2746-J2746*3%</f>
        <v>1129.08</v>
      </c>
      <c r="J2746" s="30">
        <v>1164</v>
      </c>
      <c r="K2746" s="4"/>
      <c r="L2746" s="15">
        <f t="shared" si="43"/>
        <v>0</v>
      </c>
      <c r="M2746" s="56" t="s">
        <v>15151</v>
      </c>
    </row>
    <row r="2747" spans="1:13" s="19" customFormat="1" ht="15" customHeight="1" x14ac:dyDescent="0.25">
      <c r="A2747" s="47">
        <v>36020</v>
      </c>
      <c r="B2747" s="18" t="s">
        <v>4797</v>
      </c>
      <c r="C2747" s="3" t="s">
        <v>4686</v>
      </c>
      <c r="D2747" s="3" t="s">
        <v>233</v>
      </c>
      <c r="E2747" s="3" t="s">
        <v>4798</v>
      </c>
      <c r="F2747" s="3" t="s">
        <v>2149</v>
      </c>
      <c r="G2747" s="3"/>
      <c r="H2747" s="26">
        <v>1175</v>
      </c>
      <c r="I2747" s="26">
        <f t="array" ref="I2747">J2747-J2747*3%</f>
        <v>891.43</v>
      </c>
      <c r="J2747" s="30">
        <v>919</v>
      </c>
      <c r="K2747" s="4"/>
      <c r="L2747" s="15">
        <f t="shared" si="43"/>
        <v>0</v>
      </c>
      <c r="M2747" s="56" t="s">
        <v>15151</v>
      </c>
    </row>
    <row r="2748" spans="1:13" s="19" customFormat="1" ht="15" customHeight="1" x14ac:dyDescent="0.25">
      <c r="A2748" s="47">
        <v>13070</v>
      </c>
      <c r="B2748" s="18" t="s">
        <v>4799</v>
      </c>
      <c r="C2748" s="3" t="s">
        <v>4686</v>
      </c>
      <c r="D2748" s="3" t="s">
        <v>238</v>
      </c>
      <c r="E2748" s="3" t="s">
        <v>4800</v>
      </c>
      <c r="F2748" s="3" t="s">
        <v>167</v>
      </c>
      <c r="G2748" s="3"/>
      <c r="H2748" s="26">
        <v>2755</v>
      </c>
      <c r="I2748" s="26">
        <f t="array" ref="I2748">J2748-J2748*3%</f>
        <v>2101.9899999999998</v>
      </c>
      <c r="J2748" s="30">
        <v>2167</v>
      </c>
      <c r="K2748" s="4"/>
      <c r="L2748" s="15">
        <f t="shared" si="43"/>
        <v>0</v>
      </c>
      <c r="M2748" s="56" t="s">
        <v>15151</v>
      </c>
    </row>
    <row r="2749" spans="1:13" s="19" customFormat="1" ht="15" customHeight="1" x14ac:dyDescent="0.25">
      <c r="A2749" s="47">
        <v>10282</v>
      </c>
      <c r="B2749" s="18"/>
      <c r="C2749" s="3" t="s">
        <v>4686</v>
      </c>
      <c r="D2749" s="3" t="s">
        <v>238</v>
      </c>
      <c r="E2749" s="3" t="s">
        <v>4801</v>
      </c>
      <c r="F2749" s="3" t="s">
        <v>167</v>
      </c>
      <c r="G2749" s="3"/>
      <c r="H2749" s="26">
        <v>1670</v>
      </c>
      <c r="I2749" s="26">
        <f t="array" ref="I2749">J2749-J2749*3%</f>
        <v>1283.31</v>
      </c>
      <c r="J2749" s="30">
        <v>1323</v>
      </c>
      <c r="K2749" s="4"/>
      <c r="L2749" s="15">
        <f t="shared" si="43"/>
        <v>0</v>
      </c>
      <c r="M2749" s="56" t="s">
        <v>15151</v>
      </c>
    </row>
    <row r="2750" spans="1:13" s="19" customFormat="1" ht="15" customHeight="1" x14ac:dyDescent="0.25">
      <c r="A2750" s="47">
        <v>37829</v>
      </c>
      <c r="B2750" s="18"/>
      <c r="C2750" s="3" t="s">
        <v>4686</v>
      </c>
      <c r="D2750" s="3" t="s">
        <v>238</v>
      </c>
      <c r="E2750" s="3" t="s">
        <v>4802</v>
      </c>
      <c r="F2750" s="3" t="s">
        <v>225</v>
      </c>
      <c r="G2750" s="3"/>
      <c r="H2750" s="26">
        <v>1565</v>
      </c>
      <c r="I2750" s="26">
        <f t="array" ref="I2750">J2750-J2750*3%</f>
        <v>1209.7646</v>
      </c>
      <c r="J2750" s="30">
        <v>1247.18</v>
      </c>
      <c r="K2750" s="4"/>
      <c r="L2750" s="15">
        <f t="shared" si="43"/>
        <v>0</v>
      </c>
      <c r="M2750" s="56" t="s">
        <v>15152</v>
      </c>
    </row>
    <row r="2751" spans="1:13" s="19" customFormat="1" ht="15" customHeight="1" x14ac:dyDescent="0.25">
      <c r="A2751" s="47">
        <v>25768</v>
      </c>
      <c r="B2751" s="18" t="s">
        <v>4803</v>
      </c>
      <c r="C2751" s="3" t="s">
        <v>4686</v>
      </c>
      <c r="D2751" s="3" t="s">
        <v>238</v>
      </c>
      <c r="E2751" s="3" t="s">
        <v>4804</v>
      </c>
      <c r="F2751" s="3" t="s">
        <v>182</v>
      </c>
      <c r="G2751" s="3"/>
      <c r="H2751" s="26">
        <v>2845</v>
      </c>
      <c r="I2751" s="26">
        <f t="array" ref="I2751">J2751-J2751*3%</f>
        <v>2213.54</v>
      </c>
      <c r="J2751" s="30">
        <v>2282</v>
      </c>
      <c r="K2751" s="4"/>
      <c r="L2751" s="15">
        <f t="shared" si="43"/>
        <v>0</v>
      </c>
      <c r="M2751" s="56" t="s">
        <v>15151</v>
      </c>
    </row>
    <row r="2752" spans="1:13" s="19" customFormat="1" ht="15" customHeight="1" x14ac:dyDescent="0.25">
      <c r="A2752" s="47">
        <v>33729</v>
      </c>
      <c r="B2752" s="18" t="s">
        <v>4805</v>
      </c>
      <c r="C2752" s="3" t="s">
        <v>4806</v>
      </c>
      <c r="D2752" s="3" t="s">
        <v>4807</v>
      </c>
      <c r="E2752" s="3" t="s">
        <v>4808</v>
      </c>
      <c r="F2752" s="3" t="s">
        <v>4809</v>
      </c>
      <c r="G2752" s="3" t="s">
        <v>3544</v>
      </c>
      <c r="H2752" s="26">
        <v>450</v>
      </c>
      <c r="I2752" s="26">
        <f t="array" ref="I2752">J2752-J2752*3%</f>
        <v>310.39999999999998</v>
      </c>
      <c r="J2752" s="30">
        <v>320</v>
      </c>
      <c r="K2752" s="4"/>
      <c r="L2752" s="15">
        <f t="shared" si="43"/>
        <v>0</v>
      </c>
      <c r="M2752" s="56" t="s">
        <v>15155</v>
      </c>
    </row>
    <row r="2753" spans="1:13" s="19" customFormat="1" ht="15" customHeight="1" x14ac:dyDescent="0.25">
      <c r="A2753" s="47">
        <v>33731</v>
      </c>
      <c r="B2753" s="18" t="s">
        <v>4810</v>
      </c>
      <c r="C2753" s="3" t="s">
        <v>4806</v>
      </c>
      <c r="D2753" s="3" t="s">
        <v>4807</v>
      </c>
      <c r="E2753" s="3" t="s">
        <v>4808</v>
      </c>
      <c r="F2753" s="3" t="s">
        <v>3274</v>
      </c>
      <c r="G2753" s="3" t="s">
        <v>3544</v>
      </c>
      <c r="H2753" s="26">
        <v>495</v>
      </c>
      <c r="I2753" s="26">
        <f t="array" ref="I2753">J2753-J2753*3%</f>
        <v>339.5</v>
      </c>
      <c r="J2753" s="30">
        <v>350</v>
      </c>
      <c r="K2753" s="4"/>
      <c r="L2753" s="15">
        <f t="shared" si="43"/>
        <v>0</v>
      </c>
      <c r="M2753" s="56" t="s">
        <v>15155</v>
      </c>
    </row>
    <row r="2754" spans="1:13" s="19" customFormat="1" ht="15" customHeight="1" x14ac:dyDescent="0.25">
      <c r="A2754" s="47">
        <v>19503</v>
      </c>
      <c r="B2754" s="18"/>
      <c r="C2754" s="3" t="s">
        <v>4811</v>
      </c>
      <c r="D2754" s="3" t="s">
        <v>593</v>
      </c>
      <c r="E2754" s="3" t="s">
        <v>4812</v>
      </c>
      <c r="F2754" s="3" t="s">
        <v>1368</v>
      </c>
      <c r="G2754" s="3" t="s">
        <v>744</v>
      </c>
      <c r="H2754" s="26">
        <v>490</v>
      </c>
      <c r="I2754" s="26">
        <f t="array" ref="I2754">J2754-J2754*3%</f>
        <v>295.49110000000002</v>
      </c>
      <c r="J2754" s="30">
        <v>304.63</v>
      </c>
      <c r="K2754" s="4"/>
      <c r="L2754" s="15">
        <f t="shared" si="43"/>
        <v>0</v>
      </c>
      <c r="M2754" s="56" t="s">
        <v>15151</v>
      </c>
    </row>
    <row r="2755" spans="1:13" s="19" customFormat="1" ht="15" customHeight="1" x14ac:dyDescent="0.25">
      <c r="A2755" s="47">
        <v>38152</v>
      </c>
      <c r="B2755" s="18"/>
      <c r="C2755" s="3" t="s">
        <v>4811</v>
      </c>
      <c r="D2755" s="3" t="s">
        <v>593</v>
      </c>
      <c r="E2755" s="3" t="s">
        <v>4812</v>
      </c>
      <c r="F2755" s="3" t="s">
        <v>1368</v>
      </c>
      <c r="G2755" s="3" t="s">
        <v>1106</v>
      </c>
      <c r="H2755" s="26">
        <v>490</v>
      </c>
      <c r="I2755" s="26">
        <f t="array" ref="I2755">J2755-J2755*3%</f>
        <v>295.49110000000002</v>
      </c>
      <c r="J2755" s="30">
        <v>304.63</v>
      </c>
      <c r="K2755" s="4"/>
      <c r="L2755" s="15">
        <f t="shared" si="43"/>
        <v>0</v>
      </c>
      <c r="M2755" s="56" t="s">
        <v>15151</v>
      </c>
    </row>
    <row r="2756" spans="1:13" s="19" customFormat="1" ht="15" customHeight="1" x14ac:dyDescent="0.25">
      <c r="A2756" s="47">
        <v>39683</v>
      </c>
      <c r="B2756" s="18"/>
      <c r="C2756" s="3" t="s">
        <v>4811</v>
      </c>
      <c r="D2756" s="3" t="s">
        <v>593</v>
      </c>
      <c r="E2756" s="3" t="s">
        <v>4812</v>
      </c>
      <c r="F2756" s="3" t="s">
        <v>1368</v>
      </c>
      <c r="G2756" s="3" t="s">
        <v>4813</v>
      </c>
      <c r="H2756" s="26">
        <v>490</v>
      </c>
      <c r="I2756" s="26">
        <f t="array" ref="I2756">J2756-J2756*3%</f>
        <v>295.49110000000002</v>
      </c>
      <c r="J2756" s="30">
        <v>304.63</v>
      </c>
      <c r="K2756" s="4"/>
      <c r="L2756" s="15">
        <f t="shared" si="43"/>
        <v>0</v>
      </c>
      <c r="M2756" s="56" t="s">
        <v>15151</v>
      </c>
    </row>
    <row r="2757" spans="1:13" s="19" customFormat="1" ht="15" customHeight="1" x14ac:dyDescent="0.25">
      <c r="A2757" s="47">
        <v>38153</v>
      </c>
      <c r="B2757" s="18"/>
      <c r="C2757" s="3" t="s">
        <v>4811</v>
      </c>
      <c r="D2757" s="3" t="s">
        <v>593</v>
      </c>
      <c r="E2757" s="3" t="s">
        <v>4812</v>
      </c>
      <c r="F2757" s="3" t="s">
        <v>1368</v>
      </c>
      <c r="G2757" s="3" t="s">
        <v>1107</v>
      </c>
      <c r="H2757" s="26">
        <v>490</v>
      </c>
      <c r="I2757" s="26">
        <f t="array" ref="I2757">J2757-J2757*3%</f>
        <v>295.49110000000002</v>
      </c>
      <c r="J2757" s="30">
        <v>304.63</v>
      </c>
      <c r="K2757" s="4"/>
      <c r="L2757" s="15">
        <f t="shared" si="43"/>
        <v>0</v>
      </c>
      <c r="M2757" s="56" t="s">
        <v>15151</v>
      </c>
    </row>
    <row r="2758" spans="1:13" s="19" customFormat="1" ht="15" customHeight="1" x14ac:dyDescent="0.25">
      <c r="A2758" s="47">
        <v>39682</v>
      </c>
      <c r="B2758" s="18"/>
      <c r="C2758" s="3" t="s">
        <v>4811</v>
      </c>
      <c r="D2758" s="3" t="s">
        <v>593</v>
      </c>
      <c r="E2758" s="3" t="s">
        <v>4812</v>
      </c>
      <c r="F2758" s="3" t="s">
        <v>1368</v>
      </c>
      <c r="G2758" s="3" t="s">
        <v>4814</v>
      </c>
      <c r="H2758" s="26">
        <v>490</v>
      </c>
      <c r="I2758" s="26">
        <f t="array" ref="I2758">J2758-J2758*3%</f>
        <v>295.49110000000002</v>
      </c>
      <c r="J2758" s="30">
        <v>304.63</v>
      </c>
      <c r="K2758" s="4"/>
      <c r="L2758" s="15">
        <f t="shared" si="43"/>
        <v>0</v>
      </c>
      <c r="M2758" s="56" t="s">
        <v>15151</v>
      </c>
    </row>
    <row r="2759" spans="1:13" s="19" customFormat="1" ht="15" customHeight="1" x14ac:dyDescent="0.25">
      <c r="A2759" s="47">
        <v>39681</v>
      </c>
      <c r="B2759" s="18"/>
      <c r="C2759" s="3" t="s">
        <v>4811</v>
      </c>
      <c r="D2759" s="3" t="s">
        <v>593</v>
      </c>
      <c r="E2759" s="3" t="s">
        <v>4812</v>
      </c>
      <c r="F2759" s="3" t="s">
        <v>1368</v>
      </c>
      <c r="G2759" s="3" t="s">
        <v>4815</v>
      </c>
      <c r="H2759" s="26">
        <v>490</v>
      </c>
      <c r="I2759" s="26">
        <f t="array" ref="I2759">J2759-J2759*3%</f>
        <v>295.49110000000002</v>
      </c>
      <c r="J2759" s="30">
        <v>304.63</v>
      </c>
      <c r="K2759" s="4"/>
      <c r="L2759" s="15">
        <f t="shared" si="43"/>
        <v>0</v>
      </c>
      <c r="M2759" s="56" t="s">
        <v>15151</v>
      </c>
    </row>
    <row r="2760" spans="1:13" s="19" customFormat="1" ht="15" customHeight="1" x14ac:dyDescent="0.25">
      <c r="A2760" s="47">
        <v>38154</v>
      </c>
      <c r="B2760" s="18"/>
      <c r="C2760" s="3" t="s">
        <v>4811</v>
      </c>
      <c r="D2760" s="3" t="s">
        <v>593</v>
      </c>
      <c r="E2760" s="3" t="s">
        <v>4812</v>
      </c>
      <c r="F2760" s="3" t="s">
        <v>1368</v>
      </c>
      <c r="G2760" s="3" t="s">
        <v>4816</v>
      </c>
      <c r="H2760" s="26">
        <v>490</v>
      </c>
      <c r="I2760" s="26">
        <f t="array" ref="I2760">J2760-J2760*3%</f>
        <v>295.49110000000002</v>
      </c>
      <c r="J2760" s="30">
        <v>304.63</v>
      </c>
      <c r="K2760" s="4"/>
      <c r="L2760" s="15">
        <f t="shared" ref="L2760:L2823" si="44">J2760*K2760</f>
        <v>0</v>
      </c>
      <c r="M2760" s="56" t="s">
        <v>15151</v>
      </c>
    </row>
    <row r="2761" spans="1:13" s="19" customFormat="1" ht="15" customHeight="1" x14ac:dyDescent="0.25">
      <c r="A2761" s="47">
        <v>38155</v>
      </c>
      <c r="B2761" s="18"/>
      <c r="C2761" s="3" t="s">
        <v>4811</v>
      </c>
      <c r="D2761" s="3" t="s">
        <v>593</v>
      </c>
      <c r="E2761" s="3" t="s">
        <v>4812</v>
      </c>
      <c r="F2761" s="3" t="s">
        <v>1368</v>
      </c>
      <c r="G2761" s="3" t="s">
        <v>4817</v>
      </c>
      <c r="H2761" s="26">
        <v>490</v>
      </c>
      <c r="I2761" s="26">
        <f t="array" ref="I2761">J2761-J2761*3%</f>
        <v>295.49110000000002</v>
      </c>
      <c r="J2761" s="30">
        <v>304.63</v>
      </c>
      <c r="K2761" s="4"/>
      <c r="L2761" s="15">
        <f t="shared" si="44"/>
        <v>0</v>
      </c>
      <c r="M2761" s="56" t="s">
        <v>15151</v>
      </c>
    </row>
    <row r="2762" spans="1:13" s="19" customFormat="1" ht="15" customHeight="1" x14ac:dyDescent="0.25">
      <c r="A2762" s="47">
        <v>38156</v>
      </c>
      <c r="B2762" s="18"/>
      <c r="C2762" s="3" t="s">
        <v>4811</v>
      </c>
      <c r="D2762" s="3" t="s">
        <v>593</v>
      </c>
      <c r="E2762" s="3" t="s">
        <v>4812</v>
      </c>
      <c r="F2762" s="3" t="s">
        <v>1368</v>
      </c>
      <c r="G2762" s="3" t="s">
        <v>4818</v>
      </c>
      <c r="H2762" s="26">
        <v>490</v>
      </c>
      <c r="I2762" s="26">
        <f t="array" ref="I2762">J2762-J2762*3%</f>
        <v>295.49110000000002</v>
      </c>
      <c r="J2762" s="30">
        <v>304.63</v>
      </c>
      <c r="K2762" s="4"/>
      <c r="L2762" s="15">
        <f t="shared" si="44"/>
        <v>0</v>
      </c>
      <c r="M2762" s="56" t="s">
        <v>15151</v>
      </c>
    </row>
    <row r="2763" spans="1:13" s="19" customFormat="1" ht="15" customHeight="1" x14ac:dyDescent="0.25">
      <c r="A2763" s="47">
        <v>39680</v>
      </c>
      <c r="B2763" s="18"/>
      <c r="C2763" s="3" t="s">
        <v>4811</v>
      </c>
      <c r="D2763" s="3" t="s">
        <v>593</v>
      </c>
      <c r="E2763" s="3" t="s">
        <v>4812</v>
      </c>
      <c r="F2763" s="3" t="s">
        <v>1368</v>
      </c>
      <c r="G2763" s="3" t="s">
        <v>2027</v>
      </c>
      <c r="H2763" s="26">
        <v>490</v>
      </c>
      <c r="I2763" s="26">
        <f t="array" ref="I2763">J2763-J2763*3%</f>
        <v>295.49110000000002</v>
      </c>
      <c r="J2763" s="30">
        <v>304.63</v>
      </c>
      <c r="K2763" s="4"/>
      <c r="L2763" s="15">
        <f t="shared" si="44"/>
        <v>0</v>
      </c>
      <c r="M2763" s="56" t="s">
        <v>15151</v>
      </c>
    </row>
    <row r="2764" spans="1:13" s="19" customFormat="1" ht="15" customHeight="1" x14ac:dyDescent="0.25">
      <c r="A2764" s="47">
        <v>38157</v>
      </c>
      <c r="B2764" s="18"/>
      <c r="C2764" s="3" t="s">
        <v>4811</v>
      </c>
      <c r="D2764" s="3" t="s">
        <v>593</v>
      </c>
      <c r="E2764" s="3" t="s">
        <v>4812</v>
      </c>
      <c r="F2764" s="3" t="s">
        <v>1368</v>
      </c>
      <c r="G2764" s="3" t="s">
        <v>1108</v>
      </c>
      <c r="H2764" s="26">
        <v>490</v>
      </c>
      <c r="I2764" s="26">
        <f t="array" ref="I2764">J2764-J2764*3%</f>
        <v>295.49110000000002</v>
      </c>
      <c r="J2764" s="30">
        <v>304.63</v>
      </c>
      <c r="K2764" s="4"/>
      <c r="L2764" s="15">
        <f t="shared" si="44"/>
        <v>0</v>
      </c>
      <c r="M2764" s="56" t="s">
        <v>15151</v>
      </c>
    </row>
    <row r="2765" spans="1:13" s="19" customFormat="1" ht="15" customHeight="1" x14ac:dyDescent="0.25">
      <c r="A2765" s="47">
        <v>39679</v>
      </c>
      <c r="B2765" s="18"/>
      <c r="C2765" s="3" t="s">
        <v>4811</v>
      </c>
      <c r="D2765" s="3" t="s">
        <v>593</v>
      </c>
      <c r="E2765" s="3" t="s">
        <v>4812</v>
      </c>
      <c r="F2765" s="3" t="s">
        <v>1368</v>
      </c>
      <c r="G2765" s="3" t="s">
        <v>1109</v>
      </c>
      <c r="H2765" s="26">
        <v>490</v>
      </c>
      <c r="I2765" s="26">
        <f t="array" ref="I2765">J2765-J2765*3%</f>
        <v>295.49110000000002</v>
      </c>
      <c r="J2765" s="30">
        <v>304.63</v>
      </c>
      <c r="K2765" s="4"/>
      <c r="L2765" s="15">
        <f t="shared" si="44"/>
        <v>0</v>
      </c>
      <c r="M2765" s="56" t="s">
        <v>15151</v>
      </c>
    </row>
    <row r="2766" spans="1:13" s="19" customFormat="1" ht="15" customHeight="1" x14ac:dyDescent="0.25">
      <c r="A2766" s="47">
        <v>38158</v>
      </c>
      <c r="B2766" s="18"/>
      <c r="C2766" s="3" t="s">
        <v>4811</v>
      </c>
      <c r="D2766" s="3" t="s">
        <v>593</v>
      </c>
      <c r="E2766" s="3" t="s">
        <v>4812</v>
      </c>
      <c r="F2766" s="3" t="s">
        <v>1368</v>
      </c>
      <c r="G2766" s="3" t="s">
        <v>4479</v>
      </c>
      <c r="H2766" s="26">
        <v>490</v>
      </c>
      <c r="I2766" s="26">
        <f t="array" ref="I2766">J2766-J2766*3%</f>
        <v>295.49110000000002</v>
      </c>
      <c r="J2766" s="30">
        <v>304.63</v>
      </c>
      <c r="K2766" s="4"/>
      <c r="L2766" s="15">
        <f t="shared" si="44"/>
        <v>0</v>
      </c>
      <c r="M2766" s="56" t="s">
        <v>15151</v>
      </c>
    </row>
    <row r="2767" spans="1:13" s="19" customFormat="1" ht="15" customHeight="1" x14ac:dyDescent="0.25">
      <c r="A2767" s="47">
        <v>36780</v>
      </c>
      <c r="B2767" s="18" t="s">
        <v>4819</v>
      </c>
      <c r="C2767" s="3" t="s">
        <v>4820</v>
      </c>
      <c r="D2767" s="3" t="s">
        <v>279</v>
      </c>
      <c r="E2767" s="3" t="s">
        <v>4821</v>
      </c>
      <c r="F2767" s="3" t="s">
        <v>2424</v>
      </c>
      <c r="G2767" s="3" t="s">
        <v>4822</v>
      </c>
      <c r="H2767" s="26">
        <v>1160</v>
      </c>
      <c r="I2767" s="26">
        <f t="array" ref="I2767">J2767-J2767*3%</f>
        <v>882.63209999999992</v>
      </c>
      <c r="J2767" s="30">
        <v>909.93</v>
      </c>
      <c r="K2767" s="4"/>
      <c r="L2767" s="15">
        <f t="shared" si="44"/>
        <v>0</v>
      </c>
      <c r="M2767" s="56" t="s">
        <v>15151</v>
      </c>
    </row>
    <row r="2768" spans="1:13" s="19" customFormat="1" ht="15" customHeight="1" x14ac:dyDescent="0.25">
      <c r="A2768" s="47">
        <v>36781</v>
      </c>
      <c r="B2768" s="18" t="s">
        <v>4823</v>
      </c>
      <c r="C2768" s="3" t="s">
        <v>4820</v>
      </c>
      <c r="D2768" s="3" t="s">
        <v>279</v>
      </c>
      <c r="E2768" s="3" t="s">
        <v>4821</v>
      </c>
      <c r="F2768" s="3" t="s">
        <v>2424</v>
      </c>
      <c r="G2768" s="3" t="s">
        <v>390</v>
      </c>
      <c r="H2768" s="26">
        <v>1160</v>
      </c>
      <c r="I2768" s="26">
        <f t="array" ref="I2768">J2768-J2768*3%</f>
        <v>882.63209999999992</v>
      </c>
      <c r="J2768" s="30">
        <v>909.93</v>
      </c>
      <c r="K2768" s="4"/>
      <c r="L2768" s="15">
        <f t="shared" si="44"/>
        <v>0</v>
      </c>
      <c r="M2768" s="56" t="s">
        <v>15151</v>
      </c>
    </row>
    <row r="2769" spans="1:13" s="19" customFormat="1" ht="15" customHeight="1" x14ac:dyDescent="0.25">
      <c r="A2769" s="47">
        <v>36779</v>
      </c>
      <c r="B2769" s="18" t="s">
        <v>4824</v>
      </c>
      <c r="C2769" s="3" t="s">
        <v>4820</v>
      </c>
      <c r="D2769" s="3" t="s">
        <v>279</v>
      </c>
      <c r="E2769" s="3" t="s">
        <v>4821</v>
      </c>
      <c r="F2769" s="3" t="s">
        <v>2424</v>
      </c>
      <c r="G2769" s="3" t="s">
        <v>628</v>
      </c>
      <c r="H2769" s="26">
        <v>1160</v>
      </c>
      <c r="I2769" s="26">
        <f t="array" ref="I2769">J2769-J2769*3%</f>
        <v>882.63209999999992</v>
      </c>
      <c r="J2769" s="30">
        <v>909.93</v>
      </c>
      <c r="K2769" s="4"/>
      <c r="L2769" s="15">
        <f t="shared" si="44"/>
        <v>0</v>
      </c>
      <c r="M2769" s="56" t="s">
        <v>15151</v>
      </c>
    </row>
    <row r="2770" spans="1:13" s="19" customFormat="1" ht="15" customHeight="1" x14ac:dyDescent="0.25">
      <c r="A2770" s="47">
        <v>36782</v>
      </c>
      <c r="B2770" s="18" t="s">
        <v>4825</v>
      </c>
      <c r="C2770" s="3" t="s">
        <v>4820</v>
      </c>
      <c r="D2770" s="3" t="s">
        <v>428</v>
      </c>
      <c r="E2770" s="3" t="s">
        <v>4826</v>
      </c>
      <c r="F2770" s="3" t="s">
        <v>179</v>
      </c>
      <c r="G2770" s="3"/>
      <c r="H2770" s="26">
        <v>1220</v>
      </c>
      <c r="I2770" s="26">
        <f t="array" ref="I2770">J2770-J2770*3%</f>
        <v>923.11989999999992</v>
      </c>
      <c r="J2770" s="30">
        <v>951.67</v>
      </c>
      <c r="K2770" s="4"/>
      <c r="L2770" s="15">
        <f t="shared" si="44"/>
        <v>0</v>
      </c>
      <c r="M2770" s="56" t="s">
        <v>15151</v>
      </c>
    </row>
    <row r="2771" spans="1:13" s="19" customFormat="1" ht="15" customHeight="1" x14ac:dyDescent="0.25">
      <c r="A2771" s="47">
        <v>38170</v>
      </c>
      <c r="B2771" s="18" t="s">
        <v>4827</v>
      </c>
      <c r="C2771" s="3" t="s">
        <v>4820</v>
      </c>
      <c r="D2771" s="3" t="s">
        <v>428</v>
      </c>
      <c r="E2771" s="3" t="s">
        <v>4828</v>
      </c>
      <c r="F2771" s="3" t="s">
        <v>179</v>
      </c>
      <c r="G2771" s="3"/>
      <c r="H2771" s="26">
        <v>1220</v>
      </c>
      <c r="I2771" s="26">
        <f t="array" ref="I2771">J2771-J2771*3%</f>
        <v>923.11989999999992</v>
      </c>
      <c r="J2771" s="30">
        <v>951.67</v>
      </c>
      <c r="K2771" s="4"/>
      <c r="L2771" s="15">
        <f t="shared" si="44"/>
        <v>0</v>
      </c>
      <c r="M2771" s="56" t="s">
        <v>15151</v>
      </c>
    </row>
    <row r="2772" spans="1:13" s="19" customFormat="1" ht="15" customHeight="1" x14ac:dyDescent="0.25">
      <c r="A2772" s="47">
        <v>18746</v>
      </c>
      <c r="B2772" s="18" t="s">
        <v>4829</v>
      </c>
      <c r="C2772" s="3" t="s">
        <v>4820</v>
      </c>
      <c r="D2772" s="3" t="s">
        <v>428</v>
      </c>
      <c r="E2772" s="3" t="s">
        <v>4830</v>
      </c>
      <c r="F2772" s="3" t="s">
        <v>608</v>
      </c>
      <c r="G2772" s="3" t="s">
        <v>319</v>
      </c>
      <c r="H2772" s="26">
        <v>1160</v>
      </c>
      <c r="I2772" s="26">
        <f t="array" ref="I2772">J2772-J2772*3%</f>
        <v>882.63209999999992</v>
      </c>
      <c r="J2772" s="30">
        <v>909.93</v>
      </c>
      <c r="K2772" s="4"/>
      <c r="L2772" s="15">
        <f t="shared" si="44"/>
        <v>0</v>
      </c>
      <c r="M2772" s="56" t="s">
        <v>15151</v>
      </c>
    </row>
    <row r="2773" spans="1:13" s="19" customFormat="1" ht="15" customHeight="1" x14ac:dyDescent="0.25">
      <c r="A2773" s="47">
        <v>18749</v>
      </c>
      <c r="B2773" s="18" t="s">
        <v>4831</v>
      </c>
      <c r="C2773" s="3" t="s">
        <v>4820</v>
      </c>
      <c r="D2773" s="3" t="s">
        <v>428</v>
      </c>
      <c r="E2773" s="3" t="s">
        <v>4830</v>
      </c>
      <c r="F2773" s="3" t="s">
        <v>608</v>
      </c>
      <c r="G2773" s="3" t="s">
        <v>4822</v>
      </c>
      <c r="H2773" s="26">
        <v>1160</v>
      </c>
      <c r="I2773" s="26">
        <f t="array" ref="I2773">J2773-J2773*3%</f>
        <v>882.63209999999992</v>
      </c>
      <c r="J2773" s="30">
        <v>909.93</v>
      </c>
      <c r="K2773" s="4"/>
      <c r="L2773" s="15">
        <f t="shared" si="44"/>
        <v>0</v>
      </c>
      <c r="M2773" s="56" t="s">
        <v>15151</v>
      </c>
    </row>
    <row r="2774" spans="1:13" s="19" customFormat="1" ht="15" customHeight="1" x14ac:dyDescent="0.25">
      <c r="A2774" s="47">
        <v>18748</v>
      </c>
      <c r="B2774" s="18" t="s">
        <v>4832</v>
      </c>
      <c r="C2774" s="3" t="s">
        <v>4820</v>
      </c>
      <c r="D2774" s="3" t="s">
        <v>428</v>
      </c>
      <c r="E2774" s="3" t="s">
        <v>4830</v>
      </c>
      <c r="F2774" s="3" t="s">
        <v>608</v>
      </c>
      <c r="G2774" s="3" t="s">
        <v>4833</v>
      </c>
      <c r="H2774" s="26">
        <v>1160</v>
      </c>
      <c r="I2774" s="26">
        <f t="array" ref="I2774">J2774-J2774*3%</f>
        <v>882.63209999999992</v>
      </c>
      <c r="J2774" s="30">
        <v>909.93</v>
      </c>
      <c r="K2774" s="4"/>
      <c r="L2774" s="15">
        <f t="shared" si="44"/>
        <v>0</v>
      </c>
      <c r="M2774" s="56" t="s">
        <v>15151</v>
      </c>
    </row>
    <row r="2775" spans="1:13" s="19" customFormat="1" ht="15" customHeight="1" x14ac:dyDescent="0.25">
      <c r="A2775" s="47">
        <v>18750</v>
      </c>
      <c r="B2775" s="18" t="s">
        <v>4834</v>
      </c>
      <c r="C2775" s="3" t="s">
        <v>4820</v>
      </c>
      <c r="D2775" s="3" t="s">
        <v>428</v>
      </c>
      <c r="E2775" s="3" t="s">
        <v>4830</v>
      </c>
      <c r="F2775" s="3" t="s">
        <v>608</v>
      </c>
      <c r="G2775" s="3" t="s">
        <v>4835</v>
      </c>
      <c r="H2775" s="26">
        <v>1160</v>
      </c>
      <c r="I2775" s="26">
        <f t="array" ref="I2775">J2775-J2775*3%</f>
        <v>882.63209999999992</v>
      </c>
      <c r="J2775" s="30">
        <v>909.93</v>
      </c>
      <c r="K2775" s="4"/>
      <c r="L2775" s="15">
        <f t="shared" si="44"/>
        <v>0</v>
      </c>
      <c r="M2775" s="56" t="s">
        <v>15151</v>
      </c>
    </row>
    <row r="2776" spans="1:13" s="19" customFormat="1" ht="15" customHeight="1" x14ac:dyDescent="0.25">
      <c r="A2776" s="47">
        <v>18752</v>
      </c>
      <c r="B2776" s="18" t="s">
        <v>4836</v>
      </c>
      <c r="C2776" s="3" t="s">
        <v>4820</v>
      </c>
      <c r="D2776" s="3" t="s">
        <v>428</v>
      </c>
      <c r="E2776" s="3" t="s">
        <v>4830</v>
      </c>
      <c r="F2776" s="3" t="s">
        <v>608</v>
      </c>
      <c r="G2776" s="3" t="s">
        <v>1446</v>
      </c>
      <c r="H2776" s="26">
        <v>1160</v>
      </c>
      <c r="I2776" s="26">
        <f t="array" ref="I2776">J2776-J2776*3%</f>
        <v>882.63209999999992</v>
      </c>
      <c r="J2776" s="30">
        <v>909.93</v>
      </c>
      <c r="K2776" s="4"/>
      <c r="L2776" s="15">
        <f t="shared" si="44"/>
        <v>0</v>
      </c>
      <c r="M2776" s="56" t="s">
        <v>15151</v>
      </c>
    </row>
    <row r="2777" spans="1:13" s="19" customFormat="1" ht="15" customHeight="1" x14ac:dyDescent="0.25">
      <c r="A2777" s="47">
        <v>18747</v>
      </c>
      <c r="B2777" s="18" t="s">
        <v>4837</v>
      </c>
      <c r="C2777" s="3" t="s">
        <v>4820</v>
      </c>
      <c r="D2777" s="3" t="s">
        <v>428</v>
      </c>
      <c r="E2777" s="3" t="s">
        <v>4830</v>
      </c>
      <c r="F2777" s="3" t="s">
        <v>608</v>
      </c>
      <c r="G2777" s="3" t="s">
        <v>4838</v>
      </c>
      <c r="H2777" s="26">
        <v>1160</v>
      </c>
      <c r="I2777" s="26">
        <f t="array" ref="I2777">J2777-J2777*3%</f>
        <v>882.63209999999992</v>
      </c>
      <c r="J2777" s="30">
        <v>909.93</v>
      </c>
      <c r="K2777" s="4"/>
      <c r="L2777" s="15">
        <f t="shared" si="44"/>
        <v>0</v>
      </c>
      <c r="M2777" s="56" t="s">
        <v>15151</v>
      </c>
    </row>
    <row r="2778" spans="1:13" s="19" customFormat="1" ht="15" customHeight="1" x14ac:dyDescent="0.25">
      <c r="A2778" s="47">
        <v>18753</v>
      </c>
      <c r="B2778" s="18" t="s">
        <v>4839</v>
      </c>
      <c r="C2778" s="3" t="s">
        <v>4820</v>
      </c>
      <c r="D2778" s="3" t="s">
        <v>428</v>
      </c>
      <c r="E2778" s="3" t="s">
        <v>4830</v>
      </c>
      <c r="F2778" s="3" t="s">
        <v>608</v>
      </c>
      <c r="G2778" s="3" t="s">
        <v>4840</v>
      </c>
      <c r="H2778" s="26">
        <v>1190</v>
      </c>
      <c r="I2778" s="26">
        <f t="array" ref="I2778">J2778-J2778*3%</f>
        <v>902.69169999999997</v>
      </c>
      <c r="J2778" s="30">
        <v>930.61</v>
      </c>
      <c r="K2778" s="4"/>
      <c r="L2778" s="15">
        <f t="shared" si="44"/>
        <v>0</v>
      </c>
      <c r="M2778" s="56" t="s">
        <v>15151</v>
      </c>
    </row>
    <row r="2779" spans="1:13" s="19" customFormat="1" ht="15" customHeight="1" x14ac:dyDescent="0.25">
      <c r="A2779" s="47">
        <v>38270</v>
      </c>
      <c r="B2779" s="18" t="s">
        <v>4841</v>
      </c>
      <c r="C2779" s="3" t="s">
        <v>4820</v>
      </c>
      <c r="D2779" s="3" t="s">
        <v>428</v>
      </c>
      <c r="E2779" s="3" t="s">
        <v>4830</v>
      </c>
      <c r="F2779" s="3" t="s">
        <v>608</v>
      </c>
      <c r="G2779" s="3" t="s">
        <v>285</v>
      </c>
      <c r="H2779" s="26">
        <v>1160</v>
      </c>
      <c r="I2779" s="26">
        <f t="array" ref="I2779">J2779-J2779*3%</f>
        <v>882.63209999999992</v>
      </c>
      <c r="J2779" s="30">
        <v>909.93</v>
      </c>
      <c r="K2779" s="4"/>
      <c r="L2779" s="15">
        <f t="shared" si="44"/>
        <v>0</v>
      </c>
      <c r="M2779" s="56" t="s">
        <v>15151</v>
      </c>
    </row>
    <row r="2780" spans="1:13" s="19" customFormat="1" ht="15" customHeight="1" x14ac:dyDescent="0.25">
      <c r="A2780" s="47">
        <v>1549</v>
      </c>
      <c r="B2780" s="18" t="s">
        <v>4842</v>
      </c>
      <c r="C2780" s="3" t="s">
        <v>4820</v>
      </c>
      <c r="D2780" s="3" t="s">
        <v>428</v>
      </c>
      <c r="E2780" s="3" t="s">
        <v>4830</v>
      </c>
      <c r="F2780" s="3" t="s">
        <v>608</v>
      </c>
      <c r="G2780" s="3" t="s">
        <v>4843</v>
      </c>
      <c r="H2780" s="26">
        <v>1310</v>
      </c>
      <c r="I2780" s="26">
        <f t="array" ref="I2780">J2780-J2780*3%</f>
        <v>1005.9578999999999</v>
      </c>
      <c r="J2780" s="30">
        <v>1037.07</v>
      </c>
      <c r="K2780" s="4"/>
      <c r="L2780" s="15">
        <f t="shared" si="44"/>
        <v>0</v>
      </c>
      <c r="M2780" s="56" t="s">
        <v>15154</v>
      </c>
    </row>
    <row r="2781" spans="1:13" s="19" customFormat="1" ht="15" customHeight="1" x14ac:dyDescent="0.25">
      <c r="A2781" s="47">
        <v>18754</v>
      </c>
      <c r="B2781" s="18" t="s">
        <v>4844</v>
      </c>
      <c r="C2781" s="3" t="s">
        <v>4820</v>
      </c>
      <c r="D2781" s="3" t="s">
        <v>428</v>
      </c>
      <c r="E2781" s="3" t="s">
        <v>4830</v>
      </c>
      <c r="F2781" s="3" t="s">
        <v>608</v>
      </c>
      <c r="G2781" s="3" t="s">
        <v>4845</v>
      </c>
      <c r="H2781" s="26">
        <v>1160</v>
      </c>
      <c r="I2781" s="26">
        <f t="array" ref="I2781">J2781-J2781*3%</f>
        <v>882.63209999999992</v>
      </c>
      <c r="J2781" s="30">
        <v>909.93</v>
      </c>
      <c r="K2781" s="4"/>
      <c r="L2781" s="15">
        <f t="shared" si="44"/>
        <v>0</v>
      </c>
      <c r="M2781" s="56" t="s">
        <v>15151</v>
      </c>
    </row>
    <row r="2782" spans="1:13" s="19" customFormat="1" ht="15" customHeight="1" x14ac:dyDescent="0.25">
      <c r="A2782" s="47">
        <v>18755</v>
      </c>
      <c r="B2782" s="18" t="s">
        <v>4846</v>
      </c>
      <c r="C2782" s="3" t="s">
        <v>4820</v>
      </c>
      <c r="D2782" s="3" t="s">
        <v>428</v>
      </c>
      <c r="E2782" s="3" t="s">
        <v>4830</v>
      </c>
      <c r="F2782" s="3" t="s">
        <v>608</v>
      </c>
      <c r="G2782" s="3" t="s">
        <v>865</v>
      </c>
      <c r="H2782" s="26">
        <v>1160</v>
      </c>
      <c r="I2782" s="26">
        <f t="array" ref="I2782">J2782-J2782*3%</f>
        <v>882.63209999999992</v>
      </c>
      <c r="J2782" s="30">
        <v>909.93</v>
      </c>
      <c r="K2782" s="4"/>
      <c r="L2782" s="15">
        <f t="shared" si="44"/>
        <v>0</v>
      </c>
      <c r="M2782" s="56" t="s">
        <v>15151</v>
      </c>
    </row>
    <row r="2783" spans="1:13" s="19" customFormat="1" ht="15" customHeight="1" x14ac:dyDescent="0.25">
      <c r="A2783" s="47">
        <v>18751</v>
      </c>
      <c r="B2783" s="18" t="s">
        <v>4847</v>
      </c>
      <c r="C2783" s="3" t="s">
        <v>4820</v>
      </c>
      <c r="D2783" s="3" t="s">
        <v>428</v>
      </c>
      <c r="E2783" s="3" t="s">
        <v>4830</v>
      </c>
      <c r="F2783" s="3" t="s">
        <v>608</v>
      </c>
      <c r="G2783" s="3" t="s">
        <v>4848</v>
      </c>
      <c r="H2783" s="26">
        <v>1160</v>
      </c>
      <c r="I2783" s="26">
        <f t="array" ref="I2783">J2783-J2783*3%</f>
        <v>882.63209999999992</v>
      </c>
      <c r="J2783" s="30">
        <v>909.93</v>
      </c>
      <c r="K2783" s="4"/>
      <c r="L2783" s="15">
        <f t="shared" si="44"/>
        <v>0</v>
      </c>
      <c r="M2783" s="56" t="s">
        <v>15151</v>
      </c>
    </row>
    <row r="2784" spans="1:13" s="19" customFormat="1" ht="15" customHeight="1" x14ac:dyDescent="0.25">
      <c r="A2784" s="47">
        <v>38164</v>
      </c>
      <c r="B2784" s="18" t="s">
        <v>4849</v>
      </c>
      <c r="C2784" s="3" t="s">
        <v>4820</v>
      </c>
      <c r="D2784" s="3" t="s">
        <v>339</v>
      </c>
      <c r="E2784" s="3" t="s">
        <v>4850</v>
      </c>
      <c r="F2784" s="3" t="s">
        <v>318</v>
      </c>
      <c r="G2784" s="3"/>
      <c r="H2784" s="26">
        <v>1180</v>
      </c>
      <c r="I2784" s="26">
        <f t="array" ref="I2784">J2784-J2784*3%</f>
        <v>894.37879999999996</v>
      </c>
      <c r="J2784" s="30">
        <v>922.04</v>
      </c>
      <c r="K2784" s="4"/>
      <c r="L2784" s="15">
        <f t="shared" si="44"/>
        <v>0</v>
      </c>
      <c r="M2784" s="56" t="s">
        <v>15154</v>
      </c>
    </row>
    <row r="2785" spans="1:13" s="19" customFormat="1" ht="15" customHeight="1" x14ac:dyDescent="0.25">
      <c r="A2785" s="47">
        <v>38161</v>
      </c>
      <c r="B2785" s="18" t="s">
        <v>4851</v>
      </c>
      <c r="C2785" s="3" t="s">
        <v>4820</v>
      </c>
      <c r="D2785" s="3" t="s">
        <v>347</v>
      </c>
      <c r="E2785" s="3" t="s">
        <v>4852</v>
      </c>
      <c r="F2785" s="3" t="s">
        <v>608</v>
      </c>
      <c r="G2785" s="3" t="s">
        <v>1004</v>
      </c>
      <c r="H2785" s="26">
        <v>885</v>
      </c>
      <c r="I2785" s="26">
        <f t="array" ref="I2785">J2785-J2785*3%</f>
        <v>666.72950000000003</v>
      </c>
      <c r="J2785" s="30">
        <v>687.35</v>
      </c>
      <c r="K2785" s="4"/>
      <c r="L2785" s="15">
        <f t="shared" si="44"/>
        <v>0</v>
      </c>
      <c r="M2785" s="56" t="s">
        <v>15151</v>
      </c>
    </row>
    <row r="2786" spans="1:13" s="19" customFormat="1" ht="15" customHeight="1" x14ac:dyDescent="0.25">
      <c r="A2786" s="47">
        <v>38159</v>
      </c>
      <c r="B2786" s="18" t="s">
        <v>4853</v>
      </c>
      <c r="C2786" s="3" t="s">
        <v>4820</v>
      </c>
      <c r="D2786" s="3" t="s">
        <v>347</v>
      </c>
      <c r="E2786" s="3" t="s">
        <v>4852</v>
      </c>
      <c r="F2786" s="3" t="s">
        <v>608</v>
      </c>
      <c r="G2786" s="3" t="s">
        <v>4854</v>
      </c>
      <c r="H2786" s="26">
        <v>885</v>
      </c>
      <c r="I2786" s="26">
        <f t="array" ref="I2786">J2786-J2786*3%</f>
        <v>666.72950000000003</v>
      </c>
      <c r="J2786" s="30">
        <v>687.35</v>
      </c>
      <c r="K2786" s="4"/>
      <c r="L2786" s="15">
        <f t="shared" si="44"/>
        <v>0</v>
      </c>
      <c r="M2786" s="56" t="s">
        <v>15151</v>
      </c>
    </row>
    <row r="2787" spans="1:13" s="19" customFormat="1" ht="15" customHeight="1" x14ac:dyDescent="0.25">
      <c r="A2787" s="47">
        <v>38162</v>
      </c>
      <c r="B2787" s="18" t="s">
        <v>4855</v>
      </c>
      <c r="C2787" s="3" t="s">
        <v>4820</v>
      </c>
      <c r="D2787" s="3" t="s">
        <v>347</v>
      </c>
      <c r="E2787" s="3" t="s">
        <v>4852</v>
      </c>
      <c r="F2787" s="3" t="s">
        <v>608</v>
      </c>
      <c r="G2787" s="3" t="s">
        <v>390</v>
      </c>
      <c r="H2787" s="26">
        <v>885</v>
      </c>
      <c r="I2787" s="26">
        <f t="array" ref="I2787">J2787-J2787*3%</f>
        <v>666.72950000000003</v>
      </c>
      <c r="J2787" s="30">
        <v>687.35</v>
      </c>
      <c r="K2787" s="4"/>
      <c r="L2787" s="15">
        <f t="shared" si="44"/>
        <v>0</v>
      </c>
      <c r="M2787" s="56" t="s">
        <v>15151</v>
      </c>
    </row>
    <row r="2788" spans="1:13" s="19" customFormat="1" ht="15" customHeight="1" x14ac:dyDescent="0.25">
      <c r="A2788" s="47">
        <v>38160</v>
      </c>
      <c r="B2788" s="18" t="s">
        <v>4856</v>
      </c>
      <c r="C2788" s="3" t="s">
        <v>4820</v>
      </c>
      <c r="D2788" s="3" t="s">
        <v>347</v>
      </c>
      <c r="E2788" s="3" t="s">
        <v>4852</v>
      </c>
      <c r="F2788" s="3" t="s">
        <v>608</v>
      </c>
      <c r="G2788" s="3" t="s">
        <v>1087</v>
      </c>
      <c r="H2788" s="26">
        <v>885</v>
      </c>
      <c r="I2788" s="26">
        <f t="array" ref="I2788">J2788-J2788*3%</f>
        <v>666.72950000000003</v>
      </c>
      <c r="J2788" s="30">
        <v>687.35</v>
      </c>
      <c r="K2788" s="4"/>
      <c r="L2788" s="15">
        <f t="shared" si="44"/>
        <v>0</v>
      </c>
      <c r="M2788" s="56" t="s">
        <v>15151</v>
      </c>
    </row>
    <row r="2789" spans="1:13" s="19" customFormat="1" ht="15" customHeight="1" x14ac:dyDescent="0.25">
      <c r="A2789" s="47">
        <v>31530</v>
      </c>
      <c r="B2789" s="18" t="s">
        <v>4857</v>
      </c>
      <c r="C2789" s="3" t="s">
        <v>4820</v>
      </c>
      <c r="D2789" s="3" t="s">
        <v>347</v>
      </c>
      <c r="E2789" s="3" t="s">
        <v>4852</v>
      </c>
      <c r="F2789" s="3" t="s">
        <v>324</v>
      </c>
      <c r="G2789" s="3" t="s">
        <v>319</v>
      </c>
      <c r="H2789" s="26">
        <v>1220</v>
      </c>
      <c r="I2789" s="26">
        <f t="array" ref="I2789">J2789-J2789*3%</f>
        <v>923.11989999999992</v>
      </c>
      <c r="J2789" s="30">
        <v>951.67</v>
      </c>
      <c r="K2789" s="4"/>
      <c r="L2789" s="15">
        <f t="shared" si="44"/>
        <v>0</v>
      </c>
      <c r="M2789" s="56" t="s">
        <v>15151</v>
      </c>
    </row>
    <row r="2790" spans="1:13" s="19" customFormat="1" ht="15" customHeight="1" x14ac:dyDescent="0.25">
      <c r="A2790" s="47">
        <v>25113</v>
      </c>
      <c r="B2790" s="18" t="s">
        <v>4858</v>
      </c>
      <c r="C2790" s="3" t="s">
        <v>4820</v>
      </c>
      <c r="D2790" s="3" t="s">
        <v>347</v>
      </c>
      <c r="E2790" s="3" t="s">
        <v>4852</v>
      </c>
      <c r="F2790" s="3" t="s">
        <v>324</v>
      </c>
      <c r="G2790" s="3" t="s">
        <v>1004</v>
      </c>
      <c r="H2790" s="26">
        <v>1220</v>
      </c>
      <c r="I2790" s="26">
        <f t="array" ref="I2790">J2790-J2790*3%</f>
        <v>923.11989999999992</v>
      </c>
      <c r="J2790" s="30">
        <v>951.67</v>
      </c>
      <c r="K2790" s="4"/>
      <c r="L2790" s="15">
        <f t="shared" si="44"/>
        <v>0</v>
      </c>
      <c r="M2790" s="56" t="s">
        <v>15151</v>
      </c>
    </row>
    <row r="2791" spans="1:13" s="19" customFormat="1" ht="15" customHeight="1" x14ac:dyDescent="0.25">
      <c r="A2791" s="47">
        <v>13770</v>
      </c>
      <c r="B2791" s="18" t="s">
        <v>4859</v>
      </c>
      <c r="C2791" s="3" t="s">
        <v>4820</v>
      </c>
      <c r="D2791" s="3" t="s">
        <v>347</v>
      </c>
      <c r="E2791" s="3" t="s">
        <v>4852</v>
      </c>
      <c r="F2791" s="3" t="s">
        <v>324</v>
      </c>
      <c r="G2791" s="3" t="s">
        <v>484</v>
      </c>
      <c r="H2791" s="26">
        <v>1220</v>
      </c>
      <c r="I2791" s="26">
        <f t="array" ref="I2791">J2791-J2791*3%</f>
        <v>923.11989999999992</v>
      </c>
      <c r="J2791" s="30">
        <v>951.67</v>
      </c>
      <c r="K2791" s="4"/>
      <c r="L2791" s="15">
        <f t="shared" si="44"/>
        <v>0</v>
      </c>
      <c r="M2791" s="56" t="s">
        <v>15151</v>
      </c>
    </row>
    <row r="2792" spans="1:13" s="19" customFormat="1" ht="15" customHeight="1" x14ac:dyDescent="0.25">
      <c r="A2792" s="47">
        <v>13769</v>
      </c>
      <c r="B2792" s="18" t="s">
        <v>4860</v>
      </c>
      <c r="C2792" s="3" t="s">
        <v>4820</v>
      </c>
      <c r="D2792" s="3" t="s">
        <v>347</v>
      </c>
      <c r="E2792" s="3" t="s">
        <v>4852</v>
      </c>
      <c r="F2792" s="3" t="s">
        <v>324</v>
      </c>
      <c r="G2792" s="3" t="s">
        <v>390</v>
      </c>
      <c r="H2792" s="26">
        <v>1220</v>
      </c>
      <c r="I2792" s="26">
        <f t="array" ref="I2792">J2792-J2792*3%</f>
        <v>923.11989999999992</v>
      </c>
      <c r="J2792" s="30">
        <v>951.67</v>
      </c>
      <c r="K2792" s="4"/>
      <c r="L2792" s="15">
        <f t="shared" si="44"/>
        <v>0</v>
      </c>
      <c r="M2792" s="56" t="s">
        <v>15151</v>
      </c>
    </row>
    <row r="2793" spans="1:13" s="19" customFormat="1" ht="15" customHeight="1" x14ac:dyDescent="0.25">
      <c r="A2793" s="47">
        <v>42215</v>
      </c>
      <c r="B2793" s="18" t="s">
        <v>4861</v>
      </c>
      <c r="C2793" s="3" t="s">
        <v>4820</v>
      </c>
      <c r="D2793" s="3" t="s">
        <v>347</v>
      </c>
      <c r="E2793" s="3" t="s">
        <v>4852</v>
      </c>
      <c r="F2793" s="3" t="s">
        <v>324</v>
      </c>
      <c r="G2793" s="3" t="s">
        <v>4862</v>
      </c>
      <c r="H2793" s="26">
        <v>1220</v>
      </c>
      <c r="I2793" s="26">
        <f t="array" ref="I2793">J2793-J2793*3%</f>
        <v>923.11989999999992</v>
      </c>
      <c r="J2793" s="30">
        <v>951.67</v>
      </c>
      <c r="K2793" s="4"/>
      <c r="L2793" s="15">
        <f t="shared" si="44"/>
        <v>0</v>
      </c>
      <c r="M2793" s="56" t="s">
        <v>15151</v>
      </c>
    </row>
    <row r="2794" spans="1:13" s="19" customFormat="1" ht="15" customHeight="1" x14ac:dyDescent="0.25">
      <c r="A2794" s="47">
        <v>13862</v>
      </c>
      <c r="B2794" s="18" t="s">
        <v>4863</v>
      </c>
      <c r="C2794" s="3" t="s">
        <v>4820</v>
      </c>
      <c r="D2794" s="3" t="s">
        <v>347</v>
      </c>
      <c r="E2794" s="3" t="s">
        <v>4852</v>
      </c>
      <c r="F2794" s="3" t="s">
        <v>324</v>
      </c>
      <c r="G2794" s="3" t="s">
        <v>4864</v>
      </c>
      <c r="H2794" s="26">
        <v>1220</v>
      </c>
      <c r="I2794" s="26">
        <f t="array" ref="I2794">J2794-J2794*3%</f>
        <v>923.11989999999992</v>
      </c>
      <c r="J2794" s="30">
        <v>951.67</v>
      </c>
      <c r="K2794" s="4"/>
      <c r="L2794" s="15">
        <f t="shared" si="44"/>
        <v>0</v>
      </c>
      <c r="M2794" s="56" t="s">
        <v>15151</v>
      </c>
    </row>
    <row r="2795" spans="1:13" s="19" customFormat="1" ht="15" customHeight="1" x14ac:dyDescent="0.25">
      <c r="A2795" s="47">
        <v>13771</v>
      </c>
      <c r="B2795" s="18" t="s">
        <v>4865</v>
      </c>
      <c r="C2795" s="3" t="s">
        <v>4820</v>
      </c>
      <c r="D2795" s="3" t="s">
        <v>347</v>
      </c>
      <c r="E2795" s="3" t="s">
        <v>4852</v>
      </c>
      <c r="F2795" s="3" t="s">
        <v>324</v>
      </c>
      <c r="G2795" s="3" t="s">
        <v>4866</v>
      </c>
      <c r="H2795" s="26">
        <v>1220</v>
      </c>
      <c r="I2795" s="26">
        <f t="array" ref="I2795">J2795-J2795*3%</f>
        <v>923.11989999999992</v>
      </c>
      <c r="J2795" s="30">
        <v>951.67</v>
      </c>
      <c r="K2795" s="4"/>
      <c r="L2795" s="15">
        <f t="shared" si="44"/>
        <v>0</v>
      </c>
      <c r="M2795" s="56" t="s">
        <v>15151</v>
      </c>
    </row>
    <row r="2796" spans="1:13" s="19" customFormat="1" ht="15" customHeight="1" x14ac:dyDescent="0.25">
      <c r="A2796" s="47">
        <v>13861</v>
      </c>
      <c r="B2796" s="18" t="s">
        <v>4867</v>
      </c>
      <c r="C2796" s="3" t="s">
        <v>4820</v>
      </c>
      <c r="D2796" s="3" t="s">
        <v>347</v>
      </c>
      <c r="E2796" s="3" t="s">
        <v>4852</v>
      </c>
      <c r="F2796" s="3" t="s">
        <v>324</v>
      </c>
      <c r="G2796" s="3" t="s">
        <v>1087</v>
      </c>
      <c r="H2796" s="26">
        <v>1220</v>
      </c>
      <c r="I2796" s="26">
        <f t="array" ref="I2796">J2796-J2796*3%</f>
        <v>923.11989999999992</v>
      </c>
      <c r="J2796" s="30">
        <v>951.67</v>
      </c>
      <c r="K2796" s="4"/>
      <c r="L2796" s="15">
        <f t="shared" si="44"/>
        <v>0</v>
      </c>
      <c r="M2796" s="56" t="s">
        <v>15151</v>
      </c>
    </row>
    <row r="2797" spans="1:13" s="19" customFormat="1" ht="15" customHeight="1" x14ac:dyDescent="0.25">
      <c r="A2797" s="47">
        <v>13863</v>
      </c>
      <c r="B2797" s="18" t="s">
        <v>4868</v>
      </c>
      <c r="C2797" s="3" t="s">
        <v>4820</v>
      </c>
      <c r="D2797" s="3" t="s">
        <v>347</v>
      </c>
      <c r="E2797" s="3" t="s">
        <v>4852</v>
      </c>
      <c r="F2797" s="3" t="s">
        <v>324</v>
      </c>
      <c r="G2797" s="3" t="s">
        <v>260</v>
      </c>
      <c r="H2797" s="26">
        <v>1220</v>
      </c>
      <c r="I2797" s="26">
        <f t="array" ref="I2797">J2797-J2797*3%</f>
        <v>923.11989999999992</v>
      </c>
      <c r="J2797" s="30">
        <v>951.67</v>
      </c>
      <c r="K2797" s="4"/>
      <c r="L2797" s="15">
        <f t="shared" si="44"/>
        <v>0</v>
      </c>
      <c r="M2797" s="56" t="s">
        <v>15151</v>
      </c>
    </row>
    <row r="2798" spans="1:13" s="19" customFormat="1" ht="15" customHeight="1" x14ac:dyDescent="0.25">
      <c r="A2798" s="47">
        <v>13772</v>
      </c>
      <c r="B2798" s="18" t="s">
        <v>4869</v>
      </c>
      <c r="C2798" s="3" t="s">
        <v>4820</v>
      </c>
      <c r="D2798" s="3" t="s">
        <v>347</v>
      </c>
      <c r="E2798" s="3" t="s">
        <v>4852</v>
      </c>
      <c r="F2798" s="3" t="s">
        <v>324</v>
      </c>
      <c r="G2798" s="3" t="s">
        <v>4870</v>
      </c>
      <c r="H2798" s="26">
        <v>1220</v>
      </c>
      <c r="I2798" s="26">
        <f t="array" ref="I2798">J2798-J2798*3%</f>
        <v>923.11989999999992</v>
      </c>
      <c r="J2798" s="30">
        <v>951.67</v>
      </c>
      <c r="K2798" s="4"/>
      <c r="L2798" s="15">
        <f t="shared" si="44"/>
        <v>0</v>
      </c>
      <c r="M2798" s="56" t="s">
        <v>15151</v>
      </c>
    </row>
    <row r="2799" spans="1:13" s="19" customFormat="1" ht="15" customHeight="1" x14ac:dyDescent="0.25">
      <c r="A2799" s="47">
        <v>42216</v>
      </c>
      <c r="B2799" s="18" t="s">
        <v>4871</v>
      </c>
      <c r="C2799" s="3" t="s">
        <v>4820</v>
      </c>
      <c r="D2799" s="3" t="s">
        <v>347</v>
      </c>
      <c r="E2799" s="3" t="s">
        <v>4852</v>
      </c>
      <c r="F2799" s="3" t="s">
        <v>324</v>
      </c>
      <c r="G2799" s="3" t="s">
        <v>1303</v>
      </c>
      <c r="H2799" s="26">
        <v>1220</v>
      </c>
      <c r="I2799" s="26">
        <f t="array" ref="I2799">J2799-J2799*3%</f>
        <v>923.11989999999992</v>
      </c>
      <c r="J2799" s="30">
        <v>951.67</v>
      </c>
      <c r="K2799" s="4"/>
      <c r="L2799" s="15">
        <f t="shared" si="44"/>
        <v>0</v>
      </c>
      <c r="M2799" s="56" t="s">
        <v>15151</v>
      </c>
    </row>
    <row r="2800" spans="1:13" s="19" customFormat="1" ht="15" customHeight="1" x14ac:dyDescent="0.25">
      <c r="A2800" s="47">
        <v>13773</v>
      </c>
      <c r="B2800" s="18" t="s">
        <v>4872</v>
      </c>
      <c r="C2800" s="3" t="s">
        <v>4820</v>
      </c>
      <c r="D2800" s="3" t="s">
        <v>347</v>
      </c>
      <c r="E2800" s="3" t="s">
        <v>4852</v>
      </c>
      <c r="F2800" s="3" t="s">
        <v>324</v>
      </c>
      <c r="G2800" s="3" t="s">
        <v>4873</v>
      </c>
      <c r="H2800" s="26">
        <v>1220</v>
      </c>
      <c r="I2800" s="26">
        <f t="array" ref="I2800">J2800-J2800*3%</f>
        <v>923.11989999999992</v>
      </c>
      <c r="J2800" s="30">
        <v>951.67</v>
      </c>
      <c r="K2800" s="4"/>
      <c r="L2800" s="15">
        <f t="shared" si="44"/>
        <v>0</v>
      </c>
      <c r="M2800" s="56" t="s">
        <v>15151</v>
      </c>
    </row>
    <row r="2801" spans="1:13" s="19" customFormat="1" ht="15" customHeight="1" x14ac:dyDescent="0.25">
      <c r="A2801" s="47">
        <v>13774</v>
      </c>
      <c r="B2801" s="18" t="s">
        <v>4874</v>
      </c>
      <c r="C2801" s="3" t="s">
        <v>4820</v>
      </c>
      <c r="D2801" s="3" t="s">
        <v>347</v>
      </c>
      <c r="E2801" s="3" t="s">
        <v>4852</v>
      </c>
      <c r="F2801" s="3" t="s">
        <v>324</v>
      </c>
      <c r="G2801" s="3" t="s">
        <v>865</v>
      </c>
      <c r="H2801" s="26">
        <v>1220</v>
      </c>
      <c r="I2801" s="26">
        <f t="array" ref="I2801">J2801-J2801*3%</f>
        <v>923.11989999999992</v>
      </c>
      <c r="J2801" s="30">
        <v>951.67</v>
      </c>
      <c r="K2801" s="4"/>
      <c r="L2801" s="15">
        <f t="shared" si="44"/>
        <v>0</v>
      </c>
      <c r="M2801" s="56" t="s">
        <v>15151</v>
      </c>
    </row>
    <row r="2802" spans="1:13" s="19" customFormat="1" ht="15" customHeight="1" x14ac:dyDescent="0.25">
      <c r="A2802" s="47">
        <v>38169</v>
      </c>
      <c r="B2802" s="18"/>
      <c r="C2802" s="3" t="s">
        <v>4820</v>
      </c>
      <c r="D2802" s="3" t="s">
        <v>347</v>
      </c>
      <c r="E2802" s="3" t="s">
        <v>4852</v>
      </c>
      <c r="F2802" s="3" t="s">
        <v>4875</v>
      </c>
      <c r="G2802" s="3"/>
      <c r="H2802" s="26">
        <v>405</v>
      </c>
      <c r="I2802" s="26">
        <f t="array" ref="I2802">J2802-J2802*3%</f>
        <v>295.49110000000002</v>
      </c>
      <c r="J2802" s="30">
        <v>304.63</v>
      </c>
      <c r="K2802" s="4"/>
      <c r="L2802" s="15">
        <f t="shared" si="44"/>
        <v>0</v>
      </c>
      <c r="M2802" s="56" t="s">
        <v>15151</v>
      </c>
    </row>
    <row r="2803" spans="1:13" s="19" customFormat="1" ht="15" customHeight="1" x14ac:dyDescent="0.25">
      <c r="A2803" s="47">
        <v>38168</v>
      </c>
      <c r="B2803" s="18" t="s">
        <v>4876</v>
      </c>
      <c r="C2803" s="3" t="s">
        <v>4820</v>
      </c>
      <c r="D2803" s="3" t="s">
        <v>347</v>
      </c>
      <c r="E2803" s="3" t="s">
        <v>4877</v>
      </c>
      <c r="F2803" s="3" t="s">
        <v>4878</v>
      </c>
      <c r="G2803" s="3" t="s">
        <v>677</v>
      </c>
      <c r="H2803" s="26">
        <v>1395</v>
      </c>
      <c r="I2803" s="26">
        <f t="array" ref="I2803">J2803-J2803*3%</f>
        <v>1063.2558000000001</v>
      </c>
      <c r="J2803" s="30">
        <v>1096.1400000000001</v>
      </c>
      <c r="K2803" s="4"/>
      <c r="L2803" s="15">
        <f t="shared" si="44"/>
        <v>0</v>
      </c>
      <c r="M2803" s="56" t="s">
        <v>15151</v>
      </c>
    </row>
    <row r="2804" spans="1:13" s="19" customFormat="1" ht="15" customHeight="1" x14ac:dyDescent="0.25">
      <c r="A2804" s="47">
        <v>38167</v>
      </c>
      <c r="B2804" s="18" t="s">
        <v>4879</v>
      </c>
      <c r="C2804" s="3" t="s">
        <v>4820</v>
      </c>
      <c r="D2804" s="3" t="s">
        <v>347</v>
      </c>
      <c r="E2804" s="3" t="s">
        <v>4877</v>
      </c>
      <c r="F2804" s="3" t="s">
        <v>4878</v>
      </c>
      <c r="G2804" s="3" t="s">
        <v>390</v>
      </c>
      <c r="H2804" s="26">
        <v>1395</v>
      </c>
      <c r="I2804" s="26">
        <f t="array" ref="I2804">J2804-J2804*3%</f>
        <v>1063.2558000000001</v>
      </c>
      <c r="J2804" s="30">
        <v>1096.1400000000001</v>
      </c>
      <c r="K2804" s="4"/>
      <c r="L2804" s="15">
        <f t="shared" si="44"/>
        <v>0</v>
      </c>
      <c r="M2804" s="56" t="s">
        <v>15151</v>
      </c>
    </row>
    <row r="2805" spans="1:13" s="19" customFormat="1" ht="15" customHeight="1" x14ac:dyDescent="0.25">
      <c r="A2805" s="47">
        <v>38166</v>
      </c>
      <c r="B2805" s="18" t="s">
        <v>4880</v>
      </c>
      <c r="C2805" s="3" t="s">
        <v>4820</v>
      </c>
      <c r="D2805" s="3" t="s">
        <v>347</v>
      </c>
      <c r="E2805" s="3" t="s">
        <v>4877</v>
      </c>
      <c r="F2805" s="3" t="s">
        <v>4878</v>
      </c>
      <c r="G2805" s="3" t="s">
        <v>1087</v>
      </c>
      <c r="H2805" s="26">
        <v>1395</v>
      </c>
      <c r="I2805" s="26">
        <f t="array" ref="I2805">J2805-J2805*3%</f>
        <v>1063.2558000000001</v>
      </c>
      <c r="J2805" s="30">
        <v>1096.1400000000001</v>
      </c>
      <c r="K2805" s="4"/>
      <c r="L2805" s="15">
        <f t="shared" si="44"/>
        <v>0</v>
      </c>
      <c r="M2805" s="56" t="s">
        <v>15151</v>
      </c>
    </row>
    <row r="2806" spans="1:13" s="19" customFormat="1" ht="15" customHeight="1" x14ac:dyDescent="0.25">
      <c r="A2806" s="47">
        <v>18756</v>
      </c>
      <c r="B2806" s="18" t="s">
        <v>4881</v>
      </c>
      <c r="C2806" s="3" t="s">
        <v>4820</v>
      </c>
      <c r="D2806" s="3" t="s">
        <v>347</v>
      </c>
      <c r="E2806" s="3" t="s">
        <v>4882</v>
      </c>
      <c r="F2806" s="3" t="s">
        <v>1834</v>
      </c>
      <c r="G2806" s="3" t="s">
        <v>4822</v>
      </c>
      <c r="H2806" s="26">
        <v>1220</v>
      </c>
      <c r="I2806" s="26">
        <f t="array" ref="I2806">J2806-J2806*3%</f>
        <v>923.11989999999992</v>
      </c>
      <c r="J2806" s="30">
        <v>951.67</v>
      </c>
      <c r="K2806" s="4"/>
      <c r="L2806" s="15">
        <f t="shared" si="44"/>
        <v>0</v>
      </c>
      <c r="M2806" s="56" t="s">
        <v>15151</v>
      </c>
    </row>
    <row r="2807" spans="1:13" s="19" customFormat="1" ht="15" customHeight="1" x14ac:dyDescent="0.25">
      <c r="A2807" s="47">
        <v>18757</v>
      </c>
      <c r="B2807" s="18" t="s">
        <v>4883</v>
      </c>
      <c r="C2807" s="3" t="s">
        <v>4820</v>
      </c>
      <c r="D2807" s="3" t="s">
        <v>347</v>
      </c>
      <c r="E2807" s="3" t="s">
        <v>4882</v>
      </c>
      <c r="F2807" s="3" t="s">
        <v>1834</v>
      </c>
      <c r="G2807" s="3" t="s">
        <v>484</v>
      </c>
      <c r="H2807" s="26">
        <v>1220</v>
      </c>
      <c r="I2807" s="26">
        <f t="array" ref="I2807">J2807-J2807*3%</f>
        <v>923.11989999999992</v>
      </c>
      <c r="J2807" s="30">
        <v>951.67</v>
      </c>
      <c r="K2807" s="4"/>
      <c r="L2807" s="15">
        <f t="shared" si="44"/>
        <v>0</v>
      </c>
      <c r="M2807" s="56" t="s">
        <v>15151</v>
      </c>
    </row>
    <row r="2808" spans="1:13" s="19" customFormat="1" ht="15" customHeight="1" x14ac:dyDescent="0.25">
      <c r="A2808" s="47">
        <v>31532</v>
      </c>
      <c r="B2808" s="18" t="s">
        <v>4884</v>
      </c>
      <c r="C2808" s="3" t="s">
        <v>4820</v>
      </c>
      <c r="D2808" s="3" t="s">
        <v>347</v>
      </c>
      <c r="E2808" s="3" t="s">
        <v>4882</v>
      </c>
      <c r="F2808" s="3" t="s">
        <v>1834</v>
      </c>
      <c r="G2808" s="3" t="s">
        <v>390</v>
      </c>
      <c r="H2808" s="26">
        <v>1220</v>
      </c>
      <c r="I2808" s="26">
        <f t="array" ref="I2808">J2808-J2808*3%</f>
        <v>923.11989999999992</v>
      </c>
      <c r="J2808" s="30">
        <v>951.67</v>
      </c>
      <c r="K2808" s="4"/>
      <c r="L2808" s="15">
        <f t="shared" si="44"/>
        <v>0</v>
      </c>
      <c r="M2808" s="56" t="s">
        <v>15151</v>
      </c>
    </row>
    <row r="2809" spans="1:13" s="19" customFormat="1" ht="15" customHeight="1" x14ac:dyDescent="0.25">
      <c r="A2809" s="47">
        <v>42217</v>
      </c>
      <c r="B2809" s="18" t="s">
        <v>4885</v>
      </c>
      <c r="C2809" s="3" t="s">
        <v>4820</v>
      </c>
      <c r="D2809" s="3" t="s">
        <v>347</v>
      </c>
      <c r="E2809" s="3" t="s">
        <v>4882</v>
      </c>
      <c r="F2809" s="3" t="s">
        <v>1834</v>
      </c>
      <c r="G2809" s="3" t="s">
        <v>258</v>
      </c>
      <c r="H2809" s="26">
        <v>1220</v>
      </c>
      <c r="I2809" s="26">
        <f t="array" ref="I2809">J2809-J2809*3%</f>
        <v>923.11989999999992</v>
      </c>
      <c r="J2809" s="30">
        <v>951.67</v>
      </c>
      <c r="K2809" s="4"/>
      <c r="L2809" s="15">
        <f t="shared" si="44"/>
        <v>0</v>
      </c>
      <c r="M2809" s="56" t="s">
        <v>15151</v>
      </c>
    </row>
    <row r="2810" spans="1:13" s="19" customFormat="1" ht="15" customHeight="1" x14ac:dyDescent="0.25">
      <c r="A2810" s="47">
        <v>31531</v>
      </c>
      <c r="B2810" s="18" t="s">
        <v>4886</v>
      </c>
      <c r="C2810" s="3" t="s">
        <v>4820</v>
      </c>
      <c r="D2810" s="3" t="s">
        <v>347</v>
      </c>
      <c r="E2810" s="3" t="s">
        <v>4882</v>
      </c>
      <c r="F2810" s="3" t="s">
        <v>1834</v>
      </c>
      <c r="G2810" s="3" t="s">
        <v>4887</v>
      </c>
      <c r="H2810" s="26">
        <v>1220</v>
      </c>
      <c r="I2810" s="26">
        <f t="array" ref="I2810">J2810-J2810*3%</f>
        <v>923.11989999999992</v>
      </c>
      <c r="J2810" s="30">
        <v>951.67</v>
      </c>
      <c r="K2810" s="4"/>
      <c r="L2810" s="15">
        <f t="shared" si="44"/>
        <v>0</v>
      </c>
      <c r="M2810" s="56" t="s">
        <v>15151</v>
      </c>
    </row>
    <row r="2811" spans="1:13" s="19" customFormat="1" ht="15" customHeight="1" x14ac:dyDescent="0.25">
      <c r="A2811" s="47">
        <v>18758</v>
      </c>
      <c r="B2811" s="18" t="s">
        <v>4888</v>
      </c>
      <c r="C2811" s="3" t="s">
        <v>4820</v>
      </c>
      <c r="D2811" s="3" t="s">
        <v>347</v>
      </c>
      <c r="E2811" s="3" t="s">
        <v>4882</v>
      </c>
      <c r="F2811" s="3" t="s">
        <v>1834</v>
      </c>
      <c r="G2811" s="3" t="s">
        <v>4889</v>
      </c>
      <c r="H2811" s="26">
        <v>1220</v>
      </c>
      <c r="I2811" s="26">
        <f t="array" ref="I2811">J2811-J2811*3%</f>
        <v>923.11989999999992</v>
      </c>
      <c r="J2811" s="30">
        <v>951.67</v>
      </c>
      <c r="K2811" s="4"/>
      <c r="L2811" s="15">
        <f t="shared" si="44"/>
        <v>0</v>
      </c>
      <c r="M2811" s="56" t="s">
        <v>15151</v>
      </c>
    </row>
    <row r="2812" spans="1:13" s="19" customFormat="1" ht="15" customHeight="1" x14ac:dyDescent="0.25">
      <c r="A2812" s="47">
        <v>38632</v>
      </c>
      <c r="B2812" s="18" t="s">
        <v>4890</v>
      </c>
      <c r="C2812" s="3" t="s">
        <v>4891</v>
      </c>
      <c r="D2812" s="3" t="s">
        <v>66</v>
      </c>
      <c r="E2812" s="3" t="s">
        <v>4892</v>
      </c>
      <c r="F2812" s="3" t="s">
        <v>89</v>
      </c>
      <c r="G2812" s="3"/>
      <c r="H2812" s="26">
        <v>975</v>
      </c>
      <c r="I2812" s="26">
        <f t="array" ref="I2812">J2812-J2812*3%</f>
        <v>736.52099999999996</v>
      </c>
      <c r="J2812" s="30">
        <v>759.3</v>
      </c>
      <c r="K2812" s="4"/>
      <c r="L2812" s="15">
        <f t="shared" si="44"/>
        <v>0</v>
      </c>
      <c r="M2812" s="56" t="s">
        <v>15154</v>
      </c>
    </row>
    <row r="2813" spans="1:13" s="19" customFormat="1" ht="15" customHeight="1" x14ac:dyDescent="0.25">
      <c r="A2813" s="47">
        <v>38631</v>
      </c>
      <c r="B2813" s="18"/>
      <c r="C2813" s="3" t="s">
        <v>4891</v>
      </c>
      <c r="D2813" s="3" t="s">
        <v>74</v>
      </c>
      <c r="E2813" s="3" t="s">
        <v>4893</v>
      </c>
      <c r="F2813" s="3" t="s">
        <v>190</v>
      </c>
      <c r="G2813" s="3"/>
      <c r="H2813" s="26">
        <v>340</v>
      </c>
      <c r="I2813" s="26">
        <f t="array" ref="I2813">J2813-J2813*3%</f>
        <v>243.89679999999998</v>
      </c>
      <c r="J2813" s="30">
        <v>251.44</v>
      </c>
      <c r="K2813" s="4"/>
      <c r="L2813" s="15">
        <f t="shared" si="44"/>
        <v>0</v>
      </c>
      <c r="M2813" s="56" t="s">
        <v>15157</v>
      </c>
    </row>
    <row r="2814" spans="1:13" s="19" customFormat="1" ht="15" customHeight="1" x14ac:dyDescent="0.25">
      <c r="A2814" s="47">
        <v>37488</v>
      </c>
      <c r="B2814" s="18" t="s">
        <v>4894</v>
      </c>
      <c r="C2814" s="3" t="s">
        <v>4891</v>
      </c>
      <c r="D2814" s="3" t="s">
        <v>74</v>
      </c>
      <c r="E2814" s="3" t="s">
        <v>4895</v>
      </c>
      <c r="F2814" s="3" t="s">
        <v>97</v>
      </c>
      <c r="G2814" s="3"/>
      <c r="H2814" s="26">
        <v>910</v>
      </c>
      <c r="I2814" s="26">
        <f t="array" ref="I2814">J2814-J2814*3%</f>
        <v>687.73</v>
      </c>
      <c r="J2814" s="30">
        <v>709</v>
      </c>
      <c r="K2814" s="4"/>
      <c r="L2814" s="15">
        <f t="shared" si="44"/>
        <v>0</v>
      </c>
      <c r="M2814" s="56" t="s">
        <v>15151</v>
      </c>
    </row>
    <row r="2815" spans="1:13" s="19" customFormat="1" ht="15" customHeight="1" x14ac:dyDescent="0.25">
      <c r="A2815" s="47">
        <v>10313</v>
      </c>
      <c r="B2815" s="18" t="s">
        <v>4896</v>
      </c>
      <c r="C2815" s="3" t="s">
        <v>4891</v>
      </c>
      <c r="D2815" s="3" t="s">
        <v>74</v>
      </c>
      <c r="E2815" s="3" t="s">
        <v>1508</v>
      </c>
      <c r="F2815" s="3" t="s">
        <v>68</v>
      </c>
      <c r="G2815" s="3" t="s">
        <v>4897</v>
      </c>
      <c r="H2815" s="26">
        <v>655</v>
      </c>
      <c r="I2815" s="26">
        <f t="array" ref="I2815">J2815-J2815*3%</f>
        <v>499.82159999999999</v>
      </c>
      <c r="J2815" s="30">
        <v>515.28</v>
      </c>
      <c r="K2815" s="4"/>
      <c r="L2815" s="15">
        <f t="shared" si="44"/>
        <v>0</v>
      </c>
      <c r="M2815" s="56" t="s">
        <v>15152</v>
      </c>
    </row>
    <row r="2816" spans="1:13" s="19" customFormat="1" ht="15" customHeight="1" x14ac:dyDescent="0.25">
      <c r="A2816" s="47">
        <v>41235</v>
      </c>
      <c r="B2816" s="18"/>
      <c r="C2816" s="3" t="s">
        <v>4891</v>
      </c>
      <c r="D2816" s="3" t="s">
        <v>74</v>
      </c>
      <c r="E2816" s="3" t="s">
        <v>4898</v>
      </c>
      <c r="F2816" s="3" t="s">
        <v>160</v>
      </c>
      <c r="G2816" s="3" t="s">
        <v>4899</v>
      </c>
      <c r="H2816" s="26">
        <v>730</v>
      </c>
      <c r="I2816" s="26">
        <f t="array" ref="I2816">J2816-J2816*3%</f>
        <v>550.84360000000004</v>
      </c>
      <c r="J2816" s="30">
        <v>567.88</v>
      </c>
      <c r="K2816" s="4"/>
      <c r="L2816" s="15">
        <f t="shared" si="44"/>
        <v>0</v>
      </c>
      <c r="M2816" s="56" t="s">
        <v>15153</v>
      </c>
    </row>
    <row r="2817" spans="1:13" s="19" customFormat="1" ht="15" customHeight="1" x14ac:dyDescent="0.25">
      <c r="A2817" s="47">
        <v>17621</v>
      </c>
      <c r="B2817" s="18" t="s">
        <v>4900</v>
      </c>
      <c r="C2817" s="3" t="s">
        <v>4891</v>
      </c>
      <c r="D2817" s="3" t="s">
        <v>74</v>
      </c>
      <c r="E2817" s="3" t="s">
        <v>4901</v>
      </c>
      <c r="F2817" s="3" t="s">
        <v>4902</v>
      </c>
      <c r="G2817" s="3"/>
      <c r="H2817" s="26">
        <v>765</v>
      </c>
      <c r="I2817" s="26">
        <f t="array" ref="I2817">J2817-J2817*3%</f>
        <v>577.61559999999997</v>
      </c>
      <c r="J2817" s="30">
        <v>595.48</v>
      </c>
      <c r="K2817" s="4"/>
      <c r="L2817" s="15">
        <f t="shared" si="44"/>
        <v>0</v>
      </c>
      <c r="M2817" s="56" t="s">
        <v>15157</v>
      </c>
    </row>
    <row r="2818" spans="1:13" s="19" customFormat="1" ht="15" customHeight="1" x14ac:dyDescent="0.25">
      <c r="A2818" s="47">
        <v>37049</v>
      </c>
      <c r="B2818" s="18" t="s">
        <v>4903</v>
      </c>
      <c r="C2818" s="3" t="s">
        <v>4891</v>
      </c>
      <c r="D2818" s="3" t="s">
        <v>74</v>
      </c>
      <c r="E2818" s="3" t="s">
        <v>4904</v>
      </c>
      <c r="F2818" s="3" t="s">
        <v>4905</v>
      </c>
      <c r="G2818" s="3" t="s">
        <v>691</v>
      </c>
      <c r="H2818" s="26">
        <v>570</v>
      </c>
      <c r="I2818" s="26">
        <f t="array" ref="I2818">J2818-J2818*3%</f>
        <v>418.14760000000001</v>
      </c>
      <c r="J2818" s="30">
        <v>431.08</v>
      </c>
      <c r="K2818" s="4"/>
      <c r="L2818" s="15">
        <f t="shared" si="44"/>
        <v>0</v>
      </c>
      <c r="M2818" s="56" t="s">
        <v>15157</v>
      </c>
    </row>
    <row r="2819" spans="1:13" s="19" customFormat="1" ht="15" customHeight="1" x14ac:dyDescent="0.25">
      <c r="A2819" s="47">
        <v>40044</v>
      </c>
      <c r="B2819" s="18"/>
      <c r="C2819" s="3" t="s">
        <v>4891</v>
      </c>
      <c r="D2819" s="3" t="s">
        <v>74</v>
      </c>
      <c r="E2819" s="3" t="s">
        <v>3015</v>
      </c>
      <c r="F2819" s="3" t="s">
        <v>124</v>
      </c>
      <c r="G2819" s="3"/>
      <c r="H2819" s="26">
        <v>1175</v>
      </c>
      <c r="I2819" s="26">
        <f t="array" ref="I2819">J2819-J2819*3%</f>
        <v>891.46879999999999</v>
      </c>
      <c r="J2819" s="30">
        <v>919.04</v>
      </c>
      <c r="K2819" s="4"/>
      <c r="L2819" s="15">
        <f t="shared" si="44"/>
        <v>0</v>
      </c>
      <c r="M2819" s="56" t="s">
        <v>15157</v>
      </c>
    </row>
    <row r="2820" spans="1:13" s="19" customFormat="1" ht="15" customHeight="1" x14ac:dyDescent="0.25">
      <c r="A2820" s="47">
        <v>23764</v>
      </c>
      <c r="B2820" s="18" t="s">
        <v>4906</v>
      </c>
      <c r="C2820" s="3" t="s">
        <v>4891</v>
      </c>
      <c r="D2820" s="3" t="s">
        <v>74</v>
      </c>
      <c r="E2820" s="3" t="s">
        <v>4907</v>
      </c>
      <c r="F2820" s="3" t="s">
        <v>124</v>
      </c>
      <c r="G2820" s="3"/>
      <c r="H2820" s="26">
        <v>495</v>
      </c>
      <c r="I2820" s="26">
        <f t="array" ref="I2820">J2820-J2820*3%</f>
        <v>368.7552</v>
      </c>
      <c r="J2820" s="30">
        <v>380.16</v>
      </c>
      <c r="K2820" s="4"/>
      <c r="L2820" s="15">
        <f t="shared" si="44"/>
        <v>0</v>
      </c>
      <c r="M2820" s="56" t="s">
        <v>15157</v>
      </c>
    </row>
    <row r="2821" spans="1:13" s="19" customFormat="1" ht="15" customHeight="1" x14ac:dyDescent="0.25">
      <c r="A2821" s="47">
        <v>28756</v>
      </c>
      <c r="B2821" s="18" t="s">
        <v>4908</v>
      </c>
      <c r="C2821" s="3" t="s">
        <v>4891</v>
      </c>
      <c r="D2821" s="3" t="s">
        <v>74</v>
      </c>
      <c r="E2821" s="3" t="s">
        <v>3947</v>
      </c>
      <c r="F2821" s="3" t="s">
        <v>72</v>
      </c>
      <c r="G2821" s="3"/>
      <c r="H2821" s="26">
        <v>515</v>
      </c>
      <c r="I2821" s="26">
        <f t="array" ref="I2821">J2821-J2821*3%</f>
        <v>381.21</v>
      </c>
      <c r="J2821" s="30">
        <v>393</v>
      </c>
      <c r="K2821" s="4"/>
      <c r="L2821" s="15">
        <f t="shared" si="44"/>
        <v>0</v>
      </c>
      <c r="M2821" s="56" t="s">
        <v>15151</v>
      </c>
    </row>
    <row r="2822" spans="1:13" s="19" customFormat="1" ht="15" customHeight="1" x14ac:dyDescent="0.25">
      <c r="A2822" s="47">
        <v>37489</v>
      </c>
      <c r="B2822" s="18"/>
      <c r="C2822" s="3" t="s">
        <v>4891</v>
      </c>
      <c r="D2822" s="3" t="s">
        <v>74</v>
      </c>
      <c r="E2822" s="3" t="s">
        <v>4159</v>
      </c>
      <c r="F2822" s="3" t="s">
        <v>124</v>
      </c>
      <c r="G2822" s="3"/>
      <c r="H2822" s="26">
        <v>460</v>
      </c>
      <c r="I2822" s="26">
        <f t="array" ref="I2822">J2822-J2822*3%</f>
        <v>334.25229999999999</v>
      </c>
      <c r="J2822" s="30">
        <v>344.59</v>
      </c>
      <c r="K2822" s="4"/>
      <c r="L2822" s="15">
        <f t="shared" si="44"/>
        <v>0</v>
      </c>
      <c r="M2822" s="56" t="s">
        <v>15154</v>
      </c>
    </row>
    <row r="2823" spans="1:13" s="19" customFormat="1" ht="15" customHeight="1" x14ac:dyDescent="0.25">
      <c r="A2823" s="47">
        <v>35748</v>
      </c>
      <c r="B2823" s="18" t="s">
        <v>4909</v>
      </c>
      <c r="C2823" s="3" t="s">
        <v>4891</v>
      </c>
      <c r="D2823" s="3" t="s">
        <v>74</v>
      </c>
      <c r="E2823" s="3" t="s">
        <v>4910</v>
      </c>
      <c r="F2823" s="3" t="s">
        <v>89</v>
      </c>
      <c r="G2823" s="3"/>
      <c r="H2823" s="26">
        <v>1085</v>
      </c>
      <c r="I2823" s="26">
        <f t="array" ref="I2823">J2823-J2823*3%</f>
        <v>828.38</v>
      </c>
      <c r="J2823" s="30">
        <v>854</v>
      </c>
      <c r="K2823" s="4"/>
      <c r="L2823" s="15">
        <f t="shared" si="44"/>
        <v>0</v>
      </c>
      <c r="M2823" s="56" t="s">
        <v>15151</v>
      </c>
    </row>
    <row r="2824" spans="1:13" s="19" customFormat="1" ht="15" customHeight="1" x14ac:dyDescent="0.25">
      <c r="A2824" s="47">
        <v>33790</v>
      </c>
      <c r="B2824" s="18" t="s">
        <v>4911</v>
      </c>
      <c r="C2824" s="3" t="s">
        <v>4891</v>
      </c>
      <c r="D2824" s="3" t="s">
        <v>74</v>
      </c>
      <c r="E2824" s="3" t="s">
        <v>4912</v>
      </c>
      <c r="F2824" s="3" t="s">
        <v>4913</v>
      </c>
      <c r="G2824" s="3"/>
      <c r="H2824" s="26">
        <v>1050</v>
      </c>
      <c r="I2824" s="26">
        <f t="array" ref="I2824">J2824-J2824*3%</f>
        <v>805.4104000000001</v>
      </c>
      <c r="J2824" s="30">
        <v>830.32</v>
      </c>
      <c r="K2824" s="4"/>
      <c r="L2824" s="15">
        <f t="shared" ref="L2824:L2887" si="45">J2824*K2824</f>
        <v>0</v>
      </c>
      <c r="M2824" s="56" t="s">
        <v>15154</v>
      </c>
    </row>
    <row r="2825" spans="1:13" s="19" customFormat="1" ht="15" customHeight="1" x14ac:dyDescent="0.25">
      <c r="A2825" s="47">
        <v>13089</v>
      </c>
      <c r="B2825" s="18" t="s">
        <v>4914</v>
      </c>
      <c r="C2825" s="3" t="s">
        <v>4891</v>
      </c>
      <c r="D2825" s="3" t="s">
        <v>74</v>
      </c>
      <c r="E2825" s="3" t="s">
        <v>4915</v>
      </c>
      <c r="F2825" s="3" t="s">
        <v>89</v>
      </c>
      <c r="G2825" s="3"/>
      <c r="H2825" s="26">
        <v>790</v>
      </c>
      <c r="I2825" s="26">
        <f t="array" ref="I2825">J2825-J2825*3%</f>
        <v>594.61</v>
      </c>
      <c r="J2825" s="30">
        <v>613</v>
      </c>
      <c r="K2825" s="4"/>
      <c r="L2825" s="15">
        <f t="shared" si="45"/>
        <v>0</v>
      </c>
      <c r="M2825" s="56" t="s">
        <v>15151</v>
      </c>
    </row>
    <row r="2826" spans="1:13" s="19" customFormat="1" ht="15" customHeight="1" x14ac:dyDescent="0.25">
      <c r="A2826" s="47">
        <v>39550</v>
      </c>
      <c r="B2826" s="18"/>
      <c r="C2826" s="3" t="s">
        <v>4891</v>
      </c>
      <c r="D2826" s="3" t="s">
        <v>74</v>
      </c>
      <c r="E2826" s="3" t="s">
        <v>4916</v>
      </c>
      <c r="F2826" s="3" t="s">
        <v>4917</v>
      </c>
      <c r="G2826" s="3"/>
      <c r="H2826" s="26">
        <v>610</v>
      </c>
      <c r="I2826" s="26">
        <f t="array" ref="I2826">J2826-J2826*3%</f>
        <v>465.56119999999999</v>
      </c>
      <c r="J2826" s="30">
        <v>479.96</v>
      </c>
      <c r="K2826" s="4"/>
      <c r="L2826" s="15">
        <f t="shared" si="45"/>
        <v>0</v>
      </c>
      <c r="M2826" s="56" t="s">
        <v>15157</v>
      </c>
    </row>
    <row r="2827" spans="1:13" s="19" customFormat="1" ht="15" customHeight="1" x14ac:dyDescent="0.25">
      <c r="A2827" s="47">
        <v>35749</v>
      </c>
      <c r="B2827" s="18"/>
      <c r="C2827" s="3" t="s">
        <v>4891</v>
      </c>
      <c r="D2827" s="3" t="s">
        <v>74</v>
      </c>
      <c r="E2827" s="3" t="s">
        <v>4918</v>
      </c>
      <c r="F2827" s="3" t="s">
        <v>97</v>
      </c>
      <c r="G2827" s="3"/>
      <c r="H2827" s="26">
        <v>1340</v>
      </c>
      <c r="I2827" s="26">
        <f t="array" ref="I2827">J2827-J2827*3%</f>
        <v>1025.1347999999998</v>
      </c>
      <c r="J2827" s="30">
        <v>1056.8399999999999</v>
      </c>
      <c r="K2827" s="4"/>
      <c r="L2827" s="15">
        <f t="shared" si="45"/>
        <v>0</v>
      </c>
      <c r="M2827" s="56" t="s">
        <v>15157</v>
      </c>
    </row>
    <row r="2828" spans="1:13" s="19" customFormat="1" ht="15" customHeight="1" x14ac:dyDescent="0.25">
      <c r="A2828" s="47">
        <v>10318</v>
      </c>
      <c r="B2828" s="18" t="s">
        <v>4919</v>
      </c>
      <c r="C2828" s="3" t="s">
        <v>4891</v>
      </c>
      <c r="D2828" s="3" t="s">
        <v>74</v>
      </c>
      <c r="E2828" s="3" t="s">
        <v>4918</v>
      </c>
      <c r="F2828" s="3" t="s">
        <v>89</v>
      </c>
      <c r="G2828" s="3"/>
      <c r="H2828" s="26">
        <v>900</v>
      </c>
      <c r="I2828" s="26">
        <f t="array" ref="I2828">J2828-J2828*3%</f>
        <v>678.55379999999991</v>
      </c>
      <c r="J2828" s="30">
        <v>699.54</v>
      </c>
      <c r="K2828" s="4"/>
      <c r="L2828" s="15">
        <f t="shared" si="45"/>
        <v>0</v>
      </c>
      <c r="M2828" s="56" t="s">
        <v>15154</v>
      </c>
    </row>
    <row r="2829" spans="1:13" s="19" customFormat="1" ht="15" customHeight="1" x14ac:dyDescent="0.25">
      <c r="A2829" s="47">
        <v>38611</v>
      </c>
      <c r="B2829" s="18"/>
      <c r="C2829" s="3" t="s">
        <v>4891</v>
      </c>
      <c r="D2829" s="3" t="s">
        <v>74</v>
      </c>
      <c r="E2829" s="3" t="s">
        <v>4920</v>
      </c>
      <c r="F2829" s="3" t="s">
        <v>72</v>
      </c>
      <c r="G2829" s="3"/>
      <c r="H2829" s="26">
        <v>530</v>
      </c>
      <c r="I2829" s="26">
        <f t="array" ref="I2829">J2829-J2829*3%</f>
        <v>393.08280000000002</v>
      </c>
      <c r="J2829" s="30">
        <v>405.24</v>
      </c>
      <c r="K2829" s="4"/>
      <c r="L2829" s="15">
        <f t="shared" si="45"/>
        <v>0</v>
      </c>
      <c r="M2829" s="56" t="s">
        <v>15157</v>
      </c>
    </row>
    <row r="2830" spans="1:13" s="19" customFormat="1" ht="15" customHeight="1" x14ac:dyDescent="0.25">
      <c r="A2830" s="47">
        <v>30688</v>
      </c>
      <c r="B2830" s="18" t="s">
        <v>4921</v>
      </c>
      <c r="C2830" s="3" t="s">
        <v>4891</v>
      </c>
      <c r="D2830" s="3" t="s">
        <v>74</v>
      </c>
      <c r="E2830" s="3" t="s">
        <v>4922</v>
      </c>
      <c r="F2830" s="3" t="s">
        <v>1392</v>
      </c>
      <c r="G2830" s="3"/>
      <c r="H2830" s="26">
        <v>510</v>
      </c>
      <c r="I2830" s="26">
        <f t="array" ref="I2830">J2830-J2830*3%</f>
        <v>378.33879999999999</v>
      </c>
      <c r="J2830" s="30">
        <v>390.04</v>
      </c>
      <c r="K2830" s="4"/>
      <c r="L2830" s="15">
        <f t="shared" si="45"/>
        <v>0</v>
      </c>
      <c r="M2830" s="56" t="s">
        <v>15157</v>
      </c>
    </row>
    <row r="2831" spans="1:13" s="19" customFormat="1" ht="15" customHeight="1" x14ac:dyDescent="0.25">
      <c r="A2831" s="47">
        <v>38613</v>
      </c>
      <c r="B2831" s="18" t="s">
        <v>4923</v>
      </c>
      <c r="C2831" s="3" t="s">
        <v>4891</v>
      </c>
      <c r="D2831" s="3" t="s">
        <v>74</v>
      </c>
      <c r="E2831" s="3" t="s">
        <v>4922</v>
      </c>
      <c r="F2831" s="3" t="s">
        <v>4924</v>
      </c>
      <c r="G2831" s="3" t="s">
        <v>4925</v>
      </c>
      <c r="H2831" s="26">
        <v>630</v>
      </c>
      <c r="I2831" s="26">
        <f t="array" ref="I2831">J2831-J2831*3%</f>
        <v>480.30520000000001</v>
      </c>
      <c r="J2831" s="30">
        <v>495.16</v>
      </c>
      <c r="K2831" s="4"/>
      <c r="L2831" s="15">
        <f t="shared" si="45"/>
        <v>0</v>
      </c>
      <c r="M2831" s="56" t="s">
        <v>15157</v>
      </c>
    </row>
    <row r="2832" spans="1:13" s="19" customFormat="1" ht="15" customHeight="1" x14ac:dyDescent="0.25">
      <c r="A2832" s="47">
        <v>22786</v>
      </c>
      <c r="B2832" s="18" t="s">
        <v>4926</v>
      </c>
      <c r="C2832" s="3" t="s">
        <v>4891</v>
      </c>
      <c r="D2832" s="3" t="s">
        <v>74</v>
      </c>
      <c r="E2832" s="3" t="s">
        <v>4927</v>
      </c>
      <c r="F2832" s="3" t="s">
        <v>72</v>
      </c>
      <c r="G2832" s="3"/>
      <c r="H2832" s="26">
        <v>380</v>
      </c>
      <c r="I2832" s="26">
        <f t="array" ref="I2832">J2832-J2832*3%</f>
        <v>280.71799999999996</v>
      </c>
      <c r="J2832" s="30">
        <v>289.39999999999998</v>
      </c>
      <c r="K2832" s="4"/>
      <c r="L2832" s="15">
        <f t="shared" si="45"/>
        <v>0</v>
      </c>
      <c r="M2832" s="56" t="s">
        <v>15152</v>
      </c>
    </row>
    <row r="2833" spans="1:13" s="19" customFormat="1" ht="15" customHeight="1" x14ac:dyDescent="0.25">
      <c r="A2833" s="47">
        <v>37487</v>
      </c>
      <c r="B2833" s="18"/>
      <c r="C2833" s="3" t="s">
        <v>4891</v>
      </c>
      <c r="D2833" s="3" t="s">
        <v>74</v>
      </c>
      <c r="E2833" s="3" t="s">
        <v>4928</v>
      </c>
      <c r="F2833" s="3" t="s">
        <v>4929</v>
      </c>
      <c r="G2833" s="3"/>
      <c r="H2833" s="26">
        <v>595</v>
      </c>
      <c r="I2833" s="26">
        <f t="array" ref="I2833">J2833-J2833*3%</f>
        <v>455.93880000000001</v>
      </c>
      <c r="J2833" s="30">
        <v>470.04</v>
      </c>
      <c r="K2833" s="4"/>
      <c r="L2833" s="15">
        <f t="shared" si="45"/>
        <v>0</v>
      </c>
      <c r="M2833" s="56" t="s">
        <v>15154</v>
      </c>
    </row>
    <row r="2834" spans="1:13" s="19" customFormat="1" ht="15" customHeight="1" x14ac:dyDescent="0.25">
      <c r="A2834" s="47">
        <v>38614</v>
      </c>
      <c r="B2834" s="18"/>
      <c r="C2834" s="3" t="s">
        <v>4891</v>
      </c>
      <c r="D2834" s="3" t="s">
        <v>74</v>
      </c>
      <c r="E2834" s="3" t="s">
        <v>2202</v>
      </c>
      <c r="F2834" s="3" t="s">
        <v>72</v>
      </c>
      <c r="G2834" s="3"/>
      <c r="H2834" s="26">
        <v>515</v>
      </c>
      <c r="I2834" s="26">
        <f t="array" ref="I2834">J2834-J2834*3%</f>
        <v>381.2876</v>
      </c>
      <c r="J2834" s="30">
        <v>393.08</v>
      </c>
      <c r="K2834" s="4"/>
      <c r="L2834" s="15">
        <f t="shared" si="45"/>
        <v>0</v>
      </c>
      <c r="M2834" s="56" t="s">
        <v>15157</v>
      </c>
    </row>
    <row r="2835" spans="1:13" s="19" customFormat="1" ht="15" customHeight="1" x14ac:dyDescent="0.25">
      <c r="A2835" s="47">
        <v>25730</v>
      </c>
      <c r="B2835" s="18" t="s">
        <v>4930</v>
      </c>
      <c r="C2835" s="3" t="s">
        <v>4891</v>
      </c>
      <c r="D2835" s="3" t="s">
        <v>74</v>
      </c>
      <c r="E2835" s="3" t="s">
        <v>4931</v>
      </c>
      <c r="F2835" s="3" t="s">
        <v>124</v>
      </c>
      <c r="G2835" s="3"/>
      <c r="H2835" s="26">
        <v>2030</v>
      </c>
      <c r="I2835" s="26">
        <f t="array" ref="I2835">J2835-J2835*3%</f>
        <v>1552.8147999999999</v>
      </c>
      <c r="J2835" s="30">
        <v>1600.84</v>
      </c>
      <c r="K2835" s="4"/>
      <c r="L2835" s="15">
        <f t="shared" si="45"/>
        <v>0</v>
      </c>
      <c r="M2835" s="56" t="s">
        <v>15152</v>
      </c>
    </row>
    <row r="2836" spans="1:13" s="19" customFormat="1" ht="15" customHeight="1" x14ac:dyDescent="0.25">
      <c r="A2836" s="47">
        <v>15273</v>
      </c>
      <c r="B2836" s="18" t="s">
        <v>4932</v>
      </c>
      <c r="C2836" s="3" t="s">
        <v>4891</v>
      </c>
      <c r="D2836" s="3" t="s">
        <v>74</v>
      </c>
      <c r="E2836" s="3" t="s">
        <v>4933</v>
      </c>
      <c r="F2836" s="3" t="s">
        <v>2471</v>
      </c>
      <c r="G2836" s="3" t="s">
        <v>1229</v>
      </c>
      <c r="H2836" s="26">
        <v>870</v>
      </c>
      <c r="I2836" s="26">
        <f t="array" ref="I2836">J2836-J2836*3%</f>
        <v>657.66</v>
      </c>
      <c r="J2836" s="30">
        <v>678</v>
      </c>
      <c r="K2836" s="4"/>
      <c r="L2836" s="15">
        <f t="shared" si="45"/>
        <v>0</v>
      </c>
      <c r="M2836" s="56" t="s">
        <v>15151</v>
      </c>
    </row>
    <row r="2837" spans="1:13" s="19" customFormat="1" ht="15" customHeight="1" x14ac:dyDescent="0.25">
      <c r="A2837" s="47">
        <v>39553</v>
      </c>
      <c r="B2837" s="18"/>
      <c r="C2837" s="3" t="s">
        <v>4891</v>
      </c>
      <c r="D2837" s="3" t="s">
        <v>74</v>
      </c>
      <c r="E2837" s="3" t="s">
        <v>4934</v>
      </c>
      <c r="F2837" s="3" t="s">
        <v>2117</v>
      </c>
      <c r="G2837" s="3" t="s">
        <v>667</v>
      </c>
      <c r="H2837" s="26">
        <v>305</v>
      </c>
      <c r="I2837" s="26">
        <f t="array" ref="I2837">J2837-J2837*3%</f>
        <v>218.09479999999999</v>
      </c>
      <c r="J2837" s="30">
        <v>224.84</v>
      </c>
      <c r="K2837" s="4"/>
      <c r="L2837" s="15">
        <f t="shared" si="45"/>
        <v>0</v>
      </c>
      <c r="M2837" s="56" t="s">
        <v>15157</v>
      </c>
    </row>
    <row r="2838" spans="1:13" s="19" customFormat="1" ht="15" customHeight="1" x14ac:dyDescent="0.25">
      <c r="A2838" s="47">
        <v>39554</v>
      </c>
      <c r="B2838" s="18"/>
      <c r="C2838" s="3" t="s">
        <v>4891</v>
      </c>
      <c r="D2838" s="3" t="s">
        <v>74</v>
      </c>
      <c r="E2838" s="3" t="s">
        <v>4935</v>
      </c>
      <c r="F2838" s="3" t="s">
        <v>89</v>
      </c>
      <c r="G2838" s="3"/>
      <c r="H2838" s="26">
        <v>350</v>
      </c>
      <c r="I2838" s="26">
        <f t="array" ref="I2838">J2838-J2838*3%</f>
        <v>252.006</v>
      </c>
      <c r="J2838" s="30">
        <v>259.8</v>
      </c>
      <c r="K2838" s="4"/>
      <c r="L2838" s="15">
        <f t="shared" si="45"/>
        <v>0</v>
      </c>
      <c r="M2838" s="56" t="s">
        <v>15157</v>
      </c>
    </row>
    <row r="2839" spans="1:13" s="19" customFormat="1" ht="15" customHeight="1" x14ac:dyDescent="0.25">
      <c r="A2839" s="47">
        <v>40050</v>
      </c>
      <c r="B2839" s="18"/>
      <c r="C2839" s="3" t="s">
        <v>4891</v>
      </c>
      <c r="D2839" s="3" t="s">
        <v>74</v>
      </c>
      <c r="E2839" s="3" t="s">
        <v>4936</v>
      </c>
      <c r="F2839" s="3" t="s">
        <v>124</v>
      </c>
      <c r="G2839" s="3"/>
      <c r="H2839" s="26">
        <v>320</v>
      </c>
      <c r="I2839" s="26">
        <f t="array" ref="I2839">J2839-J2839*3%</f>
        <v>229.64750000000001</v>
      </c>
      <c r="J2839" s="30">
        <v>236.75</v>
      </c>
      <c r="K2839" s="4"/>
      <c r="L2839" s="15">
        <f t="shared" si="45"/>
        <v>0</v>
      </c>
      <c r="M2839" s="56" t="s">
        <v>15154</v>
      </c>
    </row>
    <row r="2840" spans="1:13" s="19" customFormat="1" ht="15" customHeight="1" x14ac:dyDescent="0.25">
      <c r="A2840" s="47">
        <v>37936</v>
      </c>
      <c r="B2840" s="18"/>
      <c r="C2840" s="3" t="s">
        <v>4891</v>
      </c>
      <c r="D2840" s="3" t="s">
        <v>177</v>
      </c>
      <c r="E2840" s="3" t="s">
        <v>4937</v>
      </c>
      <c r="F2840" s="3" t="s">
        <v>89</v>
      </c>
      <c r="G2840" s="3"/>
      <c r="H2840" s="26">
        <v>485</v>
      </c>
      <c r="I2840" s="26">
        <f t="array" ref="I2840">J2840-J2840*3%</f>
        <v>362.12040000000002</v>
      </c>
      <c r="J2840" s="30">
        <v>373.32</v>
      </c>
      <c r="K2840" s="4"/>
      <c r="L2840" s="15">
        <f t="shared" si="45"/>
        <v>0</v>
      </c>
      <c r="M2840" s="56" t="s">
        <v>15157</v>
      </c>
    </row>
    <row r="2841" spans="1:13" s="19" customFormat="1" ht="15" customHeight="1" x14ac:dyDescent="0.25">
      <c r="A2841" s="47">
        <v>13087</v>
      </c>
      <c r="B2841" s="18" t="s">
        <v>4938</v>
      </c>
      <c r="C2841" s="3" t="s">
        <v>4891</v>
      </c>
      <c r="D2841" s="3" t="s">
        <v>177</v>
      </c>
      <c r="E2841" s="3" t="s">
        <v>4939</v>
      </c>
      <c r="F2841" s="3" t="s">
        <v>211</v>
      </c>
      <c r="G2841" s="3"/>
      <c r="H2841" s="26">
        <v>845</v>
      </c>
      <c r="I2841" s="26">
        <f t="array" ref="I2841">J2841-J2841*3%</f>
        <v>635.85439999999994</v>
      </c>
      <c r="J2841" s="30">
        <v>655.52</v>
      </c>
      <c r="K2841" s="4"/>
      <c r="L2841" s="15">
        <f t="shared" si="45"/>
        <v>0</v>
      </c>
      <c r="M2841" s="56" t="s">
        <v>15157</v>
      </c>
    </row>
    <row r="2842" spans="1:13" s="19" customFormat="1" ht="15" customHeight="1" x14ac:dyDescent="0.25">
      <c r="A2842" s="47">
        <v>38612</v>
      </c>
      <c r="B2842" s="18" t="s">
        <v>4940</v>
      </c>
      <c r="C2842" s="3" t="s">
        <v>4891</v>
      </c>
      <c r="D2842" s="3" t="s">
        <v>177</v>
      </c>
      <c r="E2842" s="3" t="s">
        <v>2274</v>
      </c>
      <c r="F2842" s="3" t="s">
        <v>4941</v>
      </c>
      <c r="G2842" s="3"/>
      <c r="H2842" s="26">
        <v>610</v>
      </c>
      <c r="I2842" s="26">
        <f t="array" ref="I2842">J2842-J2842*3%</f>
        <v>468.01530000000002</v>
      </c>
      <c r="J2842" s="30">
        <v>482.49</v>
      </c>
      <c r="K2842" s="4"/>
      <c r="L2842" s="15">
        <f t="shared" si="45"/>
        <v>0</v>
      </c>
      <c r="M2842" s="56" t="s">
        <v>15154</v>
      </c>
    </row>
    <row r="2843" spans="1:13" s="19" customFormat="1" ht="15" customHeight="1" x14ac:dyDescent="0.25">
      <c r="A2843" s="47">
        <v>39548</v>
      </c>
      <c r="B2843" s="18"/>
      <c r="C2843" s="3" t="s">
        <v>4891</v>
      </c>
      <c r="D2843" s="3" t="s">
        <v>207</v>
      </c>
      <c r="E2843" s="3" t="s">
        <v>4942</v>
      </c>
      <c r="F2843" s="3" t="s">
        <v>164</v>
      </c>
      <c r="G2843" s="3"/>
      <c r="H2843" s="26">
        <v>1150</v>
      </c>
      <c r="I2843" s="26">
        <f t="array" ref="I2843">J2843-J2843*3%</f>
        <v>873.77599999999995</v>
      </c>
      <c r="J2843" s="30">
        <v>900.8</v>
      </c>
      <c r="K2843" s="4"/>
      <c r="L2843" s="15">
        <f t="shared" si="45"/>
        <v>0</v>
      </c>
      <c r="M2843" s="56" t="s">
        <v>15157</v>
      </c>
    </row>
    <row r="2844" spans="1:13" s="19" customFormat="1" ht="15" customHeight="1" x14ac:dyDescent="0.25">
      <c r="A2844" s="47">
        <v>38634</v>
      </c>
      <c r="B2844" s="18"/>
      <c r="C2844" s="3" t="s">
        <v>4891</v>
      </c>
      <c r="D2844" s="3" t="s">
        <v>207</v>
      </c>
      <c r="E2844" s="3" t="s">
        <v>4943</v>
      </c>
      <c r="F2844" s="3" t="s">
        <v>1547</v>
      </c>
      <c r="G2844" s="3"/>
      <c r="H2844" s="26">
        <v>505</v>
      </c>
      <c r="I2844" s="26">
        <f t="array" ref="I2844">J2844-J2844*3%</f>
        <v>373.91560000000004</v>
      </c>
      <c r="J2844" s="30">
        <v>385.48</v>
      </c>
      <c r="K2844" s="4"/>
      <c r="L2844" s="15">
        <f t="shared" si="45"/>
        <v>0</v>
      </c>
      <c r="M2844" s="56" t="s">
        <v>15157</v>
      </c>
    </row>
    <row r="2845" spans="1:13" s="19" customFormat="1" ht="15" customHeight="1" x14ac:dyDescent="0.25">
      <c r="A2845" s="47">
        <v>37376</v>
      </c>
      <c r="B2845" s="18" t="s">
        <v>4944</v>
      </c>
      <c r="C2845" s="3" t="s">
        <v>4891</v>
      </c>
      <c r="D2845" s="3" t="s">
        <v>207</v>
      </c>
      <c r="E2845" s="3" t="s">
        <v>4945</v>
      </c>
      <c r="F2845" s="3" t="s">
        <v>68</v>
      </c>
      <c r="G2845" s="3"/>
      <c r="H2845" s="26">
        <v>705</v>
      </c>
      <c r="I2845" s="26">
        <f t="array" ref="I2845">J2845-J2845*3%</f>
        <v>532.53</v>
      </c>
      <c r="J2845" s="30">
        <v>549</v>
      </c>
      <c r="K2845" s="4"/>
      <c r="L2845" s="15">
        <f t="shared" si="45"/>
        <v>0</v>
      </c>
      <c r="M2845" s="56" t="s">
        <v>15151</v>
      </c>
    </row>
    <row r="2846" spans="1:13" s="19" customFormat="1" ht="15" customHeight="1" x14ac:dyDescent="0.25">
      <c r="A2846" s="47">
        <v>22789</v>
      </c>
      <c r="B2846" s="18"/>
      <c r="C2846" s="3" t="s">
        <v>4891</v>
      </c>
      <c r="D2846" s="3" t="s">
        <v>207</v>
      </c>
      <c r="E2846" s="3" t="s">
        <v>4946</v>
      </c>
      <c r="F2846" s="3" t="s">
        <v>341</v>
      </c>
      <c r="G2846" s="3"/>
      <c r="H2846" s="26">
        <v>910</v>
      </c>
      <c r="I2846" s="26">
        <f t="array" ref="I2846">J2846-J2846*3%</f>
        <v>685.98400000000004</v>
      </c>
      <c r="J2846" s="30">
        <v>707.2</v>
      </c>
      <c r="K2846" s="4"/>
      <c r="L2846" s="15">
        <f t="shared" si="45"/>
        <v>0</v>
      </c>
      <c r="M2846" s="56" t="s">
        <v>15157</v>
      </c>
    </row>
    <row r="2847" spans="1:13" s="19" customFormat="1" ht="15" customHeight="1" x14ac:dyDescent="0.25">
      <c r="A2847" s="47">
        <v>28757</v>
      </c>
      <c r="B2847" s="18"/>
      <c r="C2847" s="3" t="s">
        <v>4891</v>
      </c>
      <c r="D2847" s="3" t="s">
        <v>207</v>
      </c>
      <c r="E2847" s="3" t="s">
        <v>4947</v>
      </c>
      <c r="F2847" s="3" t="s">
        <v>72</v>
      </c>
      <c r="G2847" s="3"/>
      <c r="H2847" s="26">
        <v>465</v>
      </c>
      <c r="I2847" s="26">
        <f t="array" ref="I2847">J2847-J2847*3%</f>
        <v>337.88009999999997</v>
      </c>
      <c r="J2847" s="30">
        <v>348.33</v>
      </c>
      <c r="K2847" s="4"/>
      <c r="L2847" s="15">
        <f t="shared" si="45"/>
        <v>0</v>
      </c>
      <c r="M2847" s="56" t="s">
        <v>15152</v>
      </c>
    </row>
    <row r="2848" spans="1:13" s="19" customFormat="1" ht="15" customHeight="1" x14ac:dyDescent="0.25">
      <c r="A2848" s="47">
        <v>38242</v>
      </c>
      <c r="B2848" s="18" t="s">
        <v>4948</v>
      </c>
      <c r="C2848" s="3" t="s">
        <v>4891</v>
      </c>
      <c r="D2848" s="3" t="s">
        <v>351</v>
      </c>
      <c r="E2848" s="3" t="s">
        <v>4949</v>
      </c>
      <c r="F2848" s="3" t="s">
        <v>124</v>
      </c>
      <c r="G2848" s="3"/>
      <c r="H2848" s="26">
        <v>410</v>
      </c>
      <c r="I2848" s="26">
        <f t="array" ref="I2848">J2848-J2848*3%</f>
        <v>299.63299999999998</v>
      </c>
      <c r="J2848" s="30">
        <v>308.89999999999998</v>
      </c>
      <c r="K2848" s="4"/>
      <c r="L2848" s="15">
        <f t="shared" si="45"/>
        <v>0</v>
      </c>
      <c r="M2848" s="56" t="s">
        <v>15154</v>
      </c>
    </row>
    <row r="2849" spans="1:13" s="19" customFormat="1" ht="15" customHeight="1" x14ac:dyDescent="0.25">
      <c r="A2849" s="47">
        <v>22790</v>
      </c>
      <c r="B2849" s="18"/>
      <c r="C2849" s="3" t="s">
        <v>4891</v>
      </c>
      <c r="D2849" s="3" t="s">
        <v>233</v>
      </c>
      <c r="E2849" s="3" t="s">
        <v>4950</v>
      </c>
      <c r="F2849" s="3" t="s">
        <v>160</v>
      </c>
      <c r="G2849" s="3" t="s">
        <v>875</v>
      </c>
      <c r="H2849" s="26">
        <v>535</v>
      </c>
      <c r="I2849" s="26">
        <f t="array" ref="I2849">J2849-J2849*3%</f>
        <v>395.2944</v>
      </c>
      <c r="J2849" s="30">
        <v>407.52</v>
      </c>
      <c r="K2849" s="4"/>
      <c r="L2849" s="15">
        <f t="shared" si="45"/>
        <v>0</v>
      </c>
      <c r="M2849" s="56" t="s">
        <v>15157</v>
      </c>
    </row>
    <row r="2850" spans="1:13" s="19" customFormat="1" ht="15" customHeight="1" x14ac:dyDescent="0.25">
      <c r="A2850" s="47">
        <v>37570</v>
      </c>
      <c r="B2850" s="18"/>
      <c r="C2850" s="3" t="s">
        <v>4891</v>
      </c>
      <c r="D2850" s="3" t="s">
        <v>238</v>
      </c>
      <c r="E2850" s="3" t="s">
        <v>4951</v>
      </c>
      <c r="F2850" s="3" t="s">
        <v>72</v>
      </c>
      <c r="G2850" s="3"/>
      <c r="H2850" s="26">
        <v>490</v>
      </c>
      <c r="I2850" s="26">
        <f t="array" ref="I2850">J2850-J2850*3%</f>
        <v>363.59479999999996</v>
      </c>
      <c r="J2850" s="30">
        <v>374.84</v>
      </c>
      <c r="K2850" s="4"/>
      <c r="L2850" s="15">
        <f t="shared" si="45"/>
        <v>0</v>
      </c>
      <c r="M2850" s="56" t="s">
        <v>15157</v>
      </c>
    </row>
    <row r="2851" spans="1:13" s="19" customFormat="1" ht="15" customHeight="1" x14ac:dyDescent="0.25">
      <c r="A2851" s="47">
        <v>10314</v>
      </c>
      <c r="B2851" s="18"/>
      <c r="C2851" s="3" t="s">
        <v>4891</v>
      </c>
      <c r="D2851" s="3" t="s">
        <v>238</v>
      </c>
      <c r="E2851" s="3" t="s">
        <v>4952</v>
      </c>
      <c r="F2851" s="3" t="s">
        <v>167</v>
      </c>
      <c r="G2851" s="3"/>
      <c r="H2851" s="26">
        <v>665</v>
      </c>
      <c r="I2851" s="26">
        <f t="array" ref="I2851">J2851-J2851*3%</f>
        <v>504.4</v>
      </c>
      <c r="J2851" s="30">
        <v>520</v>
      </c>
      <c r="K2851" s="4"/>
      <c r="L2851" s="15">
        <f t="shared" si="45"/>
        <v>0</v>
      </c>
      <c r="M2851" s="56" t="s">
        <v>15151</v>
      </c>
    </row>
    <row r="2852" spans="1:13" s="19" customFormat="1" ht="15" customHeight="1" x14ac:dyDescent="0.25">
      <c r="A2852" s="47">
        <v>41858</v>
      </c>
      <c r="B2852" s="18" t="s">
        <v>4953</v>
      </c>
      <c r="C2852" s="3" t="s">
        <v>4954</v>
      </c>
      <c r="D2852" s="3" t="s">
        <v>66</v>
      </c>
      <c r="E2852" s="3" t="s">
        <v>4955</v>
      </c>
      <c r="F2852" s="3" t="s">
        <v>68</v>
      </c>
      <c r="G2852" s="3"/>
      <c r="H2852" s="26">
        <v>595</v>
      </c>
      <c r="I2852" s="26">
        <f t="array" ref="I2852">J2852-J2852*3%</f>
        <v>455.88060000000002</v>
      </c>
      <c r="J2852" s="30">
        <v>469.98</v>
      </c>
      <c r="K2852" s="4"/>
      <c r="L2852" s="15">
        <f t="shared" si="45"/>
        <v>0</v>
      </c>
      <c r="M2852" s="56" t="s">
        <v>15155</v>
      </c>
    </row>
    <row r="2853" spans="1:13" s="19" customFormat="1" ht="15" customHeight="1" x14ac:dyDescent="0.25">
      <c r="A2853" s="47">
        <v>37808</v>
      </c>
      <c r="B2853" s="18" t="s">
        <v>4956</v>
      </c>
      <c r="C2853" s="3" t="s">
        <v>4954</v>
      </c>
      <c r="D2853" s="3" t="s">
        <v>66</v>
      </c>
      <c r="E2853" s="3" t="s">
        <v>4955</v>
      </c>
      <c r="F2853" s="3" t="s">
        <v>318</v>
      </c>
      <c r="G2853" s="3"/>
      <c r="H2853" s="26">
        <v>670</v>
      </c>
      <c r="I2853" s="26">
        <f t="array" ref="I2853">J2853-J2853*3%</f>
        <v>509.97750000000002</v>
      </c>
      <c r="J2853" s="30">
        <v>525.75</v>
      </c>
      <c r="K2853" s="4"/>
      <c r="L2853" s="15">
        <f t="shared" si="45"/>
        <v>0</v>
      </c>
      <c r="M2853" s="56" t="s">
        <v>15155</v>
      </c>
    </row>
    <row r="2854" spans="1:13" s="19" customFormat="1" ht="15" customHeight="1" x14ac:dyDescent="0.25">
      <c r="A2854" s="47">
        <v>33117</v>
      </c>
      <c r="B2854" s="18" t="s">
        <v>4957</v>
      </c>
      <c r="C2854" s="3" t="s">
        <v>4954</v>
      </c>
      <c r="D2854" s="3" t="s">
        <v>66</v>
      </c>
      <c r="E2854" s="3" t="s">
        <v>4958</v>
      </c>
      <c r="F2854" s="3" t="s">
        <v>318</v>
      </c>
      <c r="G2854" s="3"/>
      <c r="H2854" s="26">
        <v>895</v>
      </c>
      <c r="I2854" s="26">
        <f t="array" ref="I2854">J2854-J2854*3%</f>
        <v>674.63499999999999</v>
      </c>
      <c r="J2854" s="30">
        <v>695.5</v>
      </c>
      <c r="K2854" s="4"/>
      <c r="L2854" s="15">
        <f t="shared" si="45"/>
        <v>0</v>
      </c>
      <c r="M2854" s="56" t="s">
        <v>15155</v>
      </c>
    </row>
    <row r="2855" spans="1:13" s="19" customFormat="1" ht="15" customHeight="1" x14ac:dyDescent="0.25">
      <c r="A2855" s="47">
        <v>42943</v>
      </c>
      <c r="B2855" s="18" t="s">
        <v>4959</v>
      </c>
      <c r="C2855" s="3" t="s">
        <v>4954</v>
      </c>
      <c r="D2855" s="3" t="s">
        <v>66</v>
      </c>
      <c r="E2855" s="3" t="s">
        <v>4960</v>
      </c>
      <c r="F2855" s="3" t="s">
        <v>1158</v>
      </c>
      <c r="G2855" s="3" t="s">
        <v>390</v>
      </c>
      <c r="H2855" s="26">
        <v>895</v>
      </c>
      <c r="I2855" s="26">
        <f t="array" ref="I2855">J2855-J2855*3%</f>
        <v>676.99209999999994</v>
      </c>
      <c r="J2855" s="30">
        <v>697.93</v>
      </c>
      <c r="K2855" s="4"/>
      <c r="L2855" s="15">
        <f t="shared" si="45"/>
        <v>0</v>
      </c>
      <c r="M2855" s="56" t="s">
        <v>15155</v>
      </c>
    </row>
    <row r="2856" spans="1:13" s="19" customFormat="1" ht="15" customHeight="1" x14ac:dyDescent="0.25">
      <c r="A2856" s="47">
        <v>41170</v>
      </c>
      <c r="B2856" s="18" t="s">
        <v>4961</v>
      </c>
      <c r="C2856" s="3" t="s">
        <v>4954</v>
      </c>
      <c r="D2856" s="3" t="s">
        <v>66</v>
      </c>
      <c r="E2856" s="3" t="s">
        <v>4960</v>
      </c>
      <c r="F2856" s="3" t="s">
        <v>1158</v>
      </c>
      <c r="G2856" s="3" t="s">
        <v>437</v>
      </c>
      <c r="H2856" s="26">
        <v>895</v>
      </c>
      <c r="I2856" s="26">
        <f t="array" ref="I2856">J2856-J2856*3%</f>
        <v>676.99209999999994</v>
      </c>
      <c r="J2856" s="30">
        <v>697.93</v>
      </c>
      <c r="K2856" s="4"/>
      <c r="L2856" s="15">
        <f t="shared" si="45"/>
        <v>0</v>
      </c>
      <c r="M2856" s="56" t="s">
        <v>15155</v>
      </c>
    </row>
    <row r="2857" spans="1:13" s="19" customFormat="1" ht="15" customHeight="1" x14ac:dyDescent="0.25">
      <c r="A2857" s="47">
        <v>42942</v>
      </c>
      <c r="B2857" s="18" t="s">
        <v>4962</v>
      </c>
      <c r="C2857" s="3" t="s">
        <v>4954</v>
      </c>
      <c r="D2857" s="3" t="s">
        <v>66</v>
      </c>
      <c r="E2857" s="3" t="s">
        <v>4960</v>
      </c>
      <c r="F2857" s="3" t="s">
        <v>1158</v>
      </c>
      <c r="G2857" s="3" t="s">
        <v>1254</v>
      </c>
      <c r="H2857" s="26">
        <v>895</v>
      </c>
      <c r="I2857" s="26">
        <f t="array" ref="I2857">J2857-J2857*3%</f>
        <v>676.99209999999994</v>
      </c>
      <c r="J2857" s="30">
        <v>697.93</v>
      </c>
      <c r="K2857" s="4"/>
      <c r="L2857" s="15">
        <f t="shared" si="45"/>
        <v>0</v>
      </c>
      <c r="M2857" s="56" t="s">
        <v>15155</v>
      </c>
    </row>
    <row r="2858" spans="1:13" s="19" customFormat="1" ht="15" customHeight="1" x14ac:dyDescent="0.25">
      <c r="A2858" s="47">
        <v>42940</v>
      </c>
      <c r="B2858" s="18" t="s">
        <v>4963</v>
      </c>
      <c r="C2858" s="3" t="s">
        <v>4954</v>
      </c>
      <c r="D2858" s="3" t="s">
        <v>66</v>
      </c>
      <c r="E2858" s="3" t="s">
        <v>4960</v>
      </c>
      <c r="F2858" s="3" t="s">
        <v>1158</v>
      </c>
      <c r="G2858" s="3" t="s">
        <v>4964</v>
      </c>
      <c r="H2858" s="26">
        <v>895</v>
      </c>
      <c r="I2858" s="26">
        <f t="array" ref="I2858">J2858-J2858*3%</f>
        <v>676.99209999999994</v>
      </c>
      <c r="J2858" s="30">
        <v>697.93</v>
      </c>
      <c r="K2858" s="4"/>
      <c r="L2858" s="15">
        <f t="shared" si="45"/>
        <v>0</v>
      </c>
      <c r="M2858" s="56" t="s">
        <v>15155</v>
      </c>
    </row>
    <row r="2859" spans="1:13" s="19" customFormat="1" ht="15" customHeight="1" x14ac:dyDescent="0.25">
      <c r="A2859" s="47">
        <v>41024</v>
      </c>
      <c r="B2859" s="18" t="s">
        <v>4965</v>
      </c>
      <c r="C2859" s="3" t="s">
        <v>4954</v>
      </c>
      <c r="D2859" s="3" t="s">
        <v>66</v>
      </c>
      <c r="E2859" s="3" t="s">
        <v>4966</v>
      </c>
      <c r="F2859" s="3" t="s">
        <v>89</v>
      </c>
      <c r="G2859" s="3"/>
      <c r="H2859" s="26">
        <v>590</v>
      </c>
      <c r="I2859" s="26">
        <f t="array" ref="I2859">J2859-J2859*3%</f>
        <v>453.52350000000001</v>
      </c>
      <c r="J2859" s="30">
        <v>467.55</v>
      </c>
      <c r="K2859" s="4"/>
      <c r="L2859" s="15">
        <f t="shared" si="45"/>
        <v>0</v>
      </c>
      <c r="M2859" s="56" t="s">
        <v>15155</v>
      </c>
    </row>
    <row r="2860" spans="1:13" s="19" customFormat="1" ht="15" customHeight="1" x14ac:dyDescent="0.25">
      <c r="A2860" s="47">
        <v>30041</v>
      </c>
      <c r="B2860" s="18" t="s">
        <v>4967</v>
      </c>
      <c r="C2860" s="3" t="s">
        <v>4954</v>
      </c>
      <c r="D2860" s="3" t="s">
        <v>70</v>
      </c>
      <c r="E2860" s="3" t="s">
        <v>4968</v>
      </c>
      <c r="F2860" s="3" t="s">
        <v>68</v>
      </c>
      <c r="G2860" s="3"/>
      <c r="H2860" s="26">
        <v>650</v>
      </c>
      <c r="I2860" s="26">
        <f t="array" ref="I2860">J2860-J2860*3%</f>
        <v>495.86399999999998</v>
      </c>
      <c r="J2860" s="30">
        <v>511.2</v>
      </c>
      <c r="K2860" s="4"/>
      <c r="L2860" s="15">
        <f t="shared" si="45"/>
        <v>0</v>
      </c>
      <c r="M2860" s="56" t="s">
        <v>15155</v>
      </c>
    </row>
    <row r="2861" spans="1:13" s="19" customFormat="1" ht="15" customHeight="1" x14ac:dyDescent="0.25">
      <c r="A2861" s="47">
        <v>30042</v>
      </c>
      <c r="B2861" s="18" t="s">
        <v>4969</v>
      </c>
      <c r="C2861" s="3" t="s">
        <v>4954</v>
      </c>
      <c r="D2861" s="3" t="s">
        <v>70</v>
      </c>
      <c r="E2861" s="3" t="s">
        <v>4970</v>
      </c>
      <c r="F2861" s="3" t="s">
        <v>68</v>
      </c>
      <c r="G2861" s="3"/>
      <c r="H2861" s="26">
        <v>650</v>
      </c>
      <c r="I2861" s="26">
        <f t="array" ref="I2861">J2861-J2861*3%</f>
        <v>495.86399999999998</v>
      </c>
      <c r="J2861" s="30">
        <v>511.2</v>
      </c>
      <c r="K2861" s="4"/>
      <c r="L2861" s="15">
        <f t="shared" si="45"/>
        <v>0</v>
      </c>
      <c r="M2861" s="56" t="s">
        <v>15155</v>
      </c>
    </row>
    <row r="2862" spans="1:13" s="19" customFormat="1" ht="15" customHeight="1" x14ac:dyDescent="0.25">
      <c r="A2862" s="47">
        <v>41861</v>
      </c>
      <c r="B2862" s="18" t="s">
        <v>4971</v>
      </c>
      <c r="C2862" s="3" t="s">
        <v>4954</v>
      </c>
      <c r="D2862" s="3" t="s">
        <v>279</v>
      </c>
      <c r="E2862" s="3" t="s">
        <v>4972</v>
      </c>
      <c r="F2862" s="3" t="s">
        <v>1295</v>
      </c>
      <c r="G2862" s="3" t="s">
        <v>4973</v>
      </c>
      <c r="H2862" s="26">
        <v>925</v>
      </c>
      <c r="I2862" s="26">
        <f t="array" ref="I2862">J2862-J2862*3%</f>
        <v>698.15750000000003</v>
      </c>
      <c r="J2862" s="30">
        <v>719.75</v>
      </c>
      <c r="K2862" s="4"/>
      <c r="L2862" s="15">
        <f t="shared" si="45"/>
        <v>0</v>
      </c>
      <c r="M2862" s="56" t="s">
        <v>15155</v>
      </c>
    </row>
    <row r="2863" spans="1:13" s="19" customFormat="1" ht="15" customHeight="1" x14ac:dyDescent="0.25">
      <c r="A2863" s="47">
        <v>41860</v>
      </c>
      <c r="B2863" s="18" t="s">
        <v>4974</v>
      </c>
      <c r="C2863" s="3" t="s">
        <v>4954</v>
      </c>
      <c r="D2863" s="3" t="s">
        <v>279</v>
      </c>
      <c r="E2863" s="3" t="s">
        <v>4972</v>
      </c>
      <c r="F2863" s="3" t="s">
        <v>1295</v>
      </c>
      <c r="G2863" s="3" t="s">
        <v>4975</v>
      </c>
      <c r="H2863" s="26">
        <v>885</v>
      </c>
      <c r="I2863" s="26">
        <f t="array" ref="I2863">J2863-J2863*3%</f>
        <v>667.58310000000006</v>
      </c>
      <c r="J2863" s="30">
        <v>688.23</v>
      </c>
      <c r="K2863" s="4"/>
      <c r="L2863" s="15">
        <f t="shared" si="45"/>
        <v>0</v>
      </c>
      <c r="M2863" s="56" t="s">
        <v>15155</v>
      </c>
    </row>
    <row r="2864" spans="1:13" s="19" customFormat="1" ht="15" customHeight="1" x14ac:dyDescent="0.25">
      <c r="A2864" s="47">
        <v>31499</v>
      </c>
      <c r="B2864" s="18" t="s">
        <v>4976</v>
      </c>
      <c r="C2864" s="3" t="s">
        <v>4954</v>
      </c>
      <c r="D2864" s="3" t="s">
        <v>279</v>
      </c>
      <c r="E2864" s="3" t="s">
        <v>4972</v>
      </c>
      <c r="F2864" s="3" t="s">
        <v>1295</v>
      </c>
      <c r="G2864" s="3" t="s">
        <v>1087</v>
      </c>
      <c r="H2864" s="26">
        <v>885</v>
      </c>
      <c r="I2864" s="26">
        <f t="array" ref="I2864">J2864-J2864*3%</f>
        <v>667.58310000000006</v>
      </c>
      <c r="J2864" s="30">
        <v>688.23</v>
      </c>
      <c r="K2864" s="4"/>
      <c r="L2864" s="15">
        <f t="shared" si="45"/>
        <v>0</v>
      </c>
      <c r="M2864" s="56" t="s">
        <v>15155</v>
      </c>
    </row>
    <row r="2865" spans="1:13" s="19" customFormat="1" ht="15" customHeight="1" x14ac:dyDescent="0.25">
      <c r="A2865" s="47">
        <v>24638</v>
      </c>
      <c r="B2865" s="18" t="s">
        <v>4977</v>
      </c>
      <c r="C2865" s="3" t="s">
        <v>4954</v>
      </c>
      <c r="D2865" s="3" t="s">
        <v>279</v>
      </c>
      <c r="E2865" s="3" t="s">
        <v>4972</v>
      </c>
      <c r="F2865" s="3" t="s">
        <v>1295</v>
      </c>
      <c r="G2865" s="3" t="s">
        <v>1254</v>
      </c>
      <c r="H2865" s="26">
        <v>885</v>
      </c>
      <c r="I2865" s="26">
        <f t="array" ref="I2865">J2865-J2865*3%</f>
        <v>667.58310000000006</v>
      </c>
      <c r="J2865" s="30">
        <v>688.23</v>
      </c>
      <c r="K2865" s="4"/>
      <c r="L2865" s="15">
        <f t="shared" si="45"/>
        <v>0</v>
      </c>
      <c r="M2865" s="56" t="s">
        <v>15155</v>
      </c>
    </row>
    <row r="2866" spans="1:13" s="19" customFormat="1" ht="15" customHeight="1" x14ac:dyDescent="0.25">
      <c r="A2866" s="47">
        <v>42764</v>
      </c>
      <c r="B2866" s="18" t="s">
        <v>4978</v>
      </c>
      <c r="C2866" s="3" t="s">
        <v>4954</v>
      </c>
      <c r="D2866" s="3" t="s">
        <v>296</v>
      </c>
      <c r="E2866" s="3" t="s">
        <v>4979</v>
      </c>
      <c r="F2866" s="3" t="s">
        <v>284</v>
      </c>
      <c r="G2866" s="3" t="s">
        <v>405</v>
      </c>
      <c r="H2866" s="26">
        <v>710</v>
      </c>
      <c r="I2866" s="26">
        <f t="array" ref="I2866">J2866-J2866*3%</f>
        <v>535.85709999999995</v>
      </c>
      <c r="J2866" s="30">
        <v>552.42999999999995</v>
      </c>
      <c r="K2866" s="4"/>
      <c r="L2866" s="15">
        <f t="shared" si="45"/>
        <v>0</v>
      </c>
      <c r="M2866" s="56" t="s">
        <v>15155</v>
      </c>
    </row>
    <row r="2867" spans="1:13" s="19" customFormat="1" ht="15" customHeight="1" x14ac:dyDescent="0.25">
      <c r="A2867" s="47">
        <v>42765</v>
      </c>
      <c r="B2867" s="18" t="s">
        <v>4980</v>
      </c>
      <c r="C2867" s="3" t="s">
        <v>4954</v>
      </c>
      <c r="D2867" s="3" t="s">
        <v>296</v>
      </c>
      <c r="E2867" s="3" t="s">
        <v>4979</v>
      </c>
      <c r="F2867" s="3" t="s">
        <v>284</v>
      </c>
      <c r="G2867" s="3" t="s">
        <v>303</v>
      </c>
      <c r="H2867" s="26">
        <v>710</v>
      </c>
      <c r="I2867" s="26">
        <f t="array" ref="I2867">J2867-J2867*3%</f>
        <v>535.85709999999995</v>
      </c>
      <c r="J2867" s="30">
        <v>552.42999999999995</v>
      </c>
      <c r="K2867" s="4"/>
      <c r="L2867" s="15">
        <f t="shared" si="45"/>
        <v>0</v>
      </c>
      <c r="M2867" s="56" t="s">
        <v>15155</v>
      </c>
    </row>
    <row r="2868" spans="1:13" s="19" customFormat="1" ht="15" customHeight="1" x14ac:dyDescent="0.25">
      <c r="A2868" s="47">
        <v>42767</v>
      </c>
      <c r="B2868" s="18" t="s">
        <v>4981</v>
      </c>
      <c r="C2868" s="3" t="s">
        <v>4954</v>
      </c>
      <c r="D2868" s="3" t="s">
        <v>296</v>
      </c>
      <c r="E2868" s="3" t="s">
        <v>4979</v>
      </c>
      <c r="F2868" s="3" t="s">
        <v>284</v>
      </c>
      <c r="G2868" s="3" t="s">
        <v>285</v>
      </c>
      <c r="H2868" s="26">
        <v>710</v>
      </c>
      <c r="I2868" s="26">
        <f t="array" ref="I2868">J2868-J2868*3%</f>
        <v>535.85709999999995</v>
      </c>
      <c r="J2868" s="30">
        <v>552.42999999999995</v>
      </c>
      <c r="K2868" s="4"/>
      <c r="L2868" s="15">
        <f t="shared" si="45"/>
        <v>0</v>
      </c>
      <c r="M2868" s="56" t="s">
        <v>15155</v>
      </c>
    </row>
    <row r="2869" spans="1:13" s="19" customFormat="1" ht="15" customHeight="1" x14ac:dyDescent="0.25">
      <c r="A2869" s="47">
        <v>42772</v>
      </c>
      <c r="B2869" s="18" t="s">
        <v>4982</v>
      </c>
      <c r="C2869" s="3" t="s">
        <v>4954</v>
      </c>
      <c r="D2869" s="3" t="s">
        <v>296</v>
      </c>
      <c r="E2869" s="3" t="s">
        <v>4979</v>
      </c>
      <c r="F2869" s="3" t="s">
        <v>284</v>
      </c>
      <c r="G2869" s="3" t="s">
        <v>4983</v>
      </c>
      <c r="H2869" s="26">
        <v>710</v>
      </c>
      <c r="I2869" s="26">
        <f t="array" ref="I2869">J2869-J2869*3%</f>
        <v>535.85709999999995</v>
      </c>
      <c r="J2869" s="30">
        <v>552.42999999999995</v>
      </c>
      <c r="K2869" s="4"/>
      <c r="L2869" s="15">
        <f t="shared" si="45"/>
        <v>0</v>
      </c>
      <c r="M2869" s="56" t="s">
        <v>15155</v>
      </c>
    </row>
    <row r="2870" spans="1:13" s="19" customFormat="1" ht="15" customHeight="1" x14ac:dyDescent="0.25">
      <c r="A2870" s="47">
        <v>42761</v>
      </c>
      <c r="B2870" s="18" t="s">
        <v>4984</v>
      </c>
      <c r="C2870" s="3" t="s">
        <v>4954</v>
      </c>
      <c r="D2870" s="3" t="s">
        <v>296</v>
      </c>
      <c r="E2870" s="3" t="s">
        <v>4979</v>
      </c>
      <c r="F2870" s="3" t="s">
        <v>284</v>
      </c>
      <c r="G2870" s="3" t="s">
        <v>299</v>
      </c>
      <c r="H2870" s="26">
        <v>710</v>
      </c>
      <c r="I2870" s="26">
        <f t="array" ref="I2870">J2870-J2870*3%</f>
        <v>535.85709999999995</v>
      </c>
      <c r="J2870" s="30">
        <v>552.42999999999995</v>
      </c>
      <c r="K2870" s="4"/>
      <c r="L2870" s="15">
        <f t="shared" si="45"/>
        <v>0</v>
      </c>
      <c r="M2870" s="56" t="s">
        <v>15155</v>
      </c>
    </row>
    <row r="2871" spans="1:13" s="19" customFormat="1" ht="15" customHeight="1" x14ac:dyDescent="0.25">
      <c r="A2871" s="47">
        <v>6848</v>
      </c>
      <c r="B2871" s="18" t="s">
        <v>4985</v>
      </c>
      <c r="C2871" s="3" t="s">
        <v>4954</v>
      </c>
      <c r="D2871" s="3" t="s">
        <v>296</v>
      </c>
      <c r="E2871" s="3" t="s">
        <v>4979</v>
      </c>
      <c r="F2871" s="3" t="s">
        <v>400</v>
      </c>
      <c r="G2871" s="3" t="s">
        <v>405</v>
      </c>
      <c r="H2871" s="26">
        <v>1900</v>
      </c>
      <c r="I2871" s="26">
        <f t="array" ref="I2871">J2871-J2871*3%</f>
        <v>1462.76</v>
      </c>
      <c r="J2871" s="30">
        <v>1508</v>
      </c>
      <c r="K2871" s="4"/>
      <c r="L2871" s="15">
        <f t="shared" si="45"/>
        <v>0</v>
      </c>
      <c r="M2871" s="56" t="s">
        <v>15155</v>
      </c>
    </row>
    <row r="2872" spans="1:13" s="19" customFormat="1" ht="15" customHeight="1" x14ac:dyDescent="0.25">
      <c r="A2872" s="47">
        <v>16314</v>
      </c>
      <c r="B2872" s="18" t="s">
        <v>4986</v>
      </c>
      <c r="C2872" s="3" t="s">
        <v>4954</v>
      </c>
      <c r="D2872" s="3" t="s">
        <v>296</v>
      </c>
      <c r="E2872" s="3" t="s">
        <v>4979</v>
      </c>
      <c r="F2872" s="3" t="s">
        <v>400</v>
      </c>
      <c r="G2872" s="3" t="s">
        <v>788</v>
      </c>
      <c r="H2872" s="26">
        <v>1900</v>
      </c>
      <c r="I2872" s="26">
        <f t="array" ref="I2872">J2872-J2872*3%</f>
        <v>1462.76</v>
      </c>
      <c r="J2872" s="30">
        <v>1508</v>
      </c>
      <c r="K2872" s="4"/>
      <c r="L2872" s="15">
        <f t="shared" si="45"/>
        <v>0</v>
      </c>
      <c r="M2872" s="56" t="s">
        <v>15155</v>
      </c>
    </row>
    <row r="2873" spans="1:13" s="19" customFormat="1" ht="15" customHeight="1" x14ac:dyDescent="0.25">
      <c r="A2873" s="47">
        <v>6091</v>
      </c>
      <c r="B2873" s="18" t="s">
        <v>4987</v>
      </c>
      <c r="C2873" s="3" t="s">
        <v>4954</v>
      </c>
      <c r="D2873" s="3" t="s">
        <v>296</v>
      </c>
      <c r="E2873" s="3" t="s">
        <v>4979</v>
      </c>
      <c r="F2873" s="3" t="s">
        <v>400</v>
      </c>
      <c r="G2873" s="3" t="s">
        <v>4988</v>
      </c>
      <c r="H2873" s="26">
        <v>1900</v>
      </c>
      <c r="I2873" s="26">
        <f t="array" ref="I2873">J2873-J2873*3%</f>
        <v>1462.76</v>
      </c>
      <c r="J2873" s="30">
        <v>1508</v>
      </c>
      <c r="K2873" s="4"/>
      <c r="L2873" s="15">
        <f t="shared" si="45"/>
        <v>0</v>
      </c>
      <c r="M2873" s="56" t="s">
        <v>15155</v>
      </c>
    </row>
    <row r="2874" spans="1:13" s="19" customFormat="1" ht="15" customHeight="1" x14ac:dyDescent="0.25">
      <c r="A2874" s="47">
        <v>16313</v>
      </c>
      <c r="B2874" s="18" t="s">
        <v>4989</v>
      </c>
      <c r="C2874" s="3" t="s">
        <v>4954</v>
      </c>
      <c r="D2874" s="3" t="s">
        <v>296</v>
      </c>
      <c r="E2874" s="3" t="s">
        <v>4979</v>
      </c>
      <c r="F2874" s="3" t="s">
        <v>400</v>
      </c>
      <c r="G2874" s="3" t="s">
        <v>303</v>
      </c>
      <c r="H2874" s="26">
        <v>1935</v>
      </c>
      <c r="I2874" s="26">
        <f t="array" ref="I2874">J2874-J2874*3%</f>
        <v>1486.2825</v>
      </c>
      <c r="J2874" s="30">
        <v>1532.25</v>
      </c>
      <c r="K2874" s="4"/>
      <c r="L2874" s="15">
        <f t="shared" si="45"/>
        <v>0</v>
      </c>
      <c r="M2874" s="56" t="s">
        <v>15155</v>
      </c>
    </row>
    <row r="2875" spans="1:13" s="19" customFormat="1" ht="15" customHeight="1" x14ac:dyDescent="0.25">
      <c r="A2875" s="47">
        <v>6847</v>
      </c>
      <c r="B2875" s="18" t="s">
        <v>4990</v>
      </c>
      <c r="C2875" s="3" t="s">
        <v>4954</v>
      </c>
      <c r="D2875" s="3" t="s">
        <v>296</v>
      </c>
      <c r="E2875" s="3" t="s">
        <v>4979</v>
      </c>
      <c r="F2875" s="3" t="s">
        <v>400</v>
      </c>
      <c r="G2875" s="3" t="s">
        <v>4991</v>
      </c>
      <c r="H2875" s="26">
        <v>1935</v>
      </c>
      <c r="I2875" s="26">
        <f t="array" ref="I2875">J2875-J2875*3%</f>
        <v>1486.2825</v>
      </c>
      <c r="J2875" s="30">
        <v>1532.25</v>
      </c>
      <c r="K2875" s="4"/>
      <c r="L2875" s="15">
        <f t="shared" si="45"/>
        <v>0</v>
      </c>
      <c r="M2875" s="56" t="s">
        <v>15155</v>
      </c>
    </row>
    <row r="2876" spans="1:13" s="19" customFormat="1" ht="15" customHeight="1" x14ac:dyDescent="0.25">
      <c r="A2876" s="47">
        <v>7976</v>
      </c>
      <c r="B2876" s="18" t="s">
        <v>4992</v>
      </c>
      <c r="C2876" s="3" t="s">
        <v>4954</v>
      </c>
      <c r="D2876" s="3" t="s">
        <v>296</v>
      </c>
      <c r="E2876" s="3" t="s">
        <v>4979</v>
      </c>
      <c r="F2876" s="3" t="s">
        <v>400</v>
      </c>
      <c r="G2876" s="3" t="s">
        <v>721</v>
      </c>
      <c r="H2876" s="26">
        <v>1900</v>
      </c>
      <c r="I2876" s="26">
        <f t="array" ref="I2876">J2876-J2876*3%</f>
        <v>1462.76</v>
      </c>
      <c r="J2876" s="30">
        <v>1508</v>
      </c>
      <c r="K2876" s="4"/>
      <c r="L2876" s="15">
        <f t="shared" si="45"/>
        <v>0</v>
      </c>
      <c r="M2876" s="56" t="s">
        <v>15155</v>
      </c>
    </row>
    <row r="2877" spans="1:13" s="19" customFormat="1" ht="15" customHeight="1" x14ac:dyDescent="0.25">
      <c r="A2877" s="47">
        <v>6846</v>
      </c>
      <c r="B2877" s="18" t="s">
        <v>4993</v>
      </c>
      <c r="C2877" s="3" t="s">
        <v>4954</v>
      </c>
      <c r="D2877" s="3" t="s">
        <v>296</v>
      </c>
      <c r="E2877" s="3" t="s">
        <v>4979</v>
      </c>
      <c r="F2877" s="3" t="s">
        <v>400</v>
      </c>
      <c r="G2877" s="3" t="s">
        <v>285</v>
      </c>
      <c r="H2877" s="26">
        <v>1900</v>
      </c>
      <c r="I2877" s="26">
        <f t="array" ref="I2877">J2877-J2877*3%</f>
        <v>1462.76</v>
      </c>
      <c r="J2877" s="30">
        <v>1508</v>
      </c>
      <c r="K2877" s="4"/>
      <c r="L2877" s="15">
        <f t="shared" si="45"/>
        <v>0</v>
      </c>
      <c r="M2877" s="56" t="s">
        <v>15155</v>
      </c>
    </row>
    <row r="2878" spans="1:13" s="19" customFormat="1" ht="15" customHeight="1" x14ac:dyDescent="0.25">
      <c r="A2878" s="47">
        <v>6092</v>
      </c>
      <c r="B2878" s="18" t="s">
        <v>4994</v>
      </c>
      <c r="C2878" s="3" t="s">
        <v>4954</v>
      </c>
      <c r="D2878" s="3" t="s">
        <v>296</v>
      </c>
      <c r="E2878" s="3" t="s">
        <v>4979</v>
      </c>
      <c r="F2878" s="3" t="s">
        <v>400</v>
      </c>
      <c r="G2878" s="3" t="s">
        <v>4995</v>
      </c>
      <c r="H2878" s="26">
        <v>1935</v>
      </c>
      <c r="I2878" s="26">
        <f t="array" ref="I2878">J2878-J2878*3%</f>
        <v>1486.2825</v>
      </c>
      <c r="J2878" s="30">
        <v>1532.25</v>
      </c>
      <c r="K2878" s="4"/>
      <c r="L2878" s="15">
        <f t="shared" si="45"/>
        <v>0</v>
      </c>
      <c r="M2878" s="56" t="s">
        <v>15155</v>
      </c>
    </row>
    <row r="2879" spans="1:13" s="19" customFormat="1" ht="15" customHeight="1" x14ac:dyDescent="0.25">
      <c r="A2879" s="47">
        <v>6455</v>
      </c>
      <c r="B2879" s="18" t="s">
        <v>4996</v>
      </c>
      <c r="C2879" s="3" t="s">
        <v>4954</v>
      </c>
      <c r="D2879" s="3" t="s">
        <v>296</v>
      </c>
      <c r="E2879" s="3" t="s">
        <v>4979</v>
      </c>
      <c r="F2879" s="3" t="s">
        <v>4997</v>
      </c>
      <c r="G2879" s="3" t="s">
        <v>303</v>
      </c>
      <c r="H2879" s="26">
        <v>3340</v>
      </c>
      <c r="I2879" s="26">
        <f t="array" ref="I2879">J2879-J2879*3%</f>
        <v>2557.114</v>
      </c>
      <c r="J2879" s="30">
        <v>2636.2</v>
      </c>
      <c r="K2879" s="4"/>
      <c r="L2879" s="15">
        <f t="shared" si="45"/>
        <v>0</v>
      </c>
      <c r="M2879" s="56" t="s">
        <v>15155</v>
      </c>
    </row>
    <row r="2880" spans="1:13" s="19" customFormat="1" ht="15" customHeight="1" x14ac:dyDescent="0.25">
      <c r="A2880" s="47">
        <v>6095</v>
      </c>
      <c r="B2880" s="18" t="s">
        <v>4998</v>
      </c>
      <c r="C2880" s="3" t="s">
        <v>4954</v>
      </c>
      <c r="D2880" s="3" t="s">
        <v>296</v>
      </c>
      <c r="E2880" s="3" t="s">
        <v>4979</v>
      </c>
      <c r="F2880" s="3" t="s">
        <v>4997</v>
      </c>
      <c r="G2880" s="3" t="s">
        <v>721</v>
      </c>
      <c r="H2880" s="26">
        <v>3225</v>
      </c>
      <c r="I2880" s="26">
        <f t="array" ref="I2880">J2880-J2880*3%</f>
        <v>2477.1374999999998</v>
      </c>
      <c r="J2880" s="30">
        <v>2553.75</v>
      </c>
      <c r="K2880" s="4"/>
      <c r="L2880" s="15">
        <f t="shared" si="45"/>
        <v>0</v>
      </c>
      <c r="M2880" s="56" t="s">
        <v>15155</v>
      </c>
    </row>
    <row r="2881" spans="1:13" s="19" customFormat="1" ht="15" customHeight="1" x14ac:dyDescent="0.25">
      <c r="A2881" s="47">
        <v>6094</v>
      </c>
      <c r="B2881" s="18" t="s">
        <v>4999</v>
      </c>
      <c r="C2881" s="3" t="s">
        <v>4954</v>
      </c>
      <c r="D2881" s="3" t="s">
        <v>296</v>
      </c>
      <c r="E2881" s="3" t="s">
        <v>4979</v>
      </c>
      <c r="F2881" s="3" t="s">
        <v>4997</v>
      </c>
      <c r="G2881" s="3" t="s">
        <v>285</v>
      </c>
      <c r="H2881" s="26">
        <v>3290</v>
      </c>
      <c r="I2881" s="26">
        <f t="array" ref="I2881">J2881-J2881*3%</f>
        <v>2524.1824999999999</v>
      </c>
      <c r="J2881" s="30">
        <v>2602.25</v>
      </c>
      <c r="K2881" s="4"/>
      <c r="L2881" s="15">
        <f t="shared" si="45"/>
        <v>0</v>
      </c>
      <c r="M2881" s="56" t="s">
        <v>15155</v>
      </c>
    </row>
    <row r="2882" spans="1:13" s="19" customFormat="1" ht="15" customHeight="1" x14ac:dyDescent="0.25">
      <c r="A2882" s="47">
        <v>16316</v>
      </c>
      <c r="B2882" s="18" t="s">
        <v>5000</v>
      </c>
      <c r="C2882" s="3" t="s">
        <v>4954</v>
      </c>
      <c r="D2882" s="3" t="s">
        <v>296</v>
      </c>
      <c r="E2882" s="3" t="s">
        <v>4979</v>
      </c>
      <c r="F2882" s="3" t="s">
        <v>4997</v>
      </c>
      <c r="G2882" s="3" t="s">
        <v>4995</v>
      </c>
      <c r="H2882" s="26">
        <v>3290</v>
      </c>
      <c r="I2882" s="26">
        <f t="array" ref="I2882">J2882-J2882*3%</f>
        <v>2524.1824999999999</v>
      </c>
      <c r="J2882" s="30">
        <v>2602.25</v>
      </c>
      <c r="K2882" s="4"/>
      <c r="L2882" s="15">
        <f t="shared" si="45"/>
        <v>0</v>
      </c>
      <c r="M2882" s="56" t="s">
        <v>15155</v>
      </c>
    </row>
    <row r="2883" spans="1:13" s="19" customFormat="1" ht="15" customHeight="1" x14ac:dyDescent="0.25">
      <c r="A2883" s="47">
        <v>6454</v>
      </c>
      <c r="B2883" s="18" t="s">
        <v>5001</v>
      </c>
      <c r="C2883" s="3" t="s">
        <v>4954</v>
      </c>
      <c r="D2883" s="3" t="s">
        <v>296</v>
      </c>
      <c r="E2883" s="3" t="s">
        <v>4979</v>
      </c>
      <c r="F2883" s="3" t="s">
        <v>4997</v>
      </c>
      <c r="G2883" s="3" t="s">
        <v>299</v>
      </c>
      <c r="H2883" s="26">
        <v>3290</v>
      </c>
      <c r="I2883" s="26">
        <f t="array" ref="I2883">J2883-J2883*3%</f>
        <v>2524.1824999999999</v>
      </c>
      <c r="J2883" s="30">
        <v>2602.25</v>
      </c>
      <c r="K2883" s="4"/>
      <c r="L2883" s="15">
        <f t="shared" si="45"/>
        <v>0</v>
      </c>
      <c r="M2883" s="56" t="s">
        <v>15155</v>
      </c>
    </row>
    <row r="2884" spans="1:13" s="19" customFormat="1" ht="15" customHeight="1" x14ac:dyDescent="0.25">
      <c r="A2884" s="47">
        <v>42785</v>
      </c>
      <c r="B2884" s="18" t="s">
        <v>5002</v>
      </c>
      <c r="C2884" s="3" t="s">
        <v>4954</v>
      </c>
      <c r="D2884" s="3" t="s">
        <v>296</v>
      </c>
      <c r="E2884" s="3" t="s">
        <v>5003</v>
      </c>
      <c r="F2884" s="3" t="s">
        <v>284</v>
      </c>
      <c r="G2884" s="3" t="s">
        <v>303</v>
      </c>
      <c r="H2884" s="26">
        <v>710</v>
      </c>
      <c r="I2884" s="26">
        <f t="array" ref="I2884">J2884-J2884*3%</f>
        <v>535.85709999999995</v>
      </c>
      <c r="J2884" s="30">
        <v>552.42999999999995</v>
      </c>
      <c r="K2884" s="4"/>
      <c r="L2884" s="15">
        <f t="shared" si="45"/>
        <v>0</v>
      </c>
      <c r="M2884" s="56" t="s">
        <v>15155</v>
      </c>
    </row>
    <row r="2885" spans="1:13" s="19" customFormat="1" ht="15" customHeight="1" x14ac:dyDescent="0.25">
      <c r="A2885" s="47">
        <v>42784</v>
      </c>
      <c r="B2885" s="18" t="s">
        <v>5004</v>
      </c>
      <c r="C2885" s="3" t="s">
        <v>4954</v>
      </c>
      <c r="D2885" s="3" t="s">
        <v>296</v>
      </c>
      <c r="E2885" s="3" t="s">
        <v>5003</v>
      </c>
      <c r="F2885" s="3" t="s">
        <v>284</v>
      </c>
      <c r="G2885" s="3" t="s">
        <v>285</v>
      </c>
      <c r="H2885" s="26">
        <v>710</v>
      </c>
      <c r="I2885" s="26">
        <f t="array" ref="I2885">J2885-J2885*3%</f>
        <v>535.85709999999995</v>
      </c>
      <c r="J2885" s="30">
        <v>552.42999999999995</v>
      </c>
      <c r="K2885" s="4"/>
      <c r="L2885" s="15">
        <f t="shared" si="45"/>
        <v>0</v>
      </c>
      <c r="M2885" s="56" t="s">
        <v>15155</v>
      </c>
    </row>
    <row r="2886" spans="1:13" s="19" customFormat="1" ht="15" customHeight="1" x14ac:dyDescent="0.25">
      <c r="A2886" s="47">
        <v>42787</v>
      </c>
      <c r="B2886" s="18" t="s">
        <v>5005</v>
      </c>
      <c r="C2886" s="3" t="s">
        <v>4954</v>
      </c>
      <c r="D2886" s="3" t="s">
        <v>296</v>
      </c>
      <c r="E2886" s="3" t="s">
        <v>5003</v>
      </c>
      <c r="F2886" s="3" t="s">
        <v>284</v>
      </c>
      <c r="G2886" s="3" t="s">
        <v>4983</v>
      </c>
      <c r="H2886" s="26">
        <v>710</v>
      </c>
      <c r="I2886" s="26">
        <f t="array" ref="I2886">J2886-J2886*3%</f>
        <v>535.85709999999995</v>
      </c>
      <c r="J2886" s="30">
        <v>552.42999999999995</v>
      </c>
      <c r="K2886" s="4"/>
      <c r="L2886" s="15">
        <f t="shared" si="45"/>
        <v>0</v>
      </c>
      <c r="M2886" s="56" t="s">
        <v>15155</v>
      </c>
    </row>
    <row r="2887" spans="1:13" s="19" customFormat="1" ht="15" customHeight="1" x14ac:dyDescent="0.25">
      <c r="A2887" s="47">
        <v>42788</v>
      </c>
      <c r="B2887" s="18" t="s">
        <v>5006</v>
      </c>
      <c r="C2887" s="3" t="s">
        <v>4954</v>
      </c>
      <c r="D2887" s="3" t="s">
        <v>296</v>
      </c>
      <c r="E2887" s="3" t="s">
        <v>5003</v>
      </c>
      <c r="F2887" s="3" t="s">
        <v>284</v>
      </c>
      <c r="G2887" s="3" t="s">
        <v>299</v>
      </c>
      <c r="H2887" s="26">
        <v>710</v>
      </c>
      <c r="I2887" s="26">
        <f t="array" ref="I2887">J2887-J2887*3%</f>
        <v>535.85709999999995</v>
      </c>
      <c r="J2887" s="30">
        <v>552.42999999999995</v>
      </c>
      <c r="K2887" s="4"/>
      <c r="L2887" s="15">
        <f t="shared" si="45"/>
        <v>0</v>
      </c>
      <c r="M2887" s="56" t="s">
        <v>15155</v>
      </c>
    </row>
    <row r="2888" spans="1:13" s="19" customFormat="1" ht="15" customHeight="1" x14ac:dyDescent="0.25">
      <c r="A2888" s="47">
        <v>38269</v>
      </c>
      <c r="B2888" s="18" t="s">
        <v>5007</v>
      </c>
      <c r="C2888" s="3" t="s">
        <v>4954</v>
      </c>
      <c r="D2888" s="3" t="s">
        <v>296</v>
      </c>
      <c r="E2888" s="3" t="s">
        <v>5003</v>
      </c>
      <c r="F2888" s="3" t="s">
        <v>400</v>
      </c>
      <c r="G2888" s="3" t="s">
        <v>303</v>
      </c>
      <c r="H2888" s="26">
        <v>1930</v>
      </c>
      <c r="I2888" s="26">
        <f t="array" ref="I2888">J2888-J2888*3%</f>
        <v>1481.578</v>
      </c>
      <c r="J2888" s="30">
        <v>1527.4</v>
      </c>
      <c r="K2888" s="4"/>
      <c r="L2888" s="15">
        <f t="shared" ref="L2888:L2951" si="46">J2888*K2888</f>
        <v>0</v>
      </c>
      <c r="M2888" s="56" t="s">
        <v>15155</v>
      </c>
    </row>
    <row r="2889" spans="1:13" s="19" customFormat="1" ht="15" customHeight="1" x14ac:dyDescent="0.25">
      <c r="A2889" s="47">
        <v>38689</v>
      </c>
      <c r="B2889" s="18" t="s">
        <v>5008</v>
      </c>
      <c r="C2889" s="3" t="s">
        <v>4954</v>
      </c>
      <c r="D2889" s="3" t="s">
        <v>296</v>
      </c>
      <c r="E2889" s="3" t="s">
        <v>5003</v>
      </c>
      <c r="F2889" s="3" t="s">
        <v>400</v>
      </c>
      <c r="G2889" s="3" t="s">
        <v>721</v>
      </c>
      <c r="H2889" s="26">
        <v>1925</v>
      </c>
      <c r="I2889" s="26">
        <f t="array" ref="I2889">J2889-J2889*3%</f>
        <v>1479.2306000000001</v>
      </c>
      <c r="J2889" s="30">
        <v>1524.98</v>
      </c>
      <c r="K2889" s="4"/>
      <c r="L2889" s="15">
        <f t="shared" si="46"/>
        <v>0</v>
      </c>
      <c r="M2889" s="56" t="s">
        <v>15155</v>
      </c>
    </row>
    <row r="2890" spans="1:13" s="19" customFormat="1" ht="15" customHeight="1" x14ac:dyDescent="0.25">
      <c r="A2890" s="47">
        <v>37392</v>
      </c>
      <c r="B2890" s="18" t="s">
        <v>5009</v>
      </c>
      <c r="C2890" s="3" t="s">
        <v>4954</v>
      </c>
      <c r="D2890" s="3" t="s">
        <v>296</v>
      </c>
      <c r="E2890" s="3" t="s">
        <v>5003</v>
      </c>
      <c r="F2890" s="3" t="s">
        <v>400</v>
      </c>
      <c r="G2890" s="3" t="s">
        <v>285</v>
      </c>
      <c r="H2890" s="26">
        <v>1900</v>
      </c>
      <c r="I2890" s="26">
        <f t="array" ref="I2890">J2890-J2890*3%</f>
        <v>1462.76</v>
      </c>
      <c r="J2890" s="30">
        <v>1508</v>
      </c>
      <c r="K2890" s="4"/>
      <c r="L2890" s="15">
        <f t="shared" si="46"/>
        <v>0</v>
      </c>
      <c r="M2890" s="56" t="s">
        <v>15155</v>
      </c>
    </row>
    <row r="2891" spans="1:13" s="19" customFormat="1" ht="15" customHeight="1" x14ac:dyDescent="0.25">
      <c r="A2891" s="47">
        <v>36857</v>
      </c>
      <c r="B2891" s="18" t="s">
        <v>5010</v>
      </c>
      <c r="C2891" s="3" t="s">
        <v>4954</v>
      </c>
      <c r="D2891" s="3" t="s">
        <v>296</v>
      </c>
      <c r="E2891" s="3" t="s">
        <v>5003</v>
      </c>
      <c r="F2891" s="3" t="s">
        <v>400</v>
      </c>
      <c r="G2891" s="3" t="s">
        <v>4983</v>
      </c>
      <c r="H2891" s="26">
        <v>1900</v>
      </c>
      <c r="I2891" s="26">
        <f t="array" ref="I2891">J2891-J2891*3%</f>
        <v>1462.76</v>
      </c>
      <c r="J2891" s="30">
        <v>1508</v>
      </c>
      <c r="K2891" s="4"/>
      <c r="L2891" s="15">
        <f t="shared" si="46"/>
        <v>0</v>
      </c>
      <c r="M2891" s="56" t="s">
        <v>15155</v>
      </c>
    </row>
    <row r="2892" spans="1:13" s="19" customFormat="1" ht="15" customHeight="1" x14ac:dyDescent="0.25">
      <c r="A2892" s="47">
        <v>37391</v>
      </c>
      <c r="B2892" s="18" t="s">
        <v>5011</v>
      </c>
      <c r="C2892" s="3" t="s">
        <v>4954</v>
      </c>
      <c r="D2892" s="3" t="s">
        <v>296</v>
      </c>
      <c r="E2892" s="3" t="s">
        <v>5003</v>
      </c>
      <c r="F2892" s="3" t="s">
        <v>400</v>
      </c>
      <c r="G2892" s="3" t="s">
        <v>299</v>
      </c>
      <c r="H2892" s="26">
        <v>1900</v>
      </c>
      <c r="I2892" s="26">
        <f t="array" ref="I2892">J2892-J2892*3%</f>
        <v>1462.76</v>
      </c>
      <c r="J2892" s="30">
        <v>1508</v>
      </c>
      <c r="K2892" s="4"/>
      <c r="L2892" s="15">
        <f t="shared" si="46"/>
        <v>0</v>
      </c>
      <c r="M2892" s="56" t="s">
        <v>15155</v>
      </c>
    </row>
    <row r="2893" spans="1:13" s="19" customFormat="1" ht="15" customHeight="1" x14ac:dyDescent="0.25">
      <c r="A2893" s="47">
        <v>37393</v>
      </c>
      <c r="B2893" s="18" t="s">
        <v>5012</v>
      </c>
      <c r="C2893" s="3" t="s">
        <v>4954</v>
      </c>
      <c r="D2893" s="3" t="s">
        <v>296</v>
      </c>
      <c r="E2893" s="3" t="s">
        <v>5003</v>
      </c>
      <c r="F2893" s="3" t="s">
        <v>1203</v>
      </c>
      <c r="G2893" s="3" t="s">
        <v>405</v>
      </c>
      <c r="H2893" s="26">
        <v>3255</v>
      </c>
      <c r="I2893" s="26">
        <f t="array" ref="I2893">J2893-J2893*3%</f>
        <v>2500.66</v>
      </c>
      <c r="J2893" s="30">
        <v>2578</v>
      </c>
      <c r="K2893" s="4"/>
      <c r="L2893" s="15">
        <f t="shared" si="46"/>
        <v>0</v>
      </c>
      <c r="M2893" s="56" t="s">
        <v>15155</v>
      </c>
    </row>
    <row r="2894" spans="1:13" s="19" customFormat="1" ht="15" customHeight="1" x14ac:dyDescent="0.25">
      <c r="A2894" s="47">
        <v>36861</v>
      </c>
      <c r="B2894" s="18" t="s">
        <v>5013</v>
      </c>
      <c r="C2894" s="3" t="s">
        <v>4954</v>
      </c>
      <c r="D2894" s="3" t="s">
        <v>296</v>
      </c>
      <c r="E2894" s="3" t="s">
        <v>5003</v>
      </c>
      <c r="F2894" s="3" t="s">
        <v>1203</v>
      </c>
      <c r="G2894" s="3" t="s">
        <v>303</v>
      </c>
      <c r="H2894" s="26">
        <v>3255</v>
      </c>
      <c r="I2894" s="26">
        <f t="array" ref="I2894">J2894-J2894*3%</f>
        <v>2500.66</v>
      </c>
      <c r="J2894" s="30">
        <v>2578</v>
      </c>
      <c r="K2894" s="4"/>
      <c r="L2894" s="15">
        <f t="shared" si="46"/>
        <v>0</v>
      </c>
      <c r="M2894" s="56" t="s">
        <v>15155</v>
      </c>
    </row>
    <row r="2895" spans="1:13" s="19" customFormat="1" ht="15" customHeight="1" x14ac:dyDescent="0.25">
      <c r="A2895" s="47">
        <v>37394</v>
      </c>
      <c r="B2895" s="18" t="s">
        <v>5014</v>
      </c>
      <c r="C2895" s="3" t="s">
        <v>4954</v>
      </c>
      <c r="D2895" s="3" t="s">
        <v>296</v>
      </c>
      <c r="E2895" s="3" t="s">
        <v>5003</v>
      </c>
      <c r="F2895" s="3" t="s">
        <v>1203</v>
      </c>
      <c r="G2895" s="3" t="s">
        <v>721</v>
      </c>
      <c r="H2895" s="26">
        <v>3255</v>
      </c>
      <c r="I2895" s="26">
        <f t="array" ref="I2895">J2895-J2895*3%</f>
        <v>2500.66</v>
      </c>
      <c r="J2895" s="30">
        <v>2578</v>
      </c>
      <c r="K2895" s="4"/>
      <c r="L2895" s="15">
        <f t="shared" si="46"/>
        <v>0</v>
      </c>
      <c r="M2895" s="56" t="s">
        <v>15155</v>
      </c>
    </row>
    <row r="2896" spans="1:13" s="19" customFormat="1" ht="15" customHeight="1" x14ac:dyDescent="0.25">
      <c r="A2896" s="47">
        <v>36860</v>
      </c>
      <c r="B2896" s="18" t="s">
        <v>5015</v>
      </c>
      <c r="C2896" s="3" t="s">
        <v>4954</v>
      </c>
      <c r="D2896" s="3" t="s">
        <v>296</v>
      </c>
      <c r="E2896" s="3" t="s">
        <v>5003</v>
      </c>
      <c r="F2896" s="3" t="s">
        <v>1203</v>
      </c>
      <c r="G2896" s="3" t="s">
        <v>285</v>
      </c>
      <c r="H2896" s="26">
        <v>3190</v>
      </c>
      <c r="I2896" s="26">
        <f t="array" ref="I2896">J2896-J2896*3%</f>
        <v>2453.6149999999998</v>
      </c>
      <c r="J2896" s="30">
        <v>2529.5</v>
      </c>
      <c r="K2896" s="4"/>
      <c r="L2896" s="15">
        <f t="shared" si="46"/>
        <v>0</v>
      </c>
      <c r="M2896" s="56" t="s">
        <v>15155</v>
      </c>
    </row>
    <row r="2897" spans="1:13" s="19" customFormat="1" ht="15" customHeight="1" x14ac:dyDescent="0.25">
      <c r="A2897" s="47">
        <v>36858</v>
      </c>
      <c r="B2897" s="18" t="s">
        <v>5016</v>
      </c>
      <c r="C2897" s="3" t="s">
        <v>4954</v>
      </c>
      <c r="D2897" s="3" t="s">
        <v>296</v>
      </c>
      <c r="E2897" s="3" t="s">
        <v>5003</v>
      </c>
      <c r="F2897" s="3" t="s">
        <v>1203</v>
      </c>
      <c r="G2897" s="3" t="s">
        <v>4983</v>
      </c>
      <c r="H2897" s="26">
        <v>3190</v>
      </c>
      <c r="I2897" s="26">
        <f t="array" ref="I2897">J2897-J2897*3%</f>
        <v>2453.6149999999998</v>
      </c>
      <c r="J2897" s="30">
        <v>2529.5</v>
      </c>
      <c r="K2897" s="4"/>
      <c r="L2897" s="15">
        <f t="shared" si="46"/>
        <v>0</v>
      </c>
      <c r="M2897" s="56" t="s">
        <v>15155</v>
      </c>
    </row>
    <row r="2898" spans="1:13" s="19" customFormat="1" ht="15" customHeight="1" x14ac:dyDescent="0.25">
      <c r="A2898" s="47">
        <v>36859</v>
      </c>
      <c r="B2898" s="18" t="s">
        <v>5017</v>
      </c>
      <c r="C2898" s="3" t="s">
        <v>4954</v>
      </c>
      <c r="D2898" s="3" t="s">
        <v>296</v>
      </c>
      <c r="E2898" s="3" t="s">
        <v>5003</v>
      </c>
      <c r="F2898" s="3" t="s">
        <v>1203</v>
      </c>
      <c r="G2898" s="3" t="s">
        <v>299</v>
      </c>
      <c r="H2898" s="26">
        <v>3190</v>
      </c>
      <c r="I2898" s="26">
        <f t="array" ref="I2898">J2898-J2898*3%</f>
        <v>2453.6149999999998</v>
      </c>
      <c r="J2898" s="30">
        <v>2529.5</v>
      </c>
      <c r="K2898" s="4"/>
      <c r="L2898" s="15">
        <f t="shared" si="46"/>
        <v>0</v>
      </c>
      <c r="M2898" s="56" t="s">
        <v>15155</v>
      </c>
    </row>
    <row r="2899" spans="1:13" s="19" customFormat="1" ht="15" customHeight="1" x14ac:dyDescent="0.25">
      <c r="A2899" s="47">
        <v>42777</v>
      </c>
      <c r="B2899" s="18" t="s">
        <v>5018</v>
      </c>
      <c r="C2899" s="3" t="s">
        <v>4954</v>
      </c>
      <c r="D2899" s="3" t="s">
        <v>296</v>
      </c>
      <c r="E2899" s="3" t="s">
        <v>5019</v>
      </c>
      <c r="F2899" s="3" t="s">
        <v>284</v>
      </c>
      <c r="G2899" s="3" t="s">
        <v>405</v>
      </c>
      <c r="H2899" s="26">
        <v>750</v>
      </c>
      <c r="I2899" s="26">
        <f t="array" ref="I2899">J2899-J2899*3%</f>
        <v>566.43150000000003</v>
      </c>
      <c r="J2899" s="30">
        <v>583.95000000000005</v>
      </c>
      <c r="K2899" s="4"/>
      <c r="L2899" s="15">
        <f t="shared" si="46"/>
        <v>0</v>
      </c>
      <c r="M2899" s="56" t="s">
        <v>15155</v>
      </c>
    </row>
    <row r="2900" spans="1:13" s="19" customFormat="1" ht="15" customHeight="1" x14ac:dyDescent="0.25">
      <c r="A2900" s="47">
        <v>42779</v>
      </c>
      <c r="B2900" s="18" t="s">
        <v>5020</v>
      </c>
      <c r="C2900" s="3" t="s">
        <v>4954</v>
      </c>
      <c r="D2900" s="3" t="s">
        <v>296</v>
      </c>
      <c r="E2900" s="3" t="s">
        <v>5019</v>
      </c>
      <c r="F2900" s="3" t="s">
        <v>284</v>
      </c>
      <c r="G2900" s="3" t="s">
        <v>303</v>
      </c>
      <c r="H2900" s="26">
        <v>750</v>
      </c>
      <c r="I2900" s="26">
        <f t="array" ref="I2900">J2900-J2900*3%</f>
        <v>566.43150000000003</v>
      </c>
      <c r="J2900" s="30">
        <v>583.95000000000005</v>
      </c>
      <c r="K2900" s="4"/>
      <c r="L2900" s="15">
        <f t="shared" si="46"/>
        <v>0</v>
      </c>
      <c r="M2900" s="56" t="s">
        <v>15155</v>
      </c>
    </row>
    <row r="2901" spans="1:13" s="19" customFormat="1" ht="15" customHeight="1" x14ac:dyDescent="0.25">
      <c r="A2901" s="47">
        <v>42780</v>
      </c>
      <c r="B2901" s="18" t="s">
        <v>5021</v>
      </c>
      <c r="C2901" s="3" t="s">
        <v>4954</v>
      </c>
      <c r="D2901" s="3" t="s">
        <v>296</v>
      </c>
      <c r="E2901" s="3" t="s">
        <v>5019</v>
      </c>
      <c r="F2901" s="3" t="s">
        <v>284</v>
      </c>
      <c r="G2901" s="3" t="s">
        <v>285</v>
      </c>
      <c r="H2901" s="26">
        <v>750</v>
      </c>
      <c r="I2901" s="26">
        <f t="array" ref="I2901">J2901-J2901*3%</f>
        <v>566.43150000000003</v>
      </c>
      <c r="J2901" s="30">
        <v>583.95000000000005</v>
      </c>
      <c r="K2901" s="4"/>
      <c r="L2901" s="15">
        <f t="shared" si="46"/>
        <v>0</v>
      </c>
      <c r="M2901" s="56" t="s">
        <v>15155</v>
      </c>
    </row>
    <row r="2902" spans="1:13" s="19" customFormat="1" ht="15" customHeight="1" x14ac:dyDescent="0.25">
      <c r="A2902" s="47">
        <v>42781</v>
      </c>
      <c r="B2902" s="18" t="s">
        <v>5022</v>
      </c>
      <c r="C2902" s="3" t="s">
        <v>4954</v>
      </c>
      <c r="D2902" s="3" t="s">
        <v>296</v>
      </c>
      <c r="E2902" s="3" t="s">
        <v>5019</v>
      </c>
      <c r="F2902" s="3" t="s">
        <v>284</v>
      </c>
      <c r="G2902" s="3" t="s">
        <v>4983</v>
      </c>
      <c r="H2902" s="26">
        <v>750</v>
      </c>
      <c r="I2902" s="26">
        <f t="array" ref="I2902">J2902-J2902*3%</f>
        <v>566.43150000000003</v>
      </c>
      <c r="J2902" s="30">
        <v>583.95000000000005</v>
      </c>
      <c r="K2902" s="4"/>
      <c r="L2902" s="15">
        <f t="shared" si="46"/>
        <v>0</v>
      </c>
      <c r="M2902" s="56" t="s">
        <v>15155</v>
      </c>
    </row>
    <row r="2903" spans="1:13" s="19" customFormat="1" ht="15" customHeight="1" x14ac:dyDescent="0.25">
      <c r="A2903" s="47">
        <v>42782</v>
      </c>
      <c r="B2903" s="18" t="s">
        <v>5023</v>
      </c>
      <c r="C2903" s="3" t="s">
        <v>4954</v>
      </c>
      <c r="D2903" s="3" t="s">
        <v>296</v>
      </c>
      <c r="E2903" s="3" t="s">
        <v>5019</v>
      </c>
      <c r="F2903" s="3" t="s">
        <v>284</v>
      </c>
      <c r="G2903" s="3" t="s">
        <v>299</v>
      </c>
      <c r="H2903" s="26">
        <v>750</v>
      </c>
      <c r="I2903" s="26">
        <f t="array" ref="I2903">J2903-J2903*3%</f>
        <v>566.43150000000003</v>
      </c>
      <c r="J2903" s="30">
        <v>583.95000000000005</v>
      </c>
      <c r="K2903" s="4"/>
      <c r="L2903" s="15">
        <f t="shared" si="46"/>
        <v>0</v>
      </c>
      <c r="M2903" s="56" t="s">
        <v>15155</v>
      </c>
    </row>
    <row r="2904" spans="1:13" s="19" customFormat="1" ht="15" customHeight="1" x14ac:dyDescent="0.25">
      <c r="A2904" s="47">
        <v>37815</v>
      </c>
      <c r="B2904" s="18" t="s">
        <v>5024</v>
      </c>
      <c r="C2904" s="3" t="s">
        <v>4954</v>
      </c>
      <c r="D2904" s="3" t="s">
        <v>296</v>
      </c>
      <c r="E2904" s="3" t="s">
        <v>5019</v>
      </c>
      <c r="F2904" s="3" t="s">
        <v>5025</v>
      </c>
      <c r="G2904" s="3" t="s">
        <v>1498</v>
      </c>
      <c r="H2904" s="26">
        <v>1925</v>
      </c>
      <c r="I2904" s="26">
        <f t="array" ref="I2904">J2904-J2904*3%</f>
        <v>1479.2306000000001</v>
      </c>
      <c r="J2904" s="30">
        <v>1524.98</v>
      </c>
      <c r="K2904" s="4"/>
      <c r="L2904" s="15">
        <f t="shared" si="46"/>
        <v>0</v>
      </c>
      <c r="M2904" s="56" t="s">
        <v>15155</v>
      </c>
    </row>
    <row r="2905" spans="1:13" s="19" customFormat="1" ht="15" customHeight="1" x14ac:dyDescent="0.25">
      <c r="A2905" s="47">
        <v>37809</v>
      </c>
      <c r="B2905" s="18" t="s">
        <v>5026</v>
      </c>
      <c r="C2905" s="3" t="s">
        <v>4954</v>
      </c>
      <c r="D2905" s="3" t="s">
        <v>296</v>
      </c>
      <c r="E2905" s="3" t="s">
        <v>5019</v>
      </c>
      <c r="F2905" s="3" t="s">
        <v>5025</v>
      </c>
      <c r="G2905" s="3" t="s">
        <v>4988</v>
      </c>
      <c r="H2905" s="26">
        <v>1900</v>
      </c>
      <c r="I2905" s="26">
        <f t="array" ref="I2905">J2905-J2905*3%</f>
        <v>1462.76</v>
      </c>
      <c r="J2905" s="30">
        <v>1508</v>
      </c>
      <c r="K2905" s="4"/>
      <c r="L2905" s="15">
        <f t="shared" si="46"/>
        <v>0</v>
      </c>
      <c r="M2905" s="56" t="s">
        <v>15155</v>
      </c>
    </row>
    <row r="2906" spans="1:13" s="19" customFormat="1" ht="15" customHeight="1" x14ac:dyDescent="0.25">
      <c r="A2906" s="47">
        <v>37813</v>
      </c>
      <c r="B2906" s="18" t="s">
        <v>5027</v>
      </c>
      <c r="C2906" s="3" t="s">
        <v>4954</v>
      </c>
      <c r="D2906" s="3" t="s">
        <v>296</v>
      </c>
      <c r="E2906" s="3" t="s">
        <v>5019</v>
      </c>
      <c r="F2906" s="3" t="s">
        <v>5025</v>
      </c>
      <c r="G2906" s="3" t="s">
        <v>303</v>
      </c>
      <c r="H2906" s="26">
        <v>1900</v>
      </c>
      <c r="I2906" s="26">
        <f t="array" ref="I2906">J2906-J2906*3%</f>
        <v>1462.76</v>
      </c>
      <c r="J2906" s="30">
        <v>1508</v>
      </c>
      <c r="K2906" s="4"/>
      <c r="L2906" s="15">
        <f t="shared" si="46"/>
        <v>0</v>
      </c>
      <c r="M2906" s="56" t="s">
        <v>15155</v>
      </c>
    </row>
    <row r="2907" spans="1:13" s="19" customFormat="1" ht="15" customHeight="1" x14ac:dyDescent="0.25">
      <c r="A2907" s="47">
        <v>37814</v>
      </c>
      <c r="B2907" s="18" t="s">
        <v>5028</v>
      </c>
      <c r="C2907" s="3" t="s">
        <v>4954</v>
      </c>
      <c r="D2907" s="3" t="s">
        <v>296</v>
      </c>
      <c r="E2907" s="3" t="s">
        <v>5019</v>
      </c>
      <c r="F2907" s="3" t="s">
        <v>5025</v>
      </c>
      <c r="G2907" s="3" t="s">
        <v>285</v>
      </c>
      <c r="H2907" s="26">
        <v>1900</v>
      </c>
      <c r="I2907" s="26">
        <f t="array" ref="I2907">J2907-J2907*3%</f>
        <v>1462.76</v>
      </c>
      <c r="J2907" s="30">
        <v>1508</v>
      </c>
      <c r="K2907" s="4"/>
      <c r="L2907" s="15">
        <f t="shared" si="46"/>
        <v>0</v>
      </c>
      <c r="M2907" s="56" t="s">
        <v>15155</v>
      </c>
    </row>
    <row r="2908" spans="1:13" s="19" customFormat="1" ht="15" customHeight="1" x14ac:dyDescent="0.25">
      <c r="A2908" s="47">
        <v>37812</v>
      </c>
      <c r="B2908" s="18" t="s">
        <v>5029</v>
      </c>
      <c r="C2908" s="3" t="s">
        <v>4954</v>
      </c>
      <c r="D2908" s="3" t="s">
        <v>296</v>
      </c>
      <c r="E2908" s="3" t="s">
        <v>5019</v>
      </c>
      <c r="F2908" s="3" t="s">
        <v>5025</v>
      </c>
      <c r="G2908" s="3" t="s">
        <v>4983</v>
      </c>
      <c r="H2908" s="26">
        <v>1925</v>
      </c>
      <c r="I2908" s="26">
        <f t="array" ref="I2908">J2908-J2908*3%</f>
        <v>1479.2306000000001</v>
      </c>
      <c r="J2908" s="30">
        <v>1524.98</v>
      </c>
      <c r="K2908" s="4"/>
      <c r="L2908" s="15">
        <f t="shared" si="46"/>
        <v>0</v>
      </c>
      <c r="M2908" s="56" t="s">
        <v>15155</v>
      </c>
    </row>
    <row r="2909" spans="1:13" s="19" customFormat="1" ht="15" customHeight="1" x14ac:dyDescent="0.25">
      <c r="A2909" s="47">
        <v>39821</v>
      </c>
      <c r="B2909" s="18" t="s">
        <v>5030</v>
      </c>
      <c r="C2909" s="3" t="s">
        <v>4954</v>
      </c>
      <c r="D2909" s="3" t="s">
        <v>177</v>
      </c>
      <c r="E2909" s="3" t="s">
        <v>5031</v>
      </c>
      <c r="F2909" s="3" t="s">
        <v>5032</v>
      </c>
      <c r="G2909" s="3" t="s">
        <v>256</v>
      </c>
      <c r="H2909" s="26">
        <v>1195</v>
      </c>
      <c r="I2909" s="26">
        <f t="array" ref="I2909">J2909-J2909*3%</f>
        <v>936.05</v>
      </c>
      <c r="J2909" s="30">
        <v>965</v>
      </c>
      <c r="K2909" s="4"/>
      <c r="L2909" s="15">
        <f t="shared" si="46"/>
        <v>0</v>
      </c>
      <c r="M2909" s="56" t="s">
        <v>15155</v>
      </c>
    </row>
    <row r="2910" spans="1:13" s="19" customFormat="1" ht="15" customHeight="1" x14ac:dyDescent="0.25">
      <c r="A2910" s="47">
        <v>39823</v>
      </c>
      <c r="B2910" s="18" t="s">
        <v>5033</v>
      </c>
      <c r="C2910" s="3" t="s">
        <v>4954</v>
      </c>
      <c r="D2910" s="3" t="s">
        <v>177</v>
      </c>
      <c r="E2910" s="3" t="s">
        <v>5031</v>
      </c>
      <c r="F2910" s="3" t="s">
        <v>5032</v>
      </c>
      <c r="G2910" s="3" t="s">
        <v>390</v>
      </c>
      <c r="H2910" s="26">
        <v>1195</v>
      </c>
      <c r="I2910" s="26">
        <f t="array" ref="I2910">J2910-J2910*3%</f>
        <v>936.05</v>
      </c>
      <c r="J2910" s="30">
        <v>965</v>
      </c>
      <c r="K2910" s="4"/>
      <c r="L2910" s="15">
        <f t="shared" si="46"/>
        <v>0</v>
      </c>
      <c r="M2910" s="56" t="s">
        <v>15155</v>
      </c>
    </row>
    <row r="2911" spans="1:13" s="19" customFormat="1" ht="15" customHeight="1" x14ac:dyDescent="0.25">
      <c r="A2911" s="47">
        <v>39822</v>
      </c>
      <c r="B2911" s="18" t="s">
        <v>5034</v>
      </c>
      <c r="C2911" s="3" t="s">
        <v>4954</v>
      </c>
      <c r="D2911" s="3" t="s">
        <v>177</v>
      </c>
      <c r="E2911" s="3" t="s">
        <v>5031</v>
      </c>
      <c r="F2911" s="3" t="s">
        <v>5032</v>
      </c>
      <c r="G2911" s="3" t="s">
        <v>705</v>
      </c>
      <c r="H2911" s="26">
        <v>1195</v>
      </c>
      <c r="I2911" s="26">
        <f t="array" ref="I2911">J2911-J2911*3%</f>
        <v>936.05</v>
      </c>
      <c r="J2911" s="30">
        <v>965</v>
      </c>
      <c r="K2911" s="4"/>
      <c r="L2911" s="15">
        <f t="shared" si="46"/>
        <v>0</v>
      </c>
      <c r="M2911" s="56" t="s">
        <v>15155</v>
      </c>
    </row>
    <row r="2912" spans="1:13" s="19" customFormat="1" ht="15" customHeight="1" x14ac:dyDescent="0.25">
      <c r="A2912" s="47">
        <v>8203</v>
      </c>
      <c r="B2912" s="18" t="s">
        <v>5035</v>
      </c>
      <c r="C2912" s="3" t="s">
        <v>4954</v>
      </c>
      <c r="D2912" s="3" t="s">
        <v>194</v>
      </c>
      <c r="E2912" s="3" t="s">
        <v>5036</v>
      </c>
      <c r="F2912" s="3" t="s">
        <v>200</v>
      </c>
      <c r="G2912" s="3"/>
      <c r="H2912" s="26">
        <v>400</v>
      </c>
      <c r="I2912" s="26">
        <f t="array" ref="I2912">J2912-J2912*3%</f>
        <v>292.69749999999999</v>
      </c>
      <c r="J2912" s="30">
        <v>301.75</v>
      </c>
      <c r="K2912" s="4"/>
      <c r="L2912" s="15">
        <f t="shared" si="46"/>
        <v>0</v>
      </c>
      <c r="M2912" s="56" t="s">
        <v>15155</v>
      </c>
    </row>
    <row r="2913" spans="1:13" s="19" customFormat="1" ht="15" customHeight="1" x14ac:dyDescent="0.25">
      <c r="A2913" s="47">
        <v>30034</v>
      </c>
      <c r="B2913" s="18" t="s">
        <v>5037</v>
      </c>
      <c r="C2913" s="3" t="s">
        <v>4954</v>
      </c>
      <c r="D2913" s="3" t="s">
        <v>428</v>
      </c>
      <c r="E2913" s="3" t="s">
        <v>5038</v>
      </c>
      <c r="F2913" s="3" t="s">
        <v>2528</v>
      </c>
      <c r="G2913" s="3" t="s">
        <v>5039</v>
      </c>
      <c r="H2913" s="26">
        <v>85</v>
      </c>
      <c r="I2913" s="26">
        <f t="array" ref="I2913">J2913-J2913*3%</f>
        <v>53.427599999999998</v>
      </c>
      <c r="J2913" s="30">
        <v>55.08</v>
      </c>
      <c r="K2913" s="4"/>
      <c r="L2913" s="15">
        <f t="shared" si="46"/>
        <v>0</v>
      </c>
      <c r="M2913" s="56" t="s">
        <v>15155</v>
      </c>
    </row>
    <row r="2914" spans="1:13" s="19" customFormat="1" ht="15" customHeight="1" x14ac:dyDescent="0.25">
      <c r="A2914" s="47">
        <v>30035</v>
      </c>
      <c r="B2914" s="18" t="s">
        <v>5040</v>
      </c>
      <c r="C2914" s="3" t="s">
        <v>4954</v>
      </c>
      <c r="D2914" s="3" t="s">
        <v>428</v>
      </c>
      <c r="E2914" s="3" t="s">
        <v>5038</v>
      </c>
      <c r="F2914" s="3" t="s">
        <v>2528</v>
      </c>
      <c r="G2914" s="3" t="s">
        <v>5041</v>
      </c>
      <c r="H2914" s="26">
        <v>65</v>
      </c>
      <c r="I2914" s="26">
        <f t="array" ref="I2914">J2914-J2914*3%</f>
        <v>53.35</v>
      </c>
      <c r="J2914" s="30">
        <v>55</v>
      </c>
      <c r="K2914" s="4"/>
      <c r="L2914" s="15">
        <f t="shared" si="46"/>
        <v>0</v>
      </c>
      <c r="M2914" s="56" t="s">
        <v>15155</v>
      </c>
    </row>
    <row r="2915" spans="1:13" s="19" customFormat="1" ht="15" customHeight="1" x14ac:dyDescent="0.25">
      <c r="A2915" s="47">
        <v>2201</v>
      </c>
      <c r="B2915" s="18" t="s">
        <v>5042</v>
      </c>
      <c r="C2915" s="3" t="s">
        <v>4954</v>
      </c>
      <c r="D2915" s="3" t="s">
        <v>428</v>
      </c>
      <c r="E2915" s="3" t="s">
        <v>5043</v>
      </c>
      <c r="F2915" s="3" t="s">
        <v>200</v>
      </c>
      <c r="G2915" s="3"/>
      <c r="H2915" s="26">
        <v>865</v>
      </c>
      <c r="I2915" s="26">
        <f t="array" ref="I2915">J2915-J2915*3%</f>
        <v>651.11249999999995</v>
      </c>
      <c r="J2915" s="30">
        <v>671.25</v>
      </c>
      <c r="K2915" s="4"/>
      <c r="L2915" s="15">
        <f t="shared" si="46"/>
        <v>0</v>
      </c>
      <c r="M2915" s="56" t="s">
        <v>15155</v>
      </c>
    </row>
    <row r="2916" spans="1:13" s="19" customFormat="1" ht="15" customHeight="1" x14ac:dyDescent="0.25">
      <c r="A2916" s="47">
        <v>41023</v>
      </c>
      <c r="B2916" s="18" t="s">
        <v>5044</v>
      </c>
      <c r="C2916" s="3" t="s">
        <v>4954</v>
      </c>
      <c r="D2916" s="3" t="s">
        <v>428</v>
      </c>
      <c r="E2916" s="3" t="s">
        <v>5045</v>
      </c>
      <c r="F2916" s="3" t="s">
        <v>89</v>
      </c>
      <c r="G2916" s="3"/>
      <c r="H2916" s="26">
        <v>735</v>
      </c>
      <c r="I2916" s="26">
        <f t="array" ref="I2916">J2916-J2916*3%</f>
        <v>557.02250000000004</v>
      </c>
      <c r="J2916" s="30">
        <v>574.25</v>
      </c>
      <c r="K2916" s="4"/>
      <c r="L2916" s="15">
        <f t="shared" si="46"/>
        <v>0</v>
      </c>
      <c r="M2916" s="56" t="s">
        <v>15155</v>
      </c>
    </row>
    <row r="2917" spans="1:13" s="19" customFormat="1" ht="15" customHeight="1" x14ac:dyDescent="0.25">
      <c r="A2917" s="47">
        <v>34767</v>
      </c>
      <c r="B2917" s="18" t="s">
        <v>5046</v>
      </c>
      <c r="C2917" s="3" t="s">
        <v>4954</v>
      </c>
      <c r="D2917" s="3" t="s">
        <v>327</v>
      </c>
      <c r="E2917" s="3" t="s">
        <v>5047</v>
      </c>
      <c r="F2917" s="3" t="s">
        <v>664</v>
      </c>
      <c r="G2917" s="3" t="s">
        <v>4822</v>
      </c>
      <c r="H2917" s="26">
        <v>725</v>
      </c>
      <c r="I2917" s="26">
        <f t="array" ref="I2917">J2917-J2917*3%</f>
        <v>547.61349999999993</v>
      </c>
      <c r="J2917" s="30">
        <v>564.54999999999995</v>
      </c>
      <c r="K2917" s="4"/>
      <c r="L2917" s="15">
        <f t="shared" si="46"/>
        <v>0</v>
      </c>
      <c r="M2917" s="56" t="s">
        <v>15155</v>
      </c>
    </row>
    <row r="2918" spans="1:13" s="19" customFormat="1" ht="15" customHeight="1" x14ac:dyDescent="0.25">
      <c r="A2918" s="47">
        <v>28820</v>
      </c>
      <c r="B2918" s="18" t="s">
        <v>5048</v>
      </c>
      <c r="C2918" s="3" t="s">
        <v>4954</v>
      </c>
      <c r="D2918" s="3" t="s">
        <v>327</v>
      </c>
      <c r="E2918" s="3" t="s">
        <v>5049</v>
      </c>
      <c r="F2918" s="3" t="s">
        <v>72</v>
      </c>
      <c r="G2918" s="3"/>
      <c r="H2918" s="26">
        <v>640</v>
      </c>
      <c r="I2918" s="26">
        <f t="array" ref="I2918">J2918-J2918*3%</f>
        <v>486.45499999999998</v>
      </c>
      <c r="J2918" s="30">
        <v>501.5</v>
      </c>
      <c r="K2918" s="4"/>
      <c r="L2918" s="15">
        <f t="shared" si="46"/>
        <v>0</v>
      </c>
      <c r="M2918" s="56" t="s">
        <v>15155</v>
      </c>
    </row>
    <row r="2919" spans="1:13" s="19" customFormat="1" ht="15" customHeight="1" x14ac:dyDescent="0.25">
      <c r="A2919" s="47">
        <v>41846</v>
      </c>
      <c r="B2919" s="18" t="s">
        <v>5050</v>
      </c>
      <c r="C2919" s="3" t="s">
        <v>4954</v>
      </c>
      <c r="D2919" s="3" t="s">
        <v>327</v>
      </c>
      <c r="E2919" s="3" t="s">
        <v>5051</v>
      </c>
      <c r="F2919" s="3" t="s">
        <v>318</v>
      </c>
      <c r="G2919" s="3" t="s">
        <v>1087</v>
      </c>
      <c r="H2919" s="26">
        <v>975</v>
      </c>
      <c r="I2919" s="26">
        <f t="array" ref="I2919">J2919-J2919*3%</f>
        <v>738.15060000000005</v>
      </c>
      <c r="J2919" s="30">
        <v>760.98</v>
      </c>
      <c r="K2919" s="4"/>
      <c r="L2919" s="15">
        <f t="shared" si="46"/>
        <v>0</v>
      </c>
      <c r="M2919" s="56" t="s">
        <v>15155</v>
      </c>
    </row>
    <row r="2920" spans="1:13" s="19" customFormat="1" ht="15" customHeight="1" x14ac:dyDescent="0.25">
      <c r="A2920" s="47">
        <v>35701</v>
      </c>
      <c r="B2920" s="18" t="s">
        <v>5052</v>
      </c>
      <c r="C2920" s="3" t="s">
        <v>4954</v>
      </c>
      <c r="D2920" s="3" t="s">
        <v>946</v>
      </c>
      <c r="E2920" s="3" t="s">
        <v>5053</v>
      </c>
      <c r="F2920" s="3" t="s">
        <v>5054</v>
      </c>
      <c r="G2920" s="3" t="s">
        <v>4822</v>
      </c>
      <c r="H2920" s="26">
        <v>790</v>
      </c>
      <c r="I2920" s="26">
        <f t="array" ref="I2920">J2920-J2920*3%</f>
        <v>597.01560000000006</v>
      </c>
      <c r="J2920" s="30">
        <v>615.48</v>
      </c>
      <c r="K2920" s="4"/>
      <c r="L2920" s="15">
        <f t="shared" si="46"/>
        <v>0</v>
      </c>
      <c r="M2920" s="56" t="s">
        <v>15155</v>
      </c>
    </row>
    <row r="2921" spans="1:13" s="19" customFormat="1" ht="15" customHeight="1" x14ac:dyDescent="0.25">
      <c r="A2921" s="47">
        <v>33110</v>
      </c>
      <c r="B2921" s="18" t="s">
        <v>5055</v>
      </c>
      <c r="C2921" s="3" t="s">
        <v>4954</v>
      </c>
      <c r="D2921" s="3" t="s">
        <v>946</v>
      </c>
      <c r="E2921" s="3" t="s">
        <v>5053</v>
      </c>
      <c r="F2921" s="3" t="s">
        <v>5054</v>
      </c>
      <c r="G2921" s="3" t="s">
        <v>4975</v>
      </c>
      <c r="H2921" s="26">
        <v>790</v>
      </c>
      <c r="I2921" s="26">
        <f t="array" ref="I2921">J2921-J2921*3%</f>
        <v>597.01560000000006</v>
      </c>
      <c r="J2921" s="30">
        <v>615.48</v>
      </c>
      <c r="K2921" s="4"/>
      <c r="L2921" s="15">
        <f t="shared" si="46"/>
        <v>0</v>
      </c>
      <c r="M2921" s="56" t="s">
        <v>15155</v>
      </c>
    </row>
    <row r="2922" spans="1:13" s="19" customFormat="1" ht="15" customHeight="1" x14ac:dyDescent="0.25">
      <c r="A2922" s="47">
        <v>33109</v>
      </c>
      <c r="B2922" s="18" t="s">
        <v>5056</v>
      </c>
      <c r="C2922" s="3" t="s">
        <v>4954</v>
      </c>
      <c r="D2922" s="3" t="s">
        <v>946</v>
      </c>
      <c r="E2922" s="3" t="s">
        <v>5053</v>
      </c>
      <c r="F2922" s="3" t="s">
        <v>5054</v>
      </c>
      <c r="G2922" s="3" t="s">
        <v>1254</v>
      </c>
      <c r="H2922" s="26">
        <v>775</v>
      </c>
      <c r="I2922" s="26">
        <f t="array" ref="I2922">J2922-J2922*3%</f>
        <v>585.24950000000001</v>
      </c>
      <c r="J2922" s="30">
        <v>603.35</v>
      </c>
      <c r="K2922" s="4"/>
      <c r="L2922" s="15">
        <f t="shared" si="46"/>
        <v>0</v>
      </c>
      <c r="M2922" s="56" t="s">
        <v>15155</v>
      </c>
    </row>
    <row r="2923" spans="1:13" s="19" customFormat="1" ht="15" customHeight="1" x14ac:dyDescent="0.25">
      <c r="A2923" s="47">
        <v>33107</v>
      </c>
      <c r="B2923" s="18" t="s">
        <v>5057</v>
      </c>
      <c r="C2923" s="3" t="s">
        <v>4954</v>
      </c>
      <c r="D2923" s="3" t="s">
        <v>946</v>
      </c>
      <c r="E2923" s="3" t="s">
        <v>5053</v>
      </c>
      <c r="F2923" s="3" t="s">
        <v>5054</v>
      </c>
      <c r="G2923" s="3" t="s">
        <v>4964</v>
      </c>
      <c r="H2923" s="26">
        <v>775</v>
      </c>
      <c r="I2923" s="26">
        <f t="array" ref="I2923">J2923-J2923*3%</f>
        <v>585.24950000000001</v>
      </c>
      <c r="J2923" s="30">
        <v>603.35</v>
      </c>
      <c r="K2923" s="4"/>
      <c r="L2923" s="15">
        <f t="shared" si="46"/>
        <v>0</v>
      </c>
      <c r="M2923" s="56" t="s">
        <v>15155</v>
      </c>
    </row>
    <row r="2924" spans="1:13" s="19" customFormat="1" ht="15" customHeight="1" x14ac:dyDescent="0.25">
      <c r="A2924" s="47">
        <v>41336</v>
      </c>
      <c r="B2924" s="18" t="s">
        <v>5058</v>
      </c>
      <c r="C2924" s="3" t="s">
        <v>4954</v>
      </c>
      <c r="D2924" s="3" t="s">
        <v>339</v>
      </c>
      <c r="E2924" s="3" t="s">
        <v>5059</v>
      </c>
      <c r="F2924" s="3" t="s">
        <v>284</v>
      </c>
      <c r="G2924" s="3"/>
      <c r="H2924" s="26">
        <v>1495</v>
      </c>
      <c r="I2924" s="26">
        <f t="array" ref="I2924">J2924-J2924*3%</f>
        <v>1131.99</v>
      </c>
      <c r="J2924" s="30">
        <v>1167</v>
      </c>
      <c r="K2924" s="4"/>
      <c r="L2924" s="15">
        <f t="shared" si="46"/>
        <v>0</v>
      </c>
      <c r="M2924" s="56" t="s">
        <v>15155</v>
      </c>
    </row>
    <row r="2925" spans="1:13" s="19" customFormat="1" ht="15" customHeight="1" x14ac:dyDescent="0.25">
      <c r="A2925" s="47">
        <v>41849</v>
      </c>
      <c r="B2925" s="18" t="s">
        <v>5060</v>
      </c>
      <c r="C2925" s="3" t="s">
        <v>4954</v>
      </c>
      <c r="D2925" s="3" t="s">
        <v>339</v>
      </c>
      <c r="E2925" s="3" t="s">
        <v>5059</v>
      </c>
      <c r="F2925" s="3" t="s">
        <v>920</v>
      </c>
      <c r="G2925" s="3"/>
      <c r="H2925" s="26">
        <v>1020</v>
      </c>
      <c r="I2925" s="26">
        <f t="array" ref="I2925">J2925-J2925*3%</f>
        <v>783.27499999999998</v>
      </c>
      <c r="J2925" s="30">
        <v>807.5</v>
      </c>
      <c r="K2925" s="4"/>
      <c r="L2925" s="15">
        <f t="shared" si="46"/>
        <v>0</v>
      </c>
      <c r="M2925" s="56" t="s">
        <v>15155</v>
      </c>
    </row>
    <row r="2926" spans="1:13" s="19" customFormat="1" ht="15" customHeight="1" x14ac:dyDescent="0.25">
      <c r="A2926" s="47">
        <v>41337</v>
      </c>
      <c r="B2926" s="18" t="s">
        <v>5061</v>
      </c>
      <c r="C2926" s="3" t="s">
        <v>4954</v>
      </c>
      <c r="D2926" s="3" t="s">
        <v>339</v>
      </c>
      <c r="E2926" s="3" t="s">
        <v>5062</v>
      </c>
      <c r="F2926" s="3" t="s">
        <v>284</v>
      </c>
      <c r="G2926" s="3"/>
      <c r="H2926" s="26">
        <v>1560</v>
      </c>
      <c r="I2926" s="26">
        <f t="array" ref="I2926">J2926-J2926*3%</f>
        <v>1208.135</v>
      </c>
      <c r="J2926" s="30">
        <v>1245.5</v>
      </c>
      <c r="K2926" s="4"/>
      <c r="L2926" s="15">
        <f t="shared" si="46"/>
        <v>0</v>
      </c>
      <c r="M2926" s="56" t="s">
        <v>15155</v>
      </c>
    </row>
    <row r="2927" spans="1:13" s="19" customFormat="1" ht="15" customHeight="1" x14ac:dyDescent="0.25">
      <c r="A2927" s="47">
        <v>25936</v>
      </c>
      <c r="B2927" s="18" t="s">
        <v>5063</v>
      </c>
      <c r="C2927" s="3" t="s">
        <v>4954</v>
      </c>
      <c r="D2927" s="3" t="s">
        <v>339</v>
      </c>
      <c r="E2927" s="3" t="s">
        <v>5062</v>
      </c>
      <c r="F2927" s="3" t="s">
        <v>318</v>
      </c>
      <c r="G2927" s="3"/>
      <c r="H2927" s="26">
        <v>750</v>
      </c>
      <c r="I2927" s="26">
        <f t="array" ref="I2927">J2927-J2927*3%</f>
        <v>566.43150000000003</v>
      </c>
      <c r="J2927" s="30">
        <v>583.95000000000005</v>
      </c>
      <c r="K2927" s="4"/>
      <c r="L2927" s="15">
        <f t="shared" si="46"/>
        <v>0</v>
      </c>
      <c r="M2927" s="56" t="s">
        <v>15155</v>
      </c>
    </row>
    <row r="2928" spans="1:13" s="19" customFormat="1" ht="15" customHeight="1" x14ac:dyDescent="0.25">
      <c r="A2928" s="47">
        <v>36856</v>
      </c>
      <c r="B2928" s="18" t="s">
        <v>5064</v>
      </c>
      <c r="C2928" s="3" t="s">
        <v>4954</v>
      </c>
      <c r="D2928" s="3" t="s">
        <v>339</v>
      </c>
      <c r="E2928" s="3" t="s">
        <v>5062</v>
      </c>
      <c r="F2928" s="3" t="s">
        <v>375</v>
      </c>
      <c r="G2928" s="3"/>
      <c r="H2928" s="26">
        <v>1020</v>
      </c>
      <c r="I2928" s="26">
        <f t="array" ref="I2928">J2928-J2928*3%</f>
        <v>783.27499999999998</v>
      </c>
      <c r="J2928" s="30">
        <v>807.5</v>
      </c>
      <c r="K2928" s="4"/>
      <c r="L2928" s="15">
        <f t="shared" si="46"/>
        <v>0</v>
      </c>
      <c r="M2928" s="56" t="s">
        <v>15155</v>
      </c>
    </row>
    <row r="2929" spans="1:13" s="19" customFormat="1" ht="15" customHeight="1" x14ac:dyDescent="0.25">
      <c r="A2929" s="47">
        <v>40669</v>
      </c>
      <c r="B2929" s="18" t="s">
        <v>5065</v>
      </c>
      <c r="C2929" s="3" t="s">
        <v>4954</v>
      </c>
      <c r="D2929" s="3" t="s">
        <v>339</v>
      </c>
      <c r="E2929" s="3" t="s">
        <v>5066</v>
      </c>
      <c r="F2929" s="3" t="s">
        <v>1551</v>
      </c>
      <c r="G2929" s="3" t="s">
        <v>4822</v>
      </c>
      <c r="H2929" s="26">
        <v>640</v>
      </c>
      <c r="I2929" s="26">
        <f t="array" ref="I2929">J2929-J2929*3%</f>
        <v>486.45499999999998</v>
      </c>
      <c r="J2929" s="30">
        <v>501.5</v>
      </c>
      <c r="K2929" s="4"/>
      <c r="L2929" s="15">
        <f t="shared" si="46"/>
        <v>0</v>
      </c>
      <c r="M2929" s="56" t="s">
        <v>15155</v>
      </c>
    </row>
    <row r="2930" spans="1:13" s="19" customFormat="1" ht="15" customHeight="1" x14ac:dyDescent="0.25">
      <c r="A2930" s="47">
        <v>40670</v>
      </c>
      <c r="B2930" s="18" t="s">
        <v>5067</v>
      </c>
      <c r="C2930" s="3" t="s">
        <v>4954</v>
      </c>
      <c r="D2930" s="3" t="s">
        <v>339</v>
      </c>
      <c r="E2930" s="3" t="s">
        <v>5066</v>
      </c>
      <c r="F2930" s="3" t="s">
        <v>1551</v>
      </c>
      <c r="G2930" s="3" t="s">
        <v>5068</v>
      </c>
      <c r="H2930" s="26">
        <v>640</v>
      </c>
      <c r="I2930" s="26">
        <f t="array" ref="I2930">J2930-J2930*3%</f>
        <v>486.45499999999998</v>
      </c>
      <c r="J2930" s="30">
        <v>501.5</v>
      </c>
      <c r="K2930" s="4"/>
      <c r="L2930" s="15">
        <f t="shared" si="46"/>
        <v>0</v>
      </c>
      <c r="M2930" s="56" t="s">
        <v>15155</v>
      </c>
    </row>
    <row r="2931" spans="1:13" s="19" customFormat="1" ht="15" customHeight="1" x14ac:dyDescent="0.25">
      <c r="A2931" s="47">
        <v>40671</v>
      </c>
      <c r="B2931" s="18" t="s">
        <v>5069</v>
      </c>
      <c r="C2931" s="3" t="s">
        <v>4954</v>
      </c>
      <c r="D2931" s="3" t="s">
        <v>339</v>
      </c>
      <c r="E2931" s="3" t="s">
        <v>5066</v>
      </c>
      <c r="F2931" s="3" t="s">
        <v>1551</v>
      </c>
      <c r="G2931" s="3" t="s">
        <v>3687</v>
      </c>
      <c r="H2931" s="26">
        <v>640</v>
      </c>
      <c r="I2931" s="26">
        <f t="array" ref="I2931">J2931-J2931*3%</f>
        <v>486.45499999999998</v>
      </c>
      <c r="J2931" s="30">
        <v>501.5</v>
      </c>
      <c r="K2931" s="4"/>
      <c r="L2931" s="15">
        <f t="shared" si="46"/>
        <v>0</v>
      </c>
      <c r="M2931" s="56" t="s">
        <v>15155</v>
      </c>
    </row>
    <row r="2932" spans="1:13" s="19" customFormat="1" ht="15" customHeight="1" x14ac:dyDescent="0.25">
      <c r="A2932" s="47">
        <v>41853</v>
      </c>
      <c r="B2932" s="18" t="s">
        <v>5070</v>
      </c>
      <c r="C2932" s="3" t="s">
        <v>4954</v>
      </c>
      <c r="D2932" s="3" t="s">
        <v>347</v>
      </c>
      <c r="E2932" s="3" t="s">
        <v>5071</v>
      </c>
      <c r="F2932" s="3" t="s">
        <v>774</v>
      </c>
      <c r="G2932" s="3" t="s">
        <v>5072</v>
      </c>
      <c r="H2932" s="26">
        <v>90</v>
      </c>
      <c r="I2932" s="26">
        <f t="array" ref="I2932">J2932-J2932*3%</f>
        <v>57.191200000000002</v>
      </c>
      <c r="J2932" s="30">
        <v>58.96</v>
      </c>
      <c r="K2932" s="4"/>
      <c r="L2932" s="15">
        <f t="shared" si="46"/>
        <v>0</v>
      </c>
      <c r="M2932" s="56" t="s">
        <v>15155</v>
      </c>
    </row>
    <row r="2933" spans="1:13" s="19" customFormat="1" ht="15" customHeight="1" x14ac:dyDescent="0.25">
      <c r="A2933" s="47">
        <v>41854</v>
      </c>
      <c r="B2933" s="18" t="s">
        <v>5073</v>
      </c>
      <c r="C2933" s="3" t="s">
        <v>4954</v>
      </c>
      <c r="D2933" s="3" t="s">
        <v>347</v>
      </c>
      <c r="E2933" s="3" t="s">
        <v>5071</v>
      </c>
      <c r="F2933" s="3" t="s">
        <v>774</v>
      </c>
      <c r="G2933" s="3" t="s">
        <v>3696</v>
      </c>
      <c r="H2933" s="26">
        <v>90</v>
      </c>
      <c r="I2933" s="26">
        <f t="array" ref="I2933">J2933-J2933*3%</f>
        <v>57.191200000000002</v>
      </c>
      <c r="J2933" s="30">
        <v>58.96</v>
      </c>
      <c r="K2933" s="4"/>
      <c r="L2933" s="15">
        <f t="shared" si="46"/>
        <v>0</v>
      </c>
      <c r="M2933" s="56" t="s">
        <v>15155</v>
      </c>
    </row>
    <row r="2934" spans="1:13" s="19" customFormat="1" ht="15" customHeight="1" x14ac:dyDescent="0.25">
      <c r="A2934" s="47">
        <v>41852</v>
      </c>
      <c r="B2934" s="18" t="s">
        <v>5074</v>
      </c>
      <c r="C2934" s="3" t="s">
        <v>4954</v>
      </c>
      <c r="D2934" s="3" t="s">
        <v>347</v>
      </c>
      <c r="E2934" s="3" t="s">
        <v>5071</v>
      </c>
      <c r="F2934" s="3" t="s">
        <v>774</v>
      </c>
      <c r="G2934" s="3" t="s">
        <v>1814</v>
      </c>
      <c r="H2934" s="26">
        <v>90</v>
      </c>
      <c r="I2934" s="26">
        <f t="array" ref="I2934">J2934-J2934*3%</f>
        <v>57.191200000000002</v>
      </c>
      <c r="J2934" s="30">
        <v>58.96</v>
      </c>
      <c r="K2934" s="4"/>
      <c r="L2934" s="15">
        <f t="shared" si="46"/>
        <v>0</v>
      </c>
      <c r="M2934" s="56" t="s">
        <v>15155</v>
      </c>
    </row>
    <row r="2935" spans="1:13" s="19" customFormat="1" ht="15" customHeight="1" x14ac:dyDescent="0.25">
      <c r="A2935" s="47">
        <v>41857</v>
      </c>
      <c r="B2935" s="18" t="s">
        <v>5075</v>
      </c>
      <c r="C2935" s="3" t="s">
        <v>4954</v>
      </c>
      <c r="D2935" s="3" t="s">
        <v>347</v>
      </c>
      <c r="E2935" s="3" t="s">
        <v>5076</v>
      </c>
      <c r="F2935" s="3" t="s">
        <v>1834</v>
      </c>
      <c r="G2935" s="3" t="s">
        <v>4866</v>
      </c>
      <c r="H2935" s="26">
        <v>790</v>
      </c>
      <c r="I2935" s="26">
        <f t="array" ref="I2935">J2935-J2935*3%</f>
        <v>597.01560000000006</v>
      </c>
      <c r="J2935" s="30">
        <v>615.48</v>
      </c>
      <c r="K2935" s="4"/>
      <c r="L2935" s="15">
        <f t="shared" si="46"/>
        <v>0</v>
      </c>
      <c r="M2935" s="56" t="s">
        <v>15155</v>
      </c>
    </row>
    <row r="2936" spans="1:13" s="19" customFormat="1" ht="15" customHeight="1" x14ac:dyDescent="0.25">
      <c r="A2936" s="47">
        <v>33970</v>
      </c>
      <c r="B2936" s="18" t="s">
        <v>5077</v>
      </c>
      <c r="C2936" s="3" t="s">
        <v>4954</v>
      </c>
      <c r="D2936" s="3" t="s">
        <v>347</v>
      </c>
      <c r="E2936" s="3" t="s">
        <v>5076</v>
      </c>
      <c r="F2936" s="3" t="s">
        <v>1834</v>
      </c>
      <c r="G2936" s="3" t="s">
        <v>4964</v>
      </c>
      <c r="H2936" s="26">
        <v>790</v>
      </c>
      <c r="I2936" s="26">
        <f t="array" ref="I2936">J2936-J2936*3%</f>
        <v>597.01560000000006</v>
      </c>
      <c r="J2936" s="30">
        <v>615.48</v>
      </c>
      <c r="K2936" s="4"/>
      <c r="L2936" s="15">
        <f t="shared" si="46"/>
        <v>0</v>
      </c>
      <c r="M2936" s="56" t="s">
        <v>15155</v>
      </c>
    </row>
    <row r="2937" spans="1:13" s="19" customFormat="1" ht="15" customHeight="1" x14ac:dyDescent="0.25">
      <c r="A2937" s="47">
        <v>37805</v>
      </c>
      <c r="B2937" s="18" t="s">
        <v>5078</v>
      </c>
      <c r="C2937" s="3" t="s">
        <v>4954</v>
      </c>
      <c r="D2937" s="3" t="s">
        <v>347</v>
      </c>
      <c r="E2937" s="3" t="s">
        <v>5079</v>
      </c>
      <c r="F2937" s="3" t="s">
        <v>5080</v>
      </c>
      <c r="G2937" s="3" t="s">
        <v>5068</v>
      </c>
      <c r="H2937" s="26">
        <v>990</v>
      </c>
      <c r="I2937" s="26">
        <f t="array" ref="I2937">J2937-J2937*3%</f>
        <v>762.1096</v>
      </c>
      <c r="J2937" s="30">
        <v>785.68</v>
      </c>
      <c r="K2937" s="4"/>
      <c r="L2937" s="15">
        <f t="shared" si="46"/>
        <v>0</v>
      </c>
      <c r="M2937" s="56" t="s">
        <v>15155</v>
      </c>
    </row>
    <row r="2938" spans="1:13" s="19" customFormat="1" ht="15" customHeight="1" x14ac:dyDescent="0.25">
      <c r="A2938" s="47">
        <v>41856</v>
      </c>
      <c r="B2938" s="18" t="s">
        <v>5081</v>
      </c>
      <c r="C2938" s="3" t="s">
        <v>4954</v>
      </c>
      <c r="D2938" s="3" t="s">
        <v>347</v>
      </c>
      <c r="E2938" s="3" t="s">
        <v>5079</v>
      </c>
      <c r="F2938" s="3" t="s">
        <v>5080</v>
      </c>
      <c r="G2938" s="3" t="s">
        <v>4866</v>
      </c>
      <c r="H2938" s="26">
        <v>990</v>
      </c>
      <c r="I2938" s="26">
        <f t="array" ref="I2938">J2938-J2938*3%</f>
        <v>762.1096</v>
      </c>
      <c r="J2938" s="30">
        <v>785.68</v>
      </c>
      <c r="K2938" s="4"/>
      <c r="L2938" s="15">
        <f t="shared" si="46"/>
        <v>0</v>
      </c>
      <c r="M2938" s="56" t="s">
        <v>15155</v>
      </c>
    </row>
    <row r="2939" spans="1:13" s="19" customFormat="1" ht="15" customHeight="1" x14ac:dyDescent="0.25">
      <c r="A2939" s="47">
        <v>41855</v>
      </c>
      <c r="B2939" s="18" t="s">
        <v>5082</v>
      </c>
      <c r="C2939" s="3" t="s">
        <v>4954</v>
      </c>
      <c r="D2939" s="3" t="s">
        <v>347</v>
      </c>
      <c r="E2939" s="3" t="s">
        <v>5079</v>
      </c>
      <c r="F2939" s="3" t="s">
        <v>5080</v>
      </c>
      <c r="G2939" s="3" t="s">
        <v>1087</v>
      </c>
      <c r="H2939" s="26">
        <v>990</v>
      </c>
      <c r="I2939" s="26">
        <f t="array" ref="I2939">J2939-J2939*3%</f>
        <v>762.1096</v>
      </c>
      <c r="J2939" s="30">
        <v>785.68</v>
      </c>
      <c r="K2939" s="4"/>
      <c r="L2939" s="15">
        <f t="shared" si="46"/>
        <v>0</v>
      </c>
      <c r="M2939" s="56" t="s">
        <v>15155</v>
      </c>
    </row>
    <row r="2940" spans="1:13" s="19" customFormat="1" ht="15" customHeight="1" x14ac:dyDescent="0.25">
      <c r="A2940" s="47">
        <v>23645</v>
      </c>
      <c r="B2940" s="18" t="s">
        <v>5083</v>
      </c>
      <c r="C2940" s="3" t="s">
        <v>4954</v>
      </c>
      <c r="D2940" s="3" t="s">
        <v>347</v>
      </c>
      <c r="E2940" s="3" t="s">
        <v>5084</v>
      </c>
      <c r="F2940" s="3" t="s">
        <v>2528</v>
      </c>
      <c r="G2940" s="3" t="s">
        <v>5085</v>
      </c>
      <c r="H2940" s="26">
        <v>60</v>
      </c>
      <c r="I2940" s="26">
        <f t="array" ref="I2940">J2940-J2940*3%</f>
        <v>48.5</v>
      </c>
      <c r="J2940" s="30">
        <v>50</v>
      </c>
      <c r="K2940" s="4"/>
      <c r="L2940" s="15">
        <f t="shared" si="46"/>
        <v>0</v>
      </c>
      <c r="M2940" s="56" t="s">
        <v>15155</v>
      </c>
    </row>
    <row r="2941" spans="1:13" s="19" customFormat="1" ht="15" customHeight="1" x14ac:dyDescent="0.25">
      <c r="A2941" s="47">
        <v>23894</v>
      </c>
      <c r="B2941" s="18" t="s">
        <v>5086</v>
      </c>
      <c r="C2941" s="3" t="s">
        <v>4954</v>
      </c>
      <c r="D2941" s="3" t="s">
        <v>347</v>
      </c>
      <c r="E2941" s="3" t="s">
        <v>5084</v>
      </c>
      <c r="F2941" s="3" t="s">
        <v>2528</v>
      </c>
      <c r="G2941" s="3" t="s">
        <v>5039</v>
      </c>
      <c r="H2941" s="26">
        <v>60</v>
      </c>
      <c r="I2941" s="26">
        <f t="array" ref="I2941">J2941-J2941*3%</f>
        <v>48.5</v>
      </c>
      <c r="J2941" s="30">
        <v>50</v>
      </c>
      <c r="K2941" s="4"/>
      <c r="L2941" s="15">
        <f t="shared" si="46"/>
        <v>0</v>
      </c>
      <c r="M2941" s="56" t="s">
        <v>15155</v>
      </c>
    </row>
    <row r="2942" spans="1:13" s="19" customFormat="1" ht="15" customHeight="1" x14ac:dyDescent="0.25">
      <c r="A2942" s="47">
        <v>34764</v>
      </c>
      <c r="B2942" s="18" t="s">
        <v>5087</v>
      </c>
      <c r="C2942" s="3" t="s">
        <v>4954</v>
      </c>
      <c r="D2942" s="3" t="s">
        <v>347</v>
      </c>
      <c r="E2942" s="3" t="s">
        <v>5084</v>
      </c>
      <c r="F2942" s="3" t="s">
        <v>2528</v>
      </c>
      <c r="G2942" s="3" t="s">
        <v>3687</v>
      </c>
      <c r="H2942" s="26">
        <v>60</v>
      </c>
      <c r="I2942" s="26">
        <f t="array" ref="I2942">J2942-J2942*3%</f>
        <v>48.5</v>
      </c>
      <c r="J2942" s="30">
        <v>50</v>
      </c>
      <c r="K2942" s="4"/>
      <c r="L2942" s="15">
        <f t="shared" si="46"/>
        <v>0</v>
      </c>
      <c r="M2942" s="56" t="s">
        <v>15155</v>
      </c>
    </row>
    <row r="2943" spans="1:13" s="19" customFormat="1" ht="15" customHeight="1" x14ac:dyDescent="0.25">
      <c r="A2943" s="47">
        <v>23964</v>
      </c>
      <c r="B2943" s="18" t="s">
        <v>5088</v>
      </c>
      <c r="C2943" s="3" t="s">
        <v>4954</v>
      </c>
      <c r="D2943" s="3" t="s">
        <v>347</v>
      </c>
      <c r="E2943" s="3" t="s">
        <v>5084</v>
      </c>
      <c r="F2943" s="3" t="s">
        <v>2528</v>
      </c>
      <c r="G2943" s="3" t="s">
        <v>763</v>
      </c>
      <c r="H2943" s="26">
        <v>60</v>
      </c>
      <c r="I2943" s="26">
        <f t="array" ref="I2943">J2943-J2943*3%</f>
        <v>48.5</v>
      </c>
      <c r="J2943" s="30">
        <v>50</v>
      </c>
      <c r="K2943" s="4"/>
      <c r="L2943" s="15">
        <f t="shared" si="46"/>
        <v>0</v>
      </c>
      <c r="M2943" s="56" t="s">
        <v>15155</v>
      </c>
    </row>
    <row r="2944" spans="1:13" s="19" customFormat="1" ht="15" customHeight="1" x14ac:dyDescent="0.25">
      <c r="A2944" s="47">
        <v>33106</v>
      </c>
      <c r="B2944" s="18" t="s">
        <v>5089</v>
      </c>
      <c r="C2944" s="3" t="s">
        <v>4954</v>
      </c>
      <c r="D2944" s="3" t="s">
        <v>347</v>
      </c>
      <c r="E2944" s="3" t="s">
        <v>5084</v>
      </c>
      <c r="F2944" s="3" t="s">
        <v>1834</v>
      </c>
      <c r="G2944" s="3" t="s">
        <v>1195</v>
      </c>
      <c r="H2944" s="26">
        <v>790</v>
      </c>
      <c r="I2944" s="26">
        <f t="array" ref="I2944">J2944-J2944*3%</f>
        <v>597.01560000000006</v>
      </c>
      <c r="J2944" s="30">
        <v>615.48</v>
      </c>
      <c r="K2944" s="4"/>
      <c r="L2944" s="15">
        <f t="shared" si="46"/>
        <v>0</v>
      </c>
      <c r="M2944" s="56" t="s">
        <v>15155</v>
      </c>
    </row>
    <row r="2945" spans="1:13" s="19" customFormat="1" ht="15" customHeight="1" x14ac:dyDescent="0.25">
      <c r="A2945" s="47">
        <v>33104</v>
      </c>
      <c r="B2945" s="18" t="s">
        <v>5090</v>
      </c>
      <c r="C2945" s="3" t="s">
        <v>4954</v>
      </c>
      <c r="D2945" s="3" t="s">
        <v>347</v>
      </c>
      <c r="E2945" s="3" t="s">
        <v>5084</v>
      </c>
      <c r="F2945" s="3" t="s">
        <v>1834</v>
      </c>
      <c r="G2945" s="3" t="s">
        <v>3687</v>
      </c>
      <c r="H2945" s="26">
        <v>790</v>
      </c>
      <c r="I2945" s="26">
        <f t="array" ref="I2945">J2945-J2945*3%</f>
        <v>597.01560000000006</v>
      </c>
      <c r="J2945" s="30">
        <v>615.48</v>
      </c>
      <c r="K2945" s="4"/>
      <c r="L2945" s="15">
        <f t="shared" si="46"/>
        <v>0</v>
      </c>
      <c r="M2945" s="56" t="s">
        <v>15155</v>
      </c>
    </row>
    <row r="2946" spans="1:13" s="19" customFormat="1" ht="15" customHeight="1" x14ac:dyDescent="0.25">
      <c r="A2946" s="47">
        <v>41848</v>
      </c>
      <c r="B2946" s="18" t="s">
        <v>5091</v>
      </c>
      <c r="C2946" s="3" t="s">
        <v>4954</v>
      </c>
      <c r="D2946" s="3" t="s">
        <v>347</v>
      </c>
      <c r="E2946" s="3" t="s">
        <v>5084</v>
      </c>
      <c r="F2946" s="3" t="s">
        <v>1834</v>
      </c>
      <c r="G2946" s="3" t="s">
        <v>4975</v>
      </c>
      <c r="H2946" s="26">
        <v>790</v>
      </c>
      <c r="I2946" s="26">
        <f t="array" ref="I2946">J2946-J2946*3%</f>
        <v>597.01560000000006</v>
      </c>
      <c r="J2946" s="30">
        <v>615.48</v>
      </c>
      <c r="K2946" s="4"/>
      <c r="L2946" s="15">
        <f t="shared" si="46"/>
        <v>0</v>
      </c>
      <c r="M2946" s="56" t="s">
        <v>15155</v>
      </c>
    </row>
    <row r="2947" spans="1:13" s="19" customFormat="1" ht="15" customHeight="1" x14ac:dyDescent="0.25">
      <c r="A2947" s="47">
        <v>35695</v>
      </c>
      <c r="B2947" s="18" t="s">
        <v>5092</v>
      </c>
      <c r="C2947" s="3" t="s">
        <v>4954</v>
      </c>
      <c r="D2947" s="3" t="s">
        <v>347</v>
      </c>
      <c r="E2947" s="3" t="s">
        <v>5084</v>
      </c>
      <c r="F2947" s="3" t="s">
        <v>1834</v>
      </c>
      <c r="G2947" s="3" t="s">
        <v>5093</v>
      </c>
      <c r="H2947" s="26">
        <v>790</v>
      </c>
      <c r="I2947" s="26">
        <f t="array" ref="I2947">J2947-J2947*3%</f>
        <v>597.01560000000006</v>
      </c>
      <c r="J2947" s="30">
        <v>615.48</v>
      </c>
      <c r="K2947" s="4"/>
      <c r="L2947" s="15">
        <f t="shared" si="46"/>
        <v>0</v>
      </c>
      <c r="M2947" s="56" t="s">
        <v>15155</v>
      </c>
    </row>
    <row r="2948" spans="1:13" s="19" customFormat="1" ht="15" customHeight="1" x14ac:dyDescent="0.25">
      <c r="A2948" s="47">
        <v>33105</v>
      </c>
      <c r="B2948" s="18" t="s">
        <v>5094</v>
      </c>
      <c r="C2948" s="3" t="s">
        <v>4954</v>
      </c>
      <c r="D2948" s="3" t="s">
        <v>347</v>
      </c>
      <c r="E2948" s="3" t="s">
        <v>5084</v>
      </c>
      <c r="F2948" s="3" t="s">
        <v>1834</v>
      </c>
      <c r="G2948" s="3" t="s">
        <v>1254</v>
      </c>
      <c r="H2948" s="26">
        <v>790</v>
      </c>
      <c r="I2948" s="26">
        <f t="array" ref="I2948">J2948-J2948*3%</f>
        <v>597.01560000000006</v>
      </c>
      <c r="J2948" s="30">
        <v>615.48</v>
      </c>
      <c r="K2948" s="4"/>
      <c r="L2948" s="15">
        <f t="shared" si="46"/>
        <v>0</v>
      </c>
      <c r="M2948" s="56" t="s">
        <v>15155</v>
      </c>
    </row>
    <row r="2949" spans="1:13" s="19" customFormat="1" ht="15" customHeight="1" x14ac:dyDescent="0.25">
      <c r="A2949" s="47">
        <v>39092</v>
      </c>
      <c r="B2949" s="18" t="s">
        <v>5095</v>
      </c>
      <c r="C2949" s="3" t="s">
        <v>4954</v>
      </c>
      <c r="D2949" s="3" t="s">
        <v>347</v>
      </c>
      <c r="E2949" s="3" t="s">
        <v>5084</v>
      </c>
      <c r="F2949" s="3" t="s">
        <v>1834</v>
      </c>
      <c r="G2949" s="3" t="s">
        <v>4964</v>
      </c>
      <c r="H2949" s="26">
        <v>790</v>
      </c>
      <c r="I2949" s="26">
        <f t="array" ref="I2949">J2949-J2949*3%</f>
        <v>597.01560000000006</v>
      </c>
      <c r="J2949" s="30">
        <v>615.48</v>
      </c>
      <c r="K2949" s="4"/>
      <c r="L2949" s="15">
        <f t="shared" si="46"/>
        <v>0</v>
      </c>
      <c r="M2949" s="56" t="s">
        <v>15155</v>
      </c>
    </row>
    <row r="2950" spans="1:13" s="19" customFormat="1" ht="15" customHeight="1" x14ac:dyDescent="0.25">
      <c r="A2950" s="47">
        <v>35708</v>
      </c>
      <c r="B2950" s="18" t="s">
        <v>5096</v>
      </c>
      <c r="C2950" s="3" t="s">
        <v>4954</v>
      </c>
      <c r="D2950" s="3" t="s">
        <v>347</v>
      </c>
      <c r="E2950" s="3" t="s">
        <v>5097</v>
      </c>
      <c r="F2950" s="3" t="s">
        <v>5080</v>
      </c>
      <c r="G2950" s="3" t="s">
        <v>390</v>
      </c>
      <c r="H2950" s="26">
        <v>990</v>
      </c>
      <c r="I2950" s="26">
        <f t="array" ref="I2950">J2950-J2950*3%</f>
        <v>762.1096</v>
      </c>
      <c r="J2950" s="30">
        <v>785.68</v>
      </c>
      <c r="K2950" s="4"/>
      <c r="L2950" s="15">
        <f t="shared" si="46"/>
        <v>0</v>
      </c>
      <c r="M2950" s="56" t="s">
        <v>15155</v>
      </c>
    </row>
    <row r="2951" spans="1:13" s="19" customFormat="1" ht="15" customHeight="1" x14ac:dyDescent="0.25">
      <c r="A2951" s="47">
        <v>41851</v>
      </c>
      <c r="B2951" s="18" t="s">
        <v>5098</v>
      </c>
      <c r="C2951" s="3" t="s">
        <v>4954</v>
      </c>
      <c r="D2951" s="3" t="s">
        <v>347</v>
      </c>
      <c r="E2951" s="3" t="s">
        <v>5097</v>
      </c>
      <c r="F2951" s="3" t="s">
        <v>5080</v>
      </c>
      <c r="G2951" s="3" t="s">
        <v>1087</v>
      </c>
      <c r="H2951" s="26">
        <v>990</v>
      </c>
      <c r="I2951" s="26">
        <f t="array" ref="I2951">J2951-J2951*3%</f>
        <v>762.1096</v>
      </c>
      <c r="J2951" s="30">
        <v>785.68</v>
      </c>
      <c r="K2951" s="4"/>
      <c r="L2951" s="15">
        <f t="shared" si="46"/>
        <v>0</v>
      </c>
      <c r="M2951" s="56" t="s">
        <v>15155</v>
      </c>
    </row>
    <row r="2952" spans="1:13" s="19" customFormat="1" ht="15" customHeight="1" x14ac:dyDescent="0.25">
      <c r="A2952" s="47">
        <v>33114</v>
      </c>
      <c r="B2952" s="18" t="s">
        <v>5099</v>
      </c>
      <c r="C2952" s="3" t="s">
        <v>4954</v>
      </c>
      <c r="D2952" s="3" t="s">
        <v>347</v>
      </c>
      <c r="E2952" s="3" t="s">
        <v>5097</v>
      </c>
      <c r="F2952" s="3" t="s">
        <v>5080</v>
      </c>
      <c r="G2952" s="3" t="s">
        <v>1254</v>
      </c>
      <c r="H2952" s="26">
        <v>990</v>
      </c>
      <c r="I2952" s="26">
        <f t="array" ref="I2952">J2952-J2952*3%</f>
        <v>762.1096</v>
      </c>
      <c r="J2952" s="30">
        <v>785.68</v>
      </c>
      <c r="K2952" s="4"/>
      <c r="L2952" s="15">
        <f t="shared" ref="L2952:L3015" si="47">J2952*K2952</f>
        <v>0</v>
      </c>
      <c r="M2952" s="56" t="s">
        <v>15155</v>
      </c>
    </row>
    <row r="2953" spans="1:13" s="19" customFormat="1" ht="15" customHeight="1" x14ac:dyDescent="0.25">
      <c r="A2953" s="47">
        <v>38684</v>
      </c>
      <c r="B2953" s="18" t="s">
        <v>5100</v>
      </c>
      <c r="C2953" s="3" t="s">
        <v>4954</v>
      </c>
      <c r="D2953" s="3" t="s">
        <v>347</v>
      </c>
      <c r="E2953" s="3" t="s">
        <v>5101</v>
      </c>
      <c r="F2953" s="3" t="s">
        <v>2528</v>
      </c>
      <c r="G2953" s="3" t="s">
        <v>5085</v>
      </c>
      <c r="H2953" s="26">
        <v>68</v>
      </c>
      <c r="I2953" s="26">
        <f t="array" ref="I2953">J2953-J2953*3%</f>
        <v>53.35</v>
      </c>
      <c r="J2953" s="30">
        <v>55</v>
      </c>
      <c r="K2953" s="4"/>
      <c r="L2953" s="15">
        <f t="shared" si="47"/>
        <v>0</v>
      </c>
      <c r="M2953" s="56" t="s">
        <v>15155</v>
      </c>
    </row>
    <row r="2954" spans="1:13" s="19" customFormat="1" ht="15" customHeight="1" x14ac:dyDescent="0.25">
      <c r="A2954" s="47">
        <v>38686</v>
      </c>
      <c r="B2954" s="18" t="s">
        <v>5102</v>
      </c>
      <c r="C2954" s="3" t="s">
        <v>4954</v>
      </c>
      <c r="D2954" s="3" t="s">
        <v>347</v>
      </c>
      <c r="E2954" s="3" t="s">
        <v>5101</v>
      </c>
      <c r="F2954" s="3" t="s">
        <v>2528</v>
      </c>
      <c r="G2954" s="3" t="s">
        <v>5039</v>
      </c>
      <c r="H2954" s="26">
        <v>68</v>
      </c>
      <c r="I2954" s="26">
        <f t="array" ref="I2954">J2954-J2954*3%</f>
        <v>53.35</v>
      </c>
      <c r="J2954" s="30">
        <v>55</v>
      </c>
      <c r="K2954" s="4"/>
      <c r="L2954" s="15">
        <f t="shared" si="47"/>
        <v>0</v>
      </c>
      <c r="M2954" s="56" t="s">
        <v>15155</v>
      </c>
    </row>
    <row r="2955" spans="1:13" s="19" customFormat="1" ht="15" customHeight="1" x14ac:dyDescent="0.25">
      <c r="A2955" s="47">
        <v>38685</v>
      </c>
      <c r="B2955" s="18" t="s">
        <v>5103</v>
      </c>
      <c r="C2955" s="3" t="s">
        <v>4954</v>
      </c>
      <c r="D2955" s="3" t="s">
        <v>347</v>
      </c>
      <c r="E2955" s="3" t="s">
        <v>5101</v>
      </c>
      <c r="F2955" s="3" t="s">
        <v>2528</v>
      </c>
      <c r="G2955" s="3" t="s">
        <v>5104</v>
      </c>
      <c r="H2955" s="26">
        <v>68</v>
      </c>
      <c r="I2955" s="26">
        <f t="array" ref="I2955">J2955-J2955*3%</f>
        <v>53.35</v>
      </c>
      <c r="J2955" s="30">
        <v>55</v>
      </c>
      <c r="K2955" s="4"/>
      <c r="L2955" s="15">
        <f t="shared" si="47"/>
        <v>0</v>
      </c>
      <c r="M2955" s="56" t="s">
        <v>15155</v>
      </c>
    </row>
    <row r="2956" spans="1:13" s="19" customFormat="1" ht="15" customHeight="1" x14ac:dyDescent="0.25">
      <c r="A2956" s="47">
        <v>38687</v>
      </c>
      <c r="B2956" s="18" t="s">
        <v>5105</v>
      </c>
      <c r="C2956" s="3" t="s">
        <v>4954</v>
      </c>
      <c r="D2956" s="3" t="s">
        <v>347</v>
      </c>
      <c r="E2956" s="3" t="s">
        <v>5101</v>
      </c>
      <c r="F2956" s="3" t="s">
        <v>2528</v>
      </c>
      <c r="G2956" s="3" t="s">
        <v>3687</v>
      </c>
      <c r="H2956" s="26">
        <v>68</v>
      </c>
      <c r="I2956" s="26">
        <f t="array" ref="I2956">J2956-J2956*3%</f>
        <v>53.35</v>
      </c>
      <c r="J2956" s="30">
        <v>55</v>
      </c>
      <c r="K2956" s="4"/>
      <c r="L2956" s="15">
        <f t="shared" si="47"/>
        <v>0</v>
      </c>
      <c r="M2956" s="56" t="s">
        <v>15155</v>
      </c>
    </row>
    <row r="2957" spans="1:13" s="19" customFormat="1" ht="15" customHeight="1" x14ac:dyDescent="0.25">
      <c r="A2957" s="47">
        <v>34770</v>
      </c>
      <c r="B2957" s="18" t="s">
        <v>5106</v>
      </c>
      <c r="C2957" s="3" t="s">
        <v>4954</v>
      </c>
      <c r="D2957" s="3" t="s">
        <v>351</v>
      </c>
      <c r="E2957" s="3" t="s">
        <v>5107</v>
      </c>
      <c r="F2957" s="3" t="s">
        <v>89</v>
      </c>
      <c r="G2957" s="3"/>
      <c r="H2957" s="26">
        <v>610</v>
      </c>
      <c r="I2957" s="26">
        <f t="array" ref="I2957">J2957-J2957*3%</f>
        <v>465.28960000000001</v>
      </c>
      <c r="J2957" s="30">
        <v>479.68</v>
      </c>
      <c r="K2957" s="4"/>
      <c r="L2957" s="15">
        <f t="shared" si="47"/>
        <v>0</v>
      </c>
      <c r="M2957" s="56" t="s">
        <v>15155</v>
      </c>
    </row>
    <row r="2958" spans="1:13" s="19" customFormat="1" ht="15" customHeight="1" x14ac:dyDescent="0.25">
      <c r="A2958" s="47">
        <v>28821</v>
      </c>
      <c r="B2958" s="18" t="s">
        <v>5108</v>
      </c>
      <c r="C2958" s="3" t="s">
        <v>4954</v>
      </c>
      <c r="D2958" s="3" t="s">
        <v>351</v>
      </c>
      <c r="E2958" s="3" t="s">
        <v>5109</v>
      </c>
      <c r="F2958" s="3" t="s">
        <v>89</v>
      </c>
      <c r="G2958" s="3"/>
      <c r="H2958" s="26">
        <v>725</v>
      </c>
      <c r="I2958" s="26">
        <f t="array" ref="I2958">J2958-J2958*3%</f>
        <v>547.61349999999993</v>
      </c>
      <c r="J2958" s="30">
        <v>564.54999999999995</v>
      </c>
      <c r="K2958" s="4"/>
      <c r="L2958" s="15">
        <f t="shared" si="47"/>
        <v>0</v>
      </c>
      <c r="M2958" s="56" t="s">
        <v>15155</v>
      </c>
    </row>
    <row r="2959" spans="1:13" s="19" customFormat="1" ht="15" customHeight="1" x14ac:dyDescent="0.25">
      <c r="A2959" s="47">
        <v>2203</v>
      </c>
      <c r="B2959" s="18" t="s">
        <v>5110</v>
      </c>
      <c r="C2959" s="3" t="s">
        <v>4954</v>
      </c>
      <c r="D2959" s="3" t="s">
        <v>351</v>
      </c>
      <c r="E2959" s="3" t="s">
        <v>5111</v>
      </c>
      <c r="F2959" s="3" t="s">
        <v>5112</v>
      </c>
      <c r="G2959" s="3"/>
      <c r="H2959" s="26">
        <v>1650</v>
      </c>
      <c r="I2959" s="26">
        <f t="array" ref="I2959">J2959-J2959*3%</f>
        <v>1358.6790000000001</v>
      </c>
      <c r="J2959" s="30">
        <v>1400.7</v>
      </c>
      <c r="K2959" s="4"/>
      <c r="L2959" s="15">
        <f t="shared" si="47"/>
        <v>0</v>
      </c>
      <c r="M2959" s="56" t="s">
        <v>15155</v>
      </c>
    </row>
    <row r="2960" spans="1:13" s="19" customFormat="1" ht="15" customHeight="1" x14ac:dyDescent="0.25">
      <c r="A2960" s="47">
        <v>37389</v>
      </c>
      <c r="B2960" s="18" t="s">
        <v>5113</v>
      </c>
      <c r="C2960" s="3" t="s">
        <v>4954</v>
      </c>
      <c r="D2960" s="3" t="s">
        <v>675</v>
      </c>
      <c r="E2960" s="3" t="s">
        <v>5114</v>
      </c>
      <c r="F2960" s="3" t="s">
        <v>302</v>
      </c>
      <c r="G2960" s="3" t="s">
        <v>319</v>
      </c>
      <c r="H2960" s="26">
        <v>3520</v>
      </c>
      <c r="I2960" s="26">
        <f t="array" ref="I2960">J2960-J2960*3%</f>
        <v>2781.1355000000003</v>
      </c>
      <c r="J2960" s="30">
        <v>2867.15</v>
      </c>
      <c r="K2960" s="4"/>
      <c r="L2960" s="15">
        <f t="shared" si="47"/>
        <v>0</v>
      </c>
      <c r="M2960" s="56" t="s">
        <v>15155</v>
      </c>
    </row>
    <row r="2961" spans="1:13" s="19" customFormat="1" ht="15" customHeight="1" x14ac:dyDescent="0.25">
      <c r="A2961" s="47">
        <v>30039</v>
      </c>
      <c r="B2961" s="18" t="s">
        <v>5115</v>
      </c>
      <c r="C2961" s="3" t="s">
        <v>4954</v>
      </c>
      <c r="D2961" s="3" t="s">
        <v>675</v>
      </c>
      <c r="E2961" s="3" t="s">
        <v>5114</v>
      </c>
      <c r="F2961" s="3" t="s">
        <v>302</v>
      </c>
      <c r="G2961" s="3" t="s">
        <v>5116</v>
      </c>
      <c r="H2961" s="26">
        <v>3520</v>
      </c>
      <c r="I2961" s="26">
        <f t="array" ref="I2961">J2961-J2961*3%</f>
        <v>2781.1355000000003</v>
      </c>
      <c r="J2961" s="30">
        <v>2867.15</v>
      </c>
      <c r="K2961" s="4"/>
      <c r="L2961" s="15">
        <f t="shared" si="47"/>
        <v>0</v>
      </c>
      <c r="M2961" s="56" t="s">
        <v>15155</v>
      </c>
    </row>
    <row r="2962" spans="1:13" s="19" customFormat="1" ht="15" customHeight="1" x14ac:dyDescent="0.25">
      <c r="A2962" s="47">
        <v>37390</v>
      </c>
      <c r="B2962" s="18" t="s">
        <v>5117</v>
      </c>
      <c r="C2962" s="3" t="s">
        <v>4954</v>
      </c>
      <c r="D2962" s="3" t="s">
        <v>675</v>
      </c>
      <c r="E2962" s="3" t="s">
        <v>5114</v>
      </c>
      <c r="F2962" s="3" t="s">
        <v>302</v>
      </c>
      <c r="G2962" s="3" t="s">
        <v>5118</v>
      </c>
      <c r="H2962" s="26">
        <v>3460</v>
      </c>
      <c r="I2962" s="26">
        <f t="array" ref="I2962">J2962-J2962*3%</f>
        <v>2641.7950000000001</v>
      </c>
      <c r="J2962" s="30">
        <v>2723.5</v>
      </c>
      <c r="K2962" s="4"/>
      <c r="L2962" s="15">
        <f t="shared" si="47"/>
        <v>0</v>
      </c>
      <c r="M2962" s="56" t="s">
        <v>15155</v>
      </c>
    </row>
    <row r="2963" spans="1:13" s="19" customFormat="1" ht="15" customHeight="1" x14ac:dyDescent="0.25">
      <c r="A2963" s="47">
        <v>20159</v>
      </c>
      <c r="B2963" s="18" t="s">
        <v>5119</v>
      </c>
      <c r="C2963" s="3" t="s">
        <v>4954</v>
      </c>
      <c r="D2963" s="3" t="s">
        <v>675</v>
      </c>
      <c r="E2963" s="3" t="s">
        <v>5114</v>
      </c>
      <c r="F2963" s="3" t="s">
        <v>302</v>
      </c>
      <c r="G2963" s="3" t="s">
        <v>303</v>
      </c>
      <c r="H2963" s="26">
        <v>3395</v>
      </c>
      <c r="I2963" s="26">
        <f t="array" ref="I2963">J2963-J2963*3%</f>
        <v>2594.75</v>
      </c>
      <c r="J2963" s="30">
        <v>2675</v>
      </c>
      <c r="K2963" s="4"/>
      <c r="L2963" s="15">
        <f t="shared" si="47"/>
        <v>0</v>
      </c>
      <c r="M2963" s="56" t="s">
        <v>15155</v>
      </c>
    </row>
    <row r="2964" spans="1:13" s="19" customFormat="1" ht="15" customHeight="1" x14ac:dyDescent="0.25">
      <c r="A2964" s="47">
        <v>40547</v>
      </c>
      <c r="B2964" s="18" t="s">
        <v>5120</v>
      </c>
      <c r="C2964" s="3" t="s">
        <v>4954</v>
      </c>
      <c r="D2964" s="3" t="s">
        <v>675</v>
      </c>
      <c r="E2964" s="3" t="s">
        <v>5114</v>
      </c>
      <c r="F2964" s="3" t="s">
        <v>302</v>
      </c>
      <c r="G2964" s="3" t="s">
        <v>1863</v>
      </c>
      <c r="H2964" s="26">
        <v>3520</v>
      </c>
      <c r="I2964" s="26">
        <f t="array" ref="I2964">J2964-J2964*3%</f>
        <v>2781.1355000000003</v>
      </c>
      <c r="J2964" s="30">
        <v>2867.15</v>
      </c>
      <c r="K2964" s="4"/>
      <c r="L2964" s="15">
        <f t="shared" si="47"/>
        <v>0</v>
      </c>
      <c r="M2964" s="56" t="s">
        <v>15155</v>
      </c>
    </row>
    <row r="2965" spans="1:13" s="19" customFormat="1" ht="15" customHeight="1" x14ac:dyDescent="0.25">
      <c r="A2965" s="47">
        <v>35710</v>
      </c>
      <c r="B2965" s="18" t="s">
        <v>5121</v>
      </c>
      <c r="C2965" s="3" t="s">
        <v>4954</v>
      </c>
      <c r="D2965" s="3" t="s">
        <v>675</v>
      </c>
      <c r="E2965" s="3" t="s">
        <v>5114</v>
      </c>
      <c r="F2965" s="3" t="s">
        <v>302</v>
      </c>
      <c r="G2965" s="3" t="s">
        <v>763</v>
      </c>
      <c r="H2965" s="26">
        <v>3395</v>
      </c>
      <c r="I2965" s="26">
        <f t="array" ref="I2965">J2965-J2965*3%</f>
        <v>2594.75</v>
      </c>
      <c r="J2965" s="30">
        <v>2675</v>
      </c>
      <c r="K2965" s="4"/>
      <c r="L2965" s="15">
        <f t="shared" si="47"/>
        <v>0</v>
      </c>
      <c r="M2965" s="56" t="s">
        <v>15155</v>
      </c>
    </row>
    <row r="2966" spans="1:13" s="19" customFormat="1" ht="15" customHeight="1" x14ac:dyDescent="0.25">
      <c r="A2966" s="47">
        <v>40548</v>
      </c>
      <c r="B2966" s="18" t="s">
        <v>5122</v>
      </c>
      <c r="C2966" s="3" t="s">
        <v>4954</v>
      </c>
      <c r="D2966" s="3" t="s">
        <v>675</v>
      </c>
      <c r="E2966" s="3" t="s">
        <v>5114</v>
      </c>
      <c r="F2966" s="3" t="s">
        <v>302</v>
      </c>
      <c r="G2966" s="3" t="s">
        <v>5123</v>
      </c>
      <c r="H2966" s="26">
        <v>3470</v>
      </c>
      <c r="I2966" s="26">
        <f t="array" ref="I2966">J2966-J2966*3%</f>
        <v>2649.7295999999997</v>
      </c>
      <c r="J2966" s="30">
        <v>2731.68</v>
      </c>
      <c r="K2966" s="4"/>
      <c r="L2966" s="15">
        <f t="shared" si="47"/>
        <v>0</v>
      </c>
      <c r="M2966" s="56" t="s">
        <v>15155</v>
      </c>
    </row>
    <row r="2967" spans="1:13" s="19" customFormat="1" ht="15" customHeight="1" x14ac:dyDescent="0.25">
      <c r="A2967" s="47">
        <v>30040</v>
      </c>
      <c r="B2967" s="18" t="s">
        <v>5124</v>
      </c>
      <c r="C2967" s="3" t="s">
        <v>4954</v>
      </c>
      <c r="D2967" s="3" t="s">
        <v>675</v>
      </c>
      <c r="E2967" s="3" t="s">
        <v>5114</v>
      </c>
      <c r="F2967" s="3" t="s">
        <v>302</v>
      </c>
      <c r="G2967" s="3" t="s">
        <v>721</v>
      </c>
      <c r="H2967" s="26">
        <v>3395</v>
      </c>
      <c r="I2967" s="26">
        <f t="array" ref="I2967">J2967-J2967*3%</f>
        <v>2594.75</v>
      </c>
      <c r="J2967" s="30">
        <v>2675</v>
      </c>
      <c r="K2967" s="4"/>
      <c r="L2967" s="15">
        <f t="shared" si="47"/>
        <v>0</v>
      </c>
      <c r="M2967" s="56" t="s">
        <v>15155</v>
      </c>
    </row>
    <row r="2968" spans="1:13" s="19" customFormat="1" ht="15" customHeight="1" x14ac:dyDescent="0.25">
      <c r="A2968" s="47">
        <v>20158</v>
      </c>
      <c r="B2968" s="18" t="s">
        <v>5125</v>
      </c>
      <c r="C2968" s="3" t="s">
        <v>4954</v>
      </c>
      <c r="D2968" s="3" t="s">
        <v>675</v>
      </c>
      <c r="E2968" s="3" t="s">
        <v>5114</v>
      </c>
      <c r="F2968" s="3" t="s">
        <v>302</v>
      </c>
      <c r="G2968" s="3" t="s">
        <v>285</v>
      </c>
      <c r="H2968" s="26">
        <v>3460</v>
      </c>
      <c r="I2968" s="26">
        <f t="array" ref="I2968">J2968-J2968*3%</f>
        <v>2641.7950000000001</v>
      </c>
      <c r="J2968" s="30">
        <v>2723.5</v>
      </c>
      <c r="K2968" s="4"/>
      <c r="L2968" s="15">
        <f t="shared" si="47"/>
        <v>0</v>
      </c>
      <c r="M2968" s="56" t="s">
        <v>15155</v>
      </c>
    </row>
    <row r="2969" spans="1:13" s="19" customFormat="1" ht="15" customHeight="1" x14ac:dyDescent="0.25">
      <c r="A2969" s="47">
        <v>24642</v>
      </c>
      <c r="B2969" s="18" t="s">
        <v>5126</v>
      </c>
      <c r="C2969" s="3" t="s">
        <v>4954</v>
      </c>
      <c r="D2969" s="3" t="s">
        <v>675</v>
      </c>
      <c r="E2969" s="3" t="s">
        <v>5114</v>
      </c>
      <c r="F2969" s="3" t="s">
        <v>302</v>
      </c>
      <c r="G2969" s="3" t="s">
        <v>4983</v>
      </c>
      <c r="H2969" s="26">
        <v>3460</v>
      </c>
      <c r="I2969" s="26">
        <f t="array" ref="I2969">J2969-J2969*3%</f>
        <v>2641.7950000000001</v>
      </c>
      <c r="J2969" s="30">
        <v>2723.5</v>
      </c>
      <c r="K2969" s="4"/>
      <c r="L2969" s="15">
        <f t="shared" si="47"/>
        <v>0</v>
      </c>
      <c r="M2969" s="56" t="s">
        <v>15155</v>
      </c>
    </row>
    <row r="2970" spans="1:13" s="19" customFormat="1" ht="15" customHeight="1" x14ac:dyDescent="0.25">
      <c r="A2970" s="47">
        <v>24641</v>
      </c>
      <c r="B2970" s="18" t="s">
        <v>5127</v>
      </c>
      <c r="C2970" s="3" t="s">
        <v>4954</v>
      </c>
      <c r="D2970" s="3" t="s">
        <v>675</v>
      </c>
      <c r="E2970" s="3" t="s">
        <v>5114</v>
      </c>
      <c r="F2970" s="3" t="s">
        <v>302</v>
      </c>
      <c r="G2970" s="3" t="s">
        <v>299</v>
      </c>
      <c r="H2970" s="26">
        <v>3460</v>
      </c>
      <c r="I2970" s="26">
        <f t="array" ref="I2970">J2970-J2970*3%</f>
        <v>2641.7950000000001</v>
      </c>
      <c r="J2970" s="30">
        <v>2723.5</v>
      </c>
      <c r="K2970" s="4"/>
      <c r="L2970" s="15">
        <f t="shared" si="47"/>
        <v>0</v>
      </c>
      <c r="M2970" s="56" t="s">
        <v>15155</v>
      </c>
    </row>
    <row r="2971" spans="1:13" s="19" customFormat="1" ht="15" customHeight="1" x14ac:dyDescent="0.25">
      <c r="A2971" s="47">
        <v>42701</v>
      </c>
      <c r="B2971" s="18" t="s">
        <v>5128</v>
      </c>
      <c r="C2971" s="3" t="s">
        <v>4954</v>
      </c>
      <c r="D2971" s="3" t="s">
        <v>675</v>
      </c>
      <c r="E2971" s="3" t="s">
        <v>5114</v>
      </c>
      <c r="F2971" s="3" t="s">
        <v>375</v>
      </c>
      <c r="G2971" s="3" t="s">
        <v>5116</v>
      </c>
      <c r="H2971" s="26">
        <v>1115</v>
      </c>
      <c r="I2971" s="26">
        <f t="array" ref="I2971">J2971-J2971*3%</f>
        <v>851.49510000000009</v>
      </c>
      <c r="J2971" s="30">
        <v>877.83</v>
      </c>
      <c r="K2971" s="4"/>
      <c r="L2971" s="15">
        <f t="shared" si="47"/>
        <v>0</v>
      </c>
      <c r="M2971" s="56" t="s">
        <v>15155</v>
      </c>
    </row>
    <row r="2972" spans="1:13" s="19" customFormat="1" ht="15" customHeight="1" x14ac:dyDescent="0.25">
      <c r="A2972" s="47">
        <v>42712</v>
      </c>
      <c r="B2972" s="18" t="s">
        <v>5129</v>
      </c>
      <c r="C2972" s="3" t="s">
        <v>4954</v>
      </c>
      <c r="D2972" s="3" t="s">
        <v>675</v>
      </c>
      <c r="E2972" s="3" t="s">
        <v>5114</v>
      </c>
      <c r="F2972" s="3" t="s">
        <v>375</v>
      </c>
      <c r="G2972" s="3" t="s">
        <v>303</v>
      </c>
      <c r="H2972" s="26">
        <v>1115</v>
      </c>
      <c r="I2972" s="26">
        <f t="array" ref="I2972">J2972-J2972*3%</f>
        <v>851.49510000000009</v>
      </c>
      <c r="J2972" s="30">
        <v>877.83</v>
      </c>
      <c r="K2972" s="4"/>
      <c r="L2972" s="15">
        <f t="shared" si="47"/>
        <v>0</v>
      </c>
      <c r="M2972" s="56" t="s">
        <v>15155</v>
      </c>
    </row>
    <row r="2973" spans="1:13" s="19" customFormat="1" ht="15" customHeight="1" x14ac:dyDescent="0.25">
      <c r="A2973" s="47">
        <v>42714</v>
      </c>
      <c r="B2973" s="18" t="s">
        <v>5130</v>
      </c>
      <c r="C2973" s="3" t="s">
        <v>4954</v>
      </c>
      <c r="D2973" s="3" t="s">
        <v>675</v>
      </c>
      <c r="E2973" s="3" t="s">
        <v>5114</v>
      </c>
      <c r="F2973" s="3" t="s">
        <v>375</v>
      </c>
      <c r="G2973" s="3" t="s">
        <v>285</v>
      </c>
      <c r="H2973" s="26">
        <v>1115</v>
      </c>
      <c r="I2973" s="26">
        <f t="array" ref="I2973">J2973-J2973*3%</f>
        <v>851.49510000000009</v>
      </c>
      <c r="J2973" s="30">
        <v>877.83</v>
      </c>
      <c r="K2973" s="4"/>
      <c r="L2973" s="15">
        <f t="shared" si="47"/>
        <v>0</v>
      </c>
      <c r="M2973" s="56" t="s">
        <v>15155</v>
      </c>
    </row>
    <row r="2974" spans="1:13" s="19" customFormat="1" ht="15" customHeight="1" x14ac:dyDescent="0.25">
      <c r="A2974" s="47">
        <v>42710</v>
      </c>
      <c r="B2974" s="18" t="s">
        <v>5131</v>
      </c>
      <c r="C2974" s="3" t="s">
        <v>4954</v>
      </c>
      <c r="D2974" s="3" t="s">
        <v>675</v>
      </c>
      <c r="E2974" s="3" t="s">
        <v>5114</v>
      </c>
      <c r="F2974" s="3" t="s">
        <v>375</v>
      </c>
      <c r="G2974" s="3" t="s">
        <v>5132</v>
      </c>
      <c r="H2974" s="26">
        <v>1115</v>
      </c>
      <c r="I2974" s="26">
        <f t="array" ref="I2974">J2974-J2974*3%</f>
        <v>851.49510000000009</v>
      </c>
      <c r="J2974" s="30">
        <v>877.83</v>
      </c>
      <c r="K2974" s="4"/>
      <c r="L2974" s="15">
        <f t="shared" si="47"/>
        <v>0</v>
      </c>
      <c r="M2974" s="56" t="s">
        <v>15155</v>
      </c>
    </row>
    <row r="2975" spans="1:13" s="19" customFormat="1" ht="15" customHeight="1" x14ac:dyDescent="0.25">
      <c r="A2975" s="47">
        <v>42703</v>
      </c>
      <c r="B2975" s="18" t="s">
        <v>5133</v>
      </c>
      <c r="C2975" s="3" t="s">
        <v>4954</v>
      </c>
      <c r="D2975" s="3" t="s">
        <v>675</v>
      </c>
      <c r="E2975" s="3" t="s">
        <v>5114</v>
      </c>
      <c r="F2975" s="3" t="s">
        <v>375</v>
      </c>
      <c r="G2975" s="3" t="s">
        <v>299</v>
      </c>
      <c r="H2975" s="26">
        <v>1115</v>
      </c>
      <c r="I2975" s="26">
        <f t="array" ref="I2975">J2975-J2975*3%</f>
        <v>851.49510000000009</v>
      </c>
      <c r="J2975" s="30">
        <v>877.83</v>
      </c>
      <c r="K2975" s="4"/>
      <c r="L2975" s="15">
        <f t="shared" si="47"/>
        <v>0</v>
      </c>
      <c r="M2975" s="56" t="s">
        <v>15155</v>
      </c>
    </row>
    <row r="2976" spans="1:13" s="19" customFormat="1" ht="15" customHeight="1" x14ac:dyDescent="0.25">
      <c r="A2976" s="47">
        <v>25587</v>
      </c>
      <c r="B2976" s="18" t="s">
        <v>5134</v>
      </c>
      <c r="C2976" s="3" t="s">
        <v>4954</v>
      </c>
      <c r="D2976" s="3" t="s">
        <v>675</v>
      </c>
      <c r="E2976" s="3" t="s">
        <v>5114</v>
      </c>
      <c r="F2976" s="3" t="s">
        <v>715</v>
      </c>
      <c r="G2976" s="3" t="s">
        <v>5116</v>
      </c>
      <c r="H2976" s="26">
        <v>1970</v>
      </c>
      <c r="I2976" s="26">
        <f t="array" ref="I2976">J2976-J2976*3%</f>
        <v>1509.8050000000001</v>
      </c>
      <c r="J2976" s="30">
        <v>1556.5</v>
      </c>
      <c r="K2976" s="4"/>
      <c r="L2976" s="15">
        <f t="shared" si="47"/>
        <v>0</v>
      </c>
      <c r="M2976" s="56" t="s">
        <v>15155</v>
      </c>
    </row>
    <row r="2977" spans="1:13" s="19" customFormat="1" ht="15" customHeight="1" x14ac:dyDescent="0.25">
      <c r="A2977" s="47">
        <v>25593</v>
      </c>
      <c r="B2977" s="18" t="s">
        <v>5135</v>
      </c>
      <c r="C2977" s="3" t="s">
        <v>4954</v>
      </c>
      <c r="D2977" s="3" t="s">
        <v>675</v>
      </c>
      <c r="E2977" s="3" t="s">
        <v>5114</v>
      </c>
      <c r="F2977" s="3" t="s">
        <v>715</v>
      </c>
      <c r="G2977" s="3" t="s">
        <v>5118</v>
      </c>
      <c r="H2977" s="26">
        <v>2025</v>
      </c>
      <c r="I2977" s="26">
        <f t="array" ref="I2977">J2977-J2977*3%</f>
        <v>1549.7981</v>
      </c>
      <c r="J2977" s="30">
        <v>1597.73</v>
      </c>
      <c r="K2977" s="4"/>
      <c r="L2977" s="15">
        <f t="shared" si="47"/>
        <v>0</v>
      </c>
      <c r="M2977" s="56" t="s">
        <v>15155</v>
      </c>
    </row>
    <row r="2978" spans="1:13" s="19" customFormat="1" ht="15" customHeight="1" x14ac:dyDescent="0.25">
      <c r="A2978" s="47">
        <v>24646</v>
      </c>
      <c r="B2978" s="18" t="s">
        <v>5136</v>
      </c>
      <c r="C2978" s="3" t="s">
        <v>4954</v>
      </c>
      <c r="D2978" s="3" t="s">
        <v>675</v>
      </c>
      <c r="E2978" s="3" t="s">
        <v>5114</v>
      </c>
      <c r="F2978" s="3" t="s">
        <v>715</v>
      </c>
      <c r="G2978" s="3" t="s">
        <v>303</v>
      </c>
      <c r="H2978" s="26">
        <v>1985</v>
      </c>
      <c r="I2978" s="26">
        <f t="array" ref="I2978">J2978-J2978*3%</f>
        <v>1521.5711000000001</v>
      </c>
      <c r="J2978" s="30">
        <v>1568.63</v>
      </c>
      <c r="K2978" s="4"/>
      <c r="L2978" s="15">
        <f t="shared" si="47"/>
        <v>0</v>
      </c>
      <c r="M2978" s="56" t="s">
        <v>15155</v>
      </c>
    </row>
    <row r="2979" spans="1:13" s="19" customFormat="1" ht="15" customHeight="1" x14ac:dyDescent="0.25">
      <c r="A2979" s="47">
        <v>25589</v>
      </c>
      <c r="B2979" s="18" t="s">
        <v>5137</v>
      </c>
      <c r="C2979" s="3" t="s">
        <v>4954</v>
      </c>
      <c r="D2979" s="3" t="s">
        <v>675</v>
      </c>
      <c r="E2979" s="3" t="s">
        <v>5114</v>
      </c>
      <c r="F2979" s="3" t="s">
        <v>715</v>
      </c>
      <c r="G2979" s="3" t="s">
        <v>5138</v>
      </c>
      <c r="H2979" s="26">
        <v>2025</v>
      </c>
      <c r="I2979" s="26">
        <f t="array" ref="I2979">J2979-J2979*3%</f>
        <v>1549.7981</v>
      </c>
      <c r="J2979" s="30">
        <v>1597.73</v>
      </c>
      <c r="K2979" s="4"/>
      <c r="L2979" s="15">
        <f t="shared" si="47"/>
        <v>0</v>
      </c>
      <c r="M2979" s="56" t="s">
        <v>15155</v>
      </c>
    </row>
    <row r="2980" spans="1:13" s="19" customFormat="1" ht="15" customHeight="1" x14ac:dyDescent="0.25">
      <c r="A2980" s="47">
        <v>26416</v>
      </c>
      <c r="B2980" s="18" t="s">
        <v>5139</v>
      </c>
      <c r="C2980" s="3" t="s">
        <v>4954</v>
      </c>
      <c r="D2980" s="3" t="s">
        <v>675</v>
      </c>
      <c r="E2980" s="3" t="s">
        <v>5114</v>
      </c>
      <c r="F2980" s="3" t="s">
        <v>715</v>
      </c>
      <c r="G2980" s="3" t="s">
        <v>1863</v>
      </c>
      <c r="H2980" s="26">
        <v>1985</v>
      </c>
      <c r="I2980" s="26">
        <f t="array" ref="I2980">J2980-J2980*3%</f>
        <v>1521.5711000000001</v>
      </c>
      <c r="J2980" s="30">
        <v>1568.63</v>
      </c>
      <c r="K2980" s="4"/>
      <c r="L2980" s="15">
        <f t="shared" si="47"/>
        <v>0</v>
      </c>
      <c r="M2980" s="56" t="s">
        <v>15155</v>
      </c>
    </row>
    <row r="2981" spans="1:13" s="19" customFormat="1" ht="15" customHeight="1" x14ac:dyDescent="0.25">
      <c r="A2981" s="47">
        <v>25590</v>
      </c>
      <c r="B2981" s="18" t="s">
        <v>5140</v>
      </c>
      <c r="C2981" s="3" t="s">
        <v>4954</v>
      </c>
      <c r="D2981" s="3" t="s">
        <v>675</v>
      </c>
      <c r="E2981" s="3" t="s">
        <v>5114</v>
      </c>
      <c r="F2981" s="3" t="s">
        <v>715</v>
      </c>
      <c r="G2981" s="3" t="s">
        <v>763</v>
      </c>
      <c r="H2981" s="26">
        <v>2025</v>
      </c>
      <c r="I2981" s="26">
        <f t="array" ref="I2981">J2981-J2981*3%</f>
        <v>1549.7981</v>
      </c>
      <c r="J2981" s="30">
        <v>1597.73</v>
      </c>
      <c r="K2981" s="4"/>
      <c r="L2981" s="15">
        <f t="shared" si="47"/>
        <v>0</v>
      </c>
      <c r="M2981" s="56" t="s">
        <v>15155</v>
      </c>
    </row>
    <row r="2982" spans="1:13" s="19" customFormat="1" ht="15" customHeight="1" x14ac:dyDescent="0.25">
      <c r="A2982" s="47">
        <v>24643</v>
      </c>
      <c r="B2982" s="18" t="s">
        <v>5141</v>
      </c>
      <c r="C2982" s="3" t="s">
        <v>4954</v>
      </c>
      <c r="D2982" s="3" t="s">
        <v>675</v>
      </c>
      <c r="E2982" s="3" t="s">
        <v>5114</v>
      </c>
      <c r="F2982" s="3" t="s">
        <v>715</v>
      </c>
      <c r="G2982" s="3" t="s">
        <v>721</v>
      </c>
      <c r="H2982" s="26">
        <v>2025</v>
      </c>
      <c r="I2982" s="26">
        <f t="array" ref="I2982">J2982-J2982*3%</f>
        <v>1549.7981</v>
      </c>
      <c r="J2982" s="30">
        <v>1597.73</v>
      </c>
      <c r="K2982" s="4"/>
      <c r="L2982" s="15">
        <f t="shared" si="47"/>
        <v>0</v>
      </c>
      <c r="M2982" s="56" t="s">
        <v>15155</v>
      </c>
    </row>
    <row r="2983" spans="1:13" s="19" customFormat="1" ht="15" customHeight="1" x14ac:dyDescent="0.25">
      <c r="A2983" s="47">
        <v>24645</v>
      </c>
      <c r="B2983" s="18" t="s">
        <v>5142</v>
      </c>
      <c r="C2983" s="3" t="s">
        <v>4954</v>
      </c>
      <c r="D2983" s="3" t="s">
        <v>675</v>
      </c>
      <c r="E2983" s="3" t="s">
        <v>5114</v>
      </c>
      <c r="F2983" s="3" t="s">
        <v>715</v>
      </c>
      <c r="G2983" s="3" t="s">
        <v>285</v>
      </c>
      <c r="H2983" s="26">
        <v>1970</v>
      </c>
      <c r="I2983" s="26">
        <f t="array" ref="I2983">J2983-J2983*3%</f>
        <v>1509.8050000000001</v>
      </c>
      <c r="J2983" s="30">
        <v>1556.5</v>
      </c>
      <c r="K2983" s="4"/>
      <c r="L2983" s="15">
        <f t="shared" si="47"/>
        <v>0</v>
      </c>
      <c r="M2983" s="56" t="s">
        <v>15155</v>
      </c>
    </row>
    <row r="2984" spans="1:13" s="19" customFormat="1" ht="15" customHeight="1" x14ac:dyDescent="0.25">
      <c r="A2984" s="47">
        <v>24644</v>
      </c>
      <c r="B2984" s="18" t="s">
        <v>5143</v>
      </c>
      <c r="C2984" s="3" t="s">
        <v>4954</v>
      </c>
      <c r="D2984" s="3" t="s">
        <v>675</v>
      </c>
      <c r="E2984" s="3" t="s">
        <v>5114</v>
      </c>
      <c r="F2984" s="3" t="s">
        <v>715</v>
      </c>
      <c r="G2984" s="3" t="s">
        <v>4995</v>
      </c>
      <c r="H2984" s="26">
        <v>2025</v>
      </c>
      <c r="I2984" s="26">
        <f t="array" ref="I2984">J2984-J2984*3%</f>
        <v>1549.7981</v>
      </c>
      <c r="J2984" s="30">
        <v>1597.73</v>
      </c>
      <c r="K2984" s="4"/>
      <c r="L2984" s="15">
        <f t="shared" si="47"/>
        <v>0</v>
      </c>
      <c r="M2984" s="56" t="s">
        <v>15155</v>
      </c>
    </row>
    <row r="2985" spans="1:13" s="19" customFormat="1" ht="15" customHeight="1" x14ac:dyDescent="0.25">
      <c r="A2985" s="47">
        <v>23931</v>
      </c>
      <c r="B2985" s="18" t="s">
        <v>5144</v>
      </c>
      <c r="C2985" s="3" t="s">
        <v>4954</v>
      </c>
      <c r="D2985" s="3" t="s">
        <v>675</v>
      </c>
      <c r="E2985" s="3" t="s">
        <v>5114</v>
      </c>
      <c r="F2985" s="3" t="s">
        <v>715</v>
      </c>
      <c r="G2985" s="3" t="s">
        <v>299</v>
      </c>
      <c r="H2985" s="26">
        <v>2025</v>
      </c>
      <c r="I2985" s="26">
        <f t="array" ref="I2985">J2985-J2985*3%</f>
        <v>1549.7981</v>
      </c>
      <c r="J2985" s="30">
        <v>1597.73</v>
      </c>
      <c r="K2985" s="4"/>
      <c r="L2985" s="15">
        <f t="shared" si="47"/>
        <v>0</v>
      </c>
      <c r="M2985" s="56" t="s">
        <v>15155</v>
      </c>
    </row>
    <row r="2986" spans="1:13" s="19" customFormat="1" ht="15" customHeight="1" x14ac:dyDescent="0.25">
      <c r="A2986" s="47">
        <v>25937</v>
      </c>
      <c r="B2986" s="18" t="s">
        <v>5145</v>
      </c>
      <c r="C2986" s="3" t="s">
        <v>4954</v>
      </c>
      <c r="D2986" s="3" t="s">
        <v>356</v>
      </c>
      <c r="E2986" s="3" t="s">
        <v>5146</v>
      </c>
      <c r="F2986" s="3" t="s">
        <v>302</v>
      </c>
      <c r="G2986" s="3" t="s">
        <v>5116</v>
      </c>
      <c r="H2986" s="26">
        <v>2785</v>
      </c>
      <c r="I2986" s="26">
        <f t="array" ref="I2986">J2986-J2986*3%</f>
        <v>2122.8449999999998</v>
      </c>
      <c r="J2986" s="30">
        <v>2188.5</v>
      </c>
      <c r="K2986" s="4"/>
      <c r="L2986" s="15">
        <f t="shared" si="47"/>
        <v>0</v>
      </c>
      <c r="M2986" s="56" t="s">
        <v>15155</v>
      </c>
    </row>
    <row r="2987" spans="1:13" s="19" customFormat="1" ht="15" customHeight="1" x14ac:dyDescent="0.25">
      <c r="A2987" s="47">
        <v>26418</v>
      </c>
      <c r="B2987" s="18" t="s">
        <v>5147</v>
      </c>
      <c r="C2987" s="3" t="s">
        <v>4954</v>
      </c>
      <c r="D2987" s="3" t="s">
        <v>356</v>
      </c>
      <c r="E2987" s="3" t="s">
        <v>5146</v>
      </c>
      <c r="F2987" s="3" t="s">
        <v>302</v>
      </c>
      <c r="G2987" s="3" t="s">
        <v>5118</v>
      </c>
      <c r="H2987" s="26">
        <v>2785</v>
      </c>
      <c r="I2987" s="26">
        <f t="array" ref="I2987">J2987-J2987*3%</f>
        <v>2122.8449999999998</v>
      </c>
      <c r="J2987" s="30">
        <v>2188.5</v>
      </c>
      <c r="K2987" s="4"/>
      <c r="L2987" s="15">
        <f t="shared" si="47"/>
        <v>0</v>
      </c>
      <c r="M2987" s="56" t="s">
        <v>15155</v>
      </c>
    </row>
    <row r="2988" spans="1:13" s="19" customFormat="1" ht="15" customHeight="1" x14ac:dyDescent="0.25">
      <c r="A2988" s="47">
        <v>25938</v>
      </c>
      <c r="B2988" s="18" t="s">
        <v>5148</v>
      </c>
      <c r="C2988" s="3" t="s">
        <v>4954</v>
      </c>
      <c r="D2988" s="3" t="s">
        <v>356</v>
      </c>
      <c r="E2988" s="3" t="s">
        <v>5146</v>
      </c>
      <c r="F2988" s="3" t="s">
        <v>302</v>
      </c>
      <c r="G2988" s="3" t="s">
        <v>303</v>
      </c>
      <c r="H2988" s="26">
        <v>2785</v>
      </c>
      <c r="I2988" s="26">
        <f t="array" ref="I2988">J2988-J2988*3%</f>
        <v>2122.8449999999998</v>
      </c>
      <c r="J2988" s="30">
        <v>2188.5</v>
      </c>
      <c r="K2988" s="4"/>
      <c r="L2988" s="15">
        <f t="shared" si="47"/>
        <v>0</v>
      </c>
      <c r="M2988" s="56" t="s">
        <v>15155</v>
      </c>
    </row>
    <row r="2989" spans="1:13" s="19" customFormat="1" ht="15" customHeight="1" x14ac:dyDescent="0.25">
      <c r="A2989" s="47">
        <v>26417</v>
      </c>
      <c r="B2989" s="18" t="s">
        <v>5149</v>
      </c>
      <c r="C2989" s="3" t="s">
        <v>4954</v>
      </c>
      <c r="D2989" s="3" t="s">
        <v>356</v>
      </c>
      <c r="E2989" s="3" t="s">
        <v>5146</v>
      </c>
      <c r="F2989" s="3" t="s">
        <v>302</v>
      </c>
      <c r="G2989" s="3" t="s">
        <v>1863</v>
      </c>
      <c r="H2989" s="26">
        <v>2850</v>
      </c>
      <c r="I2989" s="26">
        <f t="array" ref="I2989">J2989-J2989*3%</f>
        <v>2218.39</v>
      </c>
      <c r="J2989" s="30">
        <v>2287</v>
      </c>
      <c r="K2989" s="4"/>
      <c r="L2989" s="15">
        <f t="shared" si="47"/>
        <v>0</v>
      </c>
      <c r="M2989" s="56" t="s">
        <v>15155</v>
      </c>
    </row>
    <row r="2990" spans="1:13" s="19" customFormat="1" ht="15" customHeight="1" x14ac:dyDescent="0.25">
      <c r="A2990" s="47">
        <v>28817</v>
      </c>
      <c r="B2990" s="18" t="s">
        <v>5150</v>
      </c>
      <c r="C2990" s="3" t="s">
        <v>4954</v>
      </c>
      <c r="D2990" s="3" t="s">
        <v>356</v>
      </c>
      <c r="E2990" s="3" t="s">
        <v>5146</v>
      </c>
      <c r="F2990" s="3" t="s">
        <v>302</v>
      </c>
      <c r="G2990" s="3" t="s">
        <v>763</v>
      </c>
      <c r="H2990" s="26">
        <v>2785</v>
      </c>
      <c r="I2990" s="26">
        <f t="array" ref="I2990">J2990-J2990*3%</f>
        <v>2122.8449999999998</v>
      </c>
      <c r="J2990" s="30">
        <v>2188.5</v>
      </c>
      <c r="K2990" s="4"/>
      <c r="L2990" s="15">
        <f t="shared" si="47"/>
        <v>0</v>
      </c>
      <c r="M2990" s="56" t="s">
        <v>15155</v>
      </c>
    </row>
    <row r="2991" spans="1:13" s="19" customFormat="1" ht="15" customHeight="1" x14ac:dyDescent="0.25">
      <c r="A2991" s="47">
        <v>34765</v>
      </c>
      <c r="B2991" s="18" t="s">
        <v>5151</v>
      </c>
      <c r="C2991" s="3" t="s">
        <v>4954</v>
      </c>
      <c r="D2991" s="3" t="s">
        <v>356</v>
      </c>
      <c r="E2991" s="3" t="s">
        <v>5146</v>
      </c>
      <c r="F2991" s="3" t="s">
        <v>302</v>
      </c>
      <c r="G2991" s="3" t="s">
        <v>721</v>
      </c>
      <c r="H2991" s="26">
        <v>2785</v>
      </c>
      <c r="I2991" s="26">
        <f t="array" ref="I2991">J2991-J2991*3%</f>
        <v>2122.8449999999998</v>
      </c>
      <c r="J2991" s="30">
        <v>2188.5</v>
      </c>
      <c r="K2991" s="4"/>
      <c r="L2991" s="15">
        <f t="shared" si="47"/>
        <v>0</v>
      </c>
      <c r="M2991" s="56" t="s">
        <v>15155</v>
      </c>
    </row>
    <row r="2992" spans="1:13" s="19" customFormat="1" ht="15" customHeight="1" x14ac:dyDescent="0.25">
      <c r="A2992" s="47">
        <v>33967</v>
      </c>
      <c r="B2992" s="18" t="s">
        <v>5152</v>
      </c>
      <c r="C2992" s="3" t="s">
        <v>4954</v>
      </c>
      <c r="D2992" s="3" t="s">
        <v>356</v>
      </c>
      <c r="E2992" s="3" t="s">
        <v>5146</v>
      </c>
      <c r="F2992" s="3" t="s">
        <v>302</v>
      </c>
      <c r="G2992" s="3" t="s">
        <v>285</v>
      </c>
      <c r="H2992" s="26">
        <v>2785</v>
      </c>
      <c r="I2992" s="26">
        <f t="array" ref="I2992">J2992-J2992*3%</f>
        <v>2122.8449999999998</v>
      </c>
      <c r="J2992" s="30">
        <v>2188.5</v>
      </c>
      <c r="K2992" s="4"/>
      <c r="L2992" s="15">
        <f t="shared" si="47"/>
        <v>0</v>
      </c>
      <c r="M2992" s="56" t="s">
        <v>15155</v>
      </c>
    </row>
    <row r="2993" spans="1:13" s="19" customFormat="1" ht="15" customHeight="1" x14ac:dyDescent="0.25">
      <c r="A2993" s="47">
        <v>24653</v>
      </c>
      <c r="B2993" s="18" t="s">
        <v>5153</v>
      </c>
      <c r="C2993" s="3" t="s">
        <v>4954</v>
      </c>
      <c r="D2993" s="3" t="s">
        <v>356</v>
      </c>
      <c r="E2993" s="3" t="s">
        <v>5146</v>
      </c>
      <c r="F2993" s="3" t="s">
        <v>302</v>
      </c>
      <c r="G2993" s="3" t="s">
        <v>4983</v>
      </c>
      <c r="H2993" s="26">
        <v>2785</v>
      </c>
      <c r="I2993" s="26">
        <f t="array" ref="I2993">J2993-J2993*3%</f>
        <v>2122.8449999999998</v>
      </c>
      <c r="J2993" s="30">
        <v>2188.5</v>
      </c>
      <c r="K2993" s="4"/>
      <c r="L2993" s="15">
        <f t="shared" si="47"/>
        <v>0</v>
      </c>
      <c r="M2993" s="56" t="s">
        <v>15155</v>
      </c>
    </row>
    <row r="2994" spans="1:13" s="19" customFormat="1" ht="15" customHeight="1" x14ac:dyDescent="0.25">
      <c r="A2994" s="47">
        <v>24652</v>
      </c>
      <c r="B2994" s="18" t="s">
        <v>5154</v>
      </c>
      <c r="C2994" s="3" t="s">
        <v>4954</v>
      </c>
      <c r="D2994" s="3" t="s">
        <v>356</v>
      </c>
      <c r="E2994" s="3" t="s">
        <v>5146</v>
      </c>
      <c r="F2994" s="3" t="s">
        <v>302</v>
      </c>
      <c r="G2994" s="3" t="s">
        <v>299</v>
      </c>
      <c r="H2994" s="26">
        <v>2785</v>
      </c>
      <c r="I2994" s="26">
        <f t="array" ref="I2994">J2994-J2994*3%</f>
        <v>2122.8449999999998</v>
      </c>
      <c r="J2994" s="30">
        <v>2188.5</v>
      </c>
      <c r="K2994" s="4"/>
      <c r="L2994" s="15">
        <f t="shared" si="47"/>
        <v>0</v>
      </c>
      <c r="M2994" s="56" t="s">
        <v>15155</v>
      </c>
    </row>
    <row r="2995" spans="1:13" s="19" customFormat="1" ht="15" customHeight="1" x14ac:dyDescent="0.25">
      <c r="A2995" s="47">
        <v>42732</v>
      </c>
      <c r="B2995" s="18" t="s">
        <v>5155</v>
      </c>
      <c r="C2995" s="3" t="s">
        <v>4954</v>
      </c>
      <c r="D2995" s="3" t="s">
        <v>356</v>
      </c>
      <c r="E2995" s="3" t="s">
        <v>5146</v>
      </c>
      <c r="F2995" s="3" t="s">
        <v>375</v>
      </c>
      <c r="G2995" s="3" t="s">
        <v>5116</v>
      </c>
      <c r="H2995" s="26">
        <v>895</v>
      </c>
      <c r="I2995" s="26">
        <f t="array" ref="I2995">J2995-J2995*3%</f>
        <v>676.99209999999994</v>
      </c>
      <c r="J2995" s="30">
        <v>697.93</v>
      </c>
      <c r="K2995" s="4"/>
      <c r="L2995" s="15">
        <f t="shared" si="47"/>
        <v>0</v>
      </c>
      <c r="M2995" s="56" t="s">
        <v>15155</v>
      </c>
    </row>
    <row r="2996" spans="1:13" s="19" customFormat="1" ht="15" customHeight="1" x14ac:dyDescent="0.25">
      <c r="A2996" s="47">
        <v>42735</v>
      </c>
      <c r="B2996" s="18" t="s">
        <v>5156</v>
      </c>
      <c r="C2996" s="3" t="s">
        <v>4954</v>
      </c>
      <c r="D2996" s="3" t="s">
        <v>356</v>
      </c>
      <c r="E2996" s="3" t="s">
        <v>5146</v>
      </c>
      <c r="F2996" s="3" t="s">
        <v>375</v>
      </c>
      <c r="G2996" s="3" t="s">
        <v>303</v>
      </c>
      <c r="H2996" s="26">
        <v>895</v>
      </c>
      <c r="I2996" s="26">
        <f t="array" ref="I2996">J2996-J2996*3%</f>
        <v>676.99209999999994</v>
      </c>
      <c r="J2996" s="30">
        <v>697.93</v>
      </c>
      <c r="K2996" s="4"/>
      <c r="L2996" s="15">
        <f t="shared" si="47"/>
        <v>0</v>
      </c>
      <c r="M2996" s="56" t="s">
        <v>15155</v>
      </c>
    </row>
    <row r="2997" spans="1:13" s="19" customFormat="1" ht="15" customHeight="1" x14ac:dyDescent="0.25">
      <c r="A2997" s="47">
        <v>42740</v>
      </c>
      <c r="B2997" s="18" t="s">
        <v>5157</v>
      </c>
      <c r="C2997" s="3" t="s">
        <v>4954</v>
      </c>
      <c r="D2997" s="3" t="s">
        <v>356</v>
      </c>
      <c r="E2997" s="3" t="s">
        <v>5146</v>
      </c>
      <c r="F2997" s="3" t="s">
        <v>375</v>
      </c>
      <c r="G2997" s="3" t="s">
        <v>721</v>
      </c>
      <c r="H2997" s="26">
        <v>895</v>
      </c>
      <c r="I2997" s="26">
        <f t="array" ref="I2997">J2997-J2997*3%</f>
        <v>676.99209999999994</v>
      </c>
      <c r="J2997" s="30">
        <v>697.93</v>
      </c>
      <c r="K2997" s="4"/>
      <c r="L2997" s="15">
        <f t="shared" si="47"/>
        <v>0</v>
      </c>
      <c r="M2997" s="56" t="s">
        <v>15155</v>
      </c>
    </row>
    <row r="2998" spans="1:13" s="19" customFormat="1" ht="15" customHeight="1" x14ac:dyDescent="0.25">
      <c r="A2998" s="47">
        <v>42741</v>
      </c>
      <c r="B2998" s="18" t="s">
        <v>5158</v>
      </c>
      <c r="C2998" s="3" t="s">
        <v>4954</v>
      </c>
      <c r="D2998" s="3" t="s">
        <v>356</v>
      </c>
      <c r="E2998" s="3" t="s">
        <v>5146</v>
      </c>
      <c r="F2998" s="3" t="s">
        <v>375</v>
      </c>
      <c r="G2998" s="3" t="s">
        <v>285</v>
      </c>
      <c r="H2998" s="26">
        <v>895</v>
      </c>
      <c r="I2998" s="26">
        <f t="array" ref="I2998">J2998-J2998*3%</f>
        <v>676.99209999999994</v>
      </c>
      <c r="J2998" s="30">
        <v>697.93</v>
      </c>
      <c r="K2998" s="4"/>
      <c r="L2998" s="15">
        <f t="shared" si="47"/>
        <v>0</v>
      </c>
      <c r="M2998" s="56" t="s">
        <v>15155</v>
      </c>
    </row>
    <row r="2999" spans="1:13" s="19" customFormat="1" ht="15" customHeight="1" x14ac:dyDescent="0.25">
      <c r="A2999" s="47">
        <v>42743</v>
      </c>
      <c r="B2999" s="18" t="s">
        <v>5159</v>
      </c>
      <c r="C2999" s="3" t="s">
        <v>4954</v>
      </c>
      <c r="D2999" s="3" t="s">
        <v>356</v>
      </c>
      <c r="E2999" s="3" t="s">
        <v>5146</v>
      </c>
      <c r="F2999" s="3" t="s">
        <v>375</v>
      </c>
      <c r="G2999" s="3" t="s">
        <v>4983</v>
      </c>
      <c r="H2999" s="26">
        <v>895</v>
      </c>
      <c r="I2999" s="26">
        <f t="array" ref="I2999">J2999-J2999*3%</f>
        <v>676.99209999999994</v>
      </c>
      <c r="J2999" s="30">
        <v>697.93</v>
      </c>
      <c r="K2999" s="4"/>
      <c r="L2999" s="15">
        <f t="shared" si="47"/>
        <v>0</v>
      </c>
      <c r="M2999" s="56" t="s">
        <v>15155</v>
      </c>
    </row>
    <row r="3000" spans="1:13" s="19" customFormat="1" ht="15" customHeight="1" x14ac:dyDescent="0.25">
      <c r="A3000" s="47">
        <v>42744</v>
      </c>
      <c r="B3000" s="18" t="s">
        <v>5160</v>
      </c>
      <c r="C3000" s="3" t="s">
        <v>4954</v>
      </c>
      <c r="D3000" s="3" t="s">
        <v>356</v>
      </c>
      <c r="E3000" s="3" t="s">
        <v>5146</v>
      </c>
      <c r="F3000" s="3" t="s">
        <v>375</v>
      </c>
      <c r="G3000" s="3" t="s">
        <v>299</v>
      </c>
      <c r="H3000" s="26">
        <v>895</v>
      </c>
      <c r="I3000" s="26">
        <f t="array" ref="I3000">J3000-J3000*3%</f>
        <v>676.99209999999994</v>
      </c>
      <c r="J3000" s="30">
        <v>697.93</v>
      </c>
      <c r="K3000" s="4"/>
      <c r="L3000" s="15">
        <f t="shared" si="47"/>
        <v>0</v>
      </c>
      <c r="M3000" s="56" t="s">
        <v>15155</v>
      </c>
    </row>
    <row r="3001" spans="1:13" s="19" customFormat="1" ht="15" customHeight="1" x14ac:dyDescent="0.25">
      <c r="A3001" s="47">
        <v>25014</v>
      </c>
      <c r="B3001" s="18" t="s">
        <v>5161</v>
      </c>
      <c r="C3001" s="3" t="s">
        <v>4954</v>
      </c>
      <c r="D3001" s="3" t="s">
        <v>356</v>
      </c>
      <c r="E3001" s="3" t="s">
        <v>5146</v>
      </c>
      <c r="F3001" s="3" t="s">
        <v>715</v>
      </c>
      <c r="G3001" s="3" t="s">
        <v>5116</v>
      </c>
      <c r="H3001" s="26">
        <v>1595</v>
      </c>
      <c r="I3001" s="26">
        <f t="array" ref="I3001">J3001-J3001*3%</f>
        <v>1231.6575</v>
      </c>
      <c r="J3001" s="30">
        <v>1269.75</v>
      </c>
      <c r="K3001" s="4"/>
      <c r="L3001" s="15">
        <f t="shared" si="47"/>
        <v>0</v>
      </c>
      <c r="M3001" s="56" t="s">
        <v>15155</v>
      </c>
    </row>
    <row r="3002" spans="1:13" s="19" customFormat="1" ht="15" customHeight="1" x14ac:dyDescent="0.25">
      <c r="A3002" s="47">
        <v>24651</v>
      </c>
      <c r="B3002" s="18" t="s">
        <v>5162</v>
      </c>
      <c r="C3002" s="3" t="s">
        <v>4954</v>
      </c>
      <c r="D3002" s="3" t="s">
        <v>356</v>
      </c>
      <c r="E3002" s="3" t="s">
        <v>5146</v>
      </c>
      <c r="F3002" s="3" t="s">
        <v>715</v>
      </c>
      <c r="G3002" s="3" t="s">
        <v>303</v>
      </c>
      <c r="H3002" s="26">
        <v>1595</v>
      </c>
      <c r="I3002" s="26">
        <f t="array" ref="I3002">J3002-J3002*3%</f>
        <v>1231.6575</v>
      </c>
      <c r="J3002" s="30">
        <v>1269.75</v>
      </c>
      <c r="K3002" s="4"/>
      <c r="L3002" s="15">
        <f t="shared" si="47"/>
        <v>0</v>
      </c>
      <c r="M3002" s="56" t="s">
        <v>15155</v>
      </c>
    </row>
    <row r="3003" spans="1:13" s="19" customFormat="1" ht="15" customHeight="1" x14ac:dyDescent="0.25">
      <c r="A3003" s="47">
        <v>24650</v>
      </c>
      <c r="B3003" s="18" t="s">
        <v>5163</v>
      </c>
      <c r="C3003" s="3" t="s">
        <v>4954</v>
      </c>
      <c r="D3003" s="3" t="s">
        <v>356</v>
      </c>
      <c r="E3003" s="3" t="s">
        <v>5146</v>
      </c>
      <c r="F3003" s="3" t="s">
        <v>715</v>
      </c>
      <c r="G3003" s="3" t="s">
        <v>1863</v>
      </c>
      <c r="H3003" s="26">
        <v>1595</v>
      </c>
      <c r="I3003" s="26">
        <f t="array" ref="I3003">J3003-J3003*3%</f>
        <v>1231.6575</v>
      </c>
      <c r="J3003" s="30">
        <v>1269.75</v>
      </c>
      <c r="K3003" s="4"/>
      <c r="L3003" s="15">
        <f t="shared" si="47"/>
        <v>0</v>
      </c>
      <c r="M3003" s="56" t="s">
        <v>15155</v>
      </c>
    </row>
    <row r="3004" spans="1:13" s="19" customFormat="1" ht="15" customHeight="1" x14ac:dyDescent="0.25">
      <c r="A3004" s="47">
        <v>25018</v>
      </c>
      <c r="B3004" s="18" t="s">
        <v>5164</v>
      </c>
      <c r="C3004" s="3" t="s">
        <v>4954</v>
      </c>
      <c r="D3004" s="3" t="s">
        <v>356</v>
      </c>
      <c r="E3004" s="3" t="s">
        <v>5146</v>
      </c>
      <c r="F3004" s="3" t="s">
        <v>715</v>
      </c>
      <c r="G3004" s="3" t="s">
        <v>763</v>
      </c>
      <c r="H3004" s="26">
        <v>1595</v>
      </c>
      <c r="I3004" s="26">
        <f t="array" ref="I3004">J3004-J3004*3%</f>
        <v>1231.6575</v>
      </c>
      <c r="J3004" s="30">
        <v>1269.75</v>
      </c>
      <c r="K3004" s="4"/>
      <c r="L3004" s="15">
        <f t="shared" si="47"/>
        <v>0</v>
      </c>
      <c r="M3004" s="56" t="s">
        <v>15155</v>
      </c>
    </row>
    <row r="3005" spans="1:13" s="19" customFormat="1" ht="15" customHeight="1" x14ac:dyDescent="0.25">
      <c r="A3005" s="47">
        <v>25017</v>
      </c>
      <c r="B3005" s="18" t="s">
        <v>5165</v>
      </c>
      <c r="C3005" s="3" t="s">
        <v>4954</v>
      </c>
      <c r="D3005" s="3" t="s">
        <v>356</v>
      </c>
      <c r="E3005" s="3" t="s">
        <v>5146</v>
      </c>
      <c r="F3005" s="3" t="s">
        <v>715</v>
      </c>
      <c r="G3005" s="3" t="s">
        <v>721</v>
      </c>
      <c r="H3005" s="26">
        <v>1595</v>
      </c>
      <c r="I3005" s="26">
        <f t="array" ref="I3005">J3005-J3005*3%</f>
        <v>1231.6575</v>
      </c>
      <c r="J3005" s="30">
        <v>1269.75</v>
      </c>
      <c r="K3005" s="4"/>
      <c r="L3005" s="15">
        <f t="shared" si="47"/>
        <v>0</v>
      </c>
      <c r="M3005" s="56" t="s">
        <v>15155</v>
      </c>
    </row>
    <row r="3006" spans="1:13" s="19" customFormat="1" ht="15" customHeight="1" x14ac:dyDescent="0.25">
      <c r="A3006" s="47">
        <v>25022</v>
      </c>
      <c r="B3006" s="18" t="s">
        <v>5166</v>
      </c>
      <c r="C3006" s="3" t="s">
        <v>4954</v>
      </c>
      <c r="D3006" s="3" t="s">
        <v>356</v>
      </c>
      <c r="E3006" s="3" t="s">
        <v>5146</v>
      </c>
      <c r="F3006" s="3" t="s">
        <v>715</v>
      </c>
      <c r="G3006" s="3" t="s">
        <v>285</v>
      </c>
      <c r="H3006" s="26">
        <v>1595</v>
      </c>
      <c r="I3006" s="26">
        <f t="array" ref="I3006">J3006-J3006*3%</f>
        <v>1231.6575</v>
      </c>
      <c r="J3006" s="30">
        <v>1269.75</v>
      </c>
      <c r="K3006" s="4"/>
      <c r="L3006" s="15">
        <f t="shared" si="47"/>
        <v>0</v>
      </c>
      <c r="M3006" s="56" t="s">
        <v>15155</v>
      </c>
    </row>
    <row r="3007" spans="1:13" s="19" customFormat="1" ht="15" customHeight="1" x14ac:dyDescent="0.25">
      <c r="A3007" s="47">
        <v>23932</v>
      </c>
      <c r="B3007" s="18" t="s">
        <v>5167</v>
      </c>
      <c r="C3007" s="3" t="s">
        <v>4954</v>
      </c>
      <c r="D3007" s="3" t="s">
        <v>356</v>
      </c>
      <c r="E3007" s="3" t="s">
        <v>5146</v>
      </c>
      <c r="F3007" s="3" t="s">
        <v>715</v>
      </c>
      <c r="G3007" s="3" t="s">
        <v>299</v>
      </c>
      <c r="H3007" s="26">
        <v>1595</v>
      </c>
      <c r="I3007" s="26">
        <f t="array" ref="I3007">J3007-J3007*3%</f>
        <v>1231.6575</v>
      </c>
      <c r="J3007" s="30">
        <v>1269.75</v>
      </c>
      <c r="K3007" s="4"/>
      <c r="L3007" s="15">
        <f t="shared" si="47"/>
        <v>0</v>
      </c>
      <c r="M3007" s="56" t="s">
        <v>15155</v>
      </c>
    </row>
    <row r="3008" spans="1:13" s="19" customFormat="1" ht="15" customHeight="1" x14ac:dyDescent="0.25">
      <c r="A3008" s="47">
        <v>43141</v>
      </c>
      <c r="B3008" s="18" t="s">
        <v>5168</v>
      </c>
      <c r="C3008" s="3" t="s">
        <v>5169</v>
      </c>
      <c r="D3008" s="3" t="s">
        <v>5170</v>
      </c>
      <c r="E3008" s="3" t="s">
        <v>5171</v>
      </c>
      <c r="F3008" s="3" t="s">
        <v>5172</v>
      </c>
      <c r="G3008" s="3"/>
      <c r="H3008" s="26">
        <v>120</v>
      </c>
      <c r="I3008" s="26">
        <f t="array" ref="I3008">J3008-J3008*3%</f>
        <v>67.900000000000006</v>
      </c>
      <c r="J3008" s="30">
        <v>70</v>
      </c>
      <c r="K3008" s="4"/>
      <c r="L3008" s="15">
        <f t="shared" si="47"/>
        <v>0</v>
      </c>
      <c r="M3008" s="56" t="s">
        <v>15155</v>
      </c>
    </row>
    <row r="3009" spans="1:13" s="19" customFormat="1" ht="15" customHeight="1" x14ac:dyDescent="0.25">
      <c r="A3009" s="47">
        <v>39491</v>
      </c>
      <c r="B3009" s="18" t="s">
        <v>5173</v>
      </c>
      <c r="C3009" s="3" t="s">
        <v>5169</v>
      </c>
      <c r="D3009" s="3" t="s">
        <v>5170</v>
      </c>
      <c r="E3009" s="3" t="s">
        <v>5171</v>
      </c>
      <c r="F3009" s="3" t="s">
        <v>5174</v>
      </c>
      <c r="G3009" s="3"/>
      <c r="H3009" s="26">
        <v>120</v>
      </c>
      <c r="I3009" s="26">
        <f t="array" ref="I3009">J3009-J3009*3%</f>
        <v>67.900000000000006</v>
      </c>
      <c r="J3009" s="30">
        <v>70</v>
      </c>
      <c r="K3009" s="4"/>
      <c r="L3009" s="15">
        <f t="shared" si="47"/>
        <v>0</v>
      </c>
      <c r="M3009" s="56" t="s">
        <v>15155</v>
      </c>
    </row>
    <row r="3010" spans="1:13" s="19" customFormat="1" ht="15" customHeight="1" x14ac:dyDescent="0.25">
      <c r="A3010" s="47">
        <v>39494</v>
      </c>
      <c r="B3010" s="18" t="s">
        <v>5175</v>
      </c>
      <c r="C3010" s="3" t="s">
        <v>5169</v>
      </c>
      <c r="D3010" s="3" t="s">
        <v>5170</v>
      </c>
      <c r="E3010" s="3" t="s">
        <v>5171</v>
      </c>
      <c r="F3010" s="3" t="s">
        <v>5176</v>
      </c>
      <c r="G3010" s="3"/>
      <c r="H3010" s="26">
        <v>125</v>
      </c>
      <c r="I3010" s="26">
        <f t="array" ref="I3010">J3010-J3010*3%</f>
        <v>72.75</v>
      </c>
      <c r="J3010" s="30">
        <v>75</v>
      </c>
      <c r="K3010" s="4"/>
      <c r="L3010" s="15">
        <f t="shared" si="47"/>
        <v>0</v>
      </c>
      <c r="M3010" s="56" t="s">
        <v>15155</v>
      </c>
    </row>
    <row r="3011" spans="1:13" s="19" customFormat="1" ht="15" customHeight="1" x14ac:dyDescent="0.25">
      <c r="A3011" s="47">
        <v>39502</v>
      </c>
      <c r="B3011" s="18" t="s">
        <v>5177</v>
      </c>
      <c r="C3011" s="3" t="s">
        <v>5169</v>
      </c>
      <c r="D3011" s="3" t="s">
        <v>5170</v>
      </c>
      <c r="E3011" s="3" t="s">
        <v>5171</v>
      </c>
      <c r="F3011" s="3" t="s">
        <v>5178</v>
      </c>
      <c r="G3011" s="3"/>
      <c r="H3011" s="26">
        <v>140</v>
      </c>
      <c r="I3011" s="26">
        <f t="array" ref="I3011">J3011-J3011*3%</f>
        <v>87.3</v>
      </c>
      <c r="J3011" s="30">
        <v>90</v>
      </c>
      <c r="K3011" s="4"/>
      <c r="L3011" s="15">
        <f t="shared" si="47"/>
        <v>0</v>
      </c>
      <c r="M3011" s="56" t="s">
        <v>15155</v>
      </c>
    </row>
    <row r="3012" spans="1:13" s="19" customFormat="1" ht="15" customHeight="1" x14ac:dyDescent="0.25">
      <c r="A3012" s="47">
        <v>43143</v>
      </c>
      <c r="B3012" s="18" t="s">
        <v>5179</v>
      </c>
      <c r="C3012" s="3" t="s">
        <v>5169</v>
      </c>
      <c r="D3012" s="3" t="s">
        <v>5170</v>
      </c>
      <c r="E3012" s="3" t="s">
        <v>5180</v>
      </c>
      <c r="F3012" s="3" t="s">
        <v>5172</v>
      </c>
      <c r="G3012" s="3"/>
      <c r="H3012" s="26">
        <v>165</v>
      </c>
      <c r="I3012" s="26">
        <f t="array" ref="I3012">J3012-J3012*3%</f>
        <v>106.7</v>
      </c>
      <c r="J3012" s="30">
        <v>110</v>
      </c>
      <c r="K3012" s="4"/>
      <c r="L3012" s="15">
        <f t="shared" si="47"/>
        <v>0</v>
      </c>
      <c r="M3012" s="56" t="s">
        <v>15155</v>
      </c>
    </row>
    <row r="3013" spans="1:13" s="19" customFormat="1" ht="15" customHeight="1" x14ac:dyDescent="0.25">
      <c r="A3013" s="47">
        <v>39492</v>
      </c>
      <c r="B3013" s="18" t="s">
        <v>5181</v>
      </c>
      <c r="C3013" s="3" t="s">
        <v>5169</v>
      </c>
      <c r="D3013" s="3" t="s">
        <v>5170</v>
      </c>
      <c r="E3013" s="3" t="s">
        <v>5180</v>
      </c>
      <c r="F3013" s="3" t="s">
        <v>5174</v>
      </c>
      <c r="G3013" s="3"/>
      <c r="H3013" s="26">
        <v>165</v>
      </c>
      <c r="I3013" s="26">
        <f t="array" ref="I3013">J3013-J3013*3%</f>
        <v>106.7</v>
      </c>
      <c r="J3013" s="30">
        <v>110</v>
      </c>
      <c r="K3013" s="4"/>
      <c r="L3013" s="15">
        <f t="shared" si="47"/>
        <v>0</v>
      </c>
      <c r="M3013" s="56" t="s">
        <v>15155</v>
      </c>
    </row>
    <row r="3014" spans="1:13" s="19" customFormat="1" ht="15" customHeight="1" x14ac:dyDescent="0.25">
      <c r="A3014" s="47">
        <v>39495</v>
      </c>
      <c r="B3014" s="18" t="s">
        <v>5182</v>
      </c>
      <c r="C3014" s="3" t="s">
        <v>5169</v>
      </c>
      <c r="D3014" s="3" t="s">
        <v>5170</v>
      </c>
      <c r="E3014" s="3" t="s">
        <v>5180</v>
      </c>
      <c r="F3014" s="3" t="s">
        <v>5176</v>
      </c>
      <c r="G3014" s="3"/>
      <c r="H3014" s="26">
        <v>170</v>
      </c>
      <c r="I3014" s="26">
        <f t="array" ref="I3014">J3014-J3014*3%</f>
        <v>111.55</v>
      </c>
      <c r="J3014" s="30">
        <v>115</v>
      </c>
      <c r="K3014" s="4"/>
      <c r="L3014" s="15">
        <f t="shared" si="47"/>
        <v>0</v>
      </c>
      <c r="M3014" s="56" t="s">
        <v>15155</v>
      </c>
    </row>
    <row r="3015" spans="1:13" s="19" customFormat="1" ht="15" customHeight="1" x14ac:dyDescent="0.25">
      <c r="A3015" s="47">
        <v>39498</v>
      </c>
      <c r="B3015" s="18" t="s">
        <v>5183</v>
      </c>
      <c r="C3015" s="3" t="s">
        <v>5169</v>
      </c>
      <c r="D3015" s="3" t="s">
        <v>5170</v>
      </c>
      <c r="E3015" s="3" t="s">
        <v>5180</v>
      </c>
      <c r="F3015" s="3" t="s">
        <v>5184</v>
      </c>
      <c r="G3015" s="3"/>
      <c r="H3015" s="26">
        <v>175</v>
      </c>
      <c r="I3015" s="26">
        <f t="array" ref="I3015">J3015-J3015*3%</f>
        <v>116.4</v>
      </c>
      <c r="J3015" s="30">
        <v>120</v>
      </c>
      <c r="K3015" s="4"/>
      <c r="L3015" s="15">
        <f t="shared" si="47"/>
        <v>0</v>
      </c>
      <c r="M3015" s="56" t="s">
        <v>15155</v>
      </c>
    </row>
    <row r="3016" spans="1:13" s="19" customFormat="1" ht="15" customHeight="1" x14ac:dyDescent="0.25">
      <c r="A3016" s="47">
        <v>39503</v>
      </c>
      <c r="B3016" s="18" t="s">
        <v>5185</v>
      </c>
      <c r="C3016" s="3" t="s">
        <v>5169</v>
      </c>
      <c r="D3016" s="3" t="s">
        <v>5170</v>
      </c>
      <c r="E3016" s="3" t="s">
        <v>5180</v>
      </c>
      <c r="F3016" s="3" t="s">
        <v>5178</v>
      </c>
      <c r="G3016" s="3"/>
      <c r="H3016" s="26">
        <v>220</v>
      </c>
      <c r="I3016" s="26">
        <f t="array" ref="I3016">J3016-J3016*3%</f>
        <v>145.5</v>
      </c>
      <c r="J3016" s="30">
        <v>150</v>
      </c>
      <c r="K3016" s="4"/>
      <c r="L3016" s="15">
        <f t="shared" ref="L3016:L3079" si="48">J3016*K3016</f>
        <v>0</v>
      </c>
      <c r="M3016" s="56" t="s">
        <v>15155</v>
      </c>
    </row>
    <row r="3017" spans="1:13" s="19" customFormat="1" ht="15" customHeight="1" x14ac:dyDescent="0.25">
      <c r="A3017" s="47">
        <v>43144</v>
      </c>
      <c r="B3017" s="18" t="s">
        <v>5186</v>
      </c>
      <c r="C3017" s="3" t="s">
        <v>5169</v>
      </c>
      <c r="D3017" s="3" t="s">
        <v>5170</v>
      </c>
      <c r="E3017" s="3" t="s">
        <v>5187</v>
      </c>
      <c r="F3017" s="3" t="s">
        <v>5172</v>
      </c>
      <c r="G3017" s="3"/>
      <c r="H3017" s="26">
        <v>220</v>
      </c>
      <c r="I3017" s="26">
        <f t="array" ref="I3017">J3017-J3017*3%</f>
        <v>135.80000000000001</v>
      </c>
      <c r="J3017" s="30">
        <v>140</v>
      </c>
      <c r="K3017" s="4"/>
      <c r="L3017" s="15">
        <f t="shared" si="48"/>
        <v>0</v>
      </c>
      <c r="M3017" s="56" t="s">
        <v>15155</v>
      </c>
    </row>
    <row r="3018" spans="1:13" s="19" customFormat="1" ht="15" customHeight="1" x14ac:dyDescent="0.25">
      <c r="A3018" s="47">
        <v>39493</v>
      </c>
      <c r="B3018" s="18" t="s">
        <v>5188</v>
      </c>
      <c r="C3018" s="3" t="s">
        <v>5169</v>
      </c>
      <c r="D3018" s="3" t="s">
        <v>5170</v>
      </c>
      <c r="E3018" s="3" t="s">
        <v>5187</v>
      </c>
      <c r="F3018" s="3" t="s">
        <v>5174</v>
      </c>
      <c r="G3018" s="3"/>
      <c r="H3018" s="26">
        <v>220</v>
      </c>
      <c r="I3018" s="26">
        <f t="array" ref="I3018">J3018-J3018*3%</f>
        <v>135.80000000000001</v>
      </c>
      <c r="J3018" s="30">
        <v>140</v>
      </c>
      <c r="K3018" s="4"/>
      <c r="L3018" s="15">
        <f t="shared" si="48"/>
        <v>0</v>
      </c>
      <c r="M3018" s="56" t="s">
        <v>15155</v>
      </c>
    </row>
    <row r="3019" spans="1:13" s="19" customFormat="1" ht="15" customHeight="1" x14ac:dyDescent="0.25">
      <c r="A3019" s="47">
        <v>39496</v>
      </c>
      <c r="B3019" s="18" t="s">
        <v>5189</v>
      </c>
      <c r="C3019" s="3" t="s">
        <v>5169</v>
      </c>
      <c r="D3019" s="3" t="s">
        <v>5170</v>
      </c>
      <c r="E3019" s="3" t="s">
        <v>5187</v>
      </c>
      <c r="F3019" s="3" t="s">
        <v>5176</v>
      </c>
      <c r="G3019" s="3"/>
      <c r="H3019" s="26">
        <v>230</v>
      </c>
      <c r="I3019" s="26">
        <f t="array" ref="I3019">J3019-J3019*3%</f>
        <v>145.5</v>
      </c>
      <c r="J3019" s="30">
        <v>150</v>
      </c>
      <c r="K3019" s="4"/>
      <c r="L3019" s="15">
        <f t="shared" si="48"/>
        <v>0</v>
      </c>
      <c r="M3019" s="56" t="s">
        <v>15155</v>
      </c>
    </row>
    <row r="3020" spans="1:13" s="19" customFormat="1" ht="15" customHeight="1" x14ac:dyDescent="0.25">
      <c r="A3020" s="47">
        <v>39499</v>
      </c>
      <c r="B3020" s="18" t="s">
        <v>5190</v>
      </c>
      <c r="C3020" s="3" t="s">
        <v>5169</v>
      </c>
      <c r="D3020" s="3" t="s">
        <v>5170</v>
      </c>
      <c r="E3020" s="3" t="s">
        <v>5187</v>
      </c>
      <c r="F3020" s="3" t="s">
        <v>5184</v>
      </c>
      <c r="G3020" s="3"/>
      <c r="H3020" s="26">
        <v>240</v>
      </c>
      <c r="I3020" s="26">
        <f t="array" ref="I3020">J3020-J3020*3%</f>
        <v>155.19999999999999</v>
      </c>
      <c r="J3020" s="30">
        <v>160</v>
      </c>
      <c r="K3020" s="4"/>
      <c r="L3020" s="15">
        <f t="shared" si="48"/>
        <v>0</v>
      </c>
      <c r="M3020" s="56" t="s">
        <v>15155</v>
      </c>
    </row>
    <row r="3021" spans="1:13" s="19" customFormat="1" ht="15" customHeight="1" x14ac:dyDescent="0.25">
      <c r="A3021" s="47">
        <v>39504</v>
      </c>
      <c r="B3021" s="18" t="s">
        <v>5191</v>
      </c>
      <c r="C3021" s="3" t="s">
        <v>5169</v>
      </c>
      <c r="D3021" s="3" t="s">
        <v>5170</v>
      </c>
      <c r="E3021" s="3" t="s">
        <v>5187</v>
      </c>
      <c r="F3021" s="3" t="s">
        <v>5178</v>
      </c>
      <c r="G3021" s="3"/>
      <c r="H3021" s="26">
        <v>320</v>
      </c>
      <c r="I3021" s="26">
        <f t="array" ref="I3021">J3021-J3021*3%</f>
        <v>203.7</v>
      </c>
      <c r="J3021" s="30">
        <v>210</v>
      </c>
      <c r="K3021" s="4"/>
      <c r="L3021" s="15">
        <f t="shared" si="48"/>
        <v>0</v>
      </c>
      <c r="M3021" s="56" t="s">
        <v>15155</v>
      </c>
    </row>
    <row r="3022" spans="1:13" s="19" customFormat="1" ht="15" customHeight="1" x14ac:dyDescent="0.25">
      <c r="A3022" s="47">
        <v>43142</v>
      </c>
      <c r="B3022" s="18" t="s">
        <v>5192</v>
      </c>
      <c r="C3022" s="3" t="s">
        <v>5169</v>
      </c>
      <c r="D3022" s="3" t="s">
        <v>5170</v>
      </c>
      <c r="E3022" s="3" t="s">
        <v>5193</v>
      </c>
      <c r="F3022" s="3" t="s">
        <v>5172</v>
      </c>
      <c r="G3022" s="3"/>
      <c r="H3022" s="26">
        <v>80</v>
      </c>
      <c r="I3022" s="26">
        <f t="array" ref="I3022">J3022-J3022*3%</f>
        <v>43.65</v>
      </c>
      <c r="J3022" s="30">
        <v>45</v>
      </c>
      <c r="K3022" s="4"/>
      <c r="L3022" s="15">
        <f t="shared" si="48"/>
        <v>0</v>
      </c>
      <c r="M3022" s="56" t="s">
        <v>15155</v>
      </c>
    </row>
    <row r="3023" spans="1:13" s="19" customFormat="1" ht="15" customHeight="1" x14ac:dyDescent="0.25">
      <c r="A3023" s="47">
        <v>35142</v>
      </c>
      <c r="B3023" s="18" t="s">
        <v>5194</v>
      </c>
      <c r="C3023" s="3" t="s">
        <v>5169</v>
      </c>
      <c r="D3023" s="3" t="s">
        <v>5170</v>
      </c>
      <c r="E3023" s="3" t="s">
        <v>5193</v>
      </c>
      <c r="F3023" s="3" t="s">
        <v>5174</v>
      </c>
      <c r="G3023" s="3"/>
      <c r="H3023" s="26">
        <v>80</v>
      </c>
      <c r="I3023" s="26">
        <f t="array" ref="I3023">J3023-J3023*3%</f>
        <v>43.65</v>
      </c>
      <c r="J3023" s="30">
        <v>45</v>
      </c>
      <c r="K3023" s="4"/>
      <c r="L3023" s="15">
        <f t="shared" si="48"/>
        <v>0</v>
      </c>
      <c r="M3023" s="56" t="s">
        <v>15155</v>
      </c>
    </row>
    <row r="3024" spans="1:13" s="19" customFormat="1" ht="15" customHeight="1" x14ac:dyDescent="0.25">
      <c r="A3024" s="47">
        <v>37695</v>
      </c>
      <c r="B3024" s="18" t="s">
        <v>5195</v>
      </c>
      <c r="C3024" s="3" t="s">
        <v>5169</v>
      </c>
      <c r="D3024" s="3" t="s">
        <v>5170</v>
      </c>
      <c r="E3024" s="3" t="s">
        <v>5193</v>
      </c>
      <c r="F3024" s="3" t="s">
        <v>5176</v>
      </c>
      <c r="G3024" s="3"/>
      <c r="H3024" s="26">
        <v>85</v>
      </c>
      <c r="I3024" s="26">
        <f t="array" ref="I3024">J3024-J3024*3%</f>
        <v>48.5</v>
      </c>
      <c r="J3024" s="30">
        <v>50</v>
      </c>
      <c r="K3024" s="4"/>
      <c r="L3024" s="15">
        <f t="shared" si="48"/>
        <v>0</v>
      </c>
      <c r="M3024" s="56" t="s">
        <v>15155</v>
      </c>
    </row>
    <row r="3025" spans="1:13" s="19" customFormat="1" ht="15" customHeight="1" x14ac:dyDescent="0.25">
      <c r="A3025" s="47">
        <v>37696</v>
      </c>
      <c r="B3025" s="18" t="s">
        <v>5196</v>
      </c>
      <c r="C3025" s="3" t="s">
        <v>5169</v>
      </c>
      <c r="D3025" s="3" t="s">
        <v>5170</v>
      </c>
      <c r="E3025" s="3" t="s">
        <v>5193</v>
      </c>
      <c r="F3025" s="3" t="s">
        <v>5184</v>
      </c>
      <c r="G3025" s="3"/>
      <c r="H3025" s="26">
        <v>90</v>
      </c>
      <c r="I3025" s="26">
        <f t="array" ref="I3025">J3025-J3025*3%</f>
        <v>53.35</v>
      </c>
      <c r="J3025" s="30">
        <v>55</v>
      </c>
      <c r="K3025" s="4"/>
      <c r="L3025" s="15">
        <f t="shared" si="48"/>
        <v>0</v>
      </c>
      <c r="M3025" s="56" t="s">
        <v>15155</v>
      </c>
    </row>
    <row r="3026" spans="1:13" s="19" customFormat="1" ht="15" customHeight="1" x14ac:dyDescent="0.25">
      <c r="A3026" s="47">
        <v>38219</v>
      </c>
      <c r="B3026" s="18" t="s">
        <v>5197</v>
      </c>
      <c r="C3026" s="3" t="s">
        <v>5169</v>
      </c>
      <c r="D3026" s="3" t="s">
        <v>5170</v>
      </c>
      <c r="E3026" s="3" t="s">
        <v>5193</v>
      </c>
      <c r="F3026" s="3" t="s">
        <v>5178</v>
      </c>
      <c r="G3026" s="3"/>
      <c r="H3026" s="26">
        <v>99</v>
      </c>
      <c r="I3026" s="26">
        <f t="array" ref="I3026">J3026-J3026*3%</f>
        <v>58.2</v>
      </c>
      <c r="J3026" s="30">
        <v>60</v>
      </c>
      <c r="K3026" s="4"/>
      <c r="L3026" s="15">
        <f t="shared" si="48"/>
        <v>0</v>
      </c>
      <c r="M3026" s="56" t="s">
        <v>15155</v>
      </c>
    </row>
    <row r="3027" spans="1:13" s="19" customFormat="1" ht="15" customHeight="1" x14ac:dyDescent="0.25">
      <c r="A3027" s="47">
        <v>38022</v>
      </c>
      <c r="B3027" s="18" t="s">
        <v>5198</v>
      </c>
      <c r="C3027" s="3" t="s">
        <v>5169</v>
      </c>
      <c r="D3027" s="3" t="s">
        <v>5199</v>
      </c>
      <c r="E3027" s="3" t="s">
        <v>5200</v>
      </c>
      <c r="F3027" s="3" t="s">
        <v>5201</v>
      </c>
      <c r="G3027" s="3" t="s">
        <v>5202</v>
      </c>
      <c r="H3027" s="26">
        <v>450</v>
      </c>
      <c r="I3027" s="26">
        <f t="array" ref="I3027">J3027-J3027*3%</f>
        <v>291</v>
      </c>
      <c r="J3027" s="30">
        <v>300</v>
      </c>
      <c r="K3027" s="4"/>
      <c r="L3027" s="15">
        <f t="shared" si="48"/>
        <v>0</v>
      </c>
      <c r="M3027" s="56" t="s">
        <v>15155</v>
      </c>
    </row>
    <row r="3028" spans="1:13" s="19" customFormat="1" ht="15" customHeight="1" x14ac:dyDescent="0.25">
      <c r="A3028" s="47">
        <v>35456</v>
      </c>
      <c r="B3028" s="18" t="s">
        <v>5203</v>
      </c>
      <c r="C3028" s="3" t="s">
        <v>5169</v>
      </c>
      <c r="D3028" s="3" t="s">
        <v>5204</v>
      </c>
      <c r="E3028" s="3" t="s">
        <v>5205</v>
      </c>
      <c r="F3028" s="3" t="s">
        <v>5206</v>
      </c>
      <c r="G3028" s="3" t="s">
        <v>3544</v>
      </c>
      <c r="H3028" s="26">
        <v>2000</v>
      </c>
      <c r="I3028" s="26">
        <f t="array" ref="I3028">J3028-J3028*3%</f>
        <v>1358</v>
      </c>
      <c r="J3028" s="30">
        <v>1400</v>
      </c>
      <c r="K3028" s="4"/>
      <c r="L3028" s="15">
        <f t="shared" si="48"/>
        <v>0</v>
      </c>
      <c r="M3028" s="56" t="s">
        <v>15155</v>
      </c>
    </row>
    <row r="3029" spans="1:13" s="19" customFormat="1" ht="15" customHeight="1" x14ac:dyDescent="0.25">
      <c r="A3029" s="47">
        <v>35080</v>
      </c>
      <c r="B3029" s="18" t="s">
        <v>5207</v>
      </c>
      <c r="C3029" s="3" t="s">
        <v>5169</v>
      </c>
      <c r="D3029" s="3" t="s">
        <v>5204</v>
      </c>
      <c r="E3029" s="3" t="s">
        <v>5205</v>
      </c>
      <c r="F3029" s="3" t="s">
        <v>5206</v>
      </c>
      <c r="G3029" s="3" t="s">
        <v>5208</v>
      </c>
      <c r="H3029" s="26">
        <v>2000</v>
      </c>
      <c r="I3029" s="26">
        <f t="array" ref="I3029">J3029-J3029*3%</f>
        <v>1358</v>
      </c>
      <c r="J3029" s="30">
        <v>1400</v>
      </c>
      <c r="K3029" s="4"/>
      <c r="L3029" s="15">
        <f t="shared" si="48"/>
        <v>0</v>
      </c>
      <c r="M3029" s="56" t="s">
        <v>15155</v>
      </c>
    </row>
    <row r="3030" spans="1:13" s="19" customFormat="1" ht="15" customHeight="1" x14ac:dyDescent="0.25">
      <c r="A3030" s="47">
        <v>35557</v>
      </c>
      <c r="B3030" s="18" t="s">
        <v>5209</v>
      </c>
      <c r="C3030" s="3" t="s">
        <v>5169</v>
      </c>
      <c r="D3030" s="3" t="s">
        <v>5204</v>
      </c>
      <c r="E3030" s="3" t="s">
        <v>5210</v>
      </c>
      <c r="F3030" s="3" t="s">
        <v>5211</v>
      </c>
      <c r="G3030" s="3" t="s">
        <v>3544</v>
      </c>
      <c r="H3030" s="26">
        <v>1650</v>
      </c>
      <c r="I3030" s="26">
        <f t="array" ref="I3030">J3030-J3030*3%</f>
        <v>1067</v>
      </c>
      <c r="J3030" s="30">
        <v>1100</v>
      </c>
      <c r="K3030" s="4"/>
      <c r="L3030" s="15">
        <f t="shared" si="48"/>
        <v>0</v>
      </c>
      <c r="M3030" s="56" t="s">
        <v>15155</v>
      </c>
    </row>
    <row r="3031" spans="1:13" s="19" customFormat="1" ht="15" customHeight="1" x14ac:dyDescent="0.25">
      <c r="A3031" s="47">
        <v>35081</v>
      </c>
      <c r="B3031" s="18" t="s">
        <v>5212</v>
      </c>
      <c r="C3031" s="3" t="s">
        <v>5169</v>
      </c>
      <c r="D3031" s="3" t="s">
        <v>5204</v>
      </c>
      <c r="E3031" s="3" t="s">
        <v>5210</v>
      </c>
      <c r="F3031" s="3" t="s">
        <v>5211</v>
      </c>
      <c r="G3031" s="3" t="s">
        <v>5208</v>
      </c>
      <c r="H3031" s="26">
        <v>1650</v>
      </c>
      <c r="I3031" s="26">
        <f t="array" ref="I3031">J3031-J3031*3%</f>
        <v>1067</v>
      </c>
      <c r="J3031" s="30">
        <v>1100</v>
      </c>
      <c r="K3031" s="4"/>
      <c r="L3031" s="15">
        <f t="shared" si="48"/>
        <v>0</v>
      </c>
      <c r="M3031" s="56" t="s">
        <v>15155</v>
      </c>
    </row>
    <row r="3032" spans="1:13" s="19" customFormat="1" ht="15" customHeight="1" x14ac:dyDescent="0.25">
      <c r="A3032" s="47">
        <v>33890</v>
      </c>
      <c r="B3032" s="18" t="s">
        <v>5213</v>
      </c>
      <c r="C3032" s="3" t="s">
        <v>5169</v>
      </c>
      <c r="D3032" s="3" t="s">
        <v>5214</v>
      </c>
      <c r="E3032" s="3" t="s">
        <v>5215</v>
      </c>
      <c r="F3032" s="3"/>
      <c r="G3032" s="3" t="s">
        <v>5216</v>
      </c>
      <c r="H3032" s="26">
        <v>450</v>
      </c>
      <c r="I3032" s="26">
        <f t="array" ref="I3032">J3032-J3032*3%</f>
        <v>310.39999999999998</v>
      </c>
      <c r="J3032" s="30">
        <v>320</v>
      </c>
      <c r="K3032" s="4"/>
      <c r="L3032" s="15">
        <f t="shared" si="48"/>
        <v>0</v>
      </c>
      <c r="M3032" s="56" t="s">
        <v>15155</v>
      </c>
    </row>
    <row r="3033" spans="1:13" s="19" customFormat="1" ht="15" customHeight="1" x14ac:dyDescent="0.25">
      <c r="A3033" s="47">
        <v>33888</v>
      </c>
      <c r="B3033" s="18" t="s">
        <v>5217</v>
      </c>
      <c r="C3033" s="3" t="s">
        <v>5169</v>
      </c>
      <c r="D3033" s="3" t="s">
        <v>5214</v>
      </c>
      <c r="E3033" s="3" t="s">
        <v>5215</v>
      </c>
      <c r="F3033" s="3"/>
      <c r="G3033" s="3" t="s">
        <v>1108</v>
      </c>
      <c r="H3033" s="26">
        <v>450</v>
      </c>
      <c r="I3033" s="26">
        <f t="array" ref="I3033">J3033-J3033*3%</f>
        <v>310.39999999999998</v>
      </c>
      <c r="J3033" s="30">
        <v>320</v>
      </c>
      <c r="K3033" s="4"/>
      <c r="L3033" s="15">
        <f t="shared" si="48"/>
        <v>0</v>
      </c>
      <c r="M3033" s="56" t="s">
        <v>15155</v>
      </c>
    </row>
    <row r="3034" spans="1:13" s="19" customFormat="1" ht="15" customHeight="1" x14ac:dyDescent="0.25">
      <c r="A3034" s="47">
        <v>33706</v>
      </c>
      <c r="B3034" s="18" t="s">
        <v>5218</v>
      </c>
      <c r="C3034" s="3" t="s">
        <v>5169</v>
      </c>
      <c r="D3034" s="3" t="s">
        <v>5214</v>
      </c>
      <c r="E3034" s="3" t="s">
        <v>5219</v>
      </c>
      <c r="F3034" s="3"/>
      <c r="G3034" s="3" t="s">
        <v>5220</v>
      </c>
      <c r="H3034" s="26">
        <v>550</v>
      </c>
      <c r="I3034" s="26">
        <f t="array" ref="I3034">J3034-J3034*3%</f>
        <v>383.15</v>
      </c>
      <c r="J3034" s="30">
        <v>395</v>
      </c>
      <c r="K3034" s="4"/>
      <c r="L3034" s="15">
        <f t="shared" si="48"/>
        <v>0</v>
      </c>
      <c r="M3034" s="56" t="s">
        <v>15155</v>
      </c>
    </row>
    <row r="3035" spans="1:13" s="19" customFormat="1" ht="15" customHeight="1" x14ac:dyDescent="0.25">
      <c r="A3035" s="47">
        <v>33904</v>
      </c>
      <c r="B3035" s="18" t="s">
        <v>5221</v>
      </c>
      <c r="C3035" s="3" t="s">
        <v>5169</v>
      </c>
      <c r="D3035" s="3" t="s">
        <v>5214</v>
      </c>
      <c r="E3035" s="3" t="s">
        <v>5222</v>
      </c>
      <c r="F3035" s="3"/>
      <c r="G3035" s="3" t="s">
        <v>3544</v>
      </c>
      <c r="H3035" s="26">
        <v>495</v>
      </c>
      <c r="I3035" s="26">
        <f t="array" ref="I3035">J3035-J3035*3%</f>
        <v>339.5</v>
      </c>
      <c r="J3035" s="30">
        <v>350</v>
      </c>
      <c r="K3035" s="4"/>
      <c r="L3035" s="15">
        <f t="shared" si="48"/>
        <v>0</v>
      </c>
      <c r="M3035" s="56" t="s">
        <v>15155</v>
      </c>
    </row>
    <row r="3036" spans="1:13" s="19" customFormat="1" ht="15" customHeight="1" x14ac:dyDescent="0.25">
      <c r="A3036" s="47">
        <v>35438</v>
      </c>
      <c r="B3036" s="18" t="s">
        <v>5223</v>
      </c>
      <c r="C3036" s="3" t="s">
        <v>5169</v>
      </c>
      <c r="D3036" s="3" t="s">
        <v>5214</v>
      </c>
      <c r="E3036" s="3" t="s">
        <v>5224</v>
      </c>
      <c r="F3036" s="3"/>
      <c r="G3036" s="3" t="s">
        <v>3544</v>
      </c>
      <c r="H3036" s="26">
        <v>899</v>
      </c>
      <c r="I3036" s="26">
        <f t="array" ref="I3036">J3036-J3036*3%</f>
        <v>630.5</v>
      </c>
      <c r="J3036" s="30">
        <v>650</v>
      </c>
      <c r="K3036" s="4"/>
      <c r="L3036" s="15">
        <f t="shared" si="48"/>
        <v>0</v>
      </c>
      <c r="M3036" s="56" t="s">
        <v>15155</v>
      </c>
    </row>
    <row r="3037" spans="1:13" s="19" customFormat="1" ht="15" customHeight="1" x14ac:dyDescent="0.25">
      <c r="A3037" s="47">
        <v>35439</v>
      </c>
      <c r="B3037" s="18" t="s">
        <v>5225</v>
      </c>
      <c r="C3037" s="3" t="s">
        <v>5169</v>
      </c>
      <c r="D3037" s="3" t="s">
        <v>5214</v>
      </c>
      <c r="E3037" s="3" t="s">
        <v>5226</v>
      </c>
      <c r="F3037" s="3"/>
      <c r="G3037" s="3" t="s">
        <v>5220</v>
      </c>
      <c r="H3037" s="26">
        <v>700</v>
      </c>
      <c r="I3037" s="26">
        <f t="array" ref="I3037">J3037-J3037*3%</f>
        <v>436.5</v>
      </c>
      <c r="J3037" s="30">
        <v>450</v>
      </c>
      <c r="K3037" s="4"/>
      <c r="L3037" s="15">
        <f t="shared" si="48"/>
        <v>0</v>
      </c>
      <c r="M3037" s="56" t="s">
        <v>15155</v>
      </c>
    </row>
    <row r="3038" spans="1:13" s="19" customFormat="1" ht="15" customHeight="1" x14ac:dyDescent="0.25">
      <c r="A3038" s="47">
        <v>33747</v>
      </c>
      <c r="B3038" s="18" t="s">
        <v>5227</v>
      </c>
      <c r="C3038" s="3" t="s">
        <v>5169</v>
      </c>
      <c r="D3038" s="3" t="s">
        <v>5214</v>
      </c>
      <c r="E3038" s="3" t="s">
        <v>5228</v>
      </c>
      <c r="F3038" s="3"/>
      <c r="G3038" s="3" t="s">
        <v>5229</v>
      </c>
      <c r="H3038" s="26">
        <v>230</v>
      </c>
      <c r="I3038" s="26">
        <f t="array" ref="I3038">J3038-J3038*3%</f>
        <v>145.5</v>
      </c>
      <c r="J3038" s="30">
        <v>150</v>
      </c>
      <c r="K3038" s="4"/>
      <c r="L3038" s="15">
        <f t="shared" si="48"/>
        <v>0</v>
      </c>
      <c r="M3038" s="56" t="s">
        <v>15155</v>
      </c>
    </row>
    <row r="3039" spans="1:13" s="19" customFormat="1" ht="15" customHeight="1" x14ac:dyDescent="0.25">
      <c r="A3039" s="47">
        <v>38019</v>
      </c>
      <c r="B3039" s="18" t="s">
        <v>5230</v>
      </c>
      <c r="C3039" s="3" t="s">
        <v>5169</v>
      </c>
      <c r="D3039" s="3" t="s">
        <v>5214</v>
      </c>
      <c r="E3039" s="3" t="s">
        <v>5231</v>
      </c>
      <c r="F3039" s="3"/>
      <c r="G3039" s="3" t="s">
        <v>2027</v>
      </c>
      <c r="H3039" s="26">
        <v>1250</v>
      </c>
      <c r="I3039" s="26">
        <f t="array" ref="I3039">J3039-J3039*3%</f>
        <v>824.5</v>
      </c>
      <c r="J3039" s="30">
        <v>850</v>
      </c>
      <c r="K3039" s="4"/>
      <c r="L3039" s="15">
        <f t="shared" si="48"/>
        <v>0</v>
      </c>
      <c r="M3039" s="56" t="s">
        <v>15155</v>
      </c>
    </row>
    <row r="3040" spans="1:13" s="19" customFormat="1" ht="15" customHeight="1" x14ac:dyDescent="0.25">
      <c r="A3040" s="47">
        <v>38020</v>
      </c>
      <c r="B3040" s="18" t="s">
        <v>5232</v>
      </c>
      <c r="C3040" s="3" t="s">
        <v>5169</v>
      </c>
      <c r="D3040" s="3" t="s">
        <v>5214</v>
      </c>
      <c r="E3040" s="3" t="s">
        <v>5231</v>
      </c>
      <c r="F3040" s="3"/>
      <c r="G3040" s="3" t="s">
        <v>598</v>
      </c>
      <c r="H3040" s="26">
        <v>1250</v>
      </c>
      <c r="I3040" s="26">
        <f t="array" ref="I3040">J3040-J3040*3%</f>
        <v>824.5</v>
      </c>
      <c r="J3040" s="30">
        <v>850</v>
      </c>
      <c r="K3040" s="4"/>
      <c r="L3040" s="15">
        <f t="shared" si="48"/>
        <v>0</v>
      </c>
      <c r="M3040" s="56" t="s">
        <v>15155</v>
      </c>
    </row>
    <row r="3041" spans="1:13" s="19" customFormat="1" ht="15" customHeight="1" x14ac:dyDescent="0.25">
      <c r="A3041" s="47">
        <v>33144</v>
      </c>
      <c r="B3041" s="18" t="s">
        <v>5233</v>
      </c>
      <c r="C3041" s="3" t="s">
        <v>5169</v>
      </c>
      <c r="D3041" s="3" t="s">
        <v>5214</v>
      </c>
      <c r="E3041" s="3" t="s">
        <v>5234</v>
      </c>
      <c r="F3041" s="3"/>
      <c r="G3041" s="3" t="s">
        <v>1377</v>
      </c>
      <c r="H3041" s="26">
        <v>595</v>
      </c>
      <c r="I3041" s="26">
        <f t="array" ref="I3041">J3041-J3041*3%</f>
        <v>387.03</v>
      </c>
      <c r="J3041" s="30">
        <v>399</v>
      </c>
      <c r="K3041" s="4"/>
      <c r="L3041" s="15">
        <f t="shared" si="48"/>
        <v>0</v>
      </c>
      <c r="M3041" s="56" t="s">
        <v>15155</v>
      </c>
    </row>
    <row r="3042" spans="1:13" s="19" customFormat="1" ht="15" customHeight="1" x14ac:dyDescent="0.25">
      <c r="A3042" s="47">
        <v>33143</v>
      </c>
      <c r="B3042" s="18" t="s">
        <v>5235</v>
      </c>
      <c r="C3042" s="3" t="s">
        <v>5169</v>
      </c>
      <c r="D3042" s="3" t="s">
        <v>5214</v>
      </c>
      <c r="E3042" s="3" t="s">
        <v>5236</v>
      </c>
      <c r="F3042" s="3"/>
      <c r="G3042" s="3" t="s">
        <v>3544</v>
      </c>
      <c r="H3042" s="26">
        <v>595</v>
      </c>
      <c r="I3042" s="26">
        <f t="array" ref="I3042">J3042-J3042*3%</f>
        <v>387.03</v>
      </c>
      <c r="J3042" s="30">
        <v>399</v>
      </c>
      <c r="K3042" s="4"/>
      <c r="L3042" s="15">
        <f t="shared" si="48"/>
        <v>0</v>
      </c>
      <c r="M3042" s="56" t="s">
        <v>15155</v>
      </c>
    </row>
    <row r="3043" spans="1:13" s="19" customFormat="1" ht="15" customHeight="1" x14ac:dyDescent="0.25">
      <c r="A3043" s="47">
        <v>37383</v>
      </c>
      <c r="B3043" s="18" t="s">
        <v>5237</v>
      </c>
      <c r="C3043" s="3" t="s">
        <v>5169</v>
      </c>
      <c r="D3043" s="3" t="s">
        <v>5214</v>
      </c>
      <c r="E3043" s="3" t="s">
        <v>5238</v>
      </c>
      <c r="F3043" s="3"/>
      <c r="G3043" s="3" t="s">
        <v>1377</v>
      </c>
      <c r="H3043" s="26">
        <v>700</v>
      </c>
      <c r="I3043" s="26">
        <f t="array" ref="I3043">J3043-J3043*3%</f>
        <v>417.1</v>
      </c>
      <c r="J3043" s="30">
        <v>430</v>
      </c>
      <c r="K3043" s="4"/>
      <c r="L3043" s="15">
        <f t="shared" si="48"/>
        <v>0</v>
      </c>
      <c r="M3043" s="56" t="s">
        <v>15155</v>
      </c>
    </row>
    <row r="3044" spans="1:13" s="19" customFormat="1" ht="15" customHeight="1" x14ac:dyDescent="0.25">
      <c r="A3044" s="47">
        <v>37382</v>
      </c>
      <c r="B3044" s="18" t="s">
        <v>5239</v>
      </c>
      <c r="C3044" s="3" t="s">
        <v>5169</v>
      </c>
      <c r="D3044" s="3" t="s">
        <v>5214</v>
      </c>
      <c r="E3044" s="3" t="s">
        <v>5240</v>
      </c>
      <c r="F3044" s="3"/>
      <c r="G3044" s="3" t="s">
        <v>3544</v>
      </c>
      <c r="H3044" s="26">
        <v>700</v>
      </c>
      <c r="I3044" s="26">
        <f t="array" ref="I3044">J3044-J3044*3%</f>
        <v>417.1</v>
      </c>
      <c r="J3044" s="30">
        <v>430</v>
      </c>
      <c r="K3044" s="4"/>
      <c r="L3044" s="15">
        <f t="shared" si="48"/>
        <v>0</v>
      </c>
      <c r="M3044" s="56" t="s">
        <v>15155</v>
      </c>
    </row>
    <row r="3045" spans="1:13" s="19" customFormat="1" ht="15" customHeight="1" x14ac:dyDescent="0.25">
      <c r="A3045" s="47">
        <v>33237</v>
      </c>
      <c r="B3045" s="18" t="s">
        <v>5241</v>
      </c>
      <c r="C3045" s="3" t="s">
        <v>5169</v>
      </c>
      <c r="D3045" s="3" t="s">
        <v>5214</v>
      </c>
      <c r="E3045" s="3" t="s">
        <v>5242</v>
      </c>
      <c r="F3045" s="3"/>
      <c r="G3045" s="3" t="s">
        <v>3544</v>
      </c>
      <c r="H3045" s="26">
        <v>700</v>
      </c>
      <c r="I3045" s="26">
        <f t="array" ref="I3045">J3045-J3045*3%</f>
        <v>417.1</v>
      </c>
      <c r="J3045" s="30">
        <v>430</v>
      </c>
      <c r="K3045" s="4"/>
      <c r="L3045" s="15">
        <f t="shared" si="48"/>
        <v>0</v>
      </c>
      <c r="M3045" s="56" t="s">
        <v>15155</v>
      </c>
    </row>
    <row r="3046" spans="1:13" s="19" customFormat="1" ht="15" customHeight="1" x14ac:dyDescent="0.25">
      <c r="A3046" s="47">
        <v>33238</v>
      </c>
      <c r="B3046" s="18" t="s">
        <v>5243</v>
      </c>
      <c r="C3046" s="3" t="s">
        <v>5169</v>
      </c>
      <c r="D3046" s="3" t="s">
        <v>5214</v>
      </c>
      <c r="E3046" s="3" t="s">
        <v>5242</v>
      </c>
      <c r="F3046" s="3"/>
      <c r="G3046" s="3" t="s">
        <v>1377</v>
      </c>
      <c r="H3046" s="26">
        <v>700</v>
      </c>
      <c r="I3046" s="26">
        <f t="array" ref="I3046">J3046-J3046*3%</f>
        <v>417.1</v>
      </c>
      <c r="J3046" s="30">
        <v>430</v>
      </c>
      <c r="K3046" s="4"/>
      <c r="L3046" s="15">
        <f t="shared" si="48"/>
        <v>0</v>
      </c>
      <c r="M3046" s="56" t="s">
        <v>15155</v>
      </c>
    </row>
    <row r="3047" spans="1:13" s="19" customFormat="1" ht="15" customHeight="1" x14ac:dyDescent="0.25">
      <c r="A3047" s="47">
        <v>33710</v>
      </c>
      <c r="B3047" s="18" t="s">
        <v>5244</v>
      </c>
      <c r="C3047" s="3" t="s">
        <v>5169</v>
      </c>
      <c r="D3047" s="3" t="s">
        <v>5214</v>
      </c>
      <c r="E3047" s="3" t="s">
        <v>5245</v>
      </c>
      <c r="F3047" s="3"/>
      <c r="G3047" s="3" t="s">
        <v>3544</v>
      </c>
      <c r="H3047" s="26">
        <v>499</v>
      </c>
      <c r="I3047" s="26">
        <f t="array" ref="I3047">J3047-J3047*3%</f>
        <v>358.9</v>
      </c>
      <c r="J3047" s="30">
        <v>370</v>
      </c>
      <c r="K3047" s="4"/>
      <c r="L3047" s="15">
        <f t="shared" si="48"/>
        <v>0</v>
      </c>
      <c r="M3047" s="56" t="s">
        <v>15155</v>
      </c>
    </row>
    <row r="3048" spans="1:13" s="19" customFormat="1" ht="15" customHeight="1" x14ac:dyDescent="0.25">
      <c r="A3048" s="47">
        <v>35989</v>
      </c>
      <c r="B3048" s="18" t="s">
        <v>5246</v>
      </c>
      <c r="C3048" s="3" t="s">
        <v>5169</v>
      </c>
      <c r="D3048" s="3" t="s">
        <v>5214</v>
      </c>
      <c r="E3048" s="3" t="s">
        <v>5247</v>
      </c>
      <c r="F3048" s="3"/>
      <c r="G3048" s="3" t="s">
        <v>3544</v>
      </c>
      <c r="H3048" s="26">
        <v>999</v>
      </c>
      <c r="I3048" s="26">
        <f t="array" ref="I3048">J3048-J3048*3%</f>
        <v>679</v>
      </c>
      <c r="J3048" s="30">
        <v>700</v>
      </c>
      <c r="K3048" s="4"/>
      <c r="L3048" s="15">
        <f t="shared" si="48"/>
        <v>0</v>
      </c>
      <c r="M3048" s="56" t="s">
        <v>15155</v>
      </c>
    </row>
    <row r="3049" spans="1:13" s="19" customFormat="1" ht="15" customHeight="1" x14ac:dyDescent="0.25">
      <c r="A3049" s="47">
        <v>35990</v>
      </c>
      <c r="B3049" s="18" t="s">
        <v>5248</v>
      </c>
      <c r="C3049" s="3" t="s">
        <v>5169</v>
      </c>
      <c r="D3049" s="3" t="s">
        <v>5214</v>
      </c>
      <c r="E3049" s="3" t="s">
        <v>5247</v>
      </c>
      <c r="F3049" s="3"/>
      <c r="G3049" s="3" t="s">
        <v>1377</v>
      </c>
      <c r="H3049" s="26">
        <v>999</v>
      </c>
      <c r="I3049" s="26">
        <f t="array" ref="I3049">J3049-J3049*3%</f>
        <v>679</v>
      </c>
      <c r="J3049" s="30">
        <v>700</v>
      </c>
      <c r="K3049" s="4"/>
      <c r="L3049" s="15">
        <f t="shared" si="48"/>
        <v>0</v>
      </c>
      <c r="M3049" s="56" t="s">
        <v>15155</v>
      </c>
    </row>
    <row r="3050" spans="1:13" s="19" customFormat="1" ht="15" customHeight="1" x14ac:dyDescent="0.25">
      <c r="A3050" s="47">
        <v>38015</v>
      </c>
      <c r="B3050" s="18" t="s">
        <v>5249</v>
      </c>
      <c r="C3050" s="3" t="s">
        <v>5169</v>
      </c>
      <c r="D3050" s="3" t="s">
        <v>5214</v>
      </c>
      <c r="E3050" s="3" t="s">
        <v>5250</v>
      </c>
      <c r="F3050" s="3"/>
      <c r="G3050" s="3" t="s">
        <v>3544</v>
      </c>
      <c r="H3050" s="26">
        <v>999</v>
      </c>
      <c r="I3050" s="26">
        <f t="array" ref="I3050">J3050-J3050*3%</f>
        <v>679</v>
      </c>
      <c r="J3050" s="30">
        <v>700</v>
      </c>
      <c r="K3050" s="4"/>
      <c r="L3050" s="15">
        <f t="shared" si="48"/>
        <v>0</v>
      </c>
      <c r="M3050" s="56" t="s">
        <v>15155</v>
      </c>
    </row>
    <row r="3051" spans="1:13" s="19" customFormat="1" ht="15" customHeight="1" x14ac:dyDescent="0.25">
      <c r="A3051" s="47">
        <v>38016</v>
      </c>
      <c r="B3051" s="18" t="s">
        <v>5251</v>
      </c>
      <c r="C3051" s="3" t="s">
        <v>5169</v>
      </c>
      <c r="D3051" s="3" t="s">
        <v>5214</v>
      </c>
      <c r="E3051" s="3" t="s">
        <v>5250</v>
      </c>
      <c r="F3051" s="3"/>
      <c r="G3051" s="3" t="s">
        <v>1377</v>
      </c>
      <c r="H3051" s="26">
        <v>999</v>
      </c>
      <c r="I3051" s="26">
        <f t="array" ref="I3051">J3051-J3051*3%</f>
        <v>679</v>
      </c>
      <c r="J3051" s="30">
        <v>700</v>
      </c>
      <c r="K3051" s="4"/>
      <c r="L3051" s="15">
        <f t="shared" si="48"/>
        <v>0</v>
      </c>
      <c r="M3051" s="56" t="s">
        <v>15155</v>
      </c>
    </row>
    <row r="3052" spans="1:13" s="19" customFormat="1" ht="15" customHeight="1" x14ac:dyDescent="0.25">
      <c r="A3052" s="47">
        <v>33826</v>
      </c>
      <c r="B3052" s="18" t="s">
        <v>5252</v>
      </c>
      <c r="C3052" s="3" t="s">
        <v>5169</v>
      </c>
      <c r="D3052" s="3" t="s">
        <v>5214</v>
      </c>
      <c r="E3052" s="3" t="s">
        <v>5253</v>
      </c>
      <c r="F3052" s="3"/>
      <c r="G3052" s="3" t="s">
        <v>744</v>
      </c>
      <c r="H3052" s="26">
        <v>499</v>
      </c>
      <c r="I3052" s="26">
        <f t="array" ref="I3052">J3052-J3052*3%</f>
        <v>339.5</v>
      </c>
      <c r="J3052" s="30">
        <v>350</v>
      </c>
      <c r="K3052" s="4"/>
      <c r="L3052" s="15">
        <f t="shared" si="48"/>
        <v>0</v>
      </c>
      <c r="M3052" s="56" t="s">
        <v>15155</v>
      </c>
    </row>
    <row r="3053" spans="1:13" s="19" customFormat="1" ht="15" customHeight="1" x14ac:dyDescent="0.25">
      <c r="A3053" s="47">
        <v>33825</v>
      </c>
      <c r="B3053" s="18" t="s">
        <v>5254</v>
      </c>
      <c r="C3053" s="3" t="s">
        <v>5169</v>
      </c>
      <c r="D3053" s="3" t="s">
        <v>5214</v>
      </c>
      <c r="E3053" s="3" t="s">
        <v>5253</v>
      </c>
      <c r="F3053" s="3"/>
      <c r="G3053" s="3" t="s">
        <v>598</v>
      </c>
      <c r="H3053" s="26">
        <v>499</v>
      </c>
      <c r="I3053" s="26">
        <f t="array" ref="I3053">J3053-J3053*3%</f>
        <v>339.5</v>
      </c>
      <c r="J3053" s="30">
        <v>350</v>
      </c>
      <c r="K3053" s="4"/>
      <c r="L3053" s="15">
        <f t="shared" si="48"/>
        <v>0</v>
      </c>
      <c r="M3053" s="56" t="s">
        <v>15155</v>
      </c>
    </row>
    <row r="3054" spans="1:13" s="19" customFormat="1" ht="15" customHeight="1" x14ac:dyDescent="0.25">
      <c r="A3054" s="47">
        <v>33892</v>
      </c>
      <c r="B3054" s="18" t="s">
        <v>5255</v>
      </c>
      <c r="C3054" s="3" t="s">
        <v>5169</v>
      </c>
      <c r="D3054" s="3" t="s">
        <v>5214</v>
      </c>
      <c r="E3054" s="3" t="s">
        <v>5256</v>
      </c>
      <c r="F3054" s="3"/>
      <c r="G3054" s="3" t="s">
        <v>1377</v>
      </c>
      <c r="H3054" s="26">
        <v>2000</v>
      </c>
      <c r="I3054" s="26">
        <f t="array" ref="I3054">J3054-J3054*3%</f>
        <v>1358</v>
      </c>
      <c r="J3054" s="30">
        <v>1400</v>
      </c>
      <c r="K3054" s="4"/>
      <c r="L3054" s="15">
        <f t="shared" si="48"/>
        <v>0</v>
      </c>
      <c r="M3054" s="56" t="s">
        <v>15155</v>
      </c>
    </row>
    <row r="3055" spans="1:13" s="19" customFormat="1" ht="15" customHeight="1" x14ac:dyDescent="0.25">
      <c r="A3055" s="47">
        <v>33822</v>
      </c>
      <c r="B3055" s="18" t="s">
        <v>5257</v>
      </c>
      <c r="C3055" s="3" t="s">
        <v>5169</v>
      </c>
      <c r="D3055" s="3" t="s">
        <v>5214</v>
      </c>
      <c r="E3055" s="3" t="s">
        <v>5258</v>
      </c>
      <c r="F3055" s="3"/>
      <c r="G3055" s="3" t="s">
        <v>598</v>
      </c>
      <c r="H3055" s="26">
        <v>599</v>
      </c>
      <c r="I3055" s="26">
        <f t="array" ref="I3055">J3055-J3055*3%</f>
        <v>436.5</v>
      </c>
      <c r="J3055" s="30">
        <v>450</v>
      </c>
      <c r="K3055" s="4"/>
      <c r="L3055" s="15">
        <f t="shared" si="48"/>
        <v>0</v>
      </c>
      <c r="M3055" s="56" t="s">
        <v>15155</v>
      </c>
    </row>
    <row r="3056" spans="1:13" s="19" customFormat="1" ht="15" customHeight="1" x14ac:dyDescent="0.25">
      <c r="A3056" s="47">
        <v>38017</v>
      </c>
      <c r="B3056" s="18" t="s">
        <v>5259</v>
      </c>
      <c r="C3056" s="3" t="s">
        <v>5169</v>
      </c>
      <c r="D3056" s="3" t="s">
        <v>5214</v>
      </c>
      <c r="E3056" s="3" t="s">
        <v>5260</v>
      </c>
      <c r="F3056" s="3"/>
      <c r="G3056" s="3" t="s">
        <v>4485</v>
      </c>
      <c r="H3056" s="26">
        <v>1250</v>
      </c>
      <c r="I3056" s="26">
        <f t="array" ref="I3056">J3056-J3056*3%</f>
        <v>824.5</v>
      </c>
      <c r="J3056" s="30">
        <v>850</v>
      </c>
      <c r="K3056" s="4"/>
      <c r="L3056" s="15">
        <f t="shared" si="48"/>
        <v>0</v>
      </c>
      <c r="M3056" s="56" t="s">
        <v>15155</v>
      </c>
    </row>
    <row r="3057" spans="1:13" s="19" customFormat="1" ht="15" customHeight="1" x14ac:dyDescent="0.25">
      <c r="A3057" s="47">
        <v>38018</v>
      </c>
      <c r="B3057" s="18" t="s">
        <v>5261</v>
      </c>
      <c r="C3057" s="3" t="s">
        <v>5169</v>
      </c>
      <c r="D3057" s="3" t="s">
        <v>5214</v>
      </c>
      <c r="E3057" s="3" t="s">
        <v>5260</v>
      </c>
      <c r="F3057" s="3"/>
      <c r="G3057" s="3" t="s">
        <v>598</v>
      </c>
      <c r="H3057" s="26">
        <v>1250</v>
      </c>
      <c r="I3057" s="26">
        <f t="array" ref="I3057">J3057-J3057*3%</f>
        <v>824.5</v>
      </c>
      <c r="J3057" s="30">
        <v>850</v>
      </c>
      <c r="K3057" s="4"/>
      <c r="L3057" s="15">
        <f t="shared" si="48"/>
        <v>0</v>
      </c>
      <c r="M3057" s="56" t="s">
        <v>15155</v>
      </c>
    </row>
    <row r="3058" spans="1:13" s="19" customFormat="1" ht="15" customHeight="1" x14ac:dyDescent="0.25">
      <c r="A3058" s="47">
        <v>33893</v>
      </c>
      <c r="B3058" s="18" t="s">
        <v>5262</v>
      </c>
      <c r="C3058" s="3" t="s">
        <v>5169</v>
      </c>
      <c r="D3058" s="3" t="s">
        <v>5214</v>
      </c>
      <c r="E3058" s="3" t="s">
        <v>5263</v>
      </c>
      <c r="F3058" s="3"/>
      <c r="G3058" s="3" t="s">
        <v>3544</v>
      </c>
      <c r="H3058" s="26">
        <v>499</v>
      </c>
      <c r="I3058" s="26">
        <f t="array" ref="I3058">J3058-J3058*3%</f>
        <v>368.6</v>
      </c>
      <c r="J3058" s="30">
        <v>380</v>
      </c>
      <c r="K3058" s="4"/>
      <c r="L3058" s="15">
        <f t="shared" si="48"/>
        <v>0</v>
      </c>
      <c r="M3058" s="56" t="s">
        <v>15155</v>
      </c>
    </row>
    <row r="3059" spans="1:13" s="19" customFormat="1" ht="15" customHeight="1" x14ac:dyDescent="0.25">
      <c r="A3059" s="47">
        <v>33895</v>
      </c>
      <c r="B3059" s="18" t="s">
        <v>5264</v>
      </c>
      <c r="C3059" s="3" t="s">
        <v>5169</v>
      </c>
      <c r="D3059" s="3" t="s">
        <v>5214</v>
      </c>
      <c r="E3059" s="3" t="s">
        <v>5263</v>
      </c>
      <c r="F3059" s="3"/>
      <c r="G3059" s="3" t="s">
        <v>5220</v>
      </c>
      <c r="H3059" s="26">
        <v>499</v>
      </c>
      <c r="I3059" s="26">
        <f t="array" ref="I3059">J3059-J3059*3%</f>
        <v>368.6</v>
      </c>
      <c r="J3059" s="30">
        <v>380</v>
      </c>
      <c r="K3059" s="4"/>
      <c r="L3059" s="15">
        <f t="shared" si="48"/>
        <v>0</v>
      </c>
      <c r="M3059" s="56" t="s">
        <v>15155</v>
      </c>
    </row>
    <row r="3060" spans="1:13" s="19" customFormat="1" ht="15" customHeight="1" x14ac:dyDescent="0.25">
      <c r="A3060" s="47">
        <v>33894</v>
      </c>
      <c r="B3060" s="18" t="s">
        <v>5265</v>
      </c>
      <c r="C3060" s="3" t="s">
        <v>5169</v>
      </c>
      <c r="D3060" s="3" t="s">
        <v>5214</v>
      </c>
      <c r="E3060" s="3" t="s">
        <v>5263</v>
      </c>
      <c r="F3060" s="3"/>
      <c r="G3060" s="3" t="s">
        <v>1377</v>
      </c>
      <c r="H3060" s="26">
        <v>499</v>
      </c>
      <c r="I3060" s="26">
        <f t="array" ref="I3060">J3060-J3060*3%</f>
        <v>368.6</v>
      </c>
      <c r="J3060" s="30">
        <v>380</v>
      </c>
      <c r="K3060" s="4"/>
      <c r="L3060" s="15">
        <f t="shared" si="48"/>
        <v>0</v>
      </c>
      <c r="M3060" s="56" t="s">
        <v>15155</v>
      </c>
    </row>
    <row r="3061" spans="1:13" s="19" customFormat="1" ht="15" customHeight="1" x14ac:dyDescent="0.25">
      <c r="A3061" s="47">
        <v>35403</v>
      </c>
      <c r="B3061" s="18" t="s">
        <v>5266</v>
      </c>
      <c r="C3061" s="3" t="s">
        <v>5169</v>
      </c>
      <c r="D3061" s="3" t="s">
        <v>5214</v>
      </c>
      <c r="E3061" s="3" t="s">
        <v>5267</v>
      </c>
      <c r="F3061" s="3"/>
      <c r="G3061" s="3" t="s">
        <v>3544</v>
      </c>
      <c r="H3061" s="26">
        <v>1295</v>
      </c>
      <c r="I3061" s="26">
        <f t="array" ref="I3061">J3061-J3061*3%</f>
        <v>921.5</v>
      </c>
      <c r="J3061" s="30">
        <v>950</v>
      </c>
      <c r="K3061" s="4"/>
      <c r="L3061" s="15">
        <f t="shared" si="48"/>
        <v>0</v>
      </c>
      <c r="M3061" s="56" t="s">
        <v>15155</v>
      </c>
    </row>
    <row r="3062" spans="1:13" s="19" customFormat="1" ht="15" customHeight="1" x14ac:dyDescent="0.25">
      <c r="A3062" s="47">
        <v>38023</v>
      </c>
      <c r="B3062" s="18" t="s">
        <v>5268</v>
      </c>
      <c r="C3062" s="3" t="s">
        <v>5169</v>
      </c>
      <c r="D3062" s="3" t="s">
        <v>5214</v>
      </c>
      <c r="E3062" s="3" t="s">
        <v>5269</v>
      </c>
      <c r="F3062" s="3"/>
      <c r="G3062" s="3" t="s">
        <v>3544</v>
      </c>
      <c r="H3062" s="26">
        <v>895</v>
      </c>
      <c r="I3062" s="26">
        <f t="array" ref="I3062">J3062-J3062*3%</f>
        <v>582</v>
      </c>
      <c r="J3062" s="30">
        <v>600</v>
      </c>
      <c r="K3062" s="4"/>
      <c r="L3062" s="15">
        <f t="shared" si="48"/>
        <v>0</v>
      </c>
      <c r="M3062" s="56" t="s">
        <v>15155</v>
      </c>
    </row>
    <row r="3063" spans="1:13" s="19" customFormat="1" ht="15" customHeight="1" x14ac:dyDescent="0.25">
      <c r="A3063" s="47">
        <v>34215</v>
      </c>
      <c r="B3063" s="18" t="s">
        <v>5270</v>
      </c>
      <c r="C3063" s="3" t="s">
        <v>5271</v>
      </c>
      <c r="D3063" s="3" t="s">
        <v>5272</v>
      </c>
      <c r="E3063" s="3" t="s">
        <v>5273</v>
      </c>
      <c r="F3063" s="3"/>
      <c r="G3063" s="3" t="s">
        <v>1377</v>
      </c>
      <c r="H3063" s="26">
        <v>299</v>
      </c>
      <c r="I3063" s="26">
        <f t="array" ref="I3063">J3063-J3063*3%</f>
        <v>213.4</v>
      </c>
      <c r="J3063" s="30">
        <v>220</v>
      </c>
      <c r="K3063" s="4"/>
      <c r="L3063" s="15">
        <f t="shared" si="48"/>
        <v>0</v>
      </c>
      <c r="M3063" s="56" t="s">
        <v>15155</v>
      </c>
    </row>
    <row r="3064" spans="1:13" s="19" customFormat="1" ht="15" customHeight="1" x14ac:dyDescent="0.25">
      <c r="A3064" s="47">
        <v>34771</v>
      </c>
      <c r="B3064" s="18" t="s">
        <v>5274</v>
      </c>
      <c r="C3064" s="3" t="s">
        <v>5271</v>
      </c>
      <c r="D3064" s="3" t="s">
        <v>5272</v>
      </c>
      <c r="E3064" s="3" t="s">
        <v>5275</v>
      </c>
      <c r="F3064" s="3"/>
      <c r="G3064" s="3" t="s">
        <v>1377</v>
      </c>
      <c r="H3064" s="26">
        <v>149</v>
      </c>
      <c r="I3064" s="26">
        <f t="array" ref="I3064">J3064-J3064*3%</f>
        <v>96.03</v>
      </c>
      <c r="J3064" s="30">
        <v>99</v>
      </c>
      <c r="K3064" s="4"/>
      <c r="L3064" s="15">
        <f t="shared" si="48"/>
        <v>0</v>
      </c>
      <c r="M3064" s="56" t="s">
        <v>15155</v>
      </c>
    </row>
    <row r="3065" spans="1:13" s="19" customFormat="1" ht="15" customHeight="1" x14ac:dyDescent="0.25">
      <c r="A3065" s="47">
        <v>39795</v>
      </c>
      <c r="B3065" s="18" t="s">
        <v>5276</v>
      </c>
      <c r="C3065" s="3" t="s">
        <v>5271</v>
      </c>
      <c r="D3065" s="3" t="s">
        <v>5272</v>
      </c>
      <c r="E3065" s="3" t="s">
        <v>5277</v>
      </c>
      <c r="F3065" s="3"/>
      <c r="G3065" s="3" t="s">
        <v>5208</v>
      </c>
      <c r="H3065" s="26">
        <v>595</v>
      </c>
      <c r="I3065" s="26">
        <f t="array" ref="I3065">J3065-J3065*3%</f>
        <v>412.25</v>
      </c>
      <c r="J3065" s="30">
        <v>425</v>
      </c>
      <c r="K3065" s="4"/>
      <c r="L3065" s="15">
        <f t="shared" si="48"/>
        <v>0</v>
      </c>
      <c r="M3065" s="56" t="s">
        <v>15155</v>
      </c>
    </row>
    <row r="3066" spans="1:13" s="19" customFormat="1" ht="15" customHeight="1" x14ac:dyDescent="0.25">
      <c r="A3066" s="47">
        <v>33740</v>
      </c>
      <c r="B3066" s="18" t="s">
        <v>5278</v>
      </c>
      <c r="C3066" s="3" t="s">
        <v>5271</v>
      </c>
      <c r="D3066" s="3" t="s">
        <v>5272</v>
      </c>
      <c r="E3066" s="3" t="s">
        <v>5279</v>
      </c>
      <c r="F3066" s="3"/>
      <c r="G3066" s="3" t="s">
        <v>1377</v>
      </c>
      <c r="H3066" s="26">
        <v>550</v>
      </c>
      <c r="I3066" s="26">
        <f t="array" ref="I3066">J3066-J3066*3%</f>
        <v>388</v>
      </c>
      <c r="J3066" s="30">
        <v>400</v>
      </c>
      <c r="K3066" s="4"/>
      <c r="L3066" s="15">
        <f t="shared" si="48"/>
        <v>0</v>
      </c>
      <c r="M3066" s="56" t="s">
        <v>15155</v>
      </c>
    </row>
    <row r="3067" spans="1:13" s="19" customFormat="1" ht="15" customHeight="1" x14ac:dyDescent="0.25">
      <c r="A3067" s="47">
        <v>32431</v>
      </c>
      <c r="B3067" s="18"/>
      <c r="C3067" s="3" t="s">
        <v>5280</v>
      </c>
      <c r="D3067" s="3" t="s">
        <v>207</v>
      </c>
      <c r="E3067" s="3" t="s">
        <v>5281</v>
      </c>
      <c r="F3067" s="3" t="s">
        <v>277</v>
      </c>
      <c r="G3067" s="3"/>
      <c r="H3067" s="26">
        <v>1895</v>
      </c>
      <c r="I3067" s="26">
        <f t="array" ref="I3067">J3067-J3067*3%</f>
        <v>1459.85</v>
      </c>
      <c r="J3067" s="30">
        <v>1505</v>
      </c>
      <c r="K3067" s="4"/>
      <c r="L3067" s="15">
        <f t="shared" si="48"/>
        <v>0</v>
      </c>
      <c r="M3067" s="56" t="s">
        <v>15151</v>
      </c>
    </row>
    <row r="3068" spans="1:13" s="19" customFormat="1" ht="15" customHeight="1" x14ac:dyDescent="0.25">
      <c r="A3068" s="47">
        <v>36024</v>
      </c>
      <c r="B3068" s="18"/>
      <c r="C3068" s="3" t="s">
        <v>5280</v>
      </c>
      <c r="D3068" s="3" t="s">
        <v>207</v>
      </c>
      <c r="E3068" s="3" t="s">
        <v>5282</v>
      </c>
      <c r="F3068" s="3" t="s">
        <v>277</v>
      </c>
      <c r="G3068" s="3"/>
      <c r="H3068" s="26">
        <v>1535</v>
      </c>
      <c r="I3068" s="26">
        <f t="array" ref="I3068">J3068-J3068*3%</f>
        <v>1161.0899999999999</v>
      </c>
      <c r="J3068" s="30">
        <v>1197</v>
      </c>
      <c r="K3068" s="4"/>
      <c r="L3068" s="15">
        <f t="shared" si="48"/>
        <v>0</v>
      </c>
      <c r="M3068" s="56" t="s">
        <v>15151</v>
      </c>
    </row>
    <row r="3069" spans="1:13" s="19" customFormat="1" ht="15" customHeight="1" x14ac:dyDescent="0.25">
      <c r="A3069" s="47">
        <v>33792</v>
      </c>
      <c r="B3069" s="18" t="s">
        <v>5283</v>
      </c>
      <c r="C3069" s="3" t="s">
        <v>5284</v>
      </c>
      <c r="D3069" s="3" t="s">
        <v>66</v>
      </c>
      <c r="E3069" s="3" t="s">
        <v>4108</v>
      </c>
      <c r="F3069" s="3" t="s">
        <v>2160</v>
      </c>
      <c r="G3069" s="3"/>
      <c r="H3069" s="26">
        <v>845</v>
      </c>
      <c r="I3069" s="26">
        <f t="array" ref="I3069">J3069-J3069*3%</f>
        <v>636.68859999999995</v>
      </c>
      <c r="J3069" s="30">
        <v>656.38</v>
      </c>
      <c r="K3069" s="4"/>
      <c r="L3069" s="15">
        <f t="shared" si="48"/>
        <v>0</v>
      </c>
      <c r="M3069" s="56" t="s">
        <v>15152</v>
      </c>
    </row>
    <row r="3070" spans="1:13" s="19" customFormat="1" ht="15" customHeight="1" x14ac:dyDescent="0.25">
      <c r="A3070" s="47">
        <v>38285</v>
      </c>
      <c r="B3070" s="18"/>
      <c r="C3070" s="3" t="s">
        <v>5284</v>
      </c>
      <c r="D3070" s="3" t="s">
        <v>66</v>
      </c>
      <c r="E3070" s="3" t="s">
        <v>5285</v>
      </c>
      <c r="F3070" s="3" t="s">
        <v>211</v>
      </c>
      <c r="G3070" s="3"/>
      <c r="H3070" s="26">
        <v>910</v>
      </c>
      <c r="I3070" s="26">
        <f t="array" ref="I3070">J3070-J3070*3%</f>
        <v>688.93280000000004</v>
      </c>
      <c r="J3070" s="30">
        <v>710.24</v>
      </c>
      <c r="K3070" s="4"/>
      <c r="L3070" s="15">
        <f t="shared" si="48"/>
        <v>0</v>
      </c>
      <c r="M3070" s="56" t="s">
        <v>15157</v>
      </c>
    </row>
    <row r="3071" spans="1:13" s="19" customFormat="1" ht="15" customHeight="1" x14ac:dyDescent="0.25">
      <c r="A3071" s="47">
        <v>22225</v>
      </c>
      <c r="B3071" s="18" t="s">
        <v>5286</v>
      </c>
      <c r="C3071" s="3" t="s">
        <v>5284</v>
      </c>
      <c r="D3071" s="3" t="s">
        <v>66</v>
      </c>
      <c r="E3071" s="3" t="s">
        <v>2915</v>
      </c>
      <c r="F3071" s="3" t="s">
        <v>760</v>
      </c>
      <c r="G3071" s="3"/>
      <c r="H3071" s="26">
        <v>1135</v>
      </c>
      <c r="I3071" s="26">
        <f t="array" ref="I3071">J3071-J3071*3%</f>
        <v>865.39519999999993</v>
      </c>
      <c r="J3071" s="30">
        <v>892.16</v>
      </c>
      <c r="K3071" s="4"/>
      <c r="L3071" s="15">
        <f t="shared" si="48"/>
        <v>0</v>
      </c>
      <c r="M3071" s="56" t="s">
        <v>15158</v>
      </c>
    </row>
    <row r="3072" spans="1:13" s="19" customFormat="1" ht="15" customHeight="1" x14ac:dyDescent="0.25">
      <c r="A3072" s="47">
        <v>38638</v>
      </c>
      <c r="B3072" s="18"/>
      <c r="C3072" s="3" t="s">
        <v>5284</v>
      </c>
      <c r="D3072" s="3" t="s">
        <v>66</v>
      </c>
      <c r="E3072" s="3" t="s">
        <v>2495</v>
      </c>
      <c r="F3072" s="3" t="s">
        <v>318</v>
      </c>
      <c r="G3072" s="3"/>
      <c r="H3072" s="26">
        <v>780</v>
      </c>
      <c r="I3072" s="26">
        <f t="array" ref="I3072">J3072-J3072*3%</f>
        <v>588.79</v>
      </c>
      <c r="J3072" s="30">
        <v>607</v>
      </c>
      <c r="K3072" s="4"/>
      <c r="L3072" s="15">
        <f t="shared" si="48"/>
        <v>0</v>
      </c>
      <c r="M3072" s="56" t="s">
        <v>15151</v>
      </c>
    </row>
    <row r="3073" spans="1:13" s="19" customFormat="1" ht="15" customHeight="1" x14ac:dyDescent="0.25">
      <c r="A3073" s="47">
        <v>10360</v>
      </c>
      <c r="B3073" s="18" t="s">
        <v>5287</v>
      </c>
      <c r="C3073" s="3" t="s">
        <v>5284</v>
      </c>
      <c r="D3073" s="3" t="s">
        <v>66</v>
      </c>
      <c r="E3073" s="3" t="s">
        <v>5288</v>
      </c>
      <c r="F3073" s="3" t="s">
        <v>211</v>
      </c>
      <c r="G3073" s="3"/>
      <c r="H3073" s="26">
        <v>460</v>
      </c>
      <c r="I3073" s="26">
        <f t="array" ref="I3073">J3073-J3073*3%</f>
        <v>333.44720000000001</v>
      </c>
      <c r="J3073" s="30">
        <v>343.76</v>
      </c>
      <c r="K3073" s="4"/>
      <c r="L3073" s="15">
        <f t="shared" si="48"/>
        <v>0</v>
      </c>
      <c r="M3073" s="56" t="s">
        <v>15158</v>
      </c>
    </row>
    <row r="3074" spans="1:13" s="19" customFormat="1" ht="15" customHeight="1" x14ac:dyDescent="0.25">
      <c r="A3074" s="47">
        <v>40306</v>
      </c>
      <c r="B3074" s="18" t="s">
        <v>5289</v>
      </c>
      <c r="C3074" s="3" t="s">
        <v>5284</v>
      </c>
      <c r="D3074" s="3" t="s">
        <v>66</v>
      </c>
      <c r="E3074" s="3" t="s">
        <v>5290</v>
      </c>
      <c r="F3074" s="3" t="s">
        <v>1497</v>
      </c>
      <c r="G3074" s="3"/>
      <c r="H3074" s="26">
        <v>435</v>
      </c>
      <c r="I3074" s="26">
        <f t="array" ref="I3074">J3074-J3074*3%</f>
        <v>317.19</v>
      </c>
      <c r="J3074" s="30">
        <v>327</v>
      </c>
      <c r="K3074" s="4"/>
      <c r="L3074" s="15">
        <f t="shared" si="48"/>
        <v>0</v>
      </c>
      <c r="M3074" s="56" t="s">
        <v>15151</v>
      </c>
    </row>
    <row r="3075" spans="1:13" s="19" customFormat="1" ht="15" customHeight="1" x14ac:dyDescent="0.25">
      <c r="A3075" s="47">
        <v>32034</v>
      </c>
      <c r="B3075" s="18" t="s">
        <v>5291</v>
      </c>
      <c r="C3075" s="3" t="s">
        <v>5284</v>
      </c>
      <c r="D3075" s="3" t="s">
        <v>74</v>
      </c>
      <c r="E3075" s="3" t="s">
        <v>5292</v>
      </c>
      <c r="F3075" s="3" t="s">
        <v>164</v>
      </c>
      <c r="G3075" s="3"/>
      <c r="H3075" s="26">
        <v>690</v>
      </c>
      <c r="I3075" s="26">
        <f t="array" ref="I3075">J3075-J3075*3%</f>
        <v>523.97460000000001</v>
      </c>
      <c r="J3075" s="30">
        <v>540.17999999999995</v>
      </c>
      <c r="K3075" s="4"/>
      <c r="L3075" s="15">
        <f t="shared" si="48"/>
        <v>0</v>
      </c>
      <c r="M3075" s="56" t="s">
        <v>15158</v>
      </c>
    </row>
    <row r="3076" spans="1:13" s="19" customFormat="1" ht="15" customHeight="1" x14ac:dyDescent="0.25">
      <c r="A3076" s="47">
        <v>10323</v>
      </c>
      <c r="B3076" s="18" t="s">
        <v>5293</v>
      </c>
      <c r="C3076" s="3" t="s">
        <v>5284</v>
      </c>
      <c r="D3076" s="3" t="s">
        <v>74</v>
      </c>
      <c r="E3076" s="3" t="s">
        <v>5294</v>
      </c>
      <c r="F3076" s="3" t="s">
        <v>211</v>
      </c>
      <c r="G3076" s="3"/>
      <c r="H3076" s="26">
        <v>555</v>
      </c>
      <c r="I3076" s="26">
        <f t="array" ref="I3076">J3076-J3076*3%</f>
        <v>408.56399999999996</v>
      </c>
      <c r="J3076" s="30">
        <v>421.2</v>
      </c>
      <c r="K3076" s="4"/>
      <c r="L3076" s="15">
        <f t="shared" si="48"/>
        <v>0</v>
      </c>
      <c r="M3076" s="56" t="s">
        <v>15157</v>
      </c>
    </row>
    <row r="3077" spans="1:13" s="19" customFormat="1" ht="15" customHeight="1" x14ac:dyDescent="0.25">
      <c r="A3077" s="47">
        <v>10324</v>
      </c>
      <c r="B3077" s="18" t="s">
        <v>5295</v>
      </c>
      <c r="C3077" s="3" t="s">
        <v>5284</v>
      </c>
      <c r="D3077" s="3" t="s">
        <v>74</v>
      </c>
      <c r="E3077" s="3" t="s">
        <v>5296</v>
      </c>
      <c r="F3077" s="3" t="s">
        <v>760</v>
      </c>
      <c r="G3077" s="3"/>
      <c r="H3077" s="26">
        <v>480</v>
      </c>
      <c r="I3077" s="26">
        <f t="array" ref="I3077">J3077-J3077*3%</f>
        <v>356.96</v>
      </c>
      <c r="J3077" s="30">
        <v>368</v>
      </c>
      <c r="K3077" s="4"/>
      <c r="L3077" s="15">
        <f t="shared" si="48"/>
        <v>0</v>
      </c>
      <c r="M3077" s="56" t="s">
        <v>15157</v>
      </c>
    </row>
    <row r="3078" spans="1:13" s="19" customFormat="1" ht="15" customHeight="1" x14ac:dyDescent="0.25">
      <c r="A3078" s="47">
        <v>35577</v>
      </c>
      <c r="B3078" s="18"/>
      <c r="C3078" s="3" t="s">
        <v>5284</v>
      </c>
      <c r="D3078" s="3" t="s">
        <v>74</v>
      </c>
      <c r="E3078" s="3" t="s">
        <v>5297</v>
      </c>
      <c r="F3078" s="3" t="s">
        <v>179</v>
      </c>
      <c r="G3078" s="3"/>
      <c r="H3078" s="26">
        <v>370</v>
      </c>
      <c r="I3078" s="26">
        <f t="array" ref="I3078">J3078-J3078*3%</f>
        <v>264.81</v>
      </c>
      <c r="J3078" s="30">
        <v>273</v>
      </c>
      <c r="K3078" s="4"/>
      <c r="L3078" s="15">
        <f t="shared" si="48"/>
        <v>0</v>
      </c>
      <c r="M3078" s="56" t="s">
        <v>15151</v>
      </c>
    </row>
    <row r="3079" spans="1:13" s="19" customFormat="1" ht="15" customHeight="1" x14ac:dyDescent="0.25">
      <c r="A3079" s="47">
        <v>10328</v>
      </c>
      <c r="B3079" s="18" t="s">
        <v>5298</v>
      </c>
      <c r="C3079" s="3" t="s">
        <v>5284</v>
      </c>
      <c r="D3079" s="3" t="s">
        <v>74</v>
      </c>
      <c r="E3079" s="3" t="s">
        <v>5299</v>
      </c>
      <c r="F3079" s="3" t="s">
        <v>225</v>
      </c>
      <c r="G3079" s="3"/>
      <c r="H3079" s="26">
        <v>1200</v>
      </c>
      <c r="I3079" s="26">
        <f t="array" ref="I3079">J3079-J3079*3%</f>
        <v>909.67570000000001</v>
      </c>
      <c r="J3079" s="30">
        <v>937.81</v>
      </c>
      <c r="K3079" s="4"/>
      <c r="L3079" s="15">
        <f t="shared" si="48"/>
        <v>0</v>
      </c>
      <c r="M3079" s="56" t="s">
        <v>15152</v>
      </c>
    </row>
    <row r="3080" spans="1:13" s="19" customFormat="1" ht="15" customHeight="1" x14ac:dyDescent="0.25">
      <c r="A3080" s="47">
        <v>35603</v>
      </c>
      <c r="B3080" s="18"/>
      <c r="C3080" s="3" t="s">
        <v>5284</v>
      </c>
      <c r="D3080" s="3" t="s">
        <v>74</v>
      </c>
      <c r="E3080" s="3" t="s">
        <v>5300</v>
      </c>
      <c r="F3080" s="3" t="s">
        <v>211</v>
      </c>
      <c r="G3080" s="3"/>
      <c r="H3080" s="26">
        <v>740</v>
      </c>
      <c r="I3080" s="26">
        <f t="array" ref="I3080">J3080-J3080*3%</f>
        <v>558.44839999999999</v>
      </c>
      <c r="J3080" s="30">
        <v>575.72</v>
      </c>
      <c r="K3080" s="4"/>
      <c r="L3080" s="15">
        <f t="shared" ref="L3080:L3143" si="49">J3080*K3080</f>
        <v>0</v>
      </c>
      <c r="M3080" s="56" t="s">
        <v>15157</v>
      </c>
    </row>
    <row r="3081" spans="1:13" s="19" customFormat="1" ht="15" customHeight="1" x14ac:dyDescent="0.25">
      <c r="A3081" s="47">
        <v>33795</v>
      </c>
      <c r="B3081" s="18" t="s">
        <v>5301</v>
      </c>
      <c r="C3081" s="3" t="s">
        <v>5284</v>
      </c>
      <c r="D3081" s="3" t="s">
        <v>74</v>
      </c>
      <c r="E3081" s="3" t="s">
        <v>5302</v>
      </c>
      <c r="F3081" s="3" t="s">
        <v>1551</v>
      </c>
      <c r="G3081" s="3"/>
      <c r="H3081" s="26">
        <v>1185</v>
      </c>
      <c r="I3081" s="26">
        <f t="array" ref="I3081">J3081-J3081*3%</f>
        <v>898.40430000000003</v>
      </c>
      <c r="J3081" s="30">
        <v>926.19</v>
      </c>
      <c r="K3081" s="4"/>
      <c r="L3081" s="15">
        <f t="shared" si="49"/>
        <v>0</v>
      </c>
      <c r="M3081" s="56" t="s">
        <v>15154</v>
      </c>
    </row>
    <row r="3082" spans="1:13" s="19" customFormat="1" ht="15" customHeight="1" x14ac:dyDescent="0.25">
      <c r="A3082" s="47">
        <v>42550</v>
      </c>
      <c r="B3082" s="18"/>
      <c r="C3082" s="3" t="s">
        <v>5284</v>
      </c>
      <c r="D3082" s="3" t="s">
        <v>74</v>
      </c>
      <c r="E3082" s="3" t="s">
        <v>5303</v>
      </c>
      <c r="F3082" s="3" t="s">
        <v>2149</v>
      </c>
      <c r="G3082" s="3"/>
      <c r="H3082" s="26">
        <v>1215</v>
      </c>
      <c r="I3082" s="26">
        <f t="array" ref="I3082">J3082-J3082*3%</f>
        <v>919.56</v>
      </c>
      <c r="J3082" s="30">
        <v>948</v>
      </c>
      <c r="K3082" s="4"/>
      <c r="L3082" s="15">
        <f t="shared" si="49"/>
        <v>0</v>
      </c>
      <c r="M3082" s="56" t="s">
        <v>15151</v>
      </c>
    </row>
    <row r="3083" spans="1:13" s="19" customFormat="1" ht="15" customHeight="1" x14ac:dyDescent="0.25">
      <c r="A3083" s="47">
        <v>38636</v>
      </c>
      <c r="B3083" s="18" t="s">
        <v>5304</v>
      </c>
      <c r="C3083" s="3" t="s">
        <v>5284</v>
      </c>
      <c r="D3083" s="3" t="s">
        <v>74</v>
      </c>
      <c r="E3083" s="3" t="s">
        <v>5305</v>
      </c>
      <c r="F3083" s="3" t="s">
        <v>211</v>
      </c>
      <c r="G3083" s="3"/>
      <c r="H3083" s="26">
        <v>795</v>
      </c>
      <c r="I3083" s="26">
        <f t="array" ref="I3083">J3083-J3083*3%</f>
        <v>600.45909999999992</v>
      </c>
      <c r="J3083" s="30">
        <v>619.03</v>
      </c>
      <c r="K3083" s="4"/>
      <c r="L3083" s="15">
        <f t="shared" si="49"/>
        <v>0</v>
      </c>
      <c r="M3083" s="56" t="s">
        <v>15158</v>
      </c>
    </row>
    <row r="3084" spans="1:13" s="19" customFormat="1" ht="15" customHeight="1" x14ac:dyDescent="0.25">
      <c r="A3084" s="47">
        <v>10333</v>
      </c>
      <c r="B3084" s="18" t="s">
        <v>5306</v>
      </c>
      <c r="C3084" s="3" t="s">
        <v>5284</v>
      </c>
      <c r="D3084" s="3" t="s">
        <v>74</v>
      </c>
      <c r="E3084" s="3" t="s">
        <v>5307</v>
      </c>
      <c r="F3084" s="3" t="s">
        <v>1416</v>
      </c>
      <c r="G3084" s="3"/>
      <c r="H3084" s="26">
        <v>600</v>
      </c>
      <c r="I3084" s="26">
        <f t="array" ref="I3084">J3084-J3084*3%</f>
        <v>459.96429999999998</v>
      </c>
      <c r="J3084" s="30">
        <v>474.19</v>
      </c>
      <c r="K3084" s="4"/>
      <c r="L3084" s="15">
        <f t="shared" si="49"/>
        <v>0</v>
      </c>
      <c r="M3084" s="56" t="s">
        <v>15158</v>
      </c>
    </row>
    <row r="3085" spans="1:13" s="19" customFormat="1" ht="15" customHeight="1" x14ac:dyDescent="0.25">
      <c r="A3085" s="47">
        <v>20826</v>
      </c>
      <c r="B3085" s="18" t="s">
        <v>5308</v>
      </c>
      <c r="C3085" s="3" t="s">
        <v>5284</v>
      </c>
      <c r="D3085" s="3" t="s">
        <v>74</v>
      </c>
      <c r="E3085" s="3" t="s">
        <v>5309</v>
      </c>
      <c r="F3085" s="3" t="s">
        <v>211</v>
      </c>
      <c r="G3085" s="3"/>
      <c r="H3085" s="26">
        <v>1005</v>
      </c>
      <c r="I3085" s="26">
        <f t="array" ref="I3085">J3085-J3085*3%</f>
        <v>772.80870000000004</v>
      </c>
      <c r="J3085" s="30">
        <v>796.71</v>
      </c>
      <c r="K3085" s="4"/>
      <c r="L3085" s="15">
        <f t="shared" si="49"/>
        <v>0</v>
      </c>
      <c r="M3085" s="56" t="s">
        <v>15154</v>
      </c>
    </row>
    <row r="3086" spans="1:13" s="19" customFormat="1" ht="15" customHeight="1" x14ac:dyDescent="0.25">
      <c r="A3086" s="47">
        <v>35602</v>
      </c>
      <c r="B3086" s="18" t="s">
        <v>5310</v>
      </c>
      <c r="C3086" s="3" t="s">
        <v>5284</v>
      </c>
      <c r="D3086" s="3" t="s">
        <v>74</v>
      </c>
      <c r="E3086" s="3" t="s">
        <v>5311</v>
      </c>
      <c r="F3086" s="3" t="s">
        <v>309</v>
      </c>
      <c r="G3086" s="3"/>
      <c r="H3086" s="26">
        <v>3075</v>
      </c>
      <c r="I3086" s="26">
        <f t="array" ref="I3086">J3086-J3086*3%</f>
        <v>2374.56</v>
      </c>
      <c r="J3086" s="30">
        <v>2448</v>
      </c>
      <c r="K3086" s="4"/>
      <c r="L3086" s="15">
        <f t="shared" si="49"/>
        <v>0</v>
      </c>
      <c r="M3086" s="56" t="s">
        <v>15151</v>
      </c>
    </row>
    <row r="3087" spans="1:13" s="19" customFormat="1" ht="15" customHeight="1" x14ac:dyDescent="0.25">
      <c r="A3087" s="47">
        <v>10336</v>
      </c>
      <c r="B3087" s="18" t="s">
        <v>5312</v>
      </c>
      <c r="C3087" s="3" t="s">
        <v>5284</v>
      </c>
      <c r="D3087" s="3" t="s">
        <v>74</v>
      </c>
      <c r="E3087" s="3" t="s">
        <v>5313</v>
      </c>
      <c r="F3087" s="3" t="s">
        <v>2160</v>
      </c>
      <c r="G3087" s="3"/>
      <c r="H3087" s="26">
        <v>435</v>
      </c>
      <c r="I3087" s="26">
        <f t="array" ref="I3087">J3087-J3087*3%</f>
        <v>317.34520000000003</v>
      </c>
      <c r="J3087" s="30">
        <v>327.16000000000003</v>
      </c>
      <c r="K3087" s="4"/>
      <c r="L3087" s="15">
        <f t="shared" si="49"/>
        <v>0</v>
      </c>
      <c r="M3087" s="56" t="s">
        <v>15158</v>
      </c>
    </row>
    <row r="3088" spans="1:13" s="19" customFormat="1" ht="15" customHeight="1" x14ac:dyDescent="0.25">
      <c r="A3088" s="47">
        <v>10335</v>
      </c>
      <c r="B3088" s="18" t="s">
        <v>5314</v>
      </c>
      <c r="C3088" s="3" t="s">
        <v>5284</v>
      </c>
      <c r="D3088" s="3" t="s">
        <v>74</v>
      </c>
      <c r="E3088" s="3" t="s">
        <v>5315</v>
      </c>
      <c r="F3088" s="3" t="s">
        <v>2160</v>
      </c>
      <c r="G3088" s="3"/>
      <c r="H3088" s="26">
        <v>515</v>
      </c>
      <c r="I3088" s="26">
        <f t="array" ref="I3088">J3088-J3088*3%</f>
        <v>382.762</v>
      </c>
      <c r="J3088" s="30">
        <v>394.6</v>
      </c>
      <c r="K3088" s="4"/>
      <c r="L3088" s="15">
        <f t="shared" si="49"/>
        <v>0</v>
      </c>
      <c r="M3088" s="56" t="s">
        <v>15157</v>
      </c>
    </row>
    <row r="3089" spans="1:13" s="19" customFormat="1" ht="15" customHeight="1" x14ac:dyDescent="0.25">
      <c r="A3089" s="47">
        <v>36028</v>
      </c>
      <c r="B3089" s="18" t="s">
        <v>5316</v>
      </c>
      <c r="C3089" s="3" t="s">
        <v>5284</v>
      </c>
      <c r="D3089" s="3" t="s">
        <v>74</v>
      </c>
      <c r="E3089" s="3" t="s">
        <v>5317</v>
      </c>
      <c r="F3089" s="3" t="s">
        <v>211</v>
      </c>
      <c r="G3089" s="3"/>
      <c r="H3089" s="26">
        <v>525</v>
      </c>
      <c r="I3089" s="26">
        <f t="array" ref="I3089">J3089-J3089*3%</f>
        <v>387.83510000000001</v>
      </c>
      <c r="J3089" s="30">
        <v>399.83</v>
      </c>
      <c r="K3089" s="4"/>
      <c r="L3089" s="15">
        <f t="shared" si="49"/>
        <v>0</v>
      </c>
      <c r="M3089" s="56" t="s">
        <v>15154</v>
      </c>
    </row>
    <row r="3090" spans="1:13" s="19" customFormat="1" ht="15" customHeight="1" x14ac:dyDescent="0.25">
      <c r="A3090" s="47">
        <v>43138</v>
      </c>
      <c r="B3090" s="18"/>
      <c r="C3090" s="3" t="s">
        <v>5284</v>
      </c>
      <c r="D3090" s="3" t="s">
        <v>74</v>
      </c>
      <c r="E3090" s="3" t="s">
        <v>5318</v>
      </c>
      <c r="F3090" s="3" t="s">
        <v>760</v>
      </c>
      <c r="G3090" s="3"/>
      <c r="H3090" s="26">
        <v>910</v>
      </c>
      <c r="I3090" s="26">
        <f t="array" ref="I3090">J3090-J3090*3%</f>
        <v>688.93280000000004</v>
      </c>
      <c r="J3090" s="30">
        <v>710.24</v>
      </c>
      <c r="K3090" s="4"/>
      <c r="L3090" s="15">
        <f t="shared" si="49"/>
        <v>0</v>
      </c>
      <c r="M3090" s="56" t="s">
        <v>15157</v>
      </c>
    </row>
    <row r="3091" spans="1:13" s="19" customFormat="1" ht="15" customHeight="1" x14ac:dyDescent="0.25">
      <c r="A3091" s="47">
        <v>17652</v>
      </c>
      <c r="B3091" s="18" t="s">
        <v>5319</v>
      </c>
      <c r="C3091" s="3" t="s">
        <v>5284</v>
      </c>
      <c r="D3091" s="3" t="s">
        <v>74</v>
      </c>
      <c r="E3091" s="3" t="s">
        <v>5320</v>
      </c>
      <c r="F3091" s="3" t="s">
        <v>760</v>
      </c>
      <c r="G3091" s="3"/>
      <c r="H3091" s="26">
        <v>1880</v>
      </c>
      <c r="I3091" s="26">
        <f t="array" ref="I3091">J3091-J3091*3%</f>
        <v>1449.6068</v>
      </c>
      <c r="J3091" s="30">
        <v>1494.44</v>
      </c>
      <c r="K3091" s="4"/>
      <c r="L3091" s="15">
        <f t="shared" si="49"/>
        <v>0</v>
      </c>
      <c r="M3091" s="56" t="s">
        <v>15157</v>
      </c>
    </row>
    <row r="3092" spans="1:13" s="19" customFormat="1" ht="15" customHeight="1" x14ac:dyDescent="0.25">
      <c r="A3092" s="47">
        <v>21946</v>
      </c>
      <c r="B3092" s="18" t="s">
        <v>5321</v>
      </c>
      <c r="C3092" s="3" t="s">
        <v>5284</v>
      </c>
      <c r="D3092" s="3" t="s">
        <v>74</v>
      </c>
      <c r="E3092" s="3" t="s">
        <v>5320</v>
      </c>
      <c r="F3092" s="3" t="s">
        <v>5322</v>
      </c>
      <c r="G3092" s="3" t="s">
        <v>1793</v>
      </c>
      <c r="H3092" s="26">
        <v>2030</v>
      </c>
      <c r="I3092" s="26">
        <f t="array" ref="I3092">J3092-J3092*3%</f>
        <v>1552.0097000000001</v>
      </c>
      <c r="J3092" s="30">
        <v>1600.01</v>
      </c>
      <c r="K3092" s="4"/>
      <c r="L3092" s="15">
        <f t="shared" si="49"/>
        <v>0</v>
      </c>
      <c r="M3092" s="56" t="s">
        <v>15152</v>
      </c>
    </row>
    <row r="3093" spans="1:13" s="19" customFormat="1" ht="15" customHeight="1" x14ac:dyDescent="0.25">
      <c r="A3093" s="47">
        <v>10343</v>
      </c>
      <c r="B3093" s="18" t="s">
        <v>5323</v>
      </c>
      <c r="C3093" s="3" t="s">
        <v>5284</v>
      </c>
      <c r="D3093" s="3" t="s">
        <v>74</v>
      </c>
      <c r="E3093" s="3" t="s">
        <v>5324</v>
      </c>
      <c r="F3093" s="3" t="s">
        <v>124</v>
      </c>
      <c r="G3093" s="3"/>
      <c r="H3093" s="26">
        <v>1225</v>
      </c>
      <c r="I3093" s="26">
        <f t="array" ref="I3093">J3093-J3093*3%</f>
        <v>925.38</v>
      </c>
      <c r="J3093" s="30">
        <v>954</v>
      </c>
      <c r="K3093" s="4"/>
      <c r="L3093" s="15">
        <f t="shared" si="49"/>
        <v>0</v>
      </c>
      <c r="M3093" s="56" t="s">
        <v>15157</v>
      </c>
    </row>
    <row r="3094" spans="1:13" s="19" customFormat="1" ht="15" customHeight="1" x14ac:dyDescent="0.25">
      <c r="A3094" s="47">
        <v>10344</v>
      </c>
      <c r="B3094" s="18" t="s">
        <v>5325</v>
      </c>
      <c r="C3094" s="3" t="s">
        <v>5284</v>
      </c>
      <c r="D3094" s="3" t="s">
        <v>74</v>
      </c>
      <c r="E3094" s="3" t="s">
        <v>5326</v>
      </c>
      <c r="F3094" s="3" t="s">
        <v>760</v>
      </c>
      <c r="G3094" s="3"/>
      <c r="H3094" s="26">
        <v>590</v>
      </c>
      <c r="I3094" s="26">
        <f t="array" ref="I3094">J3094-J3094*3%</f>
        <v>453.76600000000002</v>
      </c>
      <c r="J3094" s="30">
        <v>467.8</v>
      </c>
      <c r="K3094" s="4"/>
      <c r="L3094" s="15">
        <f t="shared" si="49"/>
        <v>0</v>
      </c>
      <c r="M3094" s="56" t="s">
        <v>15157</v>
      </c>
    </row>
    <row r="3095" spans="1:13" s="19" customFormat="1" ht="15" customHeight="1" x14ac:dyDescent="0.25">
      <c r="A3095" s="47">
        <v>10346</v>
      </c>
      <c r="B3095" s="18" t="s">
        <v>5327</v>
      </c>
      <c r="C3095" s="3" t="s">
        <v>5284</v>
      </c>
      <c r="D3095" s="3" t="s">
        <v>74</v>
      </c>
      <c r="E3095" s="3" t="s">
        <v>5328</v>
      </c>
      <c r="F3095" s="3" t="s">
        <v>211</v>
      </c>
      <c r="G3095" s="3"/>
      <c r="H3095" s="26">
        <v>365</v>
      </c>
      <c r="I3095" s="26">
        <f t="array" ref="I3095">J3095-J3095*3%</f>
        <v>261.58960000000002</v>
      </c>
      <c r="J3095" s="30">
        <v>269.68</v>
      </c>
      <c r="K3095" s="4"/>
      <c r="L3095" s="15">
        <f t="shared" si="49"/>
        <v>0</v>
      </c>
      <c r="M3095" s="56" t="s">
        <v>15157</v>
      </c>
    </row>
    <row r="3096" spans="1:13" s="19" customFormat="1" ht="15" customHeight="1" x14ac:dyDescent="0.25">
      <c r="A3096" s="47">
        <v>10347</v>
      </c>
      <c r="B3096" s="18" t="s">
        <v>5329</v>
      </c>
      <c r="C3096" s="3" t="s">
        <v>5284</v>
      </c>
      <c r="D3096" s="3" t="s">
        <v>74</v>
      </c>
      <c r="E3096" s="3" t="s">
        <v>5330</v>
      </c>
      <c r="F3096" s="3" t="s">
        <v>72</v>
      </c>
      <c r="G3096" s="3"/>
      <c r="H3096" s="26">
        <v>590</v>
      </c>
      <c r="I3096" s="26">
        <f t="array" ref="I3096">J3096-J3096*3%</f>
        <v>453.76600000000002</v>
      </c>
      <c r="J3096" s="30">
        <v>467.8</v>
      </c>
      <c r="K3096" s="4"/>
      <c r="L3096" s="15">
        <f t="shared" si="49"/>
        <v>0</v>
      </c>
      <c r="M3096" s="56" t="s">
        <v>15157</v>
      </c>
    </row>
    <row r="3097" spans="1:13" s="19" customFormat="1" ht="15" customHeight="1" x14ac:dyDescent="0.25">
      <c r="A3097" s="47">
        <v>10349</v>
      </c>
      <c r="B3097" s="18" t="s">
        <v>5331</v>
      </c>
      <c r="C3097" s="3" t="s">
        <v>5284</v>
      </c>
      <c r="D3097" s="3" t="s">
        <v>74</v>
      </c>
      <c r="E3097" s="3" t="s">
        <v>5332</v>
      </c>
      <c r="F3097" s="3" t="s">
        <v>2160</v>
      </c>
      <c r="G3097" s="3"/>
      <c r="H3097" s="26">
        <v>810</v>
      </c>
      <c r="I3097" s="26">
        <f t="array" ref="I3097">J3097-J3097*3%</f>
        <v>611.1</v>
      </c>
      <c r="J3097" s="30">
        <v>630</v>
      </c>
      <c r="K3097" s="4"/>
      <c r="L3097" s="15">
        <f t="shared" si="49"/>
        <v>0</v>
      </c>
      <c r="M3097" s="56" t="s">
        <v>15151</v>
      </c>
    </row>
    <row r="3098" spans="1:13" s="19" customFormat="1" ht="15" customHeight="1" x14ac:dyDescent="0.25">
      <c r="A3098" s="47">
        <v>10350</v>
      </c>
      <c r="B3098" s="18" t="s">
        <v>5333</v>
      </c>
      <c r="C3098" s="3" t="s">
        <v>5284</v>
      </c>
      <c r="D3098" s="3" t="s">
        <v>74</v>
      </c>
      <c r="E3098" s="3" t="s">
        <v>5334</v>
      </c>
      <c r="F3098" s="3" t="s">
        <v>211</v>
      </c>
      <c r="G3098" s="3"/>
      <c r="H3098" s="26">
        <v>810</v>
      </c>
      <c r="I3098" s="26">
        <f t="array" ref="I3098">J3098-J3098*3%</f>
        <v>611.1</v>
      </c>
      <c r="J3098" s="30">
        <v>630</v>
      </c>
      <c r="K3098" s="4"/>
      <c r="L3098" s="15">
        <f t="shared" si="49"/>
        <v>0</v>
      </c>
      <c r="M3098" s="56" t="s">
        <v>15151</v>
      </c>
    </row>
    <row r="3099" spans="1:13" s="19" customFormat="1" ht="15" customHeight="1" x14ac:dyDescent="0.25">
      <c r="A3099" s="47">
        <v>10351</v>
      </c>
      <c r="B3099" s="18" t="s">
        <v>5335</v>
      </c>
      <c r="C3099" s="3" t="s">
        <v>5284</v>
      </c>
      <c r="D3099" s="3" t="s">
        <v>74</v>
      </c>
      <c r="E3099" s="3" t="s">
        <v>5336</v>
      </c>
      <c r="F3099" s="3" t="s">
        <v>211</v>
      </c>
      <c r="G3099" s="3"/>
      <c r="H3099" s="26">
        <v>320</v>
      </c>
      <c r="I3099" s="26">
        <f t="array" ref="I3099">J3099-J3099*3%</f>
        <v>229.24010000000001</v>
      </c>
      <c r="J3099" s="30">
        <v>236.33</v>
      </c>
      <c r="K3099" s="4"/>
      <c r="L3099" s="15">
        <f t="shared" si="49"/>
        <v>0</v>
      </c>
      <c r="M3099" s="56" t="s">
        <v>15158</v>
      </c>
    </row>
    <row r="3100" spans="1:13" s="19" customFormat="1" ht="15" customHeight="1" x14ac:dyDescent="0.25">
      <c r="A3100" s="47">
        <v>22247</v>
      </c>
      <c r="B3100" s="18" t="s">
        <v>5337</v>
      </c>
      <c r="C3100" s="3" t="s">
        <v>5284</v>
      </c>
      <c r="D3100" s="3" t="s">
        <v>74</v>
      </c>
      <c r="E3100" s="3" t="s">
        <v>5338</v>
      </c>
      <c r="F3100" s="3" t="s">
        <v>760</v>
      </c>
      <c r="G3100" s="3"/>
      <c r="H3100" s="26">
        <v>865</v>
      </c>
      <c r="I3100" s="26">
        <f t="array" ref="I3100">J3100-J3100*3%</f>
        <v>650.77300000000002</v>
      </c>
      <c r="J3100" s="30">
        <v>670.9</v>
      </c>
      <c r="K3100" s="4"/>
      <c r="L3100" s="15">
        <f t="shared" si="49"/>
        <v>0</v>
      </c>
      <c r="M3100" s="56" t="s">
        <v>15152</v>
      </c>
    </row>
    <row r="3101" spans="1:13" s="19" customFormat="1" ht="15" customHeight="1" x14ac:dyDescent="0.25">
      <c r="A3101" s="47">
        <v>25769</v>
      </c>
      <c r="B3101" s="18" t="s">
        <v>5339</v>
      </c>
      <c r="C3101" s="3" t="s">
        <v>5284</v>
      </c>
      <c r="D3101" s="3" t="s">
        <v>74</v>
      </c>
      <c r="E3101" s="3" t="s">
        <v>5340</v>
      </c>
      <c r="F3101" s="3" t="s">
        <v>167</v>
      </c>
      <c r="G3101" s="3"/>
      <c r="H3101" s="26">
        <v>1130</v>
      </c>
      <c r="I3101" s="26">
        <f t="array" ref="I3101">J3101-J3101*3%</f>
        <v>859.76920000000007</v>
      </c>
      <c r="J3101" s="30">
        <v>886.36</v>
      </c>
      <c r="K3101" s="4"/>
      <c r="L3101" s="15">
        <f t="shared" si="49"/>
        <v>0</v>
      </c>
      <c r="M3101" s="56" t="s">
        <v>15157</v>
      </c>
    </row>
    <row r="3102" spans="1:13" s="19" customFormat="1" ht="15" customHeight="1" x14ac:dyDescent="0.25">
      <c r="A3102" s="47">
        <v>10356</v>
      </c>
      <c r="B3102" s="18" t="s">
        <v>5341</v>
      </c>
      <c r="C3102" s="3" t="s">
        <v>5284</v>
      </c>
      <c r="D3102" s="3" t="s">
        <v>74</v>
      </c>
      <c r="E3102" s="3" t="s">
        <v>5342</v>
      </c>
      <c r="F3102" s="3" t="s">
        <v>200</v>
      </c>
      <c r="G3102" s="3"/>
      <c r="H3102" s="26">
        <v>1000</v>
      </c>
      <c r="I3102" s="26">
        <f t="array" ref="I3102">J3102-J3102*3%</f>
        <v>770.39340000000004</v>
      </c>
      <c r="J3102" s="30">
        <v>794.22</v>
      </c>
      <c r="K3102" s="4"/>
      <c r="L3102" s="15">
        <f t="shared" si="49"/>
        <v>0</v>
      </c>
      <c r="M3102" s="56" t="s">
        <v>15158</v>
      </c>
    </row>
    <row r="3103" spans="1:13" s="19" customFormat="1" ht="15" customHeight="1" x14ac:dyDescent="0.25">
      <c r="A3103" s="47">
        <v>10357</v>
      </c>
      <c r="B3103" s="18" t="s">
        <v>5343</v>
      </c>
      <c r="C3103" s="3" t="s">
        <v>5284</v>
      </c>
      <c r="D3103" s="3" t="s">
        <v>74</v>
      </c>
      <c r="E3103" s="3" t="s">
        <v>5344</v>
      </c>
      <c r="F3103" s="3" t="s">
        <v>211</v>
      </c>
      <c r="G3103" s="3"/>
      <c r="H3103" s="26">
        <v>2080</v>
      </c>
      <c r="I3103" s="26">
        <f t="array" ref="I3103">J3103-J3103*3%</f>
        <v>1585.8238999999999</v>
      </c>
      <c r="J3103" s="30">
        <v>1634.87</v>
      </c>
      <c r="K3103" s="4"/>
      <c r="L3103" s="15">
        <f t="shared" si="49"/>
        <v>0</v>
      </c>
      <c r="M3103" s="56" t="s">
        <v>15152</v>
      </c>
    </row>
    <row r="3104" spans="1:13" s="19" customFormat="1" ht="15" customHeight="1" x14ac:dyDescent="0.25">
      <c r="A3104" s="47">
        <v>10358</v>
      </c>
      <c r="B3104" s="18" t="s">
        <v>5345</v>
      </c>
      <c r="C3104" s="3" t="s">
        <v>5284</v>
      </c>
      <c r="D3104" s="3" t="s">
        <v>74</v>
      </c>
      <c r="E3104" s="3" t="s">
        <v>5346</v>
      </c>
      <c r="F3104" s="3" t="s">
        <v>2160</v>
      </c>
      <c r="G3104" s="3"/>
      <c r="H3104" s="26">
        <v>555</v>
      </c>
      <c r="I3104" s="26">
        <f t="array" ref="I3104">J3104-J3104*3%</f>
        <v>408.3603</v>
      </c>
      <c r="J3104" s="30">
        <v>420.99</v>
      </c>
      <c r="K3104" s="4"/>
      <c r="L3104" s="15">
        <f t="shared" si="49"/>
        <v>0</v>
      </c>
      <c r="M3104" s="56" t="s">
        <v>15154</v>
      </c>
    </row>
    <row r="3105" spans="1:13" s="19" customFormat="1" ht="15" customHeight="1" x14ac:dyDescent="0.25">
      <c r="A3105" s="47">
        <v>35620</v>
      </c>
      <c r="B3105" s="18" t="s">
        <v>5347</v>
      </c>
      <c r="C3105" s="3" t="s">
        <v>5284</v>
      </c>
      <c r="D3105" s="3" t="s">
        <v>74</v>
      </c>
      <c r="E3105" s="3" t="s">
        <v>5348</v>
      </c>
      <c r="F3105" s="3" t="s">
        <v>203</v>
      </c>
      <c r="G3105" s="3"/>
      <c r="H3105" s="26">
        <v>1615</v>
      </c>
      <c r="I3105" s="26">
        <f t="array" ref="I3105">J3105-J3105*3%</f>
        <v>1244.7912999999999</v>
      </c>
      <c r="J3105" s="30">
        <v>1283.29</v>
      </c>
      <c r="K3105" s="4"/>
      <c r="L3105" s="15">
        <f t="shared" si="49"/>
        <v>0</v>
      </c>
      <c r="M3105" s="56" t="s">
        <v>15158</v>
      </c>
    </row>
    <row r="3106" spans="1:13" s="19" customFormat="1" ht="15" customHeight="1" x14ac:dyDescent="0.25">
      <c r="A3106" s="47">
        <v>10359</v>
      </c>
      <c r="B3106" s="18" t="s">
        <v>5349</v>
      </c>
      <c r="C3106" s="3" t="s">
        <v>5284</v>
      </c>
      <c r="D3106" s="3" t="s">
        <v>74</v>
      </c>
      <c r="E3106" s="3" t="s">
        <v>5350</v>
      </c>
      <c r="F3106" s="3" t="s">
        <v>203</v>
      </c>
      <c r="G3106" s="3"/>
      <c r="H3106" s="26">
        <v>2265</v>
      </c>
      <c r="I3106" s="26">
        <f t="array" ref="I3106">J3106-J3106*3%</f>
        <v>1739.2973</v>
      </c>
      <c r="J3106" s="30">
        <v>1793.09</v>
      </c>
      <c r="K3106" s="4"/>
      <c r="L3106" s="15">
        <f t="shared" si="49"/>
        <v>0</v>
      </c>
      <c r="M3106" s="56" t="s">
        <v>15152</v>
      </c>
    </row>
    <row r="3107" spans="1:13" s="19" customFormat="1" ht="15" customHeight="1" x14ac:dyDescent="0.25">
      <c r="A3107" s="47">
        <v>40648</v>
      </c>
      <c r="B3107" s="18" t="s">
        <v>5351</v>
      </c>
      <c r="C3107" s="3" t="s">
        <v>5284</v>
      </c>
      <c r="D3107" s="3" t="s">
        <v>74</v>
      </c>
      <c r="E3107" s="3" t="s">
        <v>5352</v>
      </c>
      <c r="F3107" s="3" t="s">
        <v>200</v>
      </c>
      <c r="G3107" s="3"/>
      <c r="H3107" s="26">
        <v>1055</v>
      </c>
      <c r="I3107" s="26">
        <f t="array" ref="I3107">J3107-J3107*3%</f>
        <v>807.428</v>
      </c>
      <c r="J3107" s="30">
        <v>832.4</v>
      </c>
      <c r="K3107" s="4"/>
      <c r="L3107" s="15">
        <f t="shared" si="49"/>
        <v>0</v>
      </c>
      <c r="M3107" s="56" t="s">
        <v>15158</v>
      </c>
    </row>
    <row r="3108" spans="1:13" s="19" customFormat="1" ht="15" customHeight="1" x14ac:dyDescent="0.25">
      <c r="A3108" s="47">
        <v>10363</v>
      </c>
      <c r="B3108" s="18" t="s">
        <v>5353</v>
      </c>
      <c r="C3108" s="3" t="s">
        <v>5284</v>
      </c>
      <c r="D3108" s="3" t="s">
        <v>74</v>
      </c>
      <c r="E3108" s="3" t="s">
        <v>5354</v>
      </c>
      <c r="F3108" s="3" t="s">
        <v>182</v>
      </c>
      <c r="G3108" s="3"/>
      <c r="H3108" s="26">
        <v>1230</v>
      </c>
      <c r="I3108" s="26">
        <f t="array" ref="I3108">J3108-J3108*3%</f>
        <v>931.2</v>
      </c>
      <c r="J3108" s="30">
        <v>960</v>
      </c>
      <c r="K3108" s="4"/>
      <c r="L3108" s="15">
        <f t="shared" si="49"/>
        <v>0</v>
      </c>
      <c r="M3108" s="56" t="s">
        <v>15151</v>
      </c>
    </row>
    <row r="3109" spans="1:13" s="19" customFormat="1" ht="15" customHeight="1" x14ac:dyDescent="0.25">
      <c r="A3109" s="47">
        <v>10364</v>
      </c>
      <c r="B3109" s="18" t="s">
        <v>5355</v>
      </c>
      <c r="C3109" s="3" t="s">
        <v>5284</v>
      </c>
      <c r="D3109" s="3" t="s">
        <v>74</v>
      </c>
      <c r="E3109" s="3" t="s">
        <v>5354</v>
      </c>
      <c r="F3109" s="3" t="s">
        <v>68</v>
      </c>
      <c r="G3109" s="3"/>
      <c r="H3109" s="26">
        <v>1170</v>
      </c>
      <c r="I3109" s="26">
        <f t="array" ref="I3109">J3109-J3109*3%</f>
        <v>888.33569999999997</v>
      </c>
      <c r="J3109" s="30">
        <v>915.81</v>
      </c>
      <c r="K3109" s="4"/>
      <c r="L3109" s="15">
        <f t="shared" si="49"/>
        <v>0</v>
      </c>
      <c r="M3109" s="56" t="s">
        <v>15154</v>
      </c>
    </row>
    <row r="3110" spans="1:13" s="19" customFormat="1" ht="15" customHeight="1" x14ac:dyDescent="0.25">
      <c r="A3110" s="47">
        <v>17629</v>
      </c>
      <c r="B3110" s="18" t="s">
        <v>5356</v>
      </c>
      <c r="C3110" s="3" t="s">
        <v>5284</v>
      </c>
      <c r="D3110" s="3" t="s">
        <v>74</v>
      </c>
      <c r="E3110" s="3" t="s">
        <v>5354</v>
      </c>
      <c r="F3110" s="3" t="s">
        <v>167</v>
      </c>
      <c r="G3110" s="3"/>
      <c r="H3110" s="26">
        <v>720</v>
      </c>
      <c r="I3110" s="26">
        <f t="array" ref="I3110">J3110-J3110*3%</f>
        <v>545.30489999999998</v>
      </c>
      <c r="J3110" s="30">
        <v>562.16999999999996</v>
      </c>
      <c r="K3110" s="4"/>
      <c r="L3110" s="15">
        <f t="shared" si="49"/>
        <v>0</v>
      </c>
      <c r="M3110" s="56" t="s">
        <v>15154</v>
      </c>
    </row>
    <row r="3111" spans="1:13" s="19" customFormat="1" ht="15" customHeight="1" x14ac:dyDescent="0.25">
      <c r="A3111" s="47">
        <v>10365</v>
      </c>
      <c r="B3111" s="18" t="s">
        <v>5357</v>
      </c>
      <c r="C3111" s="3" t="s">
        <v>5284</v>
      </c>
      <c r="D3111" s="3" t="s">
        <v>74</v>
      </c>
      <c r="E3111" s="3" t="s">
        <v>5354</v>
      </c>
      <c r="F3111" s="3" t="s">
        <v>124</v>
      </c>
      <c r="G3111" s="3"/>
      <c r="H3111" s="26">
        <v>655</v>
      </c>
      <c r="I3111" s="26">
        <f t="array" ref="I3111">J3111-J3111*3%</f>
        <v>498.60909999999996</v>
      </c>
      <c r="J3111" s="30">
        <v>514.03</v>
      </c>
      <c r="K3111" s="4"/>
      <c r="L3111" s="15">
        <f t="shared" si="49"/>
        <v>0</v>
      </c>
      <c r="M3111" s="56" t="s">
        <v>15154</v>
      </c>
    </row>
    <row r="3112" spans="1:13" s="19" customFormat="1" ht="15" customHeight="1" x14ac:dyDescent="0.25">
      <c r="A3112" s="47">
        <v>35582</v>
      </c>
      <c r="B3112" s="18" t="s">
        <v>5358</v>
      </c>
      <c r="C3112" s="3" t="s">
        <v>5284</v>
      </c>
      <c r="D3112" s="3" t="s">
        <v>74</v>
      </c>
      <c r="E3112" s="3" t="s">
        <v>5359</v>
      </c>
      <c r="F3112" s="3" t="s">
        <v>2137</v>
      </c>
      <c r="G3112" s="3"/>
      <c r="H3112" s="26">
        <v>345</v>
      </c>
      <c r="I3112" s="26">
        <f t="array" ref="I3112">J3112-J3112*3%</f>
        <v>248.16480000000001</v>
      </c>
      <c r="J3112" s="30">
        <v>255.84</v>
      </c>
      <c r="K3112" s="4"/>
      <c r="L3112" s="15">
        <f t="shared" si="49"/>
        <v>0</v>
      </c>
      <c r="M3112" s="56" t="s">
        <v>15158</v>
      </c>
    </row>
    <row r="3113" spans="1:13" s="19" customFormat="1" ht="15" customHeight="1" x14ac:dyDescent="0.25">
      <c r="A3113" s="47">
        <v>40051</v>
      </c>
      <c r="B3113" s="18" t="s">
        <v>5360</v>
      </c>
      <c r="C3113" s="3" t="s">
        <v>5284</v>
      </c>
      <c r="D3113" s="3" t="s">
        <v>74</v>
      </c>
      <c r="E3113" s="3" t="s">
        <v>5361</v>
      </c>
      <c r="F3113" s="3" t="s">
        <v>2137</v>
      </c>
      <c r="G3113" s="3"/>
      <c r="H3113" s="26">
        <v>440</v>
      </c>
      <c r="I3113" s="26">
        <f t="array" ref="I3113">J3113-J3113*3%</f>
        <v>320.7208</v>
      </c>
      <c r="J3113" s="30">
        <v>330.64</v>
      </c>
      <c r="K3113" s="4"/>
      <c r="L3113" s="15">
        <f t="shared" si="49"/>
        <v>0</v>
      </c>
      <c r="M3113" s="56" t="s">
        <v>15157</v>
      </c>
    </row>
    <row r="3114" spans="1:13" s="19" customFormat="1" ht="15" customHeight="1" x14ac:dyDescent="0.25">
      <c r="A3114" s="47">
        <v>22230</v>
      </c>
      <c r="B3114" s="18" t="s">
        <v>5362</v>
      </c>
      <c r="C3114" s="3" t="s">
        <v>5284</v>
      </c>
      <c r="D3114" s="3" t="s">
        <v>74</v>
      </c>
      <c r="E3114" s="3" t="s">
        <v>5363</v>
      </c>
      <c r="F3114" s="3" t="s">
        <v>2160</v>
      </c>
      <c r="G3114" s="3"/>
      <c r="H3114" s="26">
        <v>515</v>
      </c>
      <c r="I3114" s="26">
        <f t="array" ref="I3114">J3114-J3114*3%</f>
        <v>382.762</v>
      </c>
      <c r="J3114" s="30">
        <v>394.6</v>
      </c>
      <c r="K3114" s="4"/>
      <c r="L3114" s="15">
        <f t="shared" si="49"/>
        <v>0</v>
      </c>
      <c r="M3114" s="56" t="s">
        <v>15157</v>
      </c>
    </row>
    <row r="3115" spans="1:13" s="19" customFormat="1" ht="15" customHeight="1" x14ac:dyDescent="0.25">
      <c r="A3115" s="47">
        <v>35590</v>
      </c>
      <c r="B3115" s="18" t="s">
        <v>5364</v>
      </c>
      <c r="C3115" s="3" t="s">
        <v>5284</v>
      </c>
      <c r="D3115" s="3" t="s">
        <v>74</v>
      </c>
      <c r="E3115" s="3" t="s">
        <v>5365</v>
      </c>
      <c r="F3115" s="3" t="s">
        <v>124</v>
      </c>
      <c r="G3115" s="3"/>
      <c r="H3115" s="26">
        <v>480</v>
      </c>
      <c r="I3115" s="26">
        <f t="array" ref="I3115">J3115-J3115*3%</f>
        <v>356.96</v>
      </c>
      <c r="J3115" s="30">
        <v>368</v>
      </c>
      <c r="K3115" s="4"/>
      <c r="L3115" s="15">
        <f t="shared" si="49"/>
        <v>0</v>
      </c>
      <c r="M3115" s="56" t="s">
        <v>15157</v>
      </c>
    </row>
    <row r="3116" spans="1:13" s="19" customFormat="1" ht="15" customHeight="1" x14ac:dyDescent="0.25">
      <c r="A3116" s="47">
        <v>17625</v>
      </c>
      <c r="B3116" s="18" t="s">
        <v>5366</v>
      </c>
      <c r="C3116" s="3" t="s">
        <v>5284</v>
      </c>
      <c r="D3116" s="3" t="s">
        <v>74</v>
      </c>
      <c r="E3116" s="3" t="s">
        <v>2808</v>
      </c>
      <c r="F3116" s="3" t="s">
        <v>2544</v>
      </c>
      <c r="G3116" s="3"/>
      <c r="H3116" s="26">
        <v>460</v>
      </c>
      <c r="I3116" s="26">
        <f t="array" ref="I3116">J3116-J3116*3%</f>
        <v>334.65969999999999</v>
      </c>
      <c r="J3116" s="30">
        <v>345.01</v>
      </c>
      <c r="K3116" s="4"/>
      <c r="L3116" s="15">
        <f t="shared" si="49"/>
        <v>0</v>
      </c>
      <c r="M3116" s="56" t="s">
        <v>15158</v>
      </c>
    </row>
    <row r="3117" spans="1:13" s="19" customFormat="1" ht="15" customHeight="1" x14ac:dyDescent="0.25">
      <c r="A3117" s="47">
        <v>17626</v>
      </c>
      <c r="B3117" s="18" t="s">
        <v>5367</v>
      </c>
      <c r="C3117" s="3" t="s">
        <v>5284</v>
      </c>
      <c r="D3117" s="3" t="s">
        <v>74</v>
      </c>
      <c r="E3117" s="3" t="s">
        <v>2808</v>
      </c>
      <c r="F3117" s="3" t="s">
        <v>200</v>
      </c>
      <c r="G3117" s="3"/>
      <c r="H3117" s="26">
        <v>260</v>
      </c>
      <c r="I3117" s="26">
        <f t="array" ref="I3117">J3117-J3117*3%</f>
        <v>187.3749</v>
      </c>
      <c r="J3117" s="30">
        <v>193.17</v>
      </c>
      <c r="K3117" s="4"/>
      <c r="L3117" s="15">
        <f t="shared" si="49"/>
        <v>0</v>
      </c>
      <c r="M3117" s="56" t="s">
        <v>15158</v>
      </c>
    </row>
    <row r="3118" spans="1:13" s="19" customFormat="1" ht="15" customHeight="1" x14ac:dyDescent="0.25">
      <c r="A3118" s="47">
        <v>10367</v>
      </c>
      <c r="B3118" s="18" t="s">
        <v>5368</v>
      </c>
      <c r="C3118" s="3" t="s">
        <v>5284</v>
      </c>
      <c r="D3118" s="3" t="s">
        <v>74</v>
      </c>
      <c r="E3118" s="3" t="s">
        <v>2813</v>
      </c>
      <c r="F3118" s="3" t="s">
        <v>167</v>
      </c>
      <c r="G3118" s="3"/>
      <c r="H3118" s="26">
        <v>440</v>
      </c>
      <c r="I3118" s="26">
        <f t="array" ref="I3118">J3118-J3118*3%</f>
        <v>320.7208</v>
      </c>
      <c r="J3118" s="30">
        <v>330.64</v>
      </c>
      <c r="K3118" s="4"/>
      <c r="L3118" s="15">
        <f t="shared" si="49"/>
        <v>0</v>
      </c>
      <c r="M3118" s="56" t="s">
        <v>15157</v>
      </c>
    </row>
    <row r="3119" spans="1:13" s="19" customFormat="1" ht="15" customHeight="1" x14ac:dyDescent="0.25">
      <c r="A3119" s="47">
        <v>22232</v>
      </c>
      <c r="B3119" s="18" t="s">
        <v>5369</v>
      </c>
      <c r="C3119" s="3" t="s">
        <v>5284</v>
      </c>
      <c r="D3119" s="3" t="s">
        <v>74</v>
      </c>
      <c r="E3119" s="3" t="s">
        <v>5370</v>
      </c>
      <c r="F3119" s="3" t="s">
        <v>167</v>
      </c>
      <c r="G3119" s="3"/>
      <c r="H3119" s="26">
        <v>490</v>
      </c>
      <c r="I3119" s="26">
        <f t="array" ref="I3119">J3119-J3119*3%</f>
        <v>363.68209999999999</v>
      </c>
      <c r="J3119" s="30">
        <v>374.93</v>
      </c>
      <c r="K3119" s="4"/>
      <c r="L3119" s="15">
        <f t="shared" si="49"/>
        <v>0</v>
      </c>
      <c r="M3119" s="56" t="s">
        <v>15158</v>
      </c>
    </row>
    <row r="3120" spans="1:13" s="19" customFormat="1" ht="15" customHeight="1" x14ac:dyDescent="0.25">
      <c r="A3120" s="47">
        <v>10366</v>
      </c>
      <c r="B3120" s="18" t="s">
        <v>5371</v>
      </c>
      <c r="C3120" s="3" t="s">
        <v>5284</v>
      </c>
      <c r="D3120" s="3" t="s">
        <v>74</v>
      </c>
      <c r="E3120" s="3" t="s">
        <v>5372</v>
      </c>
      <c r="F3120" s="3" t="s">
        <v>167</v>
      </c>
      <c r="G3120" s="3"/>
      <c r="H3120" s="26">
        <v>450</v>
      </c>
      <c r="I3120" s="26">
        <f t="array" ref="I3120">J3120-J3120*3%</f>
        <v>327.41380000000004</v>
      </c>
      <c r="J3120" s="30">
        <v>337.54</v>
      </c>
      <c r="K3120" s="4"/>
      <c r="L3120" s="15">
        <f t="shared" si="49"/>
        <v>0</v>
      </c>
      <c r="M3120" s="56" t="s">
        <v>15158</v>
      </c>
    </row>
    <row r="3121" spans="1:13" s="19" customFormat="1" ht="15" customHeight="1" x14ac:dyDescent="0.25">
      <c r="A3121" s="47">
        <v>24053</v>
      </c>
      <c r="B3121" s="18" t="s">
        <v>5373</v>
      </c>
      <c r="C3121" s="3" t="s">
        <v>5284</v>
      </c>
      <c r="D3121" s="3" t="s">
        <v>74</v>
      </c>
      <c r="E3121" s="3" t="s">
        <v>5374</v>
      </c>
      <c r="F3121" s="3" t="s">
        <v>200</v>
      </c>
      <c r="G3121" s="3"/>
      <c r="H3121" s="26">
        <v>745</v>
      </c>
      <c r="I3121" s="26">
        <f t="array" ref="I3121">J3121-J3121*3%</f>
        <v>562.6</v>
      </c>
      <c r="J3121" s="30">
        <v>580</v>
      </c>
      <c r="K3121" s="4"/>
      <c r="L3121" s="15">
        <f t="shared" si="49"/>
        <v>0</v>
      </c>
      <c r="M3121" s="56" t="s">
        <v>15151</v>
      </c>
    </row>
    <row r="3122" spans="1:13" s="19" customFormat="1" ht="15" customHeight="1" x14ac:dyDescent="0.25">
      <c r="A3122" s="47">
        <v>10368</v>
      </c>
      <c r="B3122" s="18" t="s">
        <v>5375</v>
      </c>
      <c r="C3122" s="3" t="s">
        <v>5284</v>
      </c>
      <c r="D3122" s="3" t="s">
        <v>74</v>
      </c>
      <c r="E3122" s="3" t="s">
        <v>5376</v>
      </c>
      <c r="F3122" s="3" t="s">
        <v>167</v>
      </c>
      <c r="G3122" s="3"/>
      <c r="H3122" s="26">
        <v>790</v>
      </c>
      <c r="I3122" s="26">
        <f t="array" ref="I3122">J3122-J3122*3%</f>
        <v>596.02620000000002</v>
      </c>
      <c r="J3122" s="30">
        <v>614.46</v>
      </c>
      <c r="K3122" s="4"/>
      <c r="L3122" s="15">
        <f t="shared" si="49"/>
        <v>0</v>
      </c>
      <c r="M3122" s="56" t="s">
        <v>15158</v>
      </c>
    </row>
    <row r="3123" spans="1:13" s="19" customFormat="1" ht="15" customHeight="1" x14ac:dyDescent="0.25">
      <c r="A3123" s="47">
        <v>17631</v>
      </c>
      <c r="B3123" s="18" t="s">
        <v>5377</v>
      </c>
      <c r="C3123" s="3" t="s">
        <v>5284</v>
      </c>
      <c r="D3123" s="3" t="s">
        <v>74</v>
      </c>
      <c r="E3123" s="3" t="s">
        <v>4936</v>
      </c>
      <c r="F3123" s="3" t="s">
        <v>760</v>
      </c>
      <c r="G3123" s="3"/>
      <c r="H3123" s="26">
        <v>335</v>
      </c>
      <c r="I3123" s="26">
        <f t="array" ref="I3123">J3123-J3123*3%</f>
        <v>240.51149999999998</v>
      </c>
      <c r="J3123" s="30">
        <v>247.95</v>
      </c>
      <c r="K3123" s="4"/>
      <c r="L3123" s="15">
        <f t="shared" si="49"/>
        <v>0</v>
      </c>
      <c r="M3123" s="56" t="s">
        <v>15158</v>
      </c>
    </row>
    <row r="3124" spans="1:13" s="19" customFormat="1" ht="15" customHeight="1" x14ac:dyDescent="0.25">
      <c r="A3124" s="47">
        <v>20169</v>
      </c>
      <c r="B3124" s="18"/>
      <c r="C3124" s="3" t="s">
        <v>5284</v>
      </c>
      <c r="D3124" s="3" t="s">
        <v>74</v>
      </c>
      <c r="E3124" s="3" t="s">
        <v>5378</v>
      </c>
      <c r="F3124" s="3" t="s">
        <v>2137</v>
      </c>
      <c r="G3124" s="3"/>
      <c r="H3124" s="26">
        <v>345</v>
      </c>
      <c r="I3124" s="26">
        <f t="array" ref="I3124">J3124-J3124*3%</f>
        <v>247.3597</v>
      </c>
      <c r="J3124" s="30">
        <v>255.01</v>
      </c>
      <c r="K3124" s="4"/>
      <c r="L3124" s="15">
        <f t="shared" si="49"/>
        <v>0</v>
      </c>
      <c r="M3124" s="56" t="s">
        <v>15158</v>
      </c>
    </row>
    <row r="3125" spans="1:13" s="19" customFormat="1" ht="15" customHeight="1" x14ac:dyDescent="0.25">
      <c r="A3125" s="47">
        <v>22220</v>
      </c>
      <c r="B3125" s="18" t="s">
        <v>5379</v>
      </c>
      <c r="C3125" s="3" t="s">
        <v>5284</v>
      </c>
      <c r="D3125" s="3" t="s">
        <v>307</v>
      </c>
      <c r="E3125" s="3" t="s">
        <v>5380</v>
      </c>
      <c r="F3125" s="3" t="s">
        <v>2160</v>
      </c>
      <c r="G3125" s="3"/>
      <c r="H3125" s="26">
        <v>640</v>
      </c>
      <c r="I3125" s="26">
        <f t="array" ref="I3125">J3125-J3125*3%</f>
        <v>488.88</v>
      </c>
      <c r="J3125" s="30">
        <v>504</v>
      </c>
      <c r="K3125" s="4"/>
      <c r="L3125" s="15">
        <f t="shared" si="49"/>
        <v>0</v>
      </c>
      <c r="M3125" s="56" t="s">
        <v>15151</v>
      </c>
    </row>
    <row r="3126" spans="1:13" s="19" customFormat="1" ht="15" customHeight="1" x14ac:dyDescent="0.25">
      <c r="A3126" s="47">
        <v>22226</v>
      </c>
      <c r="B3126" s="18" t="s">
        <v>5381</v>
      </c>
      <c r="C3126" s="3" t="s">
        <v>5284</v>
      </c>
      <c r="D3126" s="3" t="s">
        <v>162</v>
      </c>
      <c r="E3126" s="3" t="s">
        <v>5382</v>
      </c>
      <c r="F3126" s="3" t="s">
        <v>167</v>
      </c>
      <c r="G3126" s="3"/>
      <c r="H3126" s="26">
        <v>850</v>
      </c>
      <c r="I3126" s="26">
        <f t="array" ref="I3126">J3126-J3126*3%</f>
        <v>642.14</v>
      </c>
      <c r="J3126" s="30">
        <v>662</v>
      </c>
      <c r="K3126" s="4"/>
      <c r="L3126" s="15">
        <f t="shared" si="49"/>
        <v>0</v>
      </c>
      <c r="M3126" s="56" t="s">
        <v>15151</v>
      </c>
    </row>
    <row r="3127" spans="1:13" s="19" customFormat="1" ht="15" customHeight="1" x14ac:dyDescent="0.25">
      <c r="A3127" s="47">
        <v>10326</v>
      </c>
      <c r="B3127" s="18" t="s">
        <v>5383</v>
      </c>
      <c r="C3127" s="3" t="s">
        <v>5284</v>
      </c>
      <c r="D3127" s="3" t="s">
        <v>162</v>
      </c>
      <c r="E3127" s="3" t="s">
        <v>5384</v>
      </c>
      <c r="F3127" s="3" t="s">
        <v>182</v>
      </c>
      <c r="G3127" s="3"/>
      <c r="H3127" s="26">
        <v>785</v>
      </c>
      <c r="I3127" s="26">
        <f t="array" ref="I3127">J3127-J3127*3%</f>
        <v>592.00069999999994</v>
      </c>
      <c r="J3127" s="30">
        <v>610.30999999999995</v>
      </c>
      <c r="K3127" s="4"/>
      <c r="L3127" s="15">
        <f t="shared" si="49"/>
        <v>0</v>
      </c>
      <c r="M3127" s="56" t="s">
        <v>15158</v>
      </c>
    </row>
    <row r="3128" spans="1:13" s="19" customFormat="1" ht="15" customHeight="1" x14ac:dyDescent="0.25">
      <c r="A3128" s="47">
        <v>10327</v>
      </c>
      <c r="B3128" s="18" t="s">
        <v>5385</v>
      </c>
      <c r="C3128" s="3" t="s">
        <v>5284</v>
      </c>
      <c r="D3128" s="3" t="s">
        <v>162</v>
      </c>
      <c r="E3128" s="3" t="s">
        <v>5386</v>
      </c>
      <c r="F3128" s="3" t="s">
        <v>182</v>
      </c>
      <c r="G3128" s="3"/>
      <c r="H3128" s="26">
        <v>930</v>
      </c>
      <c r="I3128" s="26">
        <f t="array" ref="I3128">J3128-J3128*3%</f>
        <v>702.28</v>
      </c>
      <c r="J3128" s="30">
        <v>724</v>
      </c>
      <c r="K3128" s="4"/>
      <c r="L3128" s="15">
        <f t="shared" si="49"/>
        <v>0</v>
      </c>
      <c r="M3128" s="56" t="s">
        <v>15151</v>
      </c>
    </row>
    <row r="3129" spans="1:13" s="19" customFormat="1" ht="15" customHeight="1" x14ac:dyDescent="0.25">
      <c r="A3129" s="47">
        <v>22251</v>
      </c>
      <c r="B3129" s="18" t="s">
        <v>5387</v>
      </c>
      <c r="C3129" s="3" t="s">
        <v>5284</v>
      </c>
      <c r="D3129" s="3" t="s">
        <v>162</v>
      </c>
      <c r="E3129" s="3" t="s">
        <v>5388</v>
      </c>
      <c r="F3129" s="3" t="s">
        <v>167</v>
      </c>
      <c r="G3129" s="3"/>
      <c r="H3129" s="26">
        <v>910</v>
      </c>
      <c r="I3129" s="26">
        <f t="array" ref="I3129">J3129-J3129*3%</f>
        <v>688.21500000000003</v>
      </c>
      <c r="J3129" s="30">
        <v>709.5</v>
      </c>
      <c r="K3129" s="4"/>
      <c r="L3129" s="15">
        <f t="shared" si="49"/>
        <v>0</v>
      </c>
      <c r="M3129" s="56" t="s">
        <v>15154</v>
      </c>
    </row>
    <row r="3130" spans="1:13" s="19" customFormat="1" ht="15" customHeight="1" x14ac:dyDescent="0.25">
      <c r="A3130" s="47">
        <v>33794</v>
      </c>
      <c r="B3130" s="18" t="s">
        <v>5389</v>
      </c>
      <c r="C3130" s="3" t="s">
        <v>5284</v>
      </c>
      <c r="D3130" s="3" t="s">
        <v>162</v>
      </c>
      <c r="E3130" s="3" t="s">
        <v>5390</v>
      </c>
      <c r="F3130" s="3" t="s">
        <v>2149</v>
      </c>
      <c r="G3130" s="3"/>
      <c r="H3130" s="26">
        <v>785</v>
      </c>
      <c r="I3130" s="26">
        <f t="array" ref="I3130">J3130-J3130*3%</f>
        <v>592.80579999999998</v>
      </c>
      <c r="J3130" s="30">
        <v>611.14</v>
      </c>
      <c r="K3130" s="4"/>
      <c r="L3130" s="15">
        <f t="shared" si="49"/>
        <v>0</v>
      </c>
      <c r="M3130" s="56" t="s">
        <v>15152</v>
      </c>
    </row>
    <row r="3131" spans="1:13" s="19" customFormat="1" ht="15" customHeight="1" x14ac:dyDescent="0.25">
      <c r="A3131" s="47">
        <v>10362</v>
      </c>
      <c r="B3131" s="18" t="s">
        <v>5391</v>
      </c>
      <c r="C3131" s="3" t="s">
        <v>5284</v>
      </c>
      <c r="D3131" s="3" t="s">
        <v>162</v>
      </c>
      <c r="E3131" s="3" t="s">
        <v>5392</v>
      </c>
      <c r="F3131" s="3" t="s">
        <v>167</v>
      </c>
      <c r="G3131" s="3"/>
      <c r="H3131" s="26">
        <v>1330</v>
      </c>
      <c r="I3131" s="26">
        <f t="array" ref="I3131">J3131-J3131*3%</f>
        <v>1019.47</v>
      </c>
      <c r="J3131" s="30">
        <v>1051</v>
      </c>
      <c r="K3131" s="4"/>
      <c r="L3131" s="15">
        <f t="shared" si="49"/>
        <v>0</v>
      </c>
      <c r="M3131" s="56" t="s">
        <v>15151</v>
      </c>
    </row>
    <row r="3132" spans="1:13" s="19" customFormat="1" ht="15" customHeight="1" x14ac:dyDescent="0.25">
      <c r="A3132" s="47">
        <v>38439</v>
      </c>
      <c r="B3132" s="18" t="s">
        <v>5393</v>
      </c>
      <c r="C3132" s="3" t="s">
        <v>5284</v>
      </c>
      <c r="D3132" s="3" t="s">
        <v>162</v>
      </c>
      <c r="E3132" s="3" t="s">
        <v>5394</v>
      </c>
      <c r="F3132" s="3" t="s">
        <v>203</v>
      </c>
      <c r="G3132" s="3"/>
      <c r="H3132" s="26">
        <v>1010</v>
      </c>
      <c r="I3132" s="26">
        <f t="array" ref="I3132">J3132-J3132*3%</f>
        <v>777.94</v>
      </c>
      <c r="J3132" s="30">
        <v>802</v>
      </c>
      <c r="K3132" s="4"/>
      <c r="L3132" s="15">
        <f t="shared" si="49"/>
        <v>0</v>
      </c>
      <c r="M3132" s="56" t="s">
        <v>15151</v>
      </c>
    </row>
    <row r="3133" spans="1:13" s="19" customFormat="1" ht="15" customHeight="1" x14ac:dyDescent="0.25">
      <c r="A3133" s="47">
        <v>28763</v>
      </c>
      <c r="B3133" s="18" t="s">
        <v>5395</v>
      </c>
      <c r="C3133" s="3" t="s">
        <v>5284</v>
      </c>
      <c r="D3133" s="3" t="s">
        <v>171</v>
      </c>
      <c r="E3133" s="3" t="s">
        <v>5396</v>
      </c>
      <c r="F3133" s="3" t="s">
        <v>2149</v>
      </c>
      <c r="G3133" s="3"/>
      <c r="H3133" s="26">
        <v>1225</v>
      </c>
      <c r="I3133" s="26">
        <f t="array" ref="I3133">J3133-J3133*3%</f>
        <v>926.98050000000001</v>
      </c>
      <c r="J3133" s="30">
        <v>955.65</v>
      </c>
      <c r="K3133" s="4"/>
      <c r="L3133" s="15">
        <f t="shared" si="49"/>
        <v>0</v>
      </c>
      <c r="M3133" s="56" t="s">
        <v>15152</v>
      </c>
    </row>
    <row r="3134" spans="1:13" s="19" customFormat="1" ht="15" customHeight="1" x14ac:dyDescent="0.25">
      <c r="A3134" s="47">
        <v>17627</v>
      </c>
      <c r="B3134" s="18" t="s">
        <v>5397</v>
      </c>
      <c r="C3134" s="3" t="s">
        <v>5284</v>
      </c>
      <c r="D3134" s="3" t="s">
        <v>171</v>
      </c>
      <c r="E3134" s="3" t="s">
        <v>5398</v>
      </c>
      <c r="F3134" s="3" t="s">
        <v>2471</v>
      </c>
      <c r="G3134" s="3" t="s">
        <v>5399</v>
      </c>
      <c r="H3134" s="26">
        <v>485</v>
      </c>
      <c r="I3134" s="26">
        <f t="array" ref="I3134">J3134-J3134*3%</f>
        <v>359.87</v>
      </c>
      <c r="J3134" s="30">
        <v>371</v>
      </c>
      <c r="K3134" s="4"/>
      <c r="L3134" s="15">
        <f t="shared" si="49"/>
        <v>0</v>
      </c>
      <c r="M3134" s="56" t="s">
        <v>15151</v>
      </c>
    </row>
    <row r="3135" spans="1:13" s="19" customFormat="1" ht="15" customHeight="1" x14ac:dyDescent="0.25">
      <c r="A3135" s="47">
        <v>22240</v>
      </c>
      <c r="B3135" s="18" t="s">
        <v>5400</v>
      </c>
      <c r="C3135" s="3" t="s">
        <v>5284</v>
      </c>
      <c r="D3135" s="3" t="s">
        <v>171</v>
      </c>
      <c r="E3135" s="3" t="s">
        <v>5401</v>
      </c>
      <c r="F3135" s="3" t="s">
        <v>211</v>
      </c>
      <c r="G3135" s="3"/>
      <c r="H3135" s="26">
        <v>775</v>
      </c>
      <c r="I3135" s="26">
        <f t="array" ref="I3135">J3135-J3135*3%</f>
        <v>586.36500000000001</v>
      </c>
      <c r="J3135" s="30">
        <v>604.5</v>
      </c>
      <c r="K3135" s="4"/>
      <c r="L3135" s="15">
        <f t="shared" si="49"/>
        <v>0</v>
      </c>
      <c r="M3135" s="56" t="s">
        <v>15152</v>
      </c>
    </row>
    <row r="3136" spans="1:13" s="19" customFormat="1" ht="15" customHeight="1" x14ac:dyDescent="0.25">
      <c r="A3136" s="47">
        <v>22242</v>
      </c>
      <c r="B3136" s="18" t="s">
        <v>5402</v>
      </c>
      <c r="C3136" s="3" t="s">
        <v>5284</v>
      </c>
      <c r="D3136" s="3" t="s">
        <v>171</v>
      </c>
      <c r="E3136" s="3" t="s">
        <v>175</v>
      </c>
      <c r="F3136" s="3" t="s">
        <v>211</v>
      </c>
      <c r="G3136" s="3"/>
      <c r="H3136" s="26">
        <v>465</v>
      </c>
      <c r="I3136" s="26">
        <f t="array" ref="I3136">J3136-J3136*3%</f>
        <v>336.26990000000001</v>
      </c>
      <c r="J3136" s="30">
        <v>346.67</v>
      </c>
      <c r="K3136" s="4"/>
      <c r="L3136" s="15">
        <f t="shared" si="49"/>
        <v>0</v>
      </c>
      <c r="M3136" s="56" t="s">
        <v>15152</v>
      </c>
    </row>
    <row r="3137" spans="1:13" s="19" customFormat="1" ht="15" customHeight="1" x14ac:dyDescent="0.25">
      <c r="A3137" s="47">
        <v>17628</v>
      </c>
      <c r="B3137" s="18" t="s">
        <v>5403</v>
      </c>
      <c r="C3137" s="3" t="s">
        <v>5284</v>
      </c>
      <c r="D3137" s="3" t="s">
        <v>171</v>
      </c>
      <c r="E3137" s="3" t="s">
        <v>175</v>
      </c>
      <c r="F3137" s="3" t="s">
        <v>2137</v>
      </c>
      <c r="G3137" s="3"/>
      <c r="H3137" s="26">
        <v>330</v>
      </c>
      <c r="I3137" s="26">
        <f t="array" ref="I3137">J3137-J3137*3%</f>
        <v>235.78760000000003</v>
      </c>
      <c r="J3137" s="30">
        <v>243.08</v>
      </c>
      <c r="K3137" s="4"/>
      <c r="L3137" s="15">
        <f t="shared" si="49"/>
        <v>0</v>
      </c>
      <c r="M3137" s="56" t="s">
        <v>15157</v>
      </c>
    </row>
    <row r="3138" spans="1:13" s="19" customFormat="1" ht="15" customHeight="1" x14ac:dyDescent="0.25">
      <c r="A3138" s="47">
        <v>40073</v>
      </c>
      <c r="B3138" s="18" t="s">
        <v>5404</v>
      </c>
      <c r="C3138" s="3" t="s">
        <v>5284</v>
      </c>
      <c r="D3138" s="3" t="s">
        <v>171</v>
      </c>
      <c r="E3138" s="3" t="s">
        <v>5405</v>
      </c>
      <c r="F3138" s="3" t="s">
        <v>211</v>
      </c>
      <c r="G3138" s="3"/>
      <c r="H3138" s="26">
        <v>445</v>
      </c>
      <c r="I3138" s="26">
        <f t="array" ref="I3138">J3138-J3138*3%</f>
        <v>322.1952</v>
      </c>
      <c r="J3138" s="30">
        <v>332.16</v>
      </c>
      <c r="K3138" s="4"/>
      <c r="L3138" s="15">
        <f t="shared" si="49"/>
        <v>0</v>
      </c>
      <c r="M3138" s="56" t="s">
        <v>15157</v>
      </c>
    </row>
    <row r="3139" spans="1:13" s="19" customFormat="1" ht="15" customHeight="1" x14ac:dyDescent="0.25">
      <c r="A3139" s="47">
        <v>40299</v>
      </c>
      <c r="B3139" s="18" t="s">
        <v>5406</v>
      </c>
      <c r="C3139" s="3" t="s">
        <v>5284</v>
      </c>
      <c r="D3139" s="3" t="s">
        <v>177</v>
      </c>
      <c r="E3139" s="3" t="s">
        <v>5407</v>
      </c>
      <c r="F3139" s="3" t="s">
        <v>5408</v>
      </c>
      <c r="G3139" s="3"/>
      <c r="H3139" s="26">
        <v>2105</v>
      </c>
      <c r="I3139" s="26">
        <f t="array" ref="I3139">J3139-J3139*3%</f>
        <v>1628.1934999999999</v>
      </c>
      <c r="J3139" s="30">
        <v>1678.55</v>
      </c>
      <c r="K3139" s="4"/>
      <c r="L3139" s="15">
        <f t="shared" si="49"/>
        <v>0</v>
      </c>
      <c r="M3139" s="56" t="s">
        <v>15152</v>
      </c>
    </row>
    <row r="3140" spans="1:13" s="19" customFormat="1" ht="15" customHeight="1" x14ac:dyDescent="0.25">
      <c r="A3140" s="47">
        <v>28762</v>
      </c>
      <c r="B3140" s="18" t="s">
        <v>5409</v>
      </c>
      <c r="C3140" s="3" t="s">
        <v>5284</v>
      </c>
      <c r="D3140" s="3" t="s">
        <v>177</v>
      </c>
      <c r="E3140" s="3" t="s">
        <v>5410</v>
      </c>
      <c r="F3140" s="3" t="s">
        <v>203</v>
      </c>
      <c r="G3140" s="3"/>
      <c r="H3140" s="26">
        <v>1445</v>
      </c>
      <c r="I3140" s="26">
        <f t="array" ref="I3140">J3140-J3140*3%</f>
        <v>1099.3494999999998</v>
      </c>
      <c r="J3140" s="30">
        <v>1133.3499999999999</v>
      </c>
      <c r="K3140" s="4"/>
      <c r="L3140" s="15">
        <f t="shared" si="49"/>
        <v>0</v>
      </c>
      <c r="M3140" s="56" t="s">
        <v>15158</v>
      </c>
    </row>
    <row r="3141" spans="1:13" s="19" customFormat="1" ht="15" customHeight="1" x14ac:dyDescent="0.25">
      <c r="A3141" s="47">
        <v>28761</v>
      </c>
      <c r="B3141" s="18" t="s">
        <v>5411</v>
      </c>
      <c r="C3141" s="3" t="s">
        <v>5284</v>
      </c>
      <c r="D3141" s="3" t="s">
        <v>177</v>
      </c>
      <c r="E3141" s="3" t="s">
        <v>5412</v>
      </c>
      <c r="F3141" s="3" t="s">
        <v>179</v>
      </c>
      <c r="G3141" s="3"/>
      <c r="H3141" s="26">
        <v>1030</v>
      </c>
      <c r="I3141" s="26">
        <f t="array" ref="I3141">J3141-J3141*3%</f>
        <v>790.55</v>
      </c>
      <c r="J3141" s="30">
        <v>815</v>
      </c>
      <c r="K3141" s="4"/>
      <c r="L3141" s="15">
        <f t="shared" si="49"/>
        <v>0</v>
      </c>
      <c r="M3141" s="56" t="s">
        <v>15151</v>
      </c>
    </row>
    <row r="3142" spans="1:13" s="19" customFormat="1" ht="15" customHeight="1" x14ac:dyDescent="0.25">
      <c r="A3142" s="47">
        <v>41276</v>
      </c>
      <c r="B3142" s="18"/>
      <c r="C3142" s="3" t="s">
        <v>5284</v>
      </c>
      <c r="D3142" s="3" t="s">
        <v>177</v>
      </c>
      <c r="E3142" s="3" t="s">
        <v>5413</v>
      </c>
      <c r="F3142" s="3" t="s">
        <v>68</v>
      </c>
      <c r="G3142" s="3"/>
      <c r="H3142" s="26">
        <v>1240</v>
      </c>
      <c r="I3142" s="26">
        <f t="array" ref="I3142">J3142-J3142*3%</f>
        <v>937.91239999999993</v>
      </c>
      <c r="J3142" s="30">
        <v>966.92</v>
      </c>
      <c r="K3142" s="4"/>
      <c r="L3142" s="15">
        <f t="shared" si="49"/>
        <v>0</v>
      </c>
      <c r="M3142" s="56" t="s">
        <v>15157</v>
      </c>
    </row>
    <row r="3143" spans="1:13" s="19" customFormat="1" ht="15" customHeight="1" x14ac:dyDescent="0.25">
      <c r="A3143" s="47">
        <v>35604</v>
      </c>
      <c r="B3143" s="18" t="s">
        <v>5414</v>
      </c>
      <c r="C3143" s="3" t="s">
        <v>5284</v>
      </c>
      <c r="D3143" s="3" t="s">
        <v>177</v>
      </c>
      <c r="E3143" s="3" t="s">
        <v>5415</v>
      </c>
      <c r="F3143" s="3" t="s">
        <v>167</v>
      </c>
      <c r="G3143" s="3"/>
      <c r="H3143" s="26">
        <v>1040</v>
      </c>
      <c r="I3143" s="26">
        <f t="array" ref="I3143">J3143-J3143*3%</f>
        <v>797.7668000000001</v>
      </c>
      <c r="J3143" s="30">
        <v>822.44</v>
      </c>
      <c r="K3143" s="4"/>
      <c r="L3143" s="15">
        <f t="shared" si="49"/>
        <v>0</v>
      </c>
      <c r="M3143" s="56" t="s">
        <v>15158</v>
      </c>
    </row>
    <row r="3144" spans="1:13" s="19" customFormat="1" ht="15" customHeight="1" x14ac:dyDescent="0.25">
      <c r="A3144" s="47">
        <v>42549</v>
      </c>
      <c r="B3144" s="18"/>
      <c r="C3144" s="3" t="s">
        <v>5284</v>
      </c>
      <c r="D3144" s="3" t="s">
        <v>177</v>
      </c>
      <c r="E3144" s="3" t="s">
        <v>5416</v>
      </c>
      <c r="F3144" s="3" t="s">
        <v>203</v>
      </c>
      <c r="G3144" s="3"/>
      <c r="H3144" s="26">
        <v>810</v>
      </c>
      <c r="I3144" s="26">
        <f t="array" ref="I3144">J3144-J3144*3%</f>
        <v>611.1</v>
      </c>
      <c r="J3144" s="30">
        <v>630</v>
      </c>
      <c r="K3144" s="4"/>
      <c r="L3144" s="15">
        <f t="shared" ref="L3144:L3207" si="50">J3144*K3144</f>
        <v>0</v>
      </c>
      <c r="M3144" s="56" t="s">
        <v>15151</v>
      </c>
    </row>
    <row r="3145" spans="1:13" s="19" customFormat="1" ht="15" customHeight="1" x14ac:dyDescent="0.25">
      <c r="A3145" s="47">
        <v>10353</v>
      </c>
      <c r="B3145" s="18" t="s">
        <v>5417</v>
      </c>
      <c r="C3145" s="3" t="s">
        <v>5284</v>
      </c>
      <c r="D3145" s="3" t="s">
        <v>188</v>
      </c>
      <c r="E3145" s="3" t="s">
        <v>5418</v>
      </c>
      <c r="F3145" s="3" t="s">
        <v>2149</v>
      </c>
      <c r="G3145" s="3"/>
      <c r="H3145" s="26">
        <v>945</v>
      </c>
      <c r="I3145" s="26">
        <f t="array" ref="I3145">J3145-J3145*3%</f>
        <v>714.73480000000006</v>
      </c>
      <c r="J3145" s="30">
        <v>736.84</v>
      </c>
      <c r="K3145" s="4"/>
      <c r="L3145" s="15">
        <f t="shared" si="50"/>
        <v>0</v>
      </c>
      <c r="M3145" s="56" t="s">
        <v>15157</v>
      </c>
    </row>
    <row r="3146" spans="1:13" s="19" customFormat="1" ht="15" customHeight="1" x14ac:dyDescent="0.25">
      <c r="A3146" s="47">
        <v>10339</v>
      </c>
      <c r="B3146" s="18" t="s">
        <v>5419</v>
      </c>
      <c r="C3146" s="3" t="s">
        <v>5284</v>
      </c>
      <c r="D3146" s="3" t="s">
        <v>194</v>
      </c>
      <c r="E3146" s="3" t="s">
        <v>5420</v>
      </c>
      <c r="F3146" s="3" t="s">
        <v>182</v>
      </c>
      <c r="G3146" s="3"/>
      <c r="H3146" s="26">
        <v>1250</v>
      </c>
      <c r="I3146" s="26">
        <f t="array" ref="I3146">J3146-J3146*3%</f>
        <v>945.28440000000001</v>
      </c>
      <c r="J3146" s="30">
        <v>974.52</v>
      </c>
      <c r="K3146" s="4"/>
      <c r="L3146" s="15">
        <f t="shared" si="50"/>
        <v>0</v>
      </c>
      <c r="M3146" s="56" t="s">
        <v>15157</v>
      </c>
    </row>
    <row r="3147" spans="1:13" s="19" customFormat="1" ht="15" customHeight="1" x14ac:dyDescent="0.25">
      <c r="A3147" s="47">
        <v>10340</v>
      </c>
      <c r="B3147" s="18" t="s">
        <v>5421</v>
      </c>
      <c r="C3147" s="3" t="s">
        <v>5284</v>
      </c>
      <c r="D3147" s="3" t="s">
        <v>194</v>
      </c>
      <c r="E3147" s="3" t="s">
        <v>2857</v>
      </c>
      <c r="F3147" s="3" t="s">
        <v>182</v>
      </c>
      <c r="G3147" s="3"/>
      <c r="H3147" s="26">
        <v>1580</v>
      </c>
      <c r="I3147" s="26">
        <f t="array" ref="I3147">J3147-J3147*3%</f>
        <v>1222.2</v>
      </c>
      <c r="J3147" s="30">
        <v>1260</v>
      </c>
      <c r="K3147" s="4"/>
      <c r="L3147" s="15">
        <f t="shared" si="50"/>
        <v>0</v>
      </c>
      <c r="M3147" s="56" t="s">
        <v>15151</v>
      </c>
    </row>
    <row r="3148" spans="1:13" s="19" customFormat="1" ht="15" customHeight="1" x14ac:dyDescent="0.25">
      <c r="A3148" s="47">
        <v>22222</v>
      </c>
      <c r="B3148" s="18"/>
      <c r="C3148" s="3" t="s">
        <v>5284</v>
      </c>
      <c r="D3148" s="3" t="s">
        <v>194</v>
      </c>
      <c r="E3148" s="3" t="s">
        <v>2857</v>
      </c>
      <c r="F3148" s="3" t="s">
        <v>2845</v>
      </c>
      <c r="G3148" s="3"/>
      <c r="H3148" s="26">
        <v>1665</v>
      </c>
      <c r="I3148" s="26">
        <f t="array" ref="I3148">J3148-J3148*3%</f>
        <v>1278.6055000000001</v>
      </c>
      <c r="J3148" s="30">
        <v>1318.15</v>
      </c>
      <c r="K3148" s="4"/>
      <c r="L3148" s="15">
        <f t="shared" si="50"/>
        <v>0</v>
      </c>
      <c r="M3148" s="56" t="s">
        <v>15158</v>
      </c>
    </row>
    <row r="3149" spans="1:13" s="19" customFormat="1" ht="15" customHeight="1" x14ac:dyDescent="0.25">
      <c r="A3149" s="47">
        <v>10341</v>
      </c>
      <c r="B3149" s="18" t="s">
        <v>5422</v>
      </c>
      <c r="C3149" s="3" t="s">
        <v>5284</v>
      </c>
      <c r="D3149" s="3" t="s">
        <v>194</v>
      </c>
      <c r="E3149" s="3" t="s">
        <v>2857</v>
      </c>
      <c r="F3149" s="3" t="s">
        <v>167</v>
      </c>
      <c r="G3149" s="3"/>
      <c r="H3149" s="26">
        <v>920</v>
      </c>
      <c r="I3149" s="26">
        <f t="array" ref="I3149">J3149-J3149*3%</f>
        <v>695.49</v>
      </c>
      <c r="J3149" s="30">
        <v>717</v>
      </c>
      <c r="K3149" s="4"/>
      <c r="L3149" s="15">
        <f t="shared" si="50"/>
        <v>0</v>
      </c>
      <c r="M3149" s="56" t="s">
        <v>15151</v>
      </c>
    </row>
    <row r="3150" spans="1:13" s="19" customFormat="1" ht="15" customHeight="1" x14ac:dyDescent="0.25">
      <c r="A3150" s="47">
        <v>22224</v>
      </c>
      <c r="B3150" s="18" t="s">
        <v>5423</v>
      </c>
      <c r="C3150" s="3" t="s">
        <v>5284</v>
      </c>
      <c r="D3150" s="3" t="s">
        <v>194</v>
      </c>
      <c r="E3150" s="3" t="s">
        <v>5424</v>
      </c>
      <c r="F3150" s="3" t="s">
        <v>167</v>
      </c>
      <c r="G3150" s="3"/>
      <c r="H3150" s="26">
        <v>1045</v>
      </c>
      <c r="I3150" s="26">
        <f t="array" ref="I3150">J3150-J3150*3%</f>
        <v>802.59739999999999</v>
      </c>
      <c r="J3150" s="30">
        <v>827.42</v>
      </c>
      <c r="K3150" s="4"/>
      <c r="L3150" s="15">
        <f t="shared" si="50"/>
        <v>0</v>
      </c>
      <c r="M3150" s="56" t="s">
        <v>15158</v>
      </c>
    </row>
    <row r="3151" spans="1:13" s="19" customFormat="1" ht="15" customHeight="1" x14ac:dyDescent="0.25">
      <c r="A3151" s="47">
        <v>28760</v>
      </c>
      <c r="B3151" s="18" t="s">
        <v>5425</v>
      </c>
      <c r="C3151" s="3" t="s">
        <v>5284</v>
      </c>
      <c r="D3151" s="3" t="s">
        <v>428</v>
      </c>
      <c r="E3151" s="3" t="s">
        <v>5426</v>
      </c>
      <c r="F3151" s="3" t="s">
        <v>1416</v>
      </c>
      <c r="G3151" s="3"/>
      <c r="H3151" s="26">
        <v>1430</v>
      </c>
      <c r="I3151" s="26">
        <f t="array" ref="I3151">J3151-J3151*3%</f>
        <v>1087.7968000000001</v>
      </c>
      <c r="J3151" s="30">
        <v>1121.44</v>
      </c>
      <c r="K3151" s="4"/>
      <c r="L3151" s="15">
        <f t="shared" si="50"/>
        <v>0</v>
      </c>
      <c r="M3151" s="56" t="s">
        <v>15157</v>
      </c>
    </row>
    <row r="3152" spans="1:13" s="19" customFormat="1" ht="15" customHeight="1" x14ac:dyDescent="0.25">
      <c r="A3152" s="47">
        <v>38440</v>
      </c>
      <c r="B3152" s="18" t="s">
        <v>5427</v>
      </c>
      <c r="C3152" s="3" t="s">
        <v>5284</v>
      </c>
      <c r="D3152" s="3" t="s">
        <v>428</v>
      </c>
      <c r="E3152" s="3" t="s">
        <v>5428</v>
      </c>
      <c r="F3152" s="3" t="s">
        <v>2149</v>
      </c>
      <c r="G3152" s="3"/>
      <c r="H3152" s="26">
        <v>950</v>
      </c>
      <c r="I3152" s="26">
        <f t="array" ref="I3152">J3152-J3152*3%</f>
        <v>719.20650000000001</v>
      </c>
      <c r="J3152" s="30">
        <v>741.45</v>
      </c>
      <c r="K3152" s="4"/>
      <c r="L3152" s="15">
        <f t="shared" si="50"/>
        <v>0</v>
      </c>
      <c r="M3152" s="56" t="s">
        <v>15158</v>
      </c>
    </row>
    <row r="3153" spans="1:13" s="19" customFormat="1" ht="15" customHeight="1" x14ac:dyDescent="0.25">
      <c r="A3153" s="47">
        <v>42547</v>
      </c>
      <c r="B3153" s="18"/>
      <c r="C3153" s="3" t="s">
        <v>5284</v>
      </c>
      <c r="D3153" s="3" t="s">
        <v>327</v>
      </c>
      <c r="E3153" s="3" t="s">
        <v>2298</v>
      </c>
      <c r="F3153" s="3" t="s">
        <v>2149</v>
      </c>
      <c r="G3153" s="3"/>
      <c r="H3153" s="26">
        <v>565</v>
      </c>
      <c r="I3153" s="26">
        <f t="array" ref="I3153">J3153-J3153*3%</f>
        <v>414.19</v>
      </c>
      <c r="J3153" s="30">
        <v>427</v>
      </c>
      <c r="K3153" s="4"/>
      <c r="L3153" s="15">
        <f t="shared" si="50"/>
        <v>0</v>
      </c>
      <c r="M3153" s="56" t="s">
        <v>15151</v>
      </c>
    </row>
    <row r="3154" spans="1:13" s="19" customFormat="1" ht="15" customHeight="1" x14ac:dyDescent="0.25">
      <c r="A3154" s="47">
        <v>35578</v>
      </c>
      <c r="B3154" s="18" t="s">
        <v>5429</v>
      </c>
      <c r="C3154" s="3" t="s">
        <v>5284</v>
      </c>
      <c r="D3154" s="3" t="s">
        <v>207</v>
      </c>
      <c r="E3154" s="3" t="s">
        <v>5430</v>
      </c>
      <c r="F3154" s="3" t="s">
        <v>211</v>
      </c>
      <c r="G3154" s="3"/>
      <c r="H3154" s="26">
        <v>755</v>
      </c>
      <c r="I3154" s="26">
        <f t="array" ref="I3154">J3154-J3154*3%</f>
        <v>571.8732</v>
      </c>
      <c r="J3154" s="30">
        <v>589.55999999999995</v>
      </c>
      <c r="K3154" s="4"/>
      <c r="L3154" s="15">
        <f t="shared" si="50"/>
        <v>0</v>
      </c>
      <c r="M3154" s="56" t="s">
        <v>15158</v>
      </c>
    </row>
    <row r="3155" spans="1:13" s="19" customFormat="1" ht="15" customHeight="1" x14ac:dyDescent="0.25">
      <c r="A3155" s="47">
        <v>40304</v>
      </c>
      <c r="B3155" s="18" t="s">
        <v>5431</v>
      </c>
      <c r="C3155" s="3" t="s">
        <v>5284</v>
      </c>
      <c r="D3155" s="3" t="s">
        <v>207</v>
      </c>
      <c r="E3155" s="3" t="s">
        <v>5432</v>
      </c>
      <c r="F3155" s="3" t="s">
        <v>211</v>
      </c>
      <c r="G3155" s="3"/>
      <c r="H3155" s="26">
        <v>1055</v>
      </c>
      <c r="I3155" s="26">
        <f t="array" ref="I3155">J3155-J3155*3%</f>
        <v>810.24099999999999</v>
      </c>
      <c r="J3155" s="30">
        <v>835.3</v>
      </c>
      <c r="K3155" s="4"/>
      <c r="L3155" s="15">
        <f t="shared" si="50"/>
        <v>0</v>
      </c>
      <c r="M3155" s="56" t="s">
        <v>15158</v>
      </c>
    </row>
    <row r="3156" spans="1:13" s="19" customFormat="1" ht="15" customHeight="1" x14ac:dyDescent="0.25">
      <c r="A3156" s="47">
        <v>22246</v>
      </c>
      <c r="B3156" s="18" t="s">
        <v>5433</v>
      </c>
      <c r="C3156" s="3" t="s">
        <v>5284</v>
      </c>
      <c r="D3156" s="3" t="s">
        <v>207</v>
      </c>
      <c r="E3156" s="3" t="s">
        <v>5434</v>
      </c>
      <c r="F3156" s="3" t="s">
        <v>182</v>
      </c>
      <c r="G3156" s="3"/>
      <c r="H3156" s="26">
        <v>1540</v>
      </c>
      <c r="I3156" s="26">
        <f t="array" ref="I3156">J3156-J3156*3%</f>
        <v>1163.7574999999999</v>
      </c>
      <c r="J3156" s="30">
        <v>1199.75</v>
      </c>
      <c r="K3156" s="4"/>
      <c r="L3156" s="15">
        <f t="shared" si="50"/>
        <v>0</v>
      </c>
      <c r="M3156" s="56" t="s">
        <v>15158</v>
      </c>
    </row>
    <row r="3157" spans="1:13" s="19" customFormat="1" ht="15" customHeight="1" x14ac:dyDescent="0.25">
      <c r="A3157" s="47">
        <v>42548</v>
      </c>
      <c r="B3157" s="18"/>
      <c r="C3157" s="3" t="s">
        <v>5284</v>
      </c>
      <c r="D3157" s="3" t="s">
        <v>207</v>
      </c>
      <c r="E3157" s="3" t="s">
        <v>5435</v>
      </c>
      <c r="F3157" s="3" t="s">
        <v>211</v>
      </c>
      <c r="G3157" s="3"/>
      <c r="H3157" s="26">
        <v>1140</v>
      </c>
      <c r="I3157" s="26">
        <f t="array" ref="I3157">J3157-J3157*3%</f>
        <v>869.12</v>
      </c>
      <c r="J3157" s="30">
        <v>896</v>
      </c>
      <c r="K3157" s="4"/>
      <c r="L3157" s="15">
        <f t="shared" si="50"/>
        <v>0</v>
      </c>
      <c r="M3157" s="56" t="s">
        <v>15151</v>
      </c>
    </row>
    <row r="3158" spans="1:13" s="19" customFormat="1" ht="15" customHeight="1" x14ac:dyDescent="0.25">
      <c r="A3158" s="47">
        <v>43135</v>
      </c>
      <c r="B3158" s="18"/>
      <c r="C3158" s="3" t="s">
        <v>5284</v>
      </c>
      <c r="D3158" s="3" t="s">
        <v>207</v>
      </c>
      <c r="E3158" s="3" t="s">
        <v>5436</v>
      </c>
      <c r="F3158" s="3" t="s">
        <v>2149</v>
      </c>
      <c r="G3158" s="3"/>
      <c r="H3158" s="26">
        <v>590</v>
      </c>
      <c r="I3158" s="26">
        <f t="array" ref="I3158">J3158-J3158*3%</f>
        <v>453.76600000000002</v>
      </c>
      <c r="J3158" s="30">
        <v>467.8</v>
      </c>
      <c r="K3158" s="4"/>
      <c r="L3158" s="15">
        <f t="shared" si="50"/>
        <v>0</v>
      </c>
      <c r="M3158" s="56" t="s">
        <v>15157</v>
      </c>
    </row>
    <row r="3159" spans="1:13" s="19" customFormat="1" ht="15" customHeight="1" x14ac:dyDescent="0.25">
      <c r="A3159" s="47">
        <v>10325</v>
      </c>
      <c r="B3159" s="18" t="s">
        <v>5437</v>
      </c>
      <c r="C3159" s="3" t="s">
        <v>5284</v>
      </c>
      <c r="D3159" s="3" t="s">
        <v>207</v>
      </c>
      <c r="E3159" s="3" t="s">
        <v>5438</v>
      </c>
      <c r="F3159" s="3" t="s">
        <v>167</v>
      </c>
      <c r="G3159" s="3"/>
      <c r="H3159" s="26">
        <v>560</v>
      </c>
      <c r="I3159" s="26">
        <f t="array" ref="I3159">J3159-J3159*3%</f>
        <v>413.59829999999999</v>
      </c>
      <c r="J3159" s="30">
        <v>426.39</v>
      </c>
      <c r="K3159" s="4"/>
      <c r="L3159" s="15">
        <f t="shared" si="50"/>
        <v>0</v>
      </c>
      <c r="M3159" s="56" t="s">
        <v>15158</v>
      </c>
    </row>
    <row r="3160" spans="1:13" s="19" customFormat="1" ht="15" customHeight="1" x14ac:dyDescent="0.25">
      <c r="A3160" s="47">
        <v>40301</v>
      </c>
      <c r="B3160" s="18" t="s">
        <v>5439</v>
      </c>
      <c r="C3160" s="3" t="s">
        <v>5284</v>
      </c>
      <c r="D3160" s="3" t="s">
        <v>207</v>
      </c>
      <c r="E3160" s="3" t="s">
        <v>5440</v>
      </c>
      <c r="F3160" s="3" t="s">
        <v>124</v>
      </c>
      <c r="G3160" s="3"/>
      <c r="H3160" s="26">
        <v>2375</v>
      </c>
      <c r="I3160" s="26">
        <f t="array" ref="I3160">J3160-J3160*3%</f>
        <v>1815.3743999999999</v>
      </c>
      <c r="J3160" s="30">
        <v>1871.52</v>
      </c>
      <c r="K3160" s="4"/>
      <c r="L3160" s="15">
        <f t="shared" si="50"/>
        <v>0</v>
      </c>
      <c r="M3160" s="56" t="s">
        <v>15152</v>
      </c>
    </row>
    <row r="3161" spans="1:13" s="19" customFormat="1" ht="15" customHeight="1" x14ac:dyDescent="0.25">
      <c r="A3161" s="47">
        <v>17632</v>
      </c>
      <c r="B3161" s="18" t="s">
        <v>5441</v>
      </c>
      <c r="C3161" s="3" t="s">
        <v>5284</v>
      </c>
      <c r="D3161" s="3" t="s">
        <v>207</v>
      </c>
      <c r="E3161" s="3" t="s">
        <v>5442</v>
      </c>
      <c r="F3161" s="3" t="s">
        <v>2149</v>
      </c>
      <c r="G3161" s="3"/>
      <c r="H3161" s="26">
        <v>705</v>
      </c>
      <c r="I3161" s="26">
        <f t="array" ref="I3161">J3161-J3161*3%</f>
        <v>532.64639999999997</v>
      </c>
      <c r="J3161" s="30">
        <v>549.12</v>
      </c>
      <c r="K3161" s="4"/>
      <c r="L3161" s="15">
        <f t="shared" si="50"/>
        <v>0</v>
      </c>
      <c r="M3161" s="56" t="s">
        <v>15157</v>
      </c>
    </row>
    <row r="3162" spans="1:13" s="19" customFormat="1" ht="15" customHeight="1" x14ac:dyDescent="0.25">
      <c r="A3162" s="47">
        <v>35598</v>
      </c>
      <c r="B3162" s="18" t="s">
        <v>5443</v>
      </c>
      <c r="C3162" s="3" t="s">
        <v>5284</v>
      </c>
      <c r="D3162" s="3" t="s">
        <v>207</v>
      </c>
      <c r="E3162" s="3" t="s">
        <v>5444</v>
      </c>
      <c r="F3162" s="3" t="s">
        <v>160</v>
      </c>
      <c r="G3162" s="3" t="s">
        <v>2196</v>
      </c>
      <c r="H3162" s="26">
        <v>1440</v>
      </c>
      <c r="I3162" s="26">
        <f t="array" ref="I3162">J3162-J3162*3%</f>
        <v>1096.5365000000002</v>
      </c>
      <c r="J3162" s="30">
        <v>1130.45</v>
      </c>
      <c r="K3162" s="4"/>
      <c r="L3162" s="15">
        <f t="shared" si="50"/>
        <v>0</v>
      </c>
      <c r="M3162" s="56" t="s">
        <v>15152</v>
      </c>
    </row>
    <row r="3163" spans="1:13" s="19" customFormat="1" ht="15" customHeight="1" x14ac:dyDescent="0.25">
      <c r="A3163" s="47">
        <v>10329</v>
      </c>
      <c r="B3163" s="18" t="s">
        <v>5445</v>
      </c>
      <c r="C3163" s="3" t="s">
        <v>5284</v>
      </c>
      <c r="D3163" s="3" t="s">
        <v>207</v>
      </c>
      <c r="E3163" s="3" t="s">
        <v>5446</v>
      </c>
      <c r="F3163" s="3" t="s">
        <v>225</v>
      </c>
      <c r="G3163" s="3"/>
      <c r="H3163" s="26">
        <v>655</v>
      </c>
      <c r="I3163" s="26">
        <f t="array" ref="I3163">J3163-J3163*3%</f>
        <v>498.60909999999996</v>
      </c>
      <c r="J3163" s="30">
        <v>514.03</v>
      </c>
      <c r="K3163" s="4"/>
      <c r="L3163" s="15">
        <f t="shared" si="50"/>
        <v>0</v>
      </c>
      <c r="M3163" s="56" t="s">
        <v>15158</v>
      </c>
    </row>
    <row r="3164" spans="1:13" s="19" customFormat="1" ht="15" customHeight="1" x14ac:dyDescent="0.25">
      <c r="A3164" s="47">
        <v>40296</v>
      </c>
      <c r="B3164" s="18" t="s">
        <v>5447</v>
      </c>
      <c r="C3164" s="3" t="s">
        <v>5284</v>
      </c>
      <c r="D3164" s="3" t="s">
        <v>207</v>
      </c>
      <c r="E3164" s="3" t="s">
        <v>5448</v>
      </c>
      <c r="F3164" s="3" t="s">
        <v>4902</v>
      </c>
      <c r="G3164" s="3"/>
      <c r="H3164" s="26">
        <v>1550</v>
      </c>
      <c r="I3164" s="26">
        <f t="array" ref="I3164">J3164-J3164*3%</f>
        <v>1200.1034</v>
      </c>
      <c r="J3164" s="30">
        <v>1237.22</v>
      </c>
      <c r="K3164" s="4"/>
      <c r="L3164" s="15">
        <f t="shared" si="50"/>
        <v>0</v>
      </c>
      <c r="M3164" s="56" t="s">
        <v>15158</v>
      </c>
    </row>
    <row r="3165" spans="1:13" s="19" customFormat="1" ht="15" customHeight="1" x14ac:dyDescent="0.25">
      <c r="A3165" s="47">
        <v>40286</v>
      </c>
      <c r="B3165" s="18" t="s">
        <v>5449</v>
      </c>
      <c r="C3165" s="3" t="s">
        <v>5284</v>
      </c>
      <c r="D3165" s="3" t="s">
        <v>207</v>
      </c>
      <c r="E3165" s="3" t="s">
        <v>5450</v>
      </c>
      <c r="F3165" s="3" t="s">
        <v>2149</v>
      </c>
      <c r="G3165" s="3"/>
      <c r="H3165" s="26">
        <v>870</v>
      </c>
      <c r="I3165" s="26">
        <f t="array" ref="I3165">J3165-J3165*3%</f>
        <v>654.75</v>
      </c>
      <c r="J3165" s="30">
        <v>675</v>
      </c>
      <c r="K3165" s="4"/>
      <c r="L3165" s="15">
        <f t="shared" si="50"/>
        <v>0</v>
      </c>
      <c r="M3165" s="56" t="s">
        <v>15151</v>
      </c>
    </row>
    <row r="3166" spans="1:13" s="19" customFormat="1" ht="15" customHeight="1" x14ac:dyDescent="0.25">
      <c r="A3166" s="47">
        <v>33796</v>
      </c>
      <c r="B3166" s="18" t="s">
        <v>5451</v>
      </c>
      <c r="C3166" s="3" t="s">
        <v>5284</v>
      </c>
      <c r="D3166" s="3" t="s">
        <v>207</v>
      </c>
      <c r="E3166" s="3" t="s">
        <v>5452</v>
      </c>
      <c r="F3166" s="3" t="s">
        <v>2149</v>
      </c>
      <c r="G3166" s="3"/>
      <c r="H3166" s="26">
        <v>1105</v>
      </c>
      <c r="I3166" s="26">
        <f t="array" ref="I3166">J3166-J3166*3%</f>
        <v>842.04730000000006</v>
      </c>
      <c r="J3166" s="30">
        <v>868.09</v>
      </c>
      <c r="K3166" s="4"/>
      <c r="L3166" s="15">
        <f t="shared" si="50"/>
        <v>0</v>
      </c>
      <c r="M3166" s="56" t="s">
        <v>15152</v>
      </c>
    </row>
    <row r="3167" spans="1:13" s="19" customFormat="1" ht="15" customHeight="1" x14ac:dyDescent="0.25">
      <c r="A3167" s="47">
        <v>22233</v>
      </c>
      <c r="B3167" s="18" t="s">
        <v>5453</v>
      </c>
      <c r="C3167" s="3" t="s">
        <v>5284</v>
      </c>
      <c r="D3167" s="3" t="s">
        <v>207</v>
      </c>
      <c r="E3167" s="3" t="s">
        <v>5454</v>
      </c>
      <c r="F3167" s="3" t="s">
        <v>5455</v>
      </c>
      <c r="G3167" s="3"/>
      <c r="H3167" s="26">
        <v>1980</v>
      </c>
      <c r="I3167" s="26">
        <f t="array" ref="I3167">J3167-J3167*3%</f>
        <v>1516.11</v>
      </c>
      <c r="J3167" s="30">
        <v>1563</v>
      </c>
      <c r="K3167" s="4"/>
      <c r="L3167" s="15">
        <f t="shared" si="50"/>
        <v>0</v>
      </c>
      <c r="M3167" s="56" t="s">
        <v>15151</v>
      </c>
    </row>
    <row r="3168" spans="1:13" s="19" customFormat="1" ht="15" customHeight="1" x14ac:dyDescent="0.25">
      <c r="A3168" s="47">
        <v>40297</v>
      </c>
      <c r="B3168" s="18" t="s">
        <v>5456</v>
      </c>
      <c r="C3168" s="3" t="s">
        <v>5284</v>
      </c>
      <c r="D3168" s="3" t="s">
        <v>207</v>
      </c>
      <c r="E3168" s="3" t="s">
        <v>5457</v>
      </c>
      <c r="F3168" s="3" t="s">
        <v>2149</v>
      </c>
      <c r="G3168" s="3"/>
      <c r="H3168" s="26">
        <v>860</v>
      </c>
      <c r="I3168" s="26">
        <f t="array" ref="I3168">J3168-J3168*3%</f>
        <v>649.16280000000006</v>
      </c>
      <c r="J3168" s="30">
        <v>669.24</v>
      </c>
      <c r="K3168" s="4"/>
      <c r="L3168" s="15">
        <f t="shared" si="50"/>
        <v>0</v>
      </c>
      <c r="M3168" s="56" t="s">
        <v>15158</v>
      </c>
    </row>
    <row r="3169" spans="1:13" s="19" customFormat="1" ht="15" customHeight="1" x14ac:dyDescent="0.25">
      <c r="A3169" s="47">
        <v>22238</v>
      </c>
      <c r="B3169" s="18" t="s">
        <v>5458</v>
      </c>
      <c r="C3169" s="3" t="s">
        <v>5284</v>
      </c>
      <c r="D3169" s="3" t="s">
        <v>207</v>
      </c>
      <c r="E3169" s="3" t="s">
        <v>5459</v>
      </c>
      <c r="F3169" s="3" t="s">
        <v>1609</v>
      </c>
      <c r="G3169" s="3"/>
      <c r="H3169" s="26">
        <v>2065</v>
      </c>
      <c r="I3169" s="26">
        <f t="array" ref="I3169">J3169-J3169*3%</f>
        <v>1576.25</v>
      </c>
      <c r="J3169" s="30">
        <v>1625</v>
      </c>
      <c r="K3169" s="4"/>
      <c r="L3169" s="15">
        <f t="shared" si="50"/>
        <v>0</v>
      </c>
      <c r="M3169" s="56" t="s">
        <v>15151</v>
      </c>
    </row>
    <row r="3170" spans="1:13" s="19" customFormat="1" ht="15" customHeight="1" x14ac:dyDescent="0.25">
      <c r="A3170" s="47">
        <v>40305</v>
      </c>
      <c r="B3170" s="18" t="s">
        <v>5460</v>
      </c>
      <c r="C3170" s="3" t="s">
        <v>5284</v>
      </c>
      <c r="D3170" s="3" t="s">
        <v>207</v>
      </c>
      <c r="E3170" s="3" t="s">
        <v>5461</v>
      </c>
      <c r="F3170" s="3" t="s">
        <v>2149</v>
      </c>
      <c r="G3170" s="3"/>
      <c r="H3170" s="26">
        <v>910</v>
      </c>
      <c r="I3170" s="26">
        <f t="array" ref="I3170">J3170-J3170*3%</f>
        <v>687.73</v>
      </c>
      <c r="J3170" s="30">
        <v>709</v>
      </c>
      <c r="K3170" s="4"/>
      <c r="L3170" s="15">
        <f t="shared" si="50"/>
        <v>0</v>
      </c>
      <c r="M3170" s="56" t="s">
        <v>15151</v>
      </c>
    </row>
    <row r="3171" spans="1:13" s="19" customFormat="1" ht="15" customHeight="1" x14ac:dyDescent="0.25">
      <c r="A3171" s="47">
        <v>35605</v>
      </c>
      <c r="B3171" s="18" t="s">
        <v>5462</v>
      </c>
      <c r="C3171" s="3" t="s">
        <v>5284</v>
      </c>
      <c r="D3171" s="3" t="s">
        <v>207</v>
      </c>
      <c r="E3171" s="3" t="s">
        <v>5463</v>
      </c>
      <c r="F3171" s="3" t="s">
        <v>200</v>
      </c>
      <c r="G3171" s="3"/>
      <c r="H3171" s="26">
        <v>1330</v>
      </c>
      <c r="I3171" s="26">
        <f t="array" ref="I3171">J3171-J3171*3%</f>
        <v>1019.47</v>
      </c>
      <c r="J3171" s="30">
        <v>1051</v>
      </c>
      <c r="K3171" s="4"/>
      <c r="L3171" s="15">
        <f t="shared" si="50"/>
        <v>0</v>
      </c>
      <c r="M3171" s="56" t="s">
        <v>15151</v>
      </c>
    </row>
    <row r="3172" spans="1:13" s="19" customFormat="1" ht="15" customHeight="1" x14ac:dyDescent="0.25">
      <c r="A3172" s="47">
        <v>35608</v>
      </c>
      <c r="B3172" s="18" t="s">
        <v>5464</v>
      </c>
      <c r="C3172" s="3" t="s">
        <v>5284</v>
      </c>
      <c r="D3172" s="3" t="s">
        <v>207</v>
      </c>
      <c r="E3172" s="3" t="s">
        <v>5465</v>
      </c>
      <c r="F3172" s="3" t="s">
        <v>1416</v>
      </c>
      <c r="G3172" s="3"/>
      <c r="H3172" s="26">
        <v>890</v>
      </c>
      <c r="I3172" s="26">
        <f t="array" ref="I3172">J3172-J3172*3%</f>
        <v>671.24</v>
      </c>
      <c r="J3172" s="30">
        <v>692</v>
      </c>
      <c r="K3172" s="4"/>
      <c r="L3172" s="15">
        <f t="shared" si="50"/>
        <v>0</v>
      </c>
      <c r="M3172" s="56" t="s">
        <v>15151</v>
      </c>
    </row>
    <row r="3173" spans="1:13" s="19" customFormat="1" ht="15" customHeight="1" x14ac:dyDescent="0.25">
      <c r="A3173" s="47">
        <v>25939</v>
      </c>
      <c r="B3173" s="18" t="s">
        <v>5466</v>
      </c>
      <c r="C3173" s="3" t="s">
        <v>5284</v>
      </c>
      <c r="D3173" s="3" t="s">
        <v>207</v>
      </c>
      <c r="E3173" s="3" t="s">
        <v>5467</v>
      </c>
      <c r="F3173" s="3" t="s">
        <v>211</v>
      </c>
      <c r="G3173" s="3"/>
      <c r="H3173" s="26">
        <v>445</v>
      </c>
      <c r="I3173" s="26">
        <f t="array" ref="I3173">J3173-J3173*3%</f>
        <v>323.786</v>
      </c>
      <c r="J3173" s="30">
        <v>333.8</v>
      </c>
      <c r="K3173" s="4"/>
      <c r="L3173" s="15">
        <f t="shared" si="50"/>
        <v>0</v>
      </c>
      <c r="M3173" s="56" t="s">
        <v>15158</v>
      </c>
    </row>
    <row r="3174" spans="1:13" s="19" customFormat="1" ht="15" customHeight="1" x14ac:dyDescent="0.25">
      <c r="A3174" s="47">
        <v>40288</v>
      </c>
      <c r="B3174" s="18" t="s">
        <v>5468</v>
      </c>
      <c r="C3174" s="3" t="s">
        <v>5284</v>
      </c>
      <c r="D3174" s="3" t="s">
        <v>207</v>
      </c>
      <c r="E3174" s="3" t="s">
        <v>5469</v>
      </c>
      <c r="F3174" s="3" t="s">
        <v>2149</v>
      </c>
      <c r="G3174" s="3"/>
      <c r="H3174" s="26">
        <v>1480</v>
      </c>
      <c r="I3174" s="26">
        <f t="array" ref="I3174">J3174-J3174*3%</f>
        <v>1122.29</v>
      </c>
      <c r="J3174" s="30">
        <v>1157</v>
      </c>
      <c r="K3174" s="4"/>
      <c r="L3174" s="15">
        <f t="shared" si="50"/>
        <v>0</v>
      </c>
      <c r="M3174" s="56" t="s">
        <v>15151</v>
      </c>
    </row>
    <row r="3175" spans="1:13" s="19" customFormat="1" ht="15" customHeight="1" x14ac:dyDescent="0.25">
      <c r="A3175" s="47">
        <v>40074</v>
      </c>
      <c r="B3175" s="18"/>
      <c r="C3175" s="3" t="s">
        <v>5284</v>
      </c>
      <c r="D3175" s="3" t="s">
        <v>207</v>
      </c>
      <c r="E3175" s="3" t="s">
        <v>5470</v>
      </c>
      <c r="F3175" s="3" t="s">
        <v>167</v>
      </c>
      <c r="G3175" s="3"/>
      <c r="H3175" s="26">
        <v>910</v>
      </c>
      <c r="I3175" s="26">
        <f t="array" ref="I3175">J3175-J3175*3%</f>
        <v>687.45839999999998</v>
      </c>
      <c r="J3175" s="30">
        <v>708.72</v>
      </c>
      <c r="K3175" s="4"/>
      <c r="L3175" s="15">
        <f t="shared" si="50"/>
        <v>0</v>
      </c>
      <c r="M3175" s="56" t="s">
        <v>15157</v>
      </c>
    </row>
    <row r="3176" spans="1:13" s="19" customFormat="1" ht="15" customHeight="1" x14ac:dyDescent="0.25">
      <c r="A3176" s="47">
        <v>42553</v>
      </c>
      <c r="B3176" s="18"/>
      <c r="C3176" s="3" t="s">
        <v>5284</v>
      </c>
      <c r="D3176" s="3" t="s">
        <v>207</v>
      </c>
      <c r="E3176" s="3" t="s">
        <v>5471</v>
      </c>
      <c r="F3176" s="3" t="s">
        <v>72</v>
      </c>
      <c r="G3176" s="3"/>
      <c r="H3176" s="26">
        <v>880</v>
      </c>
      <c r="I3176" s="26">
        <f t="array" ref="I3176">J3176-J3176*3%</f>
        <v>663.25689999999997</v>
      </c>
      <c r="J3176" s="30">
        <v>683.77</v>
      </c>
      <c r="K3176" s="4"/>
      <c r="L3176" s="15">
        <f t="shared" si="50"/>
        <v>0</v>
      </c>
      <c r="M3176" s="56" t="s">
        <v>15158</v>
      </c>
    </row>
    <row r="3177" spans="1:13" s="19" customFormat="1" ht="15" customHeight="1" x14ac:dyDescent="0.25">
      <c r="A3177" s="47">
        <v>41264</v>
      </c>
      <c r="B3177" s="18"/>
      <c r="C3177" s="3" t="s">
        <v>5284</v>
      </c>
      <c r="D3177" s="3" t="s">
        <v>207</v>
      </c>
      <c r="E3177" s="3" t="s">
        <v>5472</v>
      </c>
      <c r="F3177" s="3" t="s">
        <v>2149</v>
      </c>
      <c r="G3177" s="3"/>
      <c r="H3177" s="26">
        <v>765</v>
      </c>
      <c r="I3177" s="26">
        <f t="array" ref="I3177">J3177-J3177*3%</f>
        <v>576.14120000000003</v>
      </c>
      <c r="J3177" s="30">
        <v>593.96</v>
      </c>
      <c r="K3177" s="4"/>
      <c r="L3177" s="15">
        <f t="shared" si="50"/>
        <v>0</v>
      </c>
      <c r="M3177" s="56" t="s">
        <v>15157</v>
      </c>
    </row>
    <row r="3178" spans="1:13" s="19" customFormat="1" ht="15" customHeight="1" x14ac:dyDescent="0.25">
      <c r="A3178" s="47">
        <v>40294</v>
      </c>
      <c r="B3178" s="18"/>
      <c r="C3178" s="3" t="s">
        <v>5284</v>
      </c>
      <c r="D3178" s="3" t="s">
        <v>207</v>
      </c>
      <c r="E3178" s="3" t="s">
        <v>5473</v>
      </c>
      <c r="F3178" s="3" t="s">
        <v>124</v>
      </c>
      <c r="G3178" s="3"/>
      <c r="H3178" s="26">
        <v>1055</v>
      </c>
      <c r="I3178" s="26">
        <f t="array" ref="I3178">J3178-J3178*3%</f>
        <v>810.24099999999999</v>
      </c>
      <c r="J3178" s="30">
        <v>835.3</v>
      </c>
      <c r="K3178" s="4"/>
      <c r="L3178" s="15">
        <f t="shared" si="50"/>
        <v>0</v>
      </c>
      <c r="M3178" s="56" t="s">
        <v>15158</v>
      </c>
    </row>
    <row r="3179" spans="1:13" s="19" customFormat="1" ht="15" customHeight="1" x14ac:dyDescent="0.25">
      <c r="A3179" s="47">
        <v>38286</v>
      </c>
      <c r="B3179" s="18"/>
      <c r="C3179" s="3" t="s">
        <v>5284</v>
      </c>
      <c r="D3179" s="3" t="s">
        <v>207</v>
      </c>
      <c r="E3179" s="3" t="s">
        <v>5474</v>
      </c>
      <c r="F3179" s="3" t="s">
        <v>2149</v>
      </c>
      <c r="G3179" s="3"/>
      <c r="H3179" s="26">
        <v>1095</v>
      </c>
      <c r="I3179" s="26">
        <f t="array" ref="I3179">J3179-J3179*3%</f>
        <v>836.41160000000002</v>
      </c>
      <c r="J3179" s="30">
        <v>862.28</v>
      </c>
      <c r="K3179" s="4"/>
      <c r="L3179" s="15">
        <f t="shared" si="50"/>
        <v>0</v>
      </c>
      <c r="M3179" s="56" t="s">
        <v>15154</v>
      </c>
    </row>
    <row r="3180" spans="1:13" s="19" customFormat="1" ht="15" customHeight="1" x14ac:dyDescent="0.25">
      <c r="A3180" s="47">
        <v>43139</v>
      </c>
      <c r="B3180" s="18"/>
      <c r="C3180" s="3" t="s">
        <v>5284</v>
      </c>
      <c r="D3180" s="3" t="s">
        <v>207</v>
      </c>
      <c r="E3180" s="3" t="s">
        <v>5475</v>
      </c>
      <c r="F3180" s="3" t="s">
        <v>760</v>
      </c>
      <c r="G3180" s="3"/>
      <c r="H3180" s="26">
        <v>440</v>
      </c>
      <c r="I3180" s="26">
        <f t="array" ref="I3180">J3180-J3180*3%</f>
        <v>320.7208</v>
      </c>
      <c r="J3180" s="30">
        <v>330.64</v>
      </c>
      <c r="K3180" s="4"/>
      <c r="L3180" s="15">
        <f t="shared" si="50"/>
        <v>0</v>
      </c>
      <c r="M3180" s="56" t="s">
        <v>15157</v>
      </c>
    </row>
    <row r="3181" spans="1:13" s="19" customFormat="1" ht="15" customHeight="1" x14ac:dyDescent="0.25">
      <c r="A3181" s="47">
        <v>10352</v>
      </c>
      <c r="B3181" s="18"/>
      <c r="C3181" s="3" t="s">
        <v>5284</v>
      </c>
      <c r="D3181" s="3" t="s">
        <v>207</v>
      </c>
      <c r="E3181" s="3" t="s">
        <v>5476</v>
      </c>
      <c r="F3181" s="3" t="s">
        <v>760</v>
      </c>
      <c r="G3181" s="3"/>
      <c r="H3181" s="26">
        <v>560</v>
      </c>
      <c r="I3181" s="26">
        <f t="array" ref="I3181">J3181-J3181*3%</f>
        <v>412.25</v>
      </c>
      <c r="J3181" s="30">
        <v>425</v>
      </c>
      <c r="K3181" s="4"/>
      <c r="L3181" s="15">
        <f t="shared" si="50"/>
        <v>0</v>
      </c>
      <c r="M3181" s="56" t="s">
        <v>15151</v>
      </c>
    </row>
    <row r="3182" spans="1:13" s="19" customFormat="1" ht="15" customHeight="1" x14ac:dyDescent="0.25">
      <c r="A3182" s="47">
        <v>10355</v>
      </c>
      <c r="B3182" s="18"/>
      <c r="C3182" s="3" t="s">
        <v>5284</v>
      </c>
      <c r="D3182" s="3" t="s">
        <v>207</v>
      </c>
      <c r="E3182" s="3" t="s">
        <v>5477</v>
      </c>
      <c r="F3182" s="3" t="s">
        <v>211</v>
      </c>
      <c r="G3182" s="3"/>
      <c r="H3182" s="26">
        <v>1380</v>
      </c>
      <c r="I3182" s="26">
        <f t="array" ref="I3182">J3182-J3182*3%</f>
        <v>1052.45</v>
      </c>
      <c r="J3182" s="30">
        <v>1085</v>
      </c>
      <c r="K3182" s="4"/>
      <c r="L3182" s="15">
        <f t="shared" si="50"/>
        <v>0</v>
      </c>
      <c r="M3182" s="56" t="s">
        <v>15151</v>
      </c>
    </row>
    <row r="3183" spans="1:13" s="19" customFormat="1" ht="15" customHeight="1" x14ac:dyDescent="0.25">
      <c r="A3183" s="47">
        <v>17630</v>
      </c>
      <c r="B3183" s="18" t="s">
        <v>5478</v>
      </c>
      <c r="C3183" s="3" t="s">
        <v>5284</v>
      </c>
      <c r="D3183" s="3" t="s">
        <v>207</v>
      </c>
      <c r="E3183" s="3" t="s">
        <v>5479</v>
      </c>
      <c r="F3183" s="3" t="s">
        <v>211</v>
      </c>
      <c r="G3183" s="3"/>
      <c r="H3183" s="26">
        <v>1715</v>
      </c>
      <c r="I3183" s="26">
        <f t="array" ref="I3183">J3183-J3183*3%</f>
        <v>1313.38</v>
      </c>
      <c r="J3183" s="30">
        <v>1354</v>
      </c>
      <c r="K3183" s="4"/>
      <c r="L3183" s="15">
        <f t="shared" si="50"/>
        <v>0</v>
      </c>
      <c r="M3183" s="56" t="s">
        <v>15151</v>
      </c>
    </row>
    <row r="3184" spans="1:13" s="19" customFormat="1" ht="15" customHeight="1" x14ac:dyDescent="0.25">
      <c r="A3184" s="47">
        <v>42551</v>
      </c>
      <c r="B3184" s="18"/>
      <c r="C3184" s="3" t="s">
        <v>5284</v>
      </c>
      <c r="D3184" s="3" t="s">
        <v>207</v>
      </c>
      <c r="E3184" s="3" t="s">
        <v>5480</v>
      </c>
      <c r="F3184" s="3" t="s">
        <v>211</v>
      </c>
      <c r="G3184" s="3"/>
      <c r="H3184" s="26">
        <v>780</v>
      </c>
      <c r="I3184" s="26">
        <f t="array" ref="I3184">J3184-J3184*3%</f>
        <v>588.79</v>
      </c>
      <c r="J3184" s="30">
        <v>607</v>
      </c>
      <c r="K3184" s="4"/>
      <c r="L3184" s="15">
        <f t="shared" si="50"/>
        <v>0</v>
      </c>
      <c r="M3184" s="56" t="s">
        <v>15151</v>
      </c>
    </row>
    <row r="3185" spans="1:13" s="19" customFormat="1" ht="15" customHeight="1" x14ac:dyDescent="0.25">
      <c r="A3185" s="47">
        <v>38441</v>
      </c>
      <c r="B3185" s="18"/>
      <c r="C3185" s="3" t="s">
        <v>5284</v>
      </c>
      <c r="D3185" s="3" t="s">
        <v>207</v>
      </c>
      <c r="E3185" s="3" t="s">
        <v>5481</v>
      </c>
      <c r="F3185" s="3" t="s">
        <v>211</v>
      </c>
      <c r="G3185" s="3"/>
      <c r="H3185" s="26">
        <v>1370</v>
      </c>
      <c r="I3185" s="26">
        <f t="array" ref="I3185">J3185-J3185*3%</f>
        <v>1046.6300000000001</v>
      </c>
      <c r="J3185" s="30">
        <v>1079</v>
      </c>
      <c r="K3185" s="4"/>
      <c r="L3185" s="15">
        <f t="shared" si="50"/>
        <v>0</v>
      </c>
      <c r="M3185" s="56" t="s">
        <v>15151</v>
      </c>
    </row>
    <row r="3186" spans="1:13" s="19" customFormat="1" ht="15" customHeight="1" x14ac:dyDescent="0.25">
      <c r="A3186" s="47">
        <v>22234</v>
      </c>
      <c r="B3186" s="18" t="s">
        <v>5482</v>
      </c>
      <c r="C3186" s="3" t="s">
        <v>5284</v>
      </c>
      <c r="D3186" s="3" t="s">
        <v>207</v>
      </c>
      <c r="E3186" s="3" t="s">
        <v>5483</v>
      </c>
      <c r="F3186" s="3" t="s">
        <v>211</v>
      </c>
      <c r="G3186" s="3"/>
      <c r="H3186" s="26">
        <v>1130</v>
      </c>
      <c r="I3186" s="26">
        <f t="array" ref="I3186">J3186-J3186*3%</f>
        <v>859.76920000000007</v>
      </c>
      <c r="J3186" s="30">
        <v>886.36</v>
      </c>
      <c r="K3186" s="4"/>
      <c r="L3186" s="15">
        <f t="shared" si="50"/>
        <v>0</v>
      </c>
      <c r="M3186" s="56" t="s">
        <v>15157</v>
      </c>
    </row>
    <row r="3187" spans="1:13" s="19" customFormat="1" ht="15" customHeight="1" x14ac:dyDescent="0.25">
      <c r="A3187" s="47">
        <v>10361</v>
      </c>
      <c r="B3187" s="18" t="s">
        <v>5484</v>
      </c>
      <c r="C3187" s="3" t="s">
        <v>5284</v>
      </c>
      <c r="D3187" s="3" t="s">
        <v>207</v>
      </c>
      <c r="E3187" s="3" t="s">
        <v>5485</v>
      </c>
      <c r="F3187" s="3" t="s">
        <v>211</v>
      </c>
      <c r="G3187" s="3"/>
      <c r="H3187" s="26">
        <v>1080</v>
      </c>
      <c r="I3187" s="26">
        <f t="array" ref="I3187">J3187-J3187*3%</f>
        <v>824.7328</v>
      </c>
      <c r="J3187" s="30">
        <v>850.24</v>
      </c>
      <c r="K3187" s="4"/>
      <c r="L3187" s="15">
        <f t="shared" si="50"/>
        <v>0</v>
      </c>
      <c r="M3187" s="56" t="s">
        <v>15158</v>
      </c>
    </row>
    <row r="3188" spans="1:13" s="19" customFormat="1" ht="15" customHeight="1" x14ac:dyDescent="0.25">
      <c r="A3188" s="47">
        <v>22244</v>
      </c>
      <c r="B3188" s="18" t="s">
        <v>5486</v>
      </c>
      <c r="C3188" s="3" t="s">
        <v>5284</v>
      </c>
      <c r="D3188" s="3" t="s">
        <v>207</v>
      </c>
      <c r="E3188" s="3" t="s">
        <v>5487</v>
      </c>
      <c r="F3188" s="3" t="s">
        <v>211</v>
      </c>
      <c r="G3188" s="3"/>
      <c r="H3188" s="26">
        <v>910</v>
      </c>
      <c r="I3188" s="26">
        <f t="array" ref="I3188">J3188-J3188*3%</f>
        <v>688.93280000000004</v>
      </c>
      <c r="J3188" s="30">
        <v>710.24</v>
      </c>
      <c r="K3188" s="4"/>
      <c r="L3188" s="15">
        <f t="shared" si="50"/>
        <v>0</v>
      </c>
      <c r="M3188" s="56" t="s">
        <v>15157</v>
      </c>
    </row>
    <row r="3189" spans="1:13" s="19" customFormat="1" ht="15" customHeight="1" x14ac:dyDescent="0.25">
      <c r="A3189" s="47">
        <v>10370</v>
      </c>
      <c r="B3189" s="18"/>
      <c r="C3189" s="3" t="s">
        <v>5284</v>
      </c>
      <c r="D3189" s="3" t="s">
        <v>351</v>
      </c>
      <c r="E3189" s="3" t="s">
        <v>4285</v>
      </c>
      <c r="F3189" s="3" t="s">
        <v>211</v>
      </c>
      <c r="G3189" s="3"/>
      <c r="H3189" s="26">
        <v>830</v>
      </c>
      <c r="I3189" s="26">
        <f t="array" ref="I3189">J3189-J3189*3%</f>
        <v>625.00980000000004</v>
      </c>
      <c r="J3189" s="30">
        <v>644.34</v>
      </c>
      <c r="K3189" s="4"/>
      <c r="L3189" s="15">
        <f t="shared" si="50"/>
        <v>0</v>
      </c>
      <c r="M3189" s="56" t="s">
        <v>15158</v>
      </c>
    </row>
    <row r="3190" spans="1:13" s="19" customFormat="1" ht="15" customHeight="1" x14ac:dyDescent="0.25">
      <c r="A3190" s="47">
        <v>35597</v>
      </c>
      <c r="B3190" s="18"/>
      <c r="C3190" s="3" t="s">
        <v>5284</v>
      </c>
      <c r="D3190" s="3" t="s">
        <v>351</v>
      </c>
      <c r="E3190" s="3" t="s">
        <v>3263</v>
      </c>
      <c r="F3190" s="3" t="s">
        <v>179</v>
      </c>
      <c r="G3190" s="3"/>
      <c r="H3190" s="26">
        <v>555</v>
      </c>
      <c r="I3190" s="26">
        <f t="array" ref="I3190">J3190-J3190*3%</f>
        <v>408.56399999999996</v>
      </c>
      <c r="J3190" s="30">
        <v>421.2</v>
      </c>
      <c r="K3190" s="4"/>
      <c r="L3190" s="15">
        <f t="shared" si="50"/>
        <v>0</v>
      </c>
      <c r="M3190" s="56" t="s">
        <v>15157</v>
      </c>
    </row>
    <row r="3191" spans="1:13" s="19" customFormat="1" ht="15" customHeight="1" x14ac:dyDescent="0.25">
      <c r="A3191" s="47">
        <v>22236</v>
      </c>
      <c r="B3191" s="18" t="s">
        <v>5488</v>
      </c>
      <c r="C3191" s="3" t="s">
        <v>5284</v>
      </c>
      <c r="D3191" s="3" t="s">
        <v>351</v>
      </c>
      <c r="E3191" s="3" t="s">
        <v>5489</v>
      </c>
      <c r="F3191" s="3" t="s">
        <v>2160</v>
      </c>
      <c r="G3191" s="3"/>
      <c r="H3191" s="26">
        <v>615</v>
      </c>
      <c r="I3191" s="26">
        <f t="array" ref="I3191">J3191-J3191*3%</f>
        <v>470.83799999999997</v>
      </c>
      <c r="J3191" s="30">
        <v>485.4</v>
      </c>
      <c r="K3191" s="4"/>
      <c r="L3191" s="15">
        <f t="shared" si="50"/>
        <v>0</v>
      </c>
      <c r="M3191" s="56" t="s">
        <v>15152</v>
      </c>
    </row>
    <row r="3192" spans="1:13" s="19" customFormat="1" ht="15" customHeight="1" x14ac:dyDescent="0.25">
      <c r="A3192" s="47">
        <v>22235</v>
      </c>
      <c r="B3192" s="18" t="s">
        <v>5490</v>
      </c>
      <c r="C3192" s="3" t="s">
        <v>5284</v>
      </c>
      <c r="D3192" s="3" t="s">
        <v>351</v>
      </c>
      <c r="E3192" s="3" t="s">
        <v>3265</v>
      </c>
      <c r="F3192" s="3" t="s">
        <v>211</v>
      </c>
      <c r="G3192" s="3"/>
      <c r="H3192" s="26">
        <v>705</v>
      </c>
      <c r="I3192" s="26">
        <f t="array" ref="I3192">J3192-J3192*3%</f>
        <v>532.64639999999997</v>
      </c>
      <c r="J3192" s="30">
        <v>549.12</v>
      </c>
      <c r="K3192" s="4"/>
      <c r="L3192" s="15">
        <f t="shared" si="50"/>
        <v>0</v>
      </c>
      <c r="M3192" s="56" t="s">
        <v>15157</v>
      </c>
    </row>
    <row r="3193" spans="1:13" s="19" customFormat="1" ht="15" customHeight="1" x14ac:dyDescent="0.25">
      <c r="A3193" s="47">
        <v>41970</v>
      </c>
      <c r="B3193" s="18"/>
      <c r="C3193" s="3" t="s">
        <v>5284</v>
      </c>
      <c r="D3193" s="3" t="s">
        <v>351</v>
      </c>
      <c r="E3193" s="3" t="s">
        <v>5491</v>
      </c>
      <c r="F3193" s="3" t="s">
        <v>2149</v>
      </c>
      <c r="G3193" s="3"/>
      <c r="H3193" s="26">
        <v>2105</v>
      </c>
      <c r="I3193" s="26">
        <f t="array" ref="I3193">J3193-J3193*3%</f>
        <v>1630.1432</v>
      </c>
      <c r="J3193" s="30">
        <v>1680.56</v>
      </c>
      <c r="K3193" s="4"/>
      <c r="L3193" s="15">
        <f t="shared" si="50"/>
        <v>0</v>
      </c>
      <c r="M3193" s="56" t="s">
        <v>15157</v>
      </c>
    </row>
    <row r="3194" spans="1:13" s="19" customFormat="1" ht="15" customHeight="1" x14ac:dyDescent="0.25">
      <c r="A3194" s="47">
        <v>42554</v>
      </c>
      <c r="B3194" s="18"/>
      <c r="C3194" s="3" t="s">
        <v>5284</v>
      </c>
      <c r="D3194" s="3" t="s">
        <v>233</v>
      </c>
      <c r="E3194" s="3" t="s">
        <v>5492</v>
      </c>
      <c r="F3194" s="3" t="s">
        <v>2149</v>
      </c>
      <c r="G3194" s="3"/>
      <c r="H3194" s="26">
        <v>835</v>
      </c>
      <c r="I3194" s="26">
        <f t="array" ref="I3194">J3194-J3194*3%</f>
        <v>629.53</v>
      </c>
      <c r="J3194" s="30">
        <v>649</v>
      </c>
      <c r="K3194" s="4"/>
      <c r="L3194" s="15">
        <f t="shared" si="50"/>
        <v>0</v>
      </c>
      <c r="M3194" s="56" t="s">
        <v>15151</v>
      </c>
    </row>
    <row r="3195" spans="1:13" s="19" customFormat="1" ht="15" customHeight="1" x14ac:dyDescent="0.25">
      <c r="A3195" s="47">
        <v>20825</v>
      </c>
      <c r="B3195" s="18" t="s">
        <v>5493</v>
      </c>
      <c r="C3195" s="3" t="s">
        <v>5284</v>
      </c>
      <c r="D3195" s="3" t="s">
        <v>233</v>
      </c>
      <c r="E3195" s="3" t="s">
        <v>5494</v>
      </c>
      <c r="F3195" s="3" t="s">
        <v>211</v>
      </c>
      <c r="G3195" s="3"/>
      <c r="H3195" s="26">
        <v>1580</v>
      </c>
      <c r="I3195" s="26">
        <f t="array" ref="I3195">J3195-J3195*3%</f>
        <v>1222.2</v>
      </c>
      <c r="J3195" s="30">
        <v>1260</v>
      </c>
      <c r="K3195" s="4"/>
      <c r="L3195" s="15">
        <f t="shared" si="50"/>
        <v>0</v>
      </c>
      <c r="M3195" s="56" t="s">
        <v>15151</v>
      </c>
    </row>
    <row r="3196" spans="1:13" s="19" customFormat="1" ht="15" customHeight="1" x14ac:dyDescent="0.25">
      <c r="A3196" s="47">
        <v>40298</v>
      </c>
      <c r="B3196" s="18"/>
      <c r="C3196" s="3" t="s">
        <v>5284</v>
      </c>
      <c r="D3196" s="3" t="s">
        <v>238</v>
      </c>
      <c r="E3196" s="3" t="s">
        <v>5495</v>
      </c>
      <c r="F3196" s="3" t="s">
        <v>167</v>
      </c>
      <c r="G3196" s="3"/>
      <c r="H3196" s="26">
        <v>1765</v>
      </c>
      <c r="I3196" s="26">
        <f t="array" ref="I3196">J3196-J3196*3%</f>
        <v>1349.0469000000001</v>
      </c>
      <c r="J3196" s="30">
        <v>1390.77</v>
      </c>
      <c r="K3196" s="4"/>
      <c r="L3196" s="15">
        <f t="shared" si="50"/>
        <v>0</v>
      </c>
      <c r="M3196" s="56" t="s">
        <v>15152</v>
      </c>
    </row>
    <row r="3197" spans="1:13" s="19" customFormat="1" ht="15" customHeight="1" x14ac:dyDescent="0.25">
      <c r="A3197" s="47">
        <v>28764</v>
      </c>
      <c r="B3197" s="18" t="s">
        <v>5496</v>
      </c>
      <c r="C3197" s="3" t="s">
        <v>5284</v>
      </c>
      <c r="D3197" s="3" t="s">
        <v>238</v>
      </c>
      <c r="E3197" s="3" t="s">
        <v>5497</v>
      </c>
      <c r="F3197" s="3" t="s">
        <v>167</v>
      </c>
      <c r="G3197" s="3"/>
      <c r="H3197" s="26">
        <v>1485</v>
      </c>
      <c r="I3197" s="26">
        <f t="array" ref="I3197">J3197-J3197*3%</f>
        <v>1125.1127000000001</v>
      </c>
      <c r="J3197" s="30">
        <v>1159.9100000000001</v>
      </c>
      <c r="K3197" s="4"/>
      <c r="L3197" s="15">
        <f t="shared" si="50"/>
        <v>0</v>
      </c>
      <c r="M3197" s="56" t="s">
        <v>15158</v>
      </c>
    </row>
    <row r="3198" spans="1:13" s="19" customFormat="1" ht="15" customHeight="1" x14ac:dyDescent="0.25">
      <c r="A3198" s="47">
        <v>41277</v>
      </c>
      <c r="B3198" s="18"/>
      <c r="C3198" s="3" t="s">
        <v>5284</v>
      </c>
      <c r="D3198" s="3" t="s">
        <v>238</v>
      </c>
      <c r="E3198" s="3" t="s">
        <v>5498</v>
      </c>
      <c r="F3198" s="3" t="s">
        <v>182</v>
      </c>
      <c r="G3198" s="3"/>
      <c r="H3198" s="26">
        <v>1055</v>
      </c>
      <c r="I3198" s="26">
        <f t="array" ref="I3198">J3198-J3198*3%</f>
        <v>807.428</v>
      </c>
      <c r="J3198" s="30">
        <v>832.4</v>
      </c>
      <c r="K3198" s="4"/>
      <c r="L3198" s="15">
        <f t="shared" si="50"/>
        <v>0</v>
      </c>
      <c r="M3198" s="56" t="s">
        <v>15157</v>
      </c>
    </row>
    <row r="3199" spans="1:13" s="19" customFormat="1" ht="15" customHeight="1" x14ac:dyDescent="0.25">
      <c r="A3199" s="47">
        <v>22269</v>
      </c>
      <c r="B3199" s="18"/>
      <c r="C3199" s="3" t="s">
        <v>5499</v>
      </c>
      <c r="D3199" s="3" t="s">
        <v>177</v>
      </c>
      <c r="E3199" s="3" t="s">
        <v>5500</v>
      </c>
      <c r="F3199" s="3" t="s">
        <v>167</v>
      </c>
      <c r="G3199" s="3"/>
      <c r="H3199" s="26">
        <v>1410</v>
      </c>
      <c r="I3199" s="26">
        <f t="array" ref="I3199">J3199-J3199*3%</f>
        <v>1072.3834999999999</v>
      </c>
      <c r="J3199" s="30">
        <v>1105.55</v>
      </c>
      <c r="K3199" s="4"/>
      <c r="L3199" s="15">
        <f t="shared" si="50"/>
        <v>0</v>
      </c>
      <c r="M3199" s="56" t="s">
        <v>15152</v>
      </c>
    </row>
    <row r="3200" spans="1:13" s="19" customFormat="1" ht="15" customHeight="1" x14ac:dyDescent="0.25">
      <c r="A3200" s="47">
        <v>22252</v>
      </c>
      <c r="B3200" s="18"/>
      <c r="C3200" s="3" t="s">
        <v>5501</v>
      </c>
      <c r="D3200" s="3" t="s">
        <v>74</v>
      </c>
      <c r="E3200" s="3" t="s">
        <v>5502</v>
      </c>
      <c r="F3200" s="3" t="s">
        <v>2471</v>
      </c>
      <c r="G3200" s="3"/>
      <c r="H3200" s="26">
        <v>385</v>
      </c>
      <c r="I3200" s="26">
        <f t="array" ref="I3200">J3200-J3200*3%</f>
        <v>283.86079999999998</v>
      </c>
      <c r="J3200" s="30">
        <v>292.64</v>
      </c>
      <c r="K3200" s="4"/>
      <c r="L3200" s="15">
        <f t="shared" si="50"/>
        <v>0</v>
      </c>
      <c r="M3200" s="56" t="s">
        <v>15157</v>
      </c>
    </row>
    <row r="3201" spans="1:13" s="19" customFormat="1" ht="15" customHeight="1" x14ac:dyDescent="0.25">
      <c r="A3201" s="47">
        <v>34656</v>
      </c>
      <c r="B3201" s="18"/>
      <c r="C3201" s="3" t="s">
        <v>5501</v>
      </c>
      <c r="D3201" s="3" t="s">
        <v>74</v>
      </c>
      <c r="E3201" s="3" t="s">
        <v>5502</v>
      </c>
      <c r="F3201" s="3" t="s">
        <v>2471</v>
      </c>
      <c r="G3201" s="3" t="s">
        <v>149</v>
      </c>
      <c r="H3201" s="26">
        <v>385</v>
      </c>
      <c r="I3201" s="26">
        <f t="array" ref="I3201">J3201-J3201*3%</f>
        <v>281.64920000000001</v>
      </c>
      <c r="J3201" s="30">
        <v>290.36</v>
      </c>
      <c r="K3201" s="4"/>
      <c r="L3201" s="15">
        <f t="shared" si="50"/>
        <v>0</v>
      </c>
      <c r="M3201" s="56" t="s">
        <v>15157</v>
      </c>
    </row>
    <row r="3202" spans="1:13" s="19" customFormat="1" ht="15" customHeight="1" x14ac:dyDescent="0.25">
      <c r="A3202" s="47">
        <v>41267</v>
      </c>
      <c r="B3202" s="18"/>
      <c r="C3202" s="3" t="s">
        <v>5501</v>
      </c>
      <c r="D3202" s="3" t="s">
        <v>74</v>
      </c>
      <c r="E3202" s="3" t="s">
        <v>5503</v>
      </c>
      <c r="F3202" s="3" t="s">
        <v>5504</v>
      </c>
      <c r="G3202" s="3"/>
      <c r="H3202" s="26">
        <v>555</v>
      </c>
      <c r="I3202" s="26">
        <f t="array" ref="I3202">J3202-J3202*3%</f>
        <v>410.03840000000002</v>
      </c>
      <c r="J3202" s="30">
        <v>422.72</v>
      </c>
      <c r="K3202" s="4"/>
      <c r="L3202" s="15">
        <f t="shared" si="50"/>
        <v>0</v>
      </c>
      <c r="M3202" s="56" t="s">
        <v>15157</v>
      </c>
    </row>
    <row r="3203" spans="1:13" s="19" customFormat="1" ht="15" customHeight="1" x14ac:dyDescent="0.25">
      <c r="A3203" s="47">
        <v>22258</v>
      </c>
      <c r="B3203" s="18"/>
      <c r="C3203" s="3" t="s">
        <v>5501</v>
      </c>
      <c r="D3203" s="3" t="s">
        <v>5505</v>
      </c>
      <c r="E3203" s="3" t="s">
        <v>5506</v>
      </c>
      <c r="F3203" s="3" t="s">
        <v>2661</v>
      </c>
      <c r="G3203" s="3"/>
      <c r="H3203" s="26">
        <v>560</v>
      </c>
      <c r="I3203" s="26">
        <f t="array" ref="I3203">J3203-J3203*3%</f>
        <v>382.762</v>
      </c>
      <c r="J3203" s="30">
        <v>394.6</v>
      </c>
      <c r="K3203" s="4"/>
      <c r="L3203" s="15">
        <f t="shared" si="50"/>
        <v>0</v>
      </c>
      <c r="M3203" s="56" t="s">
        <v>15157</v>
      </c>
    </row>
    <row r="3204" spans="1:13" s="19" customFormat="1" ht="15" customHeight="1" x14ac:dyDescent="0.25">
      <c r="A3204" s="47">
        <v>42522</v>
      </c>
      <c r="B3204" s="18"/>
      <c r="C3204" s="3" t="s">
        <v>5507</v>
      </c>
      <c r="D3204" s="3" t="s">
        <v>74</v>
      </c>
      <c r="E3204" s="3" t="s">
        <v>5508</v>
      </c>
      <c r="F3204" s="3" t="s">
        <v>5509</v>
      </c>
      <c r="G3204" s="3"/>
      <c r="H3204" s="26">
        <v>395</v>
      </c>
      <c r="I3204" s="26">
        <f t="array" ref="I3204">J3204-J3204*3%</f>
        <v>291.04849999999999</v>
      </c>
      <c r="J3204" s="30">
        <v>300.05</v>
      </c>
      <c r="K3204" s="4"/>
      <c r="L3204" s="15">
        <f t="shared" si="50"/>
        <v>0</v>
      </c>
      <c r="M3204" s="56" t="s">
        <v>15153</v>
      </c>
    </row>
    <row r="3205" spans="1:13" s="19" customFormat="1" ht="15" customHeight="1" x14ac:dyDescent="0.25">
      <c r="A3205" s="47">
        <v>42534</v>
      </c>
      <c r="B3205" s="18" t="s">
        <v>5510</v>
      </c>
      <c r="C3205" s="3" t="s">
        <v>5511</v>
      </c>
      <c r="D3205" s="3" t="s">
        <v>779</v>
      </c>
      <c r="E3205" s="3" t="s">
        <v>3855</v>
      </c>
      <c r="F3205" s="3" t="s">
        <v>1497</v>
      </c>
      <c r="G3205" s="3" t="s">
        <v>256</v>
      </c>
      <c r="H3205" s="26">
        <v>55</v>
      </c>
      <c r="I3205" s="26">
        <f t="array" ref="I3205">J3205-J3205*3%</f>
        <v>43.65</v>
      </c>
      <c r="J3205" s="30">
        <v>45</v>
      </c>
      <c r="K3205" s="4"/>
      <c r="L3205" s="15">
        <f t="shared" si="50"/>
        <v>0</v>
      </c>
      <c r="M3205" s="56" t="s">
        <v>15155</v>
      </c>
    </row>
    <row r="3206" spans="1:13" s="19" customFormat="1" ht="15" customHeight="1" x14ac:dyDescent="0.25">
      <c r="A3206" s="47">
        <v>42535</v>
      </c>
      <c r="B3206" s="18" t="s">
        <v>5512</v>
      </c>
      <c r="C3206" s="3" t="s">
        <v>5511</v>
      </c>
      <c r="D3206" s="3" t="s">
        <v>779</v>
      </c>
      <c r="E3206" s="3" t="s">
        <v>3855</v>
      </c>
      <c r="F3206" s="3" t="s">
        <v>1497</v>
      </c>
      <c r="G3206" s="3" t="s">
        <v>4991</v>
      </c>
      <c r="H3206" s="26">
        <v>55</v>
      </c>
      <c r="I3206" s="26">
        <f t="array" ref="I3206">J3206-J3206*3%</f>
        <v>43.65</v>
      </c>
      <c r="J3206" s="30">
        <v>45</v>
      </c>
      <c r="K3206" s="4"/>
      <c r="L3206" s="15">
        <f t="shared" si="50"/>
        <v>0</v>
      </c>
      <c r="M3206" s="56" t="s">
        <v>15155</v>
      </c>
    </row>
    <row r="3207" spans="1:13" s="19" customFormat="1" ht="15" customHeight="1" x14ac:dyDescent="0.25">
      <c r="A3207" s="47">
        <v>42538</v>
      </c>
      <c r="B3207" s="18" t="s">
        <v>5513</v>
      </c>
      <c r="C3207" s="3" t="s">
        <v>5511</v>
      </c>
      <c r="D3207" s="3" t="s">
        <v>779</v>
      </c>
      <c r="E3207" s="3" t="s">
        <v>3855</v>
      </c>
      <c r="F3207" s="3" t="s">
        <v>1497</v>
      </c>
      <c r="G3207" s="3" t="s">
        <v>686</v>
      </c>
      <c r="H3207" s="26">
        <v>55</v>
      </c>
      <c r="I3207" s="26">
        <f t="array" ref="I3207">J3207-J3207*3%</f>
        <v>43.65</v>
      </c>
      <c r="J3207" s="30">
        <v>45</v>
      </c>
      <c r="K3207" s="4"/>
      <c r="L3207" s="15">
        <f t="shared" si="50"/>
        <v>0</v>
      </c>
      <c r="M3207" s="56" t="s">
        <v>15155</v>
      </c>
    </row>
    <row r="3208" spans="1:13" s="19" customFormat="1" ht="15" customHeight="1" x14ac:dyDescent="0.25">
      <c r="A3208" s="47">
        <v>37055</v>
      </c>
      <c r="B3208" s="18" t="s">
        <v>5514</v>
      </c>
      <c r="C3208" s="3" t="s">
        <v>5511</v>
      </c>
      <c r="D3208" s="3" t="s">
        <v>779</v>
      </c>
      <c r="E3208" s="3" t="s">
        <v>3855</v>
      </c>
      <c r="F3208" s="3" t="s">
        <v>1497</v>
      </c>
      <c r="G3208" s="3" t="s">
        <v>5515</v>
      </c>
      <c r="H3208" s="26">
        <v>55</v>
      </c>
      <c r="I3208" s="26">
        <f t="array" ref="I3208">J3208-J3208*3%</f>
        <v>43.65</v>
      </c>
      <c r="J3208" s="30">
        <v>45</v>
      </c>
      <c r="K3208" s="4"/>
      <c r="L3208" s="15">
        <f t="shared" ref="L3208:L3271" si="51">J3208*K3208</f>
        <v>0</v>
      </c>
      <c r="M3208" s="56" t="s">
        <v>15155</v>
      </c>
    </row>
    <row r="3209" spans="1:13" s="19" customFormat="1" ht="15" customHeight="1" x14ac:dyDescent="0.25">
      <c r="A3209" s="47">
        <v>42533</v>
      </c>
      <c r="B3209" s="18" t="s">
        <v>5516</v>
      </c>
      <c r="C3209" s="3" t="s">
        <v>5511</v>
      </c>
      <c r="D3209" s="3" t="s">
        <v>779</v>
      </c>
      <c r="E3209" s="3" t="s">
        <v>3855</v>
      </c>
      <c r="F3209" s="3" t="s">
        <v>1497</v>
      </c>
      <c r="G3209" s="3" t="s">
        <v>691</v>
      </c>
      <c r="H3209" s="26">
        <v>55</v>
      </c>
      <c r="I3209" s="26">
        <f t="array" ref="I3209">J3209-J3209*3%</f>
        <v>43.65</v>
      </c>
      <c r="J3209" s="30">
        <v>45</v>
      </c>
      <c r="K3209" s="4"/>
      <c r="L3209" s="15">
        <f t="shared" si="51"/>
        <v>0</v>
      </c>
      <c r="M3209" s="56" t="s">
        <v>15155</v>
      </c>
    </row>
    <row r="3210" spans="1:13" s="19" customFormat="1" ht="15" customHeight="1" x14ac:dyDescent="0.25">
      <c r="A3210" s="47">
        <v>37054</v>
      </c>
      <c r="B3210" s="18" t="s">
        <v>5517</v>
      </c>
      <c r="C3210" s="3" t="s">
        <v>5511</v>
      </c>
      <c r="D3210" s="3" t="s">
        <v>779</v>
      </c>
      <c r="E3210" s="3" t="s">
        <v>3855</v>
      </c>
      <c r="F3210" s="3" t="s">
        <v>1497</v>
      </c>
      <c r="G3210" s="3" t="s">
        <v>1043</v>
      </c>
      <c r="H3210" s="26">
        <v>55</v>
      </c>
      <c r="I3210" s="26">
        <f t="array" ref="I3210">J3210-J3210*3%</f>
        <v>43.65</v>
      </c>
      <c r="J3210" s="30">
        <v>45</v>
      </c>
      <c r="K3210" s="4"/>
      <c r="L3210" s="15">
        <f t="shared" si="51"/>
        <v>0</v>
      </c>
      <c r="M3210" s="56" t="s">
        <v>15155</v>
      </c>
    </row>
    <row r="3211" spans="1:13" s="19" customFormat="1" ht="15" customHeight="1" x14ac:dyDescent="0.25">
      <c r="A3211" s="47">
        <v>37051</v>
      </c>
      <c r="B3211" s="18" t="s">
        <v>5518</v>
      </c>
      <c r="C3211" s="3" t="s">
        <v>5511</v>
      </c>
      <c r="D3211" s="3" t="s">
        <v>779</v>
      </c>
      <c r="E3211" s="3" t="s">
        <v>3855</v>
      </c>
      <c r="F3211" s="3" t="s">
        <v>1497</v>
      </c>
      <c r="G3211" s="3" t="s">
        <v>397</v>
      </c>
      <c r="H3211" s="26">
        <v>55</v>
      </c>
      <c r="I3211" s="26">
        <f t="array" ref="I3211">J3211-J3211*3%</f>
        <v>43.65</v>
      </c>
      <c r="J3211" s="30">
        <v>45</v>
      </c>
      <c r="K3211" s="4"/>
      <c r="L3211" s="15">
        <f t="shared" si="51"/>
        <v>0</v>
      </c>
      <c r="M3211" s="56" t="s">
        <v>15155</v>
      </c>
    </row>
    <row r="3212" spans="1:13" s="19" customFormat="1" ht="15" customHeight="1" x14ac:dyDescent="0.25">
      <c r="A3212" s="47">
        <v>42539</v>
      </c>
      <c r="B3212" s="18" t="s">
        <v>5519</v>
      </c>
      <c r="C3212" s="3" t="s">
        <v>5511</v>
      </c>
      <c r="D3212" s="3" t="s">
        <v>779</v>
      </c>
      <c r="E3212" s="3" t="s">
        <v>3855</v>
      </c>
      <c r="F3212" s="3" t="s">
        <v>1497</v>
      </c>
      <c r="G3212" s="3" t="s">
        <v>707</v>
      </c>
      <c r="H3212" s="26">
        <v>55</v>
      </c>
      <c r="I3212" s="26">
        <f t="array" ref="I3212">J3212-J3212*3%</f>
        <v>43.65</v>
      </c>
      <c r="J3212" s="30">
        <v>45</v>
      </c>
      <c r="K3212" s="4"/>
      <c r="L3212" s="15">
        <f t="shared" si="51"/>
        <v>0</v>
      </c>
      <c r="M3212" s="56" t="s">
        <v>15155</v>
      </c>
    </row>
    <row r="3213" spans="1:13" s="19" customFormat="1" ht="15" customHeight="1" x14ac:dyDescent="0.25">
      <c r="A3213" s="47">
        <v>37052</v>
      </c>
      <c r="B3213" s="18" t="s">
        <v>5520</v>
      </c>
      <c r="C3213" s="3" t="s">
        <v>5511</v>
      </c>
      <c r="D3213" s="3" t="s">
        <v>779</v>
      </c>
      <c r="E3213" s="3" t="s">
        <v>3855</v>
      </c>
      <c r="F3213" s="3" t="s">
        <v>1497</v>
      </c>
      <c r="G3213" s="3" t="s">
        <v>5521</v>
      </c>
      <c r="H3213" s="26">
        <v>55</v>
      </c>
      <c r="I3213" s="26">
        <f t="array" ref="I3213">J3213-J3213*3%</f>
        <v>43.65</v>
      </c>
      <c r="J3213" s="30">
        <v>45</v>
      </c>
      <c r="K3213" s="4"/>
      <c r="L3213" s="15">
        <f t="shared" si="51"/>
        <v>0</v>
      </c>
      <c r="M3213" s="56" t="s">
        <v>15155</v>
      </c>
    </row>
    <row r="3214" spans="1:13" s="19" customFormat="1" ht="15" customHeight="1" x14ac:dyDescent="0.25">
      <c r="A3214" s="47">
        <v>42537</v>
      </c>
      <c r="B3214" s="18" t="s">
        <v>5522</v>
      </c>
      <c r="C3214" s="3" t="s">
        <v>5511</v>
      </c>
      <c r="D3214" s="3" t="s">
        <v>779</v>
      </c>
      <c r="E3214" s="3" t="s">
        <v>3855</v>
      </c>
      <c r="F3214" s="3" t="s">
        <v>1497</v>
      </c>
      <c r="G3214" s="3" t="s">
        <v>3858</v>
      </c>
      <c r="H3214" s="26">
        <v>55</v>
      </c>
      <c r="I3214" s="26">
        <f t="array" ref="I3214">J3214-J3214*3%</f>
        <v>43.65</v>
      </c>
      <c r="J3214" s="30">
        <v>45</v>
      </c>
      <c r="K3214" s="4"/>
      <c r="L3214" s="15">
        <f t="shared" si="51"/>
        <v>0</v>
      </c>
      <c r="M3214" s="56" t="s">
        <v>15155</v>
      </c>
    </row>
    <row r="3215" spans="1:13" s="19" customFormat="1" ht="15" customHeight="1" x14ac:dyDescent="0.25">
      <c r="A3215" s="47">
        <v>37053</v>
      </c>
      <c r="B3215" s="18" t="s">
        <v>5523</v>
      </c>
      <c r="C3215" s="3" t="s">
        <v>5511</v>
      </c>
      <c r="D3215" s="3" t="s">
        <v>779</v>
      </c>
      <c r="E3215" s="3" t="s">
        <v>3855</v>
      </c>
      <c r="F3215" s="3" t="s">
        <v>1497</v>
      </c>
      <c r="G3215" s="3" t="s">
        <v>5524</v>
      </c>
      <c r="H3215" s="26">
        <v>55</v>
      </c>
      <c r="I3215" s="26">
        <f t="array" ref="I3215">J3215-J3215*3%</f>
        <v>43.65</v>
      </c>
      <c r="J3215" s="30">
        <v>45</v>
      </c>
      <c r="K3215" s="4"/>
      <c r="L3215" s="15">
        <f t="shared" si="51"/>
        <v>0</v>
      </c>
      <c r="M3215" s="56" t="s">
        <v>15155</v>
      </c>
    </row>
    <row r="3216" spans="1:13" s="19" customFormat="1" ht="15" customHeight="1" x14ac:dyDescent="0.25">
      <c r="A3216" s="47">
        <v>42536</v>
      </c>
      <c r="B3216" s="18" t="s">
        <v>5525</v>
      </c>
      <c r="C3216" s="3" t="s">
        <v>5511</v>
      </c>
      <c r="D3216" s="3" t="s">
        <v>779</v>
      </c>
      <c r="E3216" s="3" t="s">
        <v>3855</v>
      </c>
      <c r="F3216" s="3" t="s">
        <v>1497</v>
      </c>
      <c r="G3216" s="3" t="s">
        <v>299</v>
      </c>
      <c r="H3216" s="26">
        <v>55</v>
      </c>
      <c r="I3216" s="26">
        <f t="array" ref="I3216">J3216-J3216*3%</f>
        <v>43.65</v>
      </c>
      <c r="J3216" s="30">
        <v>45</v>
      </c>
      <c r="K3216" s="4"/>
      <c r="L3216" s="15">
        <f t="shared" si="51"/>
        <v>0</v>
      </c>
      <c r="M3216" s="56" t="s">
        <v>15155</v>
      </c>
    </row>
    <row r="3217" spans="1:13" s="19" customFormat="1" ht="15" customHeight="1" x14ac:dyDescent="0.25">
      <c r="A3217" s="47">
        <v>37056</v>
      </c>
      <c r="B3217" s="18" t="s">
        <v>5526</v>
      </c>
      <c r="C3217" s="3" t="s">
        <v>5511</v>
      </c>
      <c r="D3217" s="3" t="s">
        <v>779</v>
      </c>
      <c r="E3217" s="3" t="s">
        <v>3855</v>
      </c>
      <c r="F3217" s="3" t="s">
        <v>1497</v>
      </c>
      <c r="G3217" s="3" t="s">
        <v>5527</v>
      </c>
      <c r="H3217" s="26">
        <v>55</v>
      </c>
      <c r="I3217" s="26">
        <f t="array" ref="I3217">J3217-J3217*3%</f>
        <v>43.65</v>
      </c>
      <c r="J3217" s="30">
        <v>45</v>
      </c>
      <c r="K3217" s="4"/>
      <c r="L3217" s="15">
        <f t="shared" si="51"/>
        <v>0</v>
      </c>
      <c r="M3217" s="56" t="s">
        <v>15155</v>
      </c>
    </row>
    <row r="3218" spans="1:13" s="19" customFormat="1" ht="15" customHeight="1" x14ac:dyDescent="0.25">
      <c r="A3218" s="47">
        <v>42541</v>
      </c>
      <c r="B3218" s="18" t="s">
        <v>5528</v>
      </c>
      <c r="C3218" s="3" t="s">
        <v>5511</v>
      </c>
      <c r="D3218" s="3" t="s">
        <v>779</v>
      </c>
      <c r="E3218" s="3" t="s">
        <v>5529</v>
      </c>
      <c r="F3218" s="3" t="s">
        <v>5530</v>
      </c>
      <c r="G3218" s="3" t="s">
        <v>256</v>
      </c>
      <c r="H3218" s="26">
        <v>1100</v>
      </c>
      <c r="I3218" s="26">
        <f t="array" ref="I3218">J3218-J3218*3%</f>
        <v>873</v>
      </c>
      <c r="J3218" s="30">
        <v>900</v>
      </c>
      <c r="K3218" s="4"/>
      <c r="L3218" s="15">
        <f t="shared" si="51"/>
        <v>0</v>
      </c>
      <c r="M3218" s="56" t="s">
        <v>15155</v>
      </c>
    </row>
    <row r="3219" spans="1:13" s="19" customFormat="1" ht="15" customHeight="1" x14ac:dyDescent="0.25">
      <c r="A3219" s="47">
        <v>42542</v>
      </c>
      <c r="B3219" s="18" t="s">
        <v>5531</v>
      </c>
      <c r="C3219" s="3" t="s">
        <v>5511</v>
      </c>
      <c r="D3219" s="3" t="s">
        <v>779</v>
      </c>
      <c r="E3219" s="3" t="s">
        <v>5529</v>
      </c>
      <c r="F3219" s="3" t="s">
        <v>5530</v>
      </c>
      <c r="G3219" s="3" t="s">
        <v>4991</v>
      </c>
      <c r="H3219" s="26">
        <v>1100</v>
      </c>
      <c r="I3219" s="26">
        <f t="array" ref="I3219">J3219-J3219*3%</f>
        <v>873</v>
      </c>
      <c r="J3219" s="30">
        <v>900</v>
      </c>
      <c r="K3219" s="4"/>
      <c r="L3219" s="15">
        <f t="shared" si="51"/>
        <v>0</v>
      </c>
      <c r="M3219" s="56" t="s">
        <v>15155</v>
      </c>
    </row>
    <row r="3220" spans="1:13" s="19" customFormat="1" ht="15" customHeight="1" x14ac:dyDescent="0.25">
      <c r="A3220" s="47">
        <v>42545</v>
      </c>
      <c r="B3220" s="18" t="s">
        <v>5532</v>
      </c>
      <c r="C3220" s="3" t="s">
        <v>5511</v>
      </c>
      <c r="D3220" s="3" t="s">
        <v>779</v>
      </c>
      <c r="E3220" s="3" t="s">
        <v>5529</v>
      </c>
      <c r="F3220" s="3" t="s">
        <v>5530</v>
      </c>
      <c r="G3220" s="3" t="s">
        <v>686</v>
      </c>
      <c r="H3220" s="26">
        <v>1100</v>
      </c>
      <c r="I3220" s="26">
        <f t="array" ref="I3220">J3220-J3220*3%</f>
        <v>873</v>
      </c>
      <c r="J3220" s="30">
        <v>900</v>
      </c>
      <c r="K3220" s="4"/>
      <c r="L3220" s="15">
        <f t="shared" si="51"/>
        <v>0</v>
      </c>
      <c r="M3220" s="56" t="s">
        <v>15155</v>
      </c>
    </row>
    <row r="3221" spans="1:13" s="19" customFormat="1" ht="15" customHeight="1" x14ac:dyDescent="0.25">
      <c r="A3221" s="47">
        <v>42540</v>
      </c>
      <c r="B3221" s="18" t="s">
        <v>5533</v>
      </c>
      <c r="C3221" s="3" t="s">
        <v>5511</v>
      </c>
      <c r="D3221" s="3" t="s">
        <v>779</v>
      </c>
      <c r="E3221" s="3" t="s">
        <v>5529</v>
      </c>
      <c r="F3221" s="3" t="s">
        <v>5530</v>
      </c>
      <c r="G3221" s="3" t="s">
        <v>691</v>
      </c>
      <c r="H3221" s="26">
        <v>1100</v>
      </c>
      <c r="I3221" s="26">
        <f t="array" ref="I3221">J3221-J3221*3%</f>
        <v>873</v>
      </c>
      <c r="J3221" s="30">
        <v>900</v>
      </c>
      <c r="K3221" s="4"/>
      <c r="L3221" s="15">
        <f t="shared" si="51"/>
        <v>0</v>
      </c>
      <c r="M3221" s="56" t="s">
        <v>15155</v>
      </c>
    </row>
    <row r="3222" spans="1:13" s="19" customFormat="1" ht="15" customHeight="1" x14ac:dyDescent="0.25">
      <c r="A3222" s="47">
        <v>41876</v>
      </c>
      <c r="B3222" s="18" t="s">
        <v>5534</v>
      </c>
      <c r="C3222" s="3" t="s">
        <v>5511</v>
      </c>
      <c r="D3222" s="3" t="s">
        <v>779</v>
      </c>
      <c r="E3222" s="3" t="s">
        <v>5529</v>
      </c>
      <c r="F3222" s="3" t="s">
        <v>5530</v>
      </c>
      <c r="G3222" s="3" t="s">
        <v>3713</v>
      </c>
      <c r="H3222" s="26">
        <v>1100</v>
      </c>
      <c r="I3222" s="26">
        <f t="array" ref="I3222">J3222-J3222*3%</f>
        <v>873</v>
      </c>
      <c r="J3222" s="30">
        <v>900</v>
      </c>
      <c r="K3222" s="4"/>
      <c r="L3222" s="15">
        <f t="shared" si="51"/>
        <v>0</v>
      </c>
      <c r="M3222" s="56" t="s">
        <v>15155</v>
      </c>
    </row>
    <row r="3223" spans="1:13" s="19" customFormat="1" ht="15" customHeight="1" x14ac:dyDescent="0.25">
      <c r="A3223" s="47">
        <v>37059</v>
      </c>
      <c r="B3223" s="18" t="s">
        <v>5535</v>
      </c>
      <c r="C3223" s="3" t="s">
        <v>5511</v>
      </c>
      <c r="D3223" s="3" t="s">
        <v>779</v>
      </c>
      <c r="E3223" s="3" t="s">
        <v>5529</v>
      </c>
      <c r="F3223" s="3" t="s">
        <v>5530</v>
      </c>
      <c r="G3223" s="3" t="s">
        <v>1043</v>
      </c>
      <c r="H3223" s="26">
        <v>1100</v>
      </c>
      <c r="I3223" s="26">
        <f t="array" ref="I3223">J3223-J3223*3%</f>
        <v>873</v>
      </c>
      <c r="J3223" s="30">
        <v>900</v>
      </c>
      <c r="K3223" s="4"/>
      <c r="L3223" s="15">
        <f t="shared" si="51"/>
        <v>0</v>
      </c>
      <c r="M3223" s="56" t="s">
        <v>15155</v>
      </c>
    </row>
    <row r="3224" spans="1:13" s="19" customFormat="1" ht="15" customHeight="1" x14ac:dyDescent="0.25">
      <c r="A3224" s="47">
        <v>42546</v>
      </c>
      <c r="B3224" s="18" t="s">
        <v>5536</v>
      </c>
      <c r="C3224" s="3" t="s">
        <v>5511</v>
      </c>
      <c r="D3224" s="3" t="s">
        <v>779</v>
      </c>
      <c r="E3224" s="3" t="s">
        <v>5529</v>
      </c>
      <c r="F3224" s="3" t="s">
        <v>5530</v>
      </c>
      <c r="G3224" s="3" t="s">
        <v>707</v>
      </c>
      <c r="H3224" s="26">
        <v>1100</v>
      </c>
      <c r="I3224" s="26">
        <f t="array" ref="I3224">J3224-J3224*3%</f>
        <v>873</v>
      </c>
      <c r="J3224" s="30">
        <v>900</v>
      </c>
      <c r="K3224" s="4"/>
      <c r="L3224" s="15">
        <f t="shared" si="51"/>
        <v>0</v>
      </c>
      <c r="M3224" s="56" t="s">
        <v>15155</v>
      </c>
    </row>
    <row r="3225" spans="1:13" s="19" customFormat="1" ht="15" customHeight="1" x14ac:dyDescent="0.25">
      <c r="A3225" s="47">
        <v>37062</v>
      </c>
      <c r="B3225" s="18" t="s">
        <v>5537</v>
      </c>
      <c r="C3225" s="3" t="s">
        <v>5511</v>
      </c>
      <c r="D3225" s="3" t="s">
        <v>779</v>
      </c>
      <c r="E3225" s="3" t="s">
        <v>5529</v>
      </c>
      <c r="F3225" s="3" t="s">
        <v>5530</v>
      </c>
      <c r="G3225" s="3" t="s">
        <v>5521</v>
      </c>
      <c r="H3225" s="26">
        <v>1100</v>
      </c>
      <c r="I3225" s="26">
        <f t="array" ref="I3225">J3225-J3225*3%</f>
        <v>873</v>
      </c>
      <c r="J3225" s="30">
        <v>900</v>
      </c>
      <c r="K3225" s="4"/>
      <c r="L3225" s="15">
        <f t="shared" si="51"/>
        <v>0</v>
      </c>
      <c r="M3225" s="56" t="s">
        <v>15155</v>
      </c>
    </row>
    <row r="3226" spans="1:13" s="19" customFormat="1" ht="15" customHeight="1" x14ac:dyDescent="0.25">
      <c r="A3226" s="47">
        <v>42543</v>
      </c>
      <c r="B3226" s="18" t="s">
        <v>5538</v>
      </c>
      <c r="C3226" s="3" t="s">
        <v>5511</v>
      </c>
      <c r="D3226" s="3" t="s">
        <v>779</v>
      </c>
      <c r="E3226" s="3" t="s">
        <v>5529</v>
      </c>
      <c r="F3226" s="3" t="s">
        <v>5530</v>
      </c>
      <c r="G3226" s="3" t="s">
        <v>299</v>
      </c>
      <c r="H3226" s="26">
        <v>1100</v>
      </c>
      <c r="I3226" s="26">
        <f t="array" ref="I3226">J3226-J3226*3%</f>
        <v>873</v>
      </c>
      <c r="J3226" s="30">
        <v>900</v>
      </c>
      <c r="K3226" s="4"/>
      <c r="L3226" s="15">
        <f t="shared" si="51"/>
        <v>0</v>
      </c>
      <c r="M3226" s="56" t="s">
        <v>15155</v>
      </c>
    </row>
    <row r="3227" spans="1:13" s="19" customFormat="1" ht="15" customHeight="1" x14ac:dyDescent="0.25">
      <c r="A3227" s="47">
        <v>42477</v>
      </c>
      <c r="B3227" s="18" t="s">
        <v>5539</v>
      </c>
      <c r="C3227" s="3" t="s">
        <v>5540</v>
      </c>
      <c r="D3227" s="3" t="s">
        <v>74</v>
      </c>
      <c r="E3227" s="3" t="s">
        <v>5541</v>
      </c>
      <c r="F3227" s="3" t="s">
        <v>5542</v>
      </c>
      <c r="G3227" s="3"/>
      <c r="H3227" s="26">
        <v>1280</v>
      </c>
      <c r="I3227" s="26">
        <f t="array" ref="I3227">J3227-J3227*3%</f>
        <v>943.48019999999997</v>
      </c>
      <c r="J3227" s="30">
        <v>972.66</v>
      </c>
      <c r="K3227" s="4"/>
      <c r="L3227" s="15">
        <f t="shared" si="51"/>
        <v>0</v>
      </c>
      <c r="M3227" s="56" t="s">
        <v>15155</v>
      </c>
    </row>
    <row r="3228" spans="1:13" s="19" customFormat="1" ht="15" customHeight="1" x14ac:dyDescent="0.25">
      <c r="A3228" s="47">
        <v>42480</v>
      </c>
      <c r="B3228" s="18" t="s">
        <v>5543</v>
      </c>
      <c r="C3228" s="3" t="s">
        <v>5540</v>
      </c>
      <c r="D3228" s="3" t="s">
        <v>194</v>
      </c>
      <c r="E3228" s="3" t="s">
        <v>5544</v>
      </c>
      <c r="F3228" s="3" t="s">
        <v>5545</v>
      </c>
      <c r="G3228" s="3" t="s">
        <v>5546</v>
      </c>
      <c r="H3228" s="26">
        <v>1470</v>
      </c>
      <c r="I3228" s="26">
        <f t="array" ref="I3228">J3228-J3228*3%</f>
        <v>1006.86</v>
      </c>
      <c r="J3228" s="30">
        <v>1038</v>
      </c>
      <c r="K3228" s="4"/>
      <c r="L3228" s="15">
        <f t="shared" si="51"/>
        <v>0</v>
      </c>
      <c r="M3228" s="56" t="s">
        <v>15155</v>
      </c>
    </row>
    <row r="3229" spans="1:13" s="19" customFormat="1" ht="15" customHeight="1" x14ac:dyDescent="0.25">
      <c r="A3229" s="47">
        <v>42474</v>
      </c>
      <c r="B3229" s="18" t="s">
        <v>5547</v>
      </c>
      <c r="C3229" s="3" t="s">
        <v>5540</v>
      </c>
      <c r="D3229" s="3" t="s">
        <v>194</v>
      </c>
      <c r="E3229" s="3" t="s">
        <v>5548</v>
      </c>
      <c r="F3229" s="3" t="s">
        <v>167</v>
      </c>
      <c r="G3229" s="3" t="s">
        <v>1254</v>
      </c>
      <c r="H3229" s="26">
        <v>1200</v>
      </c>
      <c r="I3229" s="26">
        <f t="array" ref="I3229">J3229-J3229*3%</f>
        <v>892.87530000000004</v>
      </c>
      <c r="J3229" s="30">
        <v>920.49</v>
      </c>
      <c r="K3229" s="4"/>
      <c r="L3229" s="15">
        <f t="shared" si="51"/>
        <v>0</v>
      </c>
      <c r="M3229" s="56" t="s">
        <v>15155</v>
      </c>
    </row>
    <row r="3230" spans="1:13" s="19" customFormat="1" ht="15" customHeight="1" x14ac:dyDescent="0.25">
      <c r="A3230" s="47">
        <v>42479</v>
      </c>
      <c r="B3230" s="18" t="s">
        <v>5549</v>
      </c>
      <c r="C3230" s="3" t="s">
        <v>5540</v>
      </c>
      <c r="D3230" s="3" t="s">
        <v>194</v>
      </c>
      <c r="E3230" s="3" t="s">
        <v>5550</v>
      </c>
      <c r="F3230" s="3" t="s">
        <v>5545</v>
      </c>
      <c r="G3230" s="3" t="s">
        <v>5551</v>
      </c>
      <c r="H3230" s="26">
        <v>1360</v>
      </c>
      <c r="I3230" s="26">
        <f t="array" ref="I3230">J3230-J3230*3%</f>
        <v>871.03089999999997</v>
      </c>
      <c r="J3230" s="30">
        <v>897.97</v>
      </c>
      <c r="K3230" s="4"/>
      <c r="L3230" s="15">
        <f t="shared" si="51"/>
        <v>0</v>
      </c>
      <c r="M3230" s="56" t="s">
        <v>15155</v>
      </c>
    </row>
    <row r="3231" spans="1:13" s="19" customFormat="1" ht="15" customHeight="1" x14ac:dyDescent="0.25">
      <c r="A3231" s="47">
        <v>42476</v>
      </c>
      <c r="B3231" s="18" t="s">
        <v>5552</v>
      </c>
      <c r="C3231" s="3" t="s">
        <v>5540</v>
      </c>
      <c r="D3231" s="3" t="s">
        <v>194</v>
      </c>
      <c r="E3231" s="3" t="s">
        <v>5553</v>
      </c>
      <c r="F3231" s="3" t="s">
        <v>182</v>
      </c>
      <c r="G3231" s="3"/>
      <c r="H3231" s="26">
        <v>915</v>
      </c>
      <c r="I3231" s="26">
        <f t="array" ref="I3231">J3231-J3231*3%</f>
        <v>715.69510000000002</v>
      </c>
      <c r="J3231" s="30">
        <v>737.83</v>
      </c>
      <c r="K3231" s="4"/>
      <c r="L3231" s="15">
        <f t="shared" si="51"/>
        <v>0</v>
      </c>
      <c r="M3231" s="56" t="s">
        <v>15155</v>
      </c>
    </row>
    <row r="3232" spans="1:13" s="19" customFormat="1" ht="15" customHeight="1" x14ac:dyDescent="0.25">
      <c r="A3232" s="47">
        <v>42478</v>
      </c>
      <c r="B3232" s="18" t="s">
        <v>5554</v>
      </c>
      <c r="C3232" s="3" t="s">
        <v>5540</v>
      </c>
      <c r="D3232" s="3" t="s">
        <v>194</v>
      </c>
      <c r="E3232" s="3" t="s">
        <v>5555</v>
      </c>
      <c r="F3232" s="3" t="s">
        <v>5545</v>
      </c>
      <c r="G3232" s="3" t="s">
        <v>258</v>
      </c>
      <c r="H3232" s="26">
        <v>1420</v>
      </c>
      <c r="I3232" s="26">
        <f t="array" ref="I3232">J3232-J3232*3%</f>
        <v>883.02010000000007</v>
      </c>
      <c r="J3232" s="30">
        <v>910.33</v>
      </c>
      <c r="K3232" s="4"/>
      <c r="L3232" s="15">
        <f t="shared" si="51"/>
        <v>0</v>
      </c>
      <c r="M3232" s="56" t="s">
        <v>15155</v>
      </c>
    </row>
    <row r="3233" spans="1:13" s="19" customFormat="1" ht="15" customHeight="1" x14ac:dyDescent="0.25">
      <c r="A3233" s="47">
        <v>42475</v>
      </c>
      <c r="B3233" s="18" t="s">
        <v>5556</v>
      </c>
      <c r="C3233" s="3" t="s">
        <v>5540</v>
      </c>
      <c r="D3233" s="3" t="s">
        <v>194</v>
      </c>
      <c r="E3233" s="3" t="s">
        <v>5557</v>
      </c>
      <c r="F3233" s="3" t="s">
        <v>5558</v>
      </c>
      <c r="G3233" s="3"/>
      <c r="H3233" s="26">
        <v>1120</v>
      </c>
      <c r="I3233" s="26">
        <f t="array" ref="I3233">J3233-J3233*3%</f>
        <v>847.60540000000003</v>
      </c>
      <c r="J3233" s="30">
        <v>873.82</v>
      </c>
      <c r="K3233" s="4"/>
      <c r="L3233" s="15">
        <f t="shared" si="51"/>
        <v>0</v>
      </c>
      <c r="M3233" s="56" t="s">
        <v>15155</v>
      </c>
    </row>
    <row r="3234" spans="1:13" s="19" customFormat="1" ht="15" customHeight="1" x14ac:dyDescent="0.25">
      <c r="A3234" s="47">
        <v>10377</v>
      </c>
      <c r="B3234" s="18" t="s">
        <v>5559</v>
      </c>
      <c r="C3234" s="3" t="s">
        <v>5560</v>
      </c>
      <c r="D3234" s="3" t="s">
        <v>5561</v>
      </c>
      <c r="E3234" s="3" t="s">
        <v>5562</v>
      </c>
      <c r="F3234" s="3"/>
      <c r="G3234" s="3" t="s">
        <v>5563</v>
      </c>
      <c r="H3234" s="26">
        <v>830</v>
      </c>
      <c r="I3234" s="26">
        <f t="array" ref="I3234">J3234-J3234*3%</f>
        <v>594.41599999999994</v>
      </c>
      <c r="J3234" s="30">
        <v>612.79999999999995</v>
      </c>
      <c r="K3234" s="4"/>
      <c r="L3234" s="15">
        <f t="shared" si="51"/>
        <v>0</v>
      </c>
      <c r="M3234" s="56" t="s">
        <v>15156</v>
      </c>
    </row>
    <row r="3235" spans="1:13" s="19" customFormat="1" ht="15" customHeight="1" x14ac:dyDescent="0.25">
      <c r="A3235" s="47">
        <v>36136</v>
      </c>
      <c r="B3235" s="18"/>
      <c r="C3235" s="3" t="s">
        <v>5560</v>
      </c>
      <c r="D3235" s="3" t="s">
        <v>5564</v>
      </c>
      <c r="E3235" s="3" t="s">
        <v>5565</v>
      </c>
      <c r="F3235" s="3"/>
      <c r="G3235" s="3" t="s">
        <v>5566</v>
      </c>
      <c r="H3235" s="26">
        <v>1450</v>
      </c>
      <c r="I3235" s="26">
        <f t="array" ref="I3235">J3235-J3235*3%</f>
        <v>1025.29</v>
      </c>
      <c r="J3235" s="30">
        <v>1057</v>
      </c>
      <c r="K3235" s="4"/>
      <c r="L3235" s="15">
        <f t="shared" si="51"/>
        <v>0</v>
      </c>
      <c r="M3235" s="56" t="s">
        <v>15156</v>
      </c>
    </row>
    <row r="3236" spans="1:13" s="19" customFormat="1" ht="15" customHeight="1" x14ac:dyDescent="0.25">
      <c r="A3236" s="47">
        <v>10385</v>
      </c>
      <c r="B3236" s="18"/>
      <c r="C3236" s="3" t="s">
        <v>5560</v>
      </c>
      <c r="D3236" s="3" t="s">
        <v>5567</v>
      </c>
      <c r="E3236" s="3" t="s">
        <v>5568</v>
      </c>
      <c r="F3236" s="3" t="s">
        <v>5569</v>
      </c>
      <c r="G3236" s="3" t="s">
        <v>5570</v>
      </c>
      <c r="H3236" s="26">
        <v>465</v>
      </c>
      <c r="I3236" s="26">
        <f t="array" ref="I3236">J3236-J3236*3%</f>
        <v>328.44200000000001</v>
      </c>
      <c r="J3236" s="30">
        <v>338.6</v>
      </c>
      <c r="K3236" s="4"/>
      <c r="L3236" s="15">
        <f t="shared" si="51"/>
        <v>0</v>
      </c>
      <c r="M3236" s="56" t="s">
        <v>15156</v>
      </c>
    </row>
    <row r="3237" spans="1:13" s="19" customFormat="1" ht="15" customHeight="1" x14ac:dyDescent="0.25">
      <c r="A3237" s="47">
        <v>36707</v>
      </c>
      <c r="B3237" s="18" t="s">
        <v>5571</v>
      </c>
      <c r="C3237" s="3" t="s">
        <v>5560</v>
      </c>
      <c r="D3237" s="3" t="s">
        <v>5572</v>
      </c>
      <c r="E3237" s="3" t="s">
        <v>5573</v>
      </c>
      <c r="F3237" s="3" t="s">
        <v>5569</v>
      </c>
      <c r="G3237" s="3" t="s">
        <v>744</v>
      </c>
      <c r="H3237" s="26">
        <v>2500</v>
      </c>
      <c r="I3237" s="26">
        <f t="array" ref="I3237">J3237-J3237*3%</f>
        <v>1770.25</v>
      </c>
      <c r="J3237" s="30">
        <v>1825</v>
      </c>
      <c r="K3237" s="4"/>
      <c r="L3237" s="15">
        <f t="shared" si="51"/>
        <v>0</v>
      </c>
      <c r="M3237" s="56" t="s">
        <v>15156</v>
      </c>
    </row>
    <row r="3238" spans="1:13" s="19" customFormat="1" ht="15" customHeight="1" x14ac:dyDescent="0.25">
      <c r="A3238" s="47">
        <v>35789</v>
      </c>
      <c r="B3238" s="18"/>
      <c r="C3238" s="3" t="s">
        <v>5560</v>
      </c>
      <c r="D3238" s="3" t="s">
        <v>5574</v>
      </c>
      <c r="E3238" s="3" t="s">
        <v>5575</v>
      </c>
      <c r="F3238" s="3" t="s">
        <v>5576</v>
      </c>
      <c r="G3238" s="3"/>
      <c r="H3238" s="26">
        <v>1450</v>
      </c>
      <c r="I3238" s="26">
        <f t="array" ref="I3238">J3238-J3238*3%</f>
        <v>1025.29</v>
      </c>
      <c r="J3238" s="30">
        <v>1057</v>
      </c>
      <c r="K3238" s="4"/>
      <c r="L3238" s="15">
        <f t="shared" si="51"/>
        <v>0</v>
      </c>
      <c r="M3238" s="56" t="s">
        <v>15156</v>
      </c>
    </row>
    <row r="3239" spans="1:13" s="19" customFormat="1" ht="15" customHeight="1" x14ac:dyDescent="0.25">
      <c r="A3239" s="47">
        <v>38734</v>
      </c>
      <c r="B3239" s="18"/>
      <c r="C3239" s="3" t="s">
        <v>5560</v>
      </c>
      <c r="D3239" s="3" t="s">
        <v>5574</v>
      </c>
      <c r="E3239" s="3" t="s">
        <v>5575</v>
      </c>
      <c r="F3239" s="3" t="s">
        <v>5569</v>
      </c>
      <c r="G3239" s="3" t="s">
        <v>5577</v>
      </c>
      <c r="H3239" s="26">
        <v>1450</v>
      </c>
      <c r="I3239" s="26">
        <f t="array" ref="I3239">J3239-J3239*3%</f>
        <v>1025.29</v>
      </c>
      <c r="J3239" s="30">
        <v>1057</v>
      </c>
      <c r="K3239" s="4"/>
      <c r="L3239" s="15">
        <f t="shared" si="51"/>
        <v>0</v>
      </c>
      <c r="M3239" s="56" t="s">
        <v>15156</v>
      </c>
    </row>
    <row r="3240" spans="1:13" s="19" customFormat="1" ht="15" customHeight="1" x14ac:dyDescent="0.25">
      <c r="A3240" s="47">
        <v>38735</v>
      </c>
      <c r="B3240" s="18"/>
      <c r="C3240" s="3" t="s">
        <v>5560</v>
      </c>
      <c r="D3240" s="3" t="s">
        <v>5574</v>
      </c>
      <c r="E3240" s="3" t="s">
        <v>5575</v>
      </c>
      <c r="F3240" s="3" t="s">
        <v>5578</v>
      </c>
      <c r="G3240" s="3" t="s">
        <v>5577</v>
      </c>
      <c r="H3240" s="26">
        <v>1450</v>
      </c>
      <c r="I3240" s="26">
        <f t="array" ref="I3240">J3240-J3240*3%</f>
        <v>1025.29</v>
      </c>
      <c r="J3240" s="30">
        <v>1057</v>
      </c>
      <c r="K3240" s="4"/>
      <c r="L3240" s="15">
        <f t="shared" si="51"/>
        <v>0</v>
      </c>
      <c r="M3240" s="56" t="s">
        <v>15156</v>
      </c>
    </row>
    <row r="3241" spans="1:13" s="19" customFormat="1" ht="15" customHeight="1" x14ac:dyDescent="0.25">
      <c r="A3241" s="47">
        <v>38740</v>
      </c>
      <c r="B3241" s="18"/>
      <c r="C3241" s="3" t="s">
        <v>5579</v>
      </c>
      <c r="D3241" s="3" t="s">
        <v>1370</v>
      </c>
      <c r="E3241" s="3" t="s">
        <v>5580</v>
      </c>
      <c r="F3241" s="3"/>
      <c r="G3241" s="3" t="s">
        <v>1107</v>
      </c>
      <c r="H3241" s="26">
        <v>1480</v>
      </c>
      <c r="I3241" s="26">
        <f t="array" ref="I3241">J3241-J3241*3%</f>
        <v>1044.4959999999999</v>
      </c>
      <c r="J3241" s="30">
        <v>1076.8</v>
      </c>
      <c r="K3241" s="4"/>
      <c r="L3241" s="15">
        <f t="shared" si="51"/>
        <v>0</v>
      </c>
      <c r="M3241" s="56" t="s">
        <v>15156</v>
      </c>
    </row>
    <row r="3242" spans="1:13" s="19" customFormat="1" ht="15" customHeight="1" x14ac:dyDescent="0.25">
      <c r="A3242" s="47">
        <v>7277</v>
      </c>
      <c r="B3242" s="18" t="s">
        <v>5581</v>
      </c>
      <c r="C3242" s="3" t="s">
        <v>5579</v>
      </c>
      <c r="D3242" s="3" t="s">
        <v>5561</v>
      </c>
      <c r="E3242" s="3" t="s">
        <v>5582</v>
      </c>
      <c r="F3242" s="3"/>
      <c r="G3242" s="3" t="s">
        <v>744</v>
      </c>
      <c r="H3242" s="26">
        <v>1390</v>
      </c>
      <c r="I3242" s="26">
        <f t="array" ref="I3242">J3242-J3242*3%</f>
        <v>986.87799999999993</v>
      </c>
      <c r="J3242" s="30">
        <v>1017.4</v>
      </c>
      <c r="K3242" s="4"/>
      <c r="L3242" s="15">
        <f t="shared" si="51"/>
        <v>0</v>
      </c>
      <c r="M3242" s="56" t="s">
        <v>15156</v>
      </c>
    </row>
    <row r="3243" spans="1:13" s="19" customFormat="1" ht="15" customHeight="1" x14ac:dyDescent="0.25">
      <c r="A3243" s="47">
        <v>7278</v>
      </c>
      <c r="B3243" s="18" t="s">
        <v>5583</v>
      </c>
      <c r="C3243" s="3" t="s">
        <v>5579</v>
      </c>
      <c r="D3243" s="3" t="s">
        <v>5561</v>
      </c>
      <c r="E3243" s="3" t="s">
        <v>5584</v>
      </c>
      <c r="F3243" s="3" t="s">
        <v>3277</v>
      </c>
      <c r="G3243" s="3" t="s">
        <v>5563</v>
      </c>
      <c r="H3243" s="26">
        <v>1500</v>
      </c>
      <c r="I3243" s="26">
        <f t="array" ref="I3243">J3243-J3243*3%</f>
        <v>1057.3</v>
      </c>
      <c r="J3243" s="30">
        <v>1090</v>
      </c>
      <c r="K3243" s="4"/>
      <c r="L3243" s="15">
        <f t="shared" si="51"/>
        <v>0</v>
      </c>
      <c r="M3243" s="56" t="s">
        <v>15156</v>
      </c>
    </row>
    <row r="3244" spans="1:13" s="19" customFormat="1" ht="15" customHeight="1" x14ac:dyDescent="0.25">
      <c r="A3244" s="47">
        <v>18905</v>
      </c>
      <c r="B3244" s="18" t="s">
        <v>5585</v>
      </c>
      <c r="C3244" s="3" t="s">
        <v>5579</v>
      </c>
      <c r="D3244" s="3" t="s">
        <v>5586</v>
      </c>
      <c r="E3244" s="3" t="s">
        <v>5587</v>
      </c>
      <c r="F3244" s="3" t="s">
        <v>5588</v>
      </c>
      <c r="G3244" s="3" t="s">
        <v>5589</v>
      </c>
      <c r="H3244" s="26">
        <v>560</v>
      </c>
      <c r="I3244" s="26">
        <f t="array" ref="I3244">J3244-J3244*3%</f>
        <v>402.16200000000003</v>
      </c>
      <c r="J3244" s="30">
        <v>414.6</v>
      </c>
      <c r="K3244" s="4"/>
      <c r="L3244" s="15">
        <f t="shared" si="51"/>
        <v>0</v>
      </c>
      <c r="M3244" s="56" t="s">
        <v>15156</v>
      </c>
    </row>
    <row r="3245" spans="1:13" s="19" customFormat="1" ht="15" customHeight="1" x14ac:dyDescent="0.25">
      <c r="A3245" s="47">
        <v>8534</v>
      </c>
      <c r="B3245" s="18" t="s">
        <v>5590</v>
      </c>
      <c r="C3245" s="3" t="s">
        <v>5579</v>
      </c>
      <c r="D3245" s="3" t="s">
        <v>5586</v>
      </c>
      <c r="E3245" s="3" t="s">
        <v>5591</v>
      </c>
      <c r="F3245" s="3" t="s">
        <v>5576</v>
      </c>
      <c r="G3245" s="3" t="s">
        <v>5592</v>
      </c>
      <c r="H3245" s="26">
        <v>830</v>
      </c>
      <c r="I3245" s="26">
        <f t="array" ref="I3245">J3245-J3245*3%</f>
        <v>594.41599999999994</v>
      </c>
      <c r="J3245" s="30">
        <v>612.79999999999995</v>
      </c>
      <c r="K3245" s="4"/>
      <c r="L3245" s="15">
        <f t="shared" si="51"/>
        <v>0</v>
      </c>
      <c r="M3245" s="56" t="s">
        <v>15156</v>
      </c>
    </row>
    <row r="3246" spans="1:13" s="19" customFormat="1" ht="15" customHeight="1" x14ac:dyDescent="0.25">
      <c r="A3246" s="47">
        <v>36138</v>
      </c>
      <c r="B3246" s="18"/>
      <c r="C3246" s="3" t="s">
        <v>5579</v>
      </c>
      <c r="D3246" s="3" t="s">
        <v>5567</v>
      </c>
      <c r="E3246" s="3" t="s">
        <v>5593</v>
      </c>
      <c r="F3246" s="3" t="s">
        <v>5576</v>
      </c>
      <c r="G3246" s="3" t="s">
        <v>5594</v>
      </c>
      <c r="H3246" s="26">
        <v>570</v>
      </c>
      <c r="I3246" s="26">
        <f t="array" ref="I3246">J3246-J3246*3%</f>
        <v>408.56399999999996</v>
      </c>
      <c r="J3246" s="30">
        <v>421.2</v>
      </c>
      <c r="K3246" s="4"/>
      <c r="L3246" s="15">
        <f t="shared" si="51"/>
        <v>0</v>
      </c>
      <c r="M3246" s="56" t="s">
        <v>15156</v>
      </c>
    </row>
    <row r="3247" spans="1:13" s="19" customFormat="1" ht="15" customHeight="1" x14ac:dyDescent="0.25">
      <c r="A3247" s="47">
        <v>36139</v>
      </c>
      <c r="B3247" s="18"/>
      <c r="C3247" s="3" t="s">
        <v>5579</v>
      </c>
      <c r="D3247" s="3" t="s">
        <v>5567</v>
      </c>
      <c r="E3247" s="3" t="s">
        <v>5593</v>
      </c>
      <c r="F3247" s="3" t="s">
        <v>5595</v>
      </c>
      <c r="G3247" s="3" t="s">
        <v>5594</v>
      </c>
      <c r="H3247" s="26">
        <v>570</v>
      </c>
      <c r="I3247" s="26">
        <f t="array" ref="I3247">J3247-J3247*3%</f>
        <v>408.56399999999996</v>
      </c>
      <c r="J3247" s="30">
        <v>421.2</v>
      </c>
      <c r="K3247" s="4"/>
      <c r="L3247" s="15">
        <f t="shared" si="51"/>
        <v>0</v>
      </c>
      <c r="M3247" s="56" t="s">
        <v>15156</v>
      </c>
    </row>
    <row r="3248" spans="1:13" s="19" customFormat="1" ht="15" customHeight="1" x14ac:dyDescent="0.25">
      <c r="A3248" s="47">
        <v>7289</v>
      </c>
      <c r="B3248" s="18" t="s">
        <v>5596</v>
      </c>
      <c r="C3248" s="3" t="s">
        <v>5579</v>
      </c>
      <c r="D3248" s="3" t="s">
        <v>5572</v>
      </c>
      <c r="E3248" s="3" t="s">
        <v>5597</v>
      </c>
      <c r="F3248" s="3" t="s">
        <v>5576</v>
      </c>
      <c r="G3248" s="3" t="s">
        <v>744</v>
      </c>
      <c r="H3248" s="26">
        <v>720</v>
      </c>
      <c r="I3248" s="26">
        <f t="array" ref="I3248">J3248-J3248*3%</f>
        <v>523.99400000000003</v>
      </c>
      <c r="J3248" s="30">
        <v>540.20000000000005</v>
      </c>
      <c r="K3248" s="4"/>
      <c r="L3248" s="15">
        <f t="shared" si="51"/>
        <v>0</v>
      </c>
      <c r="M3248" s="56" t="s">
        <v>15156</v>
      </c>
    </row>
    <row r="3249" spans="1:13" s="19" customFormat="1" ht="15" customHeight="1" x14ac:dyDescent="0.25">
      <c r="A3249" s="47">
        <v>7285</v>
      </c>
      <c r="B3249" s="18" t="s">
        <v>5598</v>
      </c>
      <c r="C3249" s="3" t="s">
        <v>5579</v>
      </c>
      <c r="D3249" s="3" t="s">
        <v>5572</v>
      </c>
      <c r="E3249" s="3" t="s">
        <v>5599</v>
      </c>
      <c r="F3249" s="3" t="s">
        <v>5595</v>
      </c>
      <c r="G3249" s="3" t="s">
        <v>2593</v>
      </c>
      <c r="H3249" s="26">
        <v>1200</v>
      </c>
      <c r="I3249" s="26">
        <f t="array" ref="I3249">J3249-J3249*3%</f>
        <v>845.84</v>
      </c>
      <c r="J3249" s="30">
        <v>872</v>
      </c>
      <c r="K3249" s="4"/>
      <c r="L3249" s="15">
        <f t="shared" si="51"/>
        <v>0</v>
      </c>
      <c r="M3249" s="56" t="s">
        <v>15156</v>
      </c>
    </row>
    <row r="3250" spans="1:13" s="19" customFormat="1" ht="15" customHeight="1" x14ac:dyDescent="0.25">
      <c r="A3250" s="47">
        <v>36565</v>
      </c>
      <c r="B3250" s="18" t="s">
        <v>5600</v>
      </c>
      <c r="C3250" s="3" t="s">
        <v>5579</v>
      </c>
      <c r="D3250" s="3" t="s">
        <v>5572</v>
      </c>
      <c r="E3250" s="3" t="s">
        <v>5599</v>
      </c>
      <c r="F3250" s="3" t="s">
        <v>5578</v>
      </c>
      <c r="G3250" s="3" t="s">
        <v>2593</v>
      </c>
      <c r="H3250" s="26">
        <v>1200</v>
      </c>
      <c r="I3250" s="26">
        <f t="array" ref="I3250">J3250-J3250*3%</f>
        <v>845.84</v>
      </c>
      <c r="J3250" s="30">
        <v>872</v>
      </c>
      <c r="K3250" s="4"/>
      <c r="L3250" s="15">
        <f t="shared" si="51"/>
        <v>0</v>
      </c>
      <c r="M3250" s="56" t="s">
        <v>15156</v>
      </c>
    </row>
    <row r="3251" spans="1:13" s="19" customFormat="1" ht="15" customHeight="1" x14ac:dyDescent="0.25">
      <c r="A3251" s="47">
        <v>10407</v>
      </c>
      <c r="B3251" s="18" t="s">
        <v>5601</v>
      </c>
      <c r="C3251" s="3" t="s">
        <v>5579</v>
      </c>
      <c r="D3251" s="3" t="s">
        <v>5572</v>
      </c>
      <c r="E3251" s="3" t="s">
        <v>5602</v>
      </c>
      <c r="F3251" s="3" t="s">
        <v>5595</v>
      </c>
      <c r="G3251" s="3" t="s">
        <v>5563</v>
      </c>
      <c r="H3251" s="26">
        <v>2900</v>
      </c>
      <c r="I3251" s="26">
        <f t="array" ref="I3251">J3251-J3251*3%</f>
        <v>2050.58</v>
      </c>
      <c r="J3251" s="30">
        <v>2114</v>
      </c>
      <c r="K3251" s="4"/>
      <c r="L3251" s="15">
        <f t="shared" si="51"/>
        <v>0</v>
      </c>
      <c r="M3251" s="56" t="s">
        <v>15156</v>
      </c>
    </row>
    <row r="3252" spans="1:13" s="19" customFormat="1" ht="15" customHeight="1" x14ac:dyDescent="0.25">
      <c r="A3252" s="47">
        <v>10408</v>
      </c>
      <c r="B3252" s="18" t="s">
        <v>5603</v>
      </c>
      <c r="C3252" s="3" t="s">
        <v>5579</v>
      </c>
      <c r="D3252" s="3" t="s">
        <v>5572</v>
      </c>
      <c r="E3252" s="3" t="s">
        <v>5602</v>
      </c>
      <c r="F3252" s="3" t="s">
        <v>5578</v>
      </c>
      <c r="G3252" s="3" t="s">
        <v>5563</v>
      </c>
      <c r="H3252" s="26">
        <v>2900</v>
      </c>
      <c r="I3252" s="26">
        <f t="array" ref="I3252">J3252-J3252*3%</f>
        <v>2050.58</v>
      </c>
      <c r="J3252" s="30">
        <v>2114</v>
      </c>
      <c r="K3252" s="4"/>
      <c r="L3252" s="15">
        <f t="shared" si="51"/>
        <v>0</v>
      </c>
      <c r="M3252" s="56" t="s">
        <v>15156</v>
      </c>
    </row>
    <row r="3253" spans="1:13" s="19" customFormat="1" ht="15" customHeight="1" x14ac:dyDescent="0.25">
      <c r="A3253" s="47">
        <v>7298</v>
      </c>
      <c r="B3253" s="18" t="s">
        <v>5604</v>
      </c>
      <c r="C3253" s="3" t="s">
        <v>5579</v>
      </c>
      <c r="D3253" s="3" t="s">
        <v>5572</v>
      </c>
      <c r="E3253" s="3" t="s">
        <v>5605</v>
      </c>
      <c r="F3253" s="3" t="s">
        <v>5606</v>
      </c>
      <c r="G3253" s="3" t="s">
        <v>1109</v>
      </c>
      <c r="H3253" s="26">
        <v>820</v>
      </c>
      <c r="I3253" s="26">
        <f t="array" ref="I3253">J3253-J3253*3%</f>
        <v>588.01400000000001</v>
      </c>
      <c r="J3253" s="30">
        <v>606.20000000000005</v>
      </c>
      <c r="K3253" s="4"/>
      <c r="L3253" s="15">
        <f t="shared" si="51"/>
        <v>0</v>
      </c>
      <c r="M3253" s="56" t="s">
        <v>15156</v>
      </c>
    </row>
    <row r="3254" spans="1:13" s="19" customFormat="1" ht="15" customHeight="1" x14ac:dyDescent="0.25">
      <c r="A3254" s="47">
        <v>7292</v>
      </c>
      <c r="B3254" s="18" t="s">
        <v>5607</v>
      </c>
      <c r="C3254" s="3" t="s">
        <v>5579</v>
      </c>
      <c r="D3254" s="3" t="s">
        <v>5572</v>
      </c>
      <c r="E3254" s="3" t="s">
        <v>5605</v>
      </c>
      <c r="F3254" s="3" t="s">
        <v>5576</v>
      </c>
      <c r="G3254" s="3" t="s">
        <v>1106</v>
      </c>
      <c r="H3254" s="26">
        <v>820</v>
      </c>
      <c r="I3254" s="26">
        <f t="array" ref="I3254">J3254-J3254*3%</f>
        <v>588.01400000000001</v>
      </c>
      <c r="J3254" s="30">
        <v>606.20000000000005</v>
      </c>
      <c r="K3254" s="4"/>
      <c r="L3254" s="15">
        <f t="shared" si="51"/>
        <v>0</v>
      </c>
      <c r="M3254" s="56" t="s">
        <v>15156</v>
      </c>
    </row>
    <row r="3255" spans="1:13" s="19" customFormat="1" ht="15" customHeight="1" x14ac:dyDescent="0.25">
      <c r="A3255" s="47">
        <v>10409</v>
      </c>
      <c r="B3255" s="18" t="s">
        <v>5608</v>
      </c>
      <c r="C3255" s="3" t="s">
        <v>5579</v>
      </c>
      <c r="D3255" s="3" t="s">
        <v>5572</v>
      </c>
      <c r="E3255" s="3" t="s">
        <v>5605</v>
      </c>
      <c r="F3255" s="3" t="s">
        <v>5595</v>
      </c>
      <c r="G3255" s="3" t="s">
        <v>1109</v>
      </c>
      <c r="H3255" s="26">
        <v>770</v>
      </c>
      <c r="I3255" s="26">
        <f t="array" ref="I3255">J3255-J3255*3%</f>
        <v>556.00400000000002</v>
      </c>
      <c r="J3255" s="30">
        <v>573.20000000000005</v>
      </c>
      <c r="K3255" s="4"/>
      <c r="L3255" s="15">
        <f t="shared" si="51"/>
        <v>0</v>
      </c>
      <c r="M3255" s="56" t="s">
        <v>15156</v>
      </c>
    </row>
    <row r="3256" spans="1:13" s="19" customFormat="1" ht="15" customHeight="1" x14ac:dyDescent="0.25">
      <c r="A3256" s="47">
        <v>36142</v>
      </c>
      <c r="B3256" s="18" t="s">
        <v>5609</v>
      </c>
      <c r="C3256" s="3" t="s">
        <v>5579</v>
      </c>
      <c r="D3256" s="3" t="s">
        <v>5572</v>
      </c>
      <c r="E3256" s="3" t="s">
        <v>5605</v>
      </c>
      <c r="F3256" s="3" t="s">
        <v>5578</v>
      </c>
      <c r="G3256" s="3" t="s">
        <v>1106</v>
      </c>
      <c r="H3256" s="26">
        <v>820</v>
      </c>
      <c r="I3256" s="26">
        <f t="array" ref="I3256">J3256-J3256*3%</f>
        <v>588.01400000000001</v>
      </c>
      <c r="J3256" s="30">
        <v>606.20000000000005</v>
      </c>
      <c r="K3256" s="4"/>
      <c r="L3256" s="15">
        <f t="shared" si="51"/>
        <v>0</v>
      </c>
      <c r="M3256" s="56" t="s">
        <v>15156</v>
      </c>
    </row>
    <row r="3257" spans="1:13" s="19" customFormat="1" ht="15" customHeight="1" x14ac:dyDescent="0.25">
      <c r="A3257" s="47">
        <v>36143</v>
      </c>
      <c r="B3257" s="18" t="s">
        <v>5610</v>
      </c>
      <c r="C3257" s="3" t="s">
        <v>5579</v>
      </c>
      <c r="D3257" s="3" t="s">
        <v>5572</v>
      </c>
      <c r="E3257" s="3" t="s">
        <v>5605</v>
      </c>
      <c r="F3257" s="3" t="s">
        <v>5578</v>
      </c>
      <c r="G3257" s="3" t="s">
        <v>1109</v>
      </c>
      <c r="H3257" s="26">
        <v>770</v>
      </c>
      <c r="I3257" s="26">
        <f t="array" ref="I3257">J3257-J3257*3%</f>
        <v>556.00400000000002</v>
      </c>
      <c r="J3257" s="30">
        <v>573.20000000000005</v>
      </c>
      <c r="K3257" s="4"/>
      <c r="L3257" s="15">
        <f t="shared" si="51"/>
        <v>0</v>
      </c>
      <c r="M3257" s="56" t="s">
        <v>15156</v>
      </c>
    </row>
    <row r="3258" spans="1:13" s="19" customFormat="1" ht="15" customHeight="1" x14ac:dyDescent="0.25">
      <c r="A3258" s="47">
        <v>10402</v>
      </c>
      <c r="B3258" s="18" t="s">
        <v>5611</v>
      </c>
      <c r="C3258" s="3" t="s">
        <v>5579</v>
      </c>
      <c r="D3258" s="3" t="s">
        <v>5572</v>
      </c>
      <c r="E3258" s="3" t="s">
        <v>5612</v>
      </c>
      <c r="F3258" s="3" t="s">
        <v>5606</v>
      </c>
      <c r="G3258" s="3" t="s">
        <v>5563</v>
      </c>
      <c r="H3258" s="26">
        <v>1990</v>
      </c>
      <c r="I3258" s="26">
        <f t="array" ref="I3258">J3258-J3258*3%</f>
        <v>1419.498</v>
      </c>
      <c r="J3258" s="30">
        <v>1463.4</v>
      </c>
      <c r="K3258" s="4"/>
      <c r="L3258" s="15">
        <f t="shared" si="51"/>
        <v>0</v>
      </c>
      <c r="M3258" s="56" t="s">
        <v>15156</v>
      </c>
    </row>
    <row r="3259" spans="1:13" s="19" customFormat="1" ht="15" customHeight="1" x14ac:dyDescent="0.25">
      <c r="A3259" s="47">
        <v>18871</v>
      </c>
      <c r="B3259" s="18" t="s">
        <v>5613</v>
      </c>
      <c r="C3259" s="3" t="s">
        <v>5579</v>
      </c>
      <c r="D3259" s="3" t="s">
        <v>5614</v>
      </c>
      <c r="E3259" s="3" t="s">
        <v>5615</v>
      </c>
      <c r="F3259" s="3" t="s">
        <v>5576</v>
      </c>
      <c r="G3259" s="3" t="s">
        <v>744</v>
      </c>
      <c r="H3259" s="26">
        <v>1815</v>
      </c>
      <c r="I3259" s="26">
        <f t="array" ref="I3259">J3259-J3259*3%</f>
        <v>1286.7826</v>
      </c>
      <c r="J3259" s="30">
        <v>1326.58</v>
      </c>
      <c r="K3259" s="4"/>
      <c r="L3259" s="15">
        <f t="shared" si="51"/>
        <v>0</v>
      </c>
      <c r="M3259" s="56" t="s">
        <v>15156</v>
      </c>
    </row>
    <row r="3260" spans="1:13" s="19" customFormat="1" ht="15" customHeight="1" x14ac:dyDescent="0.25">
      <c r="A3260" s="47">
        <v>10410</v>
      </c>
      <c r="B3260" s="18" t="s">
        <v>5616</v>
      </c>
      <c r="C3260" s="3" t="s">
        <v>5579</v>
      </c>
      <c r="D3260" s="3" t="s">
        <v>5614</v>
      </c>
      <c r="E3260" s="3" t="s">
        <v>5615</v>
      </c>
      <c r="F3260" s="3" t="s">
        <v>5576</v>
      </c>
      <c r="G3260" s="3" t="s">
        <v>2629</v>
      </c>
      <c r="H3260" s="26">
        <v>1330</v>
      </c>
      <c r="I3260" s="26">
        <f t="array" ref="I3260">J3260-J3260*3%</f>
        <v>929.06599999999992</v>
      </c>
      <c r="J3260" s="30">
        <v>957.8</v>
      </c>
      <c r="K3260" s="4"/>
      <c r="L3260" s="15">
        <f t="shared" si="51"/>
        <v>0</v>
      </c>
      <c r="M3260" s="56" t="s">
        <v>15156</v>
      </c>
    </row>
    <row r="3261" spans="1:13" s="19" customFormat="1" ht="15" customHeight="1" x14ac:dyDescent="0.25">
      <c r="A3261" s="47">
        <v>7313</v>
      </c>
      <c r="B3261" s="18" t="s">
        <v>5617</v>
      </c>
      <c r="C3261" s="3" t="s">
        <v>5579</v>
      </c>
      <c r="D3261" s="3" t="s">
        <v>5614</v>
      </c>
      <c r="E3261" s="3" t="s">
        <v>5615</v>
      </c>
      <c r="F3261" s="3" t="s">
        <v>5576</v>
      </c>
      <c r="G3261" s="3" t="s">
        <v>2633</v>
      </c>
      <c r="H3261" s="26">
        <v>1330</v>
      </c>
      <c r="I3261" s="26">
        <f t="array" ref="I3261">J3261-J3261*3%</f>
        <v>929.06599999999992</v>
      </c>
      <c r="J3261" s="30">
        <v>957.8</v>
      </c>
      <c r="K3261" s="4"/>
      <c r="L3261" s="15">
        <f t="shared" si="51"/>
        <v>0</v>
      </c>
      <c r="M3261" s="56" t="s">
        <v>15156</v>
      </c>
    </row>
    <row r="3262" spans="1:13" s="19" customFormat="1" ht="15" customHeight="1" x14ac:dyDescent="0.25">
      <c r="A3262" s="47">
        <v>7315</v>
      </c>
      <c r="B3262" s="18" t="s">
        <v>5618</v>
      </c>
      <c r="C3262" s="3" t="s">
        <v>5579</v>
      </c>
      <c r="D3262" s="3" t="s">
        <v>5614</v>
      </c>
      <c r="E3262" s="3" t="s">
        <v>5615</v>
      </c>
      <c r="F3262" s="3" t="s">
        <v>5569</v>
      </c>
      <c r="G3262" s="3" t="s">
        <v>5619</v>
      </c>
      <c r="H3262" s="26">
        <v>1330</v>
      </c>
      <c r="I3262" s="26">
        <f t="array" ref="I3262">J3262-J3262*3%</f>
        <v>929.06599999999992</v>
      </c>
      <c r="J3262" s="30">
        <v>957.8</v>
      </c>
      <c r="K3262" s="4"/>
      <c r="L3262" s="15">
        <f t="shared" si="51"/>
        <v>0</v>
      </c>
      <c r="M3262" s="56" t="s">
        <v>15155</v>
      </c>
    </row>
    <row r="3263" spans="1:13" s="19" customFormat="1" ht="15" customHeight="1" x14ac:dyDescent="0.25">
      <c r="A3263" s="47">
        <v>10438</v>
      </c>
      <c r="B3263" s="18" t="s">
        <v>5620</v>
      </c>
      <c r="C3263" s="3" t="s">
        <v>5579</v>
      </c>
      <c r="D3263" s="3" t="s">
        <v>5574</v>
      </c>
      <c r="E3263" s="3" t="s">
        <v>5621</v>
      </c>
      <c r="F3263" s="3" t="s">
        <v>5606</v>
      </c>
      <c r="G3263" s="3" t="s">
        <v>2033</v>
      </c>
      <c r="H3263" s="26">
        <v>1400</v>
      </c>
      <c r="I3263" s="26">
        <f t="array" ref="I3263">J3263-J3263*3%</f>
        <v>993.28</v>
      </c>
      <c r="J3263" s="30">
        <v>1024</v>
      </c>
      <c r="K3263" s="4"/>
      <c r="L3263" s="15">
        <f t="shared" si="51"/>
        <v>0</v>
      </c>
      <c r="M3263" s="56" t="s">
        <v>15156</v>
      </c>
    </row>
    <row r="3264" spans="1:13" s="19" customFormat="1" ht="15" customHeight="1" x14ac:dyDescent="0.25">
      <c r="A3264" s="47">
        <v>38747</v>
      </c>
      <c r="B3264" s="18" t="s">
        <v>5622</v>
      </c>
      <c r="C3264" s="3" t="s">
        <v>5579</v>
      </c>
      <c r="D3264" s="3" t="s">
        <v>5574</v>
      </c>
      <c r="E3264" s="3" t="s">
        <v>5621</v>
      </c>
      <c r="F3264" s="3" t="s">
        <v>5569</v>
      </c>
      <c r="G3264" s="3" t="s">
        <v>2033</v>
      </c>
      <c r="H3264" s="26">
        <v>1300</v>
      </c>
      <c r="I3264" s="26">
        <f t="array" ref="I3264">J3264-J3264*3%</f>
        <v>909.86</v>
      </c>
      <c r="J3264" s="30">
        <v>938</v>
      </c>
      <c r="K3264" s="4"/>
      <c r="L3264" s="15">
        <f t="shared" si="51"/>
        <v>0</v>
      </c>
      <c r="M3264" s="56" t="s">
        <v>15156</v>
      </c>
    </row>
    <row r="3265" spans="1:13" s="19" customFormat="1" ht="15" customHeight="1" x14ac:dyDescent="0.25">
      <c r="A3265" s="47">
        <v>10440</v>
      </c>
      <c r="B3265" s="18" t="s">
        <v>5623</v>
      </c>
      <c r="C3265" s="3" t="s">
        <v>5579</v>
      </c>
      <c r="D3265" s="3" t="s">
        <v>5574</v>
      </c>
      <c r="E3265" s="3" t="s">
        <v>5621</v>
      </c>
      <c r="F3265" s="3" t="s">
        <v>5595</v>
      </c>
      <c r="G3265" s="3" t="s">
        <v>2033</v>
      </c>
      <c r="H3265" s="26">
        <v>1300</v>
      </c>
      <c r="I3265" s="26">
        <f t="array" ref="I3265">J3265-J3265*3%</f>
        <v>909.86</v>
      </c>
      <c r="J3265" s="30">
        <v>938</v>
      </c>
      <c r="K3265" s="4"/>
      <c r="L3265" s="15">
        <f t="shared" si="51"/>
        <v>0</v>
      </c>
      <c r="M3265" s="56" t="s">
        <v>15156</v>
      </c>
    </row>
    <row r="3266" spans="1:13" s="19" customFormat="1" ht="15" customHeight="1" x14ac:dyDescent="0.25">
      <c r="A3266" s="47">
        <v>38748</v>
      </c>
      <c r="B3266" s="18" t="s">
        <v>5624</v>
      </c>
      <c r="C3266" s="3" t="s">
        <v>5579</v>
      </c>
      <c r="D3266" s="3" t="s">
        <v>5574</v>
      </c>
      <c r="E3266" s="3" t="s">
        <v>5621</v>
      </c>
      <c r="F3266" s="3" t="s">
        <v>5578</v>
      </c>
      <c r="G3266" s="3" t="s">
        <v>2033</v>
      </c>
      <c r="H3266" s="26">
        <v>1300</v>
      </c>
      <c r="I3266" s="26">
        <f t="array" ref="I3266">J3266-J3266*3%</f>
        <v>909.86</v>
      </c>
      <c r="J3266" s="30">
        <v>938</v>
      </c>
      <c r="K3266" s="4"/>
      <c r="L3266" s="15">
        <f t="shared" si="51"/>
        <v>0</v>
      </c>
      <c r="M3266" s="56" t="s">
        <v>15156</v>
      </c>
    </row>
    <row r="3267" spans="1:13" s="19" customFormat="1" ht="15" customHeight="1" x14ac:dyDescent="0.25">
      <c r="A3267" s="47">
        <v>10441</v>
      </c>
      <c r="B3267" s="18" t="s">
        <v>5625</v>
      </c>
      <c r="C3267" s="3" t="s">
        <v>5579</v>
      </c>
      <c r="D3267" s="3" t="s">
        <v>5574</v>
      </c>
      <c r="E3267" s="3" t="s">
        <v>5626</v>
      </c>
      <c r="F3267" s="3" t="s">
        <v>5606</v>
      </c>
      <c r="G3267" s="3" t="s">
        <v>5577</v>
      </c>
      <c r="H3267" s="26">
        <v>1400</v>
      </c>
      <c r="I3267" s="26">
        <f t="array" ref="I3267">J3267-J3267*3%</f>
        <v>993.28</v>
      </c>
      <c r="J3267" s="30">
        <v>1024</v>
      </c>
      <c r="K3267" s="4"/>
      <c r="L3267" s="15">
        <f t="shared" si="51"/>
        <v>0</v>
      </c>
      <c r="M3267" s="56" t="s">
        <v>15156</v>
      </c>
    </row>
    <row r="3268" spans="1:13" s="19" customFormat="1" ht="15" customHeight="1" x14ac:dyDescent="0.25">
      <c r="A3268" s="47">
        <v>10442</v>
      </c>
      <c r="B3268" s="18" t="s">
        <v>5627</v>
      </c>
      <c r="C3268" s="3" t="s">
        <v>5579</v>
      </c>
      <c r="D3268" s="3" t="s">
        <v>5574</v>
      </c>
      <c r="E3268" s="3" t="s">
        <v>5626</v>
      </c>
      <c r="F3268" s="3" t="s">
        <v>5576</v>
      </c>
      <c r="G3268" s="3" t="s">
        <v>5577</v>
      </c>
      <c r="H3268" s="26">
        <v>1300</v>
      </c>
      <c r="I3268" s="26">
        <f t="array" ref="I3268">J3268-J3268*3%</f>
        <v>909.86</v>
      </c>
      <c r="J3268" s="30">
        <v>938</v>
      </c>
      <c r="K3268" s="4"/>
      <c r="L3268" s="15">
        <f t="shared" si="51"/>
        <v>0</v>
      </c>
      <c r="M3268" s="56" t="s">
        <v>15156</v>
      </c>
    </row>
    <row r="3269" spans="1:13" s="19" customFormat="1" ht="15" customHeight="1" x14ac:dyDescent="0.25">
      <c r="A3269" s="47">
        <v>38732</v>
      </c>
      <c r="B3269" s="18" t="s">
        <v>5628</v>
      </c>
      <c r="C3269" s="3" t="s">
        <v>5579</v>
      </c>
      <c r="D3269" s="3" t="s">
        <v>5574</v>
      </c>
      <c r="E3269" s="3" t="s">
        <v>5626</v>
      </c>
      <c r="F3269" s="3" t="s">
        <v>5569</v>
      </c>
      <c r="G3269" s="3" t="s">
        <v>5577</v>
      </c>
      <c r="H3269" s="26">
        <v>1300</v>
      </c>
      <c r="I3269" s="26">
        <f t="array" ref="I3269">J3269-J3269*3%</f>
        <v>909.86</v>
      </c>
      <c r="J3269" s="30">
        <v>938</v>
      </c>
      <c r="K3269" s="4"/>
      <c r="L3269" s="15">
        <f t="shared" si="51"/>
        <v>0</v>
      </c>
      <c r="M3269" s="56" t="s">
        <v>15156</v>
      </c>
    </row>
    <row r="3270" spans="1:13" s="19" customFormat="1" ht="15" customHeight="1" x14ac:dyDescent="0.25">
      <c r="A3270" s="47">
        <v>10443</v>
      </c>
      <c r="B3270" s="18" t="s">
        <v>5629</v>
      </c>
      <c r="C3270" s="3" t="s">
        <v>5579</v>
      </c>
      <c r="D3270" s="3" t="s">
        <v>5574</v>
      </c>
      <c r="E3270" s="3" t="s">
        <v>5626</v>
      </c>
      <c r="F3270" s="3" t="s">
        <v>5595</v>
      </c>
      <c r="G3270" s="3" t="s">
        <v>5577</v>
      </c>
      <c r="H3270" s="26">
        <v>1300</v>
      </c>
      <c r="I3270" s="26">
        <f t="array" ref="I3270">J3270-J3270*3%</f>
        <v>909.86</v>
      </c>
      <c r="J3270" s="30">
        <v>938</v>
      </c>
      <c r="K3270" s="4"/>
      <c r="L3270" s="15">
        <f t="shared" si="51"/>
        <v>0</v>
      </c>
      <c r="M3270" s="56" t="s">
        <v>15156</v>
      </c>
    </row>
    <row r="3271" spans="1:13" s="19" customFormat="1" ht="15" customHeight="1" x14ac:dyDescent="0.25">
      <c r="A3271" s="47">
        <v>38733</v>
      </c>
      <c r="B3271" s="18" t="s">
        <v>5630</v>
      </c>
      <c r="C3271" s="3" t="s">
        <v>5579</v>
      </c>
      <c r="D3271" s="3" t="s">
        <v>5574</v>
      </c>
      <c r="E3271" s="3" t="s">
        <v>5626</v>
      </c>
      <c r="F3271" s="3" t="s">
        <v>5578</v>
      </c>
      <c r="G3271" s="3" t="s">
        <v>5577</v>
      </c>
      <c r="H3271" s="26">
        <v>1300</v>
      </c>
      <c r="I3271" s="26">
        <f t="array" ref="I3271">J3271-J3271*3%</f>
        <v>909.86</v>
      </c>
      <c r="J3271" s="30">
        <v>938</v>
      </c>
      <c r="K3271" s="4"/>
      <c r="L3271" s="15">
        <f t="shared" si="51"/>
        <v>0</v>
      </c>
      <c r="M3271" s="56" t="s">
        <v>15156</v>
      </c>
    </row>
    <row r="3272" spans="1:13" s="19" customFormat="1" ht="15" customHeight="1" x14ac:dyDescent="0.25">
      <c r="A3272" s="47">
        <v>8500</v>
      </c>
      <c r="B3272" s="18" t="s">
        <v>5631</v>
      </c>
      <c r="C3272" s="3" t="s">
        <v>5579</v>
      </c>
      <c r="D3272" s="3" t="s">
        <v>5632</v>
      </c>
      <c r="E3272" s="3" t="s">
        <v>5633</v>
      </c>
      <c r="F3272" s="3" t="s">
        <v>5606</v>
      </c>
      <c r="G3272" s="3" t="s">
        <v>5634</v>
      </c>
      <c r="H3272" s="26">
        <v>330</v>
      </c>
      <c r="I3272" s="26">
        <f t="array" ref="I3272">J3272-J3272*3%</f>
        <v>232.024</v>
      </c>
      <c r="J3272" s="30">
        <v>239.2</v>
      </c>
      <c r="K3272" s="4"/>
      <c r="L3272" s="15">
        <f t="shared" ref="L3272:L3335" si="52">J3272*K3272</f>
        <v>0</v>
      </c>
      <c r="M3272" s="56" t="s">
        <v>15156</v>
      </c>
    </row>
    <row r="3273" spans="1:13" s="19" customFormat="1" ht="15" customHeight="1" x14ac:dyDescent="0.25">
      <c r="A3273" s="47">
        <v>8501</v>
      </c>
      <c r="B3273" s="18" t="s">
        <v>5635</v>
      </c>
      <c r="C3273" s="3" t="s">
        <v>5579</v>
      </c>
      <c r="D3273" s="3" t="s">
        <v>5632</v>
      </c>
      <c r="E3273" s="3" t="s">
        <v>5633</v>
      </c>
      <c r="F3273" s="3" t="s">
        <v>5576</v>
      </c>
      <c r="G3273" s="3" t="s">
        <v>5634</v>
      </c>
      <c r="H3273" s="26">
        <v>330</v>
      </c>
      <c r="I3273" s="26">
        <f t="array" ref="I3273">J3273-J3273*3%</f>
        <v>232.024</v>
      </c>
      <c r="J3273" s="30">
        <v>239.2</v>
      </c>
      <c r="K3273" s="4"/>
      <c r="L3273" s="15">
        <f t="shared" si="52"/>
        <v>0</v>
      </c>
      <c r="M3273" s="56" t="s">
        <v>15156</v>
      </c>
    </row>
    <row r="3274" spans="1:13" s="19" customFormat="1" ht="15" customHeight="1" x14ac:dyDescent="0.25">
      <c r="A3274" s="47">
        <v>8505</v>
      </c>
      <c r="B3274" s="18" t="s">
        <v>5636</v>
      </c>
      <c r="C3274" s="3" t="s">
        <v>5579</v>
      </c>
      <c r="D3274" s="3" t="s">
        <v>5632</v>
      </c>
      <c r="E3274" s="3" t="s">
        <v>5637</v>
      </c>
      <c r="F3274" s="3" t="s">
        <v>5606</v>
      </c>
      <c r="G3274" s="3" t="s">
        <v>5638</v>
      </c>
      <c r="H3274" s="26">
        <v>455</v>
      </c>
      <c r="I3274" s="26">
        <f t="array" ref="I3274">J3274-J3274*3%</f>
        <v>322.04000000000002</v>
      </c>
      <c r="J3274" s="30">
        <v>332</v>
      </c>
      <c r="K3274" s="4"/>
      <c r="L3274" s="15">
        <f t="shared" si="52"/>
        <v>0</v>
      </c>
      <c r="M3274" s="56" t="s">
        <v>15156</v>
      </c>
    </row>
    <row r="3275" spans="1:13" s="19" customFormat="1" ht="15" customHeight="1" x14ac:dyDescent="0.25">
      <c r="A3275" s="47">
        <v>8512</v>
      </c>
      <c r="B3275" s="18" t="s">
        <v>5639</v>
      </c>
      <c r="C3275" s="3" t="s">
        <v>5579</v>
      </c>
      <c r="D3275" s="3" t="s">
        <v>5632</v>
      </c>
      <c r="E3275" s="3" t="s">
        <v>5637</v>
      </c>
      <c r="F3275" s="3" t="s">
        <v>5595</v>
      </c>
      <c r="G3275" s="3" t="s">
        <v>5638</v>
      </c>
      <c r="H3275" s="26">
        <v>455</v>
      </c>
      <c r="I3275" s="26">
        <f t="array" ref="I3275">J3275-J3275*3%</f>
        <v>322.04000000000002</v>
      </c>
      <c r="J3275" s="30">
        <v>332</v>
      </c>
      <c r="K3275" s="4"/>
      <c r="L3275" s="15">
        <f t="shared" si="52"/>
        <v>0</v>
      </c>
      <c r="M3275" s="56" t="s">
        <v>15156</v>
      </c>
    </row>
    <row r="3276" spans="1:13" s="19" customFormat="1" ht="15" customHeight="1" x14ac:dyDescent="0.25">
      <c r="A3276" s="47">
        <v>8519</v>
      </c>
      <c r="B3276" s="18" t="s">
        <v>5640</v>
      </c>
      <c r="C3276" s="3" t="s">
        <v>5579</v>
      </c>
      <c r="D3276" s="3" t="s">
        <v>5632</v>
      </c>
      <c r="E3276" s="3" t="s">
        <v>5641</v>
      </c>
      <c r="F3276" s="3" t="s">
        <v>5576</v>
      </c>
      <c r="G3276" s="3" t="s">
        <v>744</v>
      </c>
      <c r="H3276" s="26">
        <v>850</v>
      </c>
      <c r="I3276" s="26">
        <f t="array" ref="I3276">J3276-J3276*3%</f>
        <v>607.22</v>
      </c>
      <c r="J3276" s="30">
        <v>626</v>
      </c>
      <c r="K3276" s="4"/>
      <c r="L3276" s="15">
        <f t="shared" si="52"/>
        <v>0</v>
      </c>
      <c r="M3276" s="56" t="s">
        <v>15156</v>
      </c>
    </row>
    <row r="3277" spans="1:13" s="19" customFormat="1" ht="15" customHeight="1" x14ac:dyDescent="0.25">
      <c r="A3277" s="47">
        <v>8520</v>
      </c>
      <c r="B3277" s="18" t="s">
        <v>5642</v>
      </c>
      <c r="C3277" s="3" t="s">
        <v>5579</v>
      </c>
      <c r="D3277" s="3" t="s">
        <v>5632</v>
      </c>
      <c r="E3277" s="3" t="s">
        <v>5641</v>
      </c>
      <c r="F3277" s="3" t="s">
        <v>5569</v>
      </c>
      <c r="G3277" s="3" t="s">
        <v>744</v>
      </c>
      <c r="H3277" s="26">
        <v>850</v>
      </c>
      <c r="I3277" s="26">
        <f t="array" ref="I3277">J3277-J3277*3%</f>
        <v>607.22</v>
      </c>
      <c r="J3277" s="30">
        <v>626</v>
      </c>
      <c r="K3277" s="4"/>
      <c r="L3277" s="15">
        <f t="shared" si="52"/>
        <v>0</v>
      </c>
      <c r="M3277" s="56" t="s">
        <v>15156</v>
      </c>
    </row>
    <row r="3278" spans="1:13" s="19" customFormat="1" ht="15" customHeight="1" x14ac:dyDescent="0.25">
      <c r="A3278" s="47">
        <v>8521</v>
      </c>
      <c r="B3278" s="18" t="s">
        <v>5643</v>
      </c>
      <c r="C3278" s="3" t="s">
        <v>5579</v>
      </c>
      <c r="D3278" s="3" t="s">
        <v>5632</v>
      </c>
      <c r="E3278" s="3" t="s">
        <v>5641</v>
      </c>
      <c r="F3278" s="3" t="s">
        <v>5595</v>
      </c>
      <c r="G3278" s="3" t="s">
        <v>744</v>
      </c>
      <c r="H3278" s="26">
        <v>850</v>
      </c>
      <c r="I3278" s="26">
        <f t="array" ref="I3278">J3278-J3278*3%</f>
        <v>607.22</v>
      </c>
      <c r="J3278" s="30">
        <v>626</v>
      </c>
      <c r="K3278" s="4"/>
      <c r="L3278" s="15">
        <f t="shared" si="52"/>
        <v>0</v>
      </c>
      <c r="M3278" s="56" t="s">
        <v>15156</v>
      </c>
    </row>
    <row r="3279" spans="1:13" s="19" customFormat="1" ht="15" customHeight="1" x14ac:dyDescent="0.25">
      <c r="A3279" s="47">
        <v>8522</v>
      </c>
      <c r="B3279" s="18" t="s">
        <v>5644</v>
      </c>
      <c r="C3279" s="3" t="s">
        <v>5579</v>
      </c>
      <c r="D3279" s="3" t="s">
        <v>5632</v>
      </c>
      <c r="E3279" s="3" t="s">
        <v>5641</v>
      </c>
      <c r="F3279" s="3" t="s">
        <v>5578</v>
      </c>
      <c r="G3279" s="3" t="s">
        <v>744</v>
      </c>
      <c r="H3279" s="26">
        <v>850</v>
      </c>
      <c r="I3279" s="26">
        <f t="array" ref="I3279">J3279-J3279*3%</f>
        <v>607.22</v>
      </c>
      <c r="J3279" s="30">
        <v>626</v>
      </c>
      <c r="K3279" s="4"/>
      <c r="L3279" s="15">
        <f t="shared" si="52"/>
        <v>0</v>
      </c>
      <c r="M3279" s="56" t="s">
        <v>15156</v>
      </c>
    </row>
    <row r="3280" spans="1:13" s="19" customFormat="1" ht="15" customHeight="1" x14ac:dyDescent="0.25">
      <c r="A3280" s="47">
        <v>10432</v>
      </c>
      <c r="B3280" s="18" t="s">
        <v>5645</v>
      </c>
      <c r="C3280" s="3" t="s">
        <v>5579</v>
      </c>
      <c r="D3280" s="3" t="s">
        <v>5632</v>
      </c>
      <c r="E3280" s="3" t="s">
        <v>5646</v>
      </c>
      <c r="F3280" s="3" t="s">
        <v>5576</v>
      </c>
      <c r="G3280" s="3" t="s">
        <v>5638</v>
      </c>
      <c r="H3280" s="26">
        <v>370</v>
      </c>
      <c r="I3280" s="26">
        <f t="array" ref="I3280">J3280-J3280*3%</f>
        <v>257.63200000000001</v>
      </c>
      <c r="J3280" s="30">
        <v>265.60000000000002</v>
      </c>
      <c r="K3280" s="4"/>
      <c r="L3280" s="15">
        <f t="shared" si="52"/>
        <v>0</v>
      </c>
      <c r="M3280" s="56" t="s">
        <v>15156</v>
      </c>
    </row>
    <row r="3281" spans="1:13" s="19" customFormat="1" ht="15" customHeight="1" x14ac:dyDescent="0.25">
      <c r="A3281" s="47">
        <v>8527</v>
      </c>
      <c r="B3281" s="18" t="s">
        <v>5647</v>
      </c>
      <c r="C3281" s="3" t="s">
        <v>5579</v>
      </c>
      <c r="D3281" s="3" t="s">
        <v>5632</v>
      </c>
      <c r="E3281" s="3" t="s">
        <v>5646</v>
      </c>
      <c r="F3281" s="3" t="s">
        <v>5569</v>
      </c>
      <c r="G3281" s="3" t="s">
        <v>5638</v>
      </c>
      <c r="H3281" s="26">
        <v>370</v>
      </c>
      <c r="I3281" s="26">
        <f t="array" ref="I3281">J3281-J3281*3%</f>
        <v>257.63200000000001</v>
      </c>
      <c r="J3281" s="30">
        <v>265.60000000000002</v>
      </c>
      <c r="K3281" s="4"/>
      <c r="L3281" s="15">
        <f t="shared" si="52"/>
        <v>0</v>
      </c>
      <c r="M3281" s="56" t="s">
        <v>15156</v>
      </c>
    </row>
    <row r="3282" spans="1:13" s="19" customFormat="1" ht="15" customHeight="1" x14ac:dyDescent="0.25">
      <c r="A3282" s="47">
        <v>9265</v>
      </c>
      <c r="B3282" s="18" t="s">
        <v>5648</v>
      </c>
      <c r="C3282" s="3" t="s">
        <v>5579</v>
      </c>
      <c r="D3282" s="3" t="s">
        <v>5632</v>
      </c>
      <c r="E3282" s="3" t="s">
        <v>5649</v>
      </c>
      <c r="F3282" s="3" t="s">
        <v>5576</v>
      </c>
      <c r="G3282" s="3" t="s">
        <v>2593</v>
      </c>
      <c r="H3282" s="26">
        <v>890</v>
      </c>
      <c r="I3282" s="26">
        <f t="array" ref="I3282">J3282-J3282*3%</f>
        <v>632.82799999999997</v>
      </c>
      <c r="J3282" s="30">
        <v>652.4</v>
      </c>
      <c r="K3282" s="4"/>
      <c r="L3282" s="15">
        <f t="shared" si="52"/>
        <v>0</v>
      </c>
      <c r="M3282" s="56" t="s">
        <v>15156</v>
      </c>
    </row>
    <row r="3283" spans="1:13" s="19" customFormat="1" ht="15" customHeight="1" x14ac:dyDescent="0.25">
      <c r="A3283" s="47">
        <v>10447</v>
      </c>
      <c r="B3283" s="18" t="s">
        <v>5650</v>
      </c>
      <c r="C3283" s="3" t="s">
        <v>5579</v>
      </c>
      <c r="D3283" s="3" t="s">
        <v>5632</v>
      </c>
      <c r="E3283" s="3" t="s">
        <v>5649</v>
      </c>
      <c r="F3283" s="3" t="s">
        <v>5569</v>
      </c>
      <c r="G3283" s="3" t="s">
        <v>2593</v>
      </c>
      <c r="H3283" s="26">
        <v>890</v>
      </c>
      <c r="I3283" s="26">
        <f t="array" ref="I3283">J3283-J3283*3%</f>
        <v>632.82799999999997</v>
      </c>
      <c r="J3283" s="30">
        <v>652.4</v>
      </c>
      <c r="K3283" s="4"/>
      <c r="L3283" s="15">
        <f t="shared" si="52"/>
        <v>0</v>
      </c>
      <c r="M3283" s="56" t="s">
        <v>15156</v>
      </c>
    </row>
    <row r="3284" spans="1:13" s="19" customFormat="1" ht="15" customHeight="1" x14ac:dyDescent="0.25">
      <c r="A3284" s="47">
        <v>8532</v>
      </c>
      <c r="B3284" s="18" t="s">
        <v>5651</v>
      </c>
      <c r="C3284" s="3" t="s">
        <v>5579</v>
      </c>
      <c r="D3284" s="3" t="s">
        <v>5632</v>
      </c>
      <c r="E3284" s="3" t="s">
        <v>5652</v>
      </c>
      <c r="F3284" s="3" t="s">
        <v>5576</v>
      </c>
      <c r="G3284" s="3" t="s">
        <v>5653</v>
      </c>
      <c r="H3284" s="26">
        <v>1280</v>
      </c>
      <c r="I3284" s="26">
        <f t="array" ref="I3284">J3284-J3284*3%</f>
        <v>898.33640000000003</v>
      </c>
      <c r="J3284" s="30">
        <v>926.12</v>
      </c>
      <c r="K3284" s="4"/>
      <c r="L3284" s="15">
        <f t="shared" si="52"/>
        <v>0</v>
      </c>
      <c r="M3284" s="56" t="s">
        <v>15156</v>
      </c>
    </row>
    <row r="3285" spans="1:13" s="19" customFormat="1" ht="15" customHeight="1" x14ac:dyDescent="0.25">
      <c r="A3285" s="47">
        <v>10463</v>
      </c>
      <c r="B3285" s="18" t="s">
        <v>5654</v>
      </c>
      <c r="C3285" s="3" t="s">
        <v>5579</v>
      </c>
      <c r="D3285" s="3" t="s">
        <v>5632</v>
      </c>
      <c r="E3285" s="3" t="s">
        <v>5655</v>
      </c>
      <c r="F3285" s="3" t="s">
        <v>5606</v>
      </c>
      <c r="G3285" s="3" t="s">
        <v>5638</v>
      </c>
      <c r="H3285" s="26">
        <v>495</v>
      </c>
      <c r="I3285" s="26">
        <f t="array" ref="I3285">J3285-J3285*3%</f>
        <v>357.34799999999996</v>
      </c>
      <c r="J3285" s="30">
        <v>368.4</v>
      </c>
      <c r="K3285" s="4"/>
      <c r="L3285" s="15">
        <f t="shared" si="52"/>
        <v>0</v>
      </c>
      <c r="M3285" s="56" t="s">
        <v>15156</v>
      </c>
    </row>
    <row r="3286" spans="1:13" s="19" customFormat="1" ht="15" customHeight="1" x14ac:dyDescent="0.25">
      <c r="A3286" s="47">
        <v>10464</v>
      </c>
      <c r="B3286" s="18" t="s">
        <v>5656</v>
      </c>
      <c r="C3286" s="3" t="s">
        <v>5579</v>
      </c>
      <c r="D3286" s="3" t="s">
        <v>5632</v>
      </c>
      <c r="E3286" s="3" t="s">
        <v>5655</v>
      </c>
      <c r="F3286" s="3" t="s">
        <v>5576</v>
      </c>
      <c r="G3286" s="3" t="s">
        <v>5638</v>
      </c>
      <c r="H3286" s="26">
        <v>495</v>
      </c>
      <c r="I3286" s="26">
        <f t="array" ref="I3286">J3286-J3286*3%</f>
        <v>357.34799999999996</v>
      </c>
      <c r="J3286" s="30">
        <v>368.4</v>
      </c>
      <c r="K3286" s="4"/>
      <c r="L3286" s="15">
        <f t="shared" si="52"/>
        <v>0</v>
      </c>
      <c r="M3286" s="56" t="s">
        <v>15156</v>
      </c>
    </row>
    <row r="3287" spans="1:13" s="19" customFormat="1" ht="15" customHeight="1" x14ac:dyDescent="0.25">
      <c r="A3287" s="47">
        <v>10471</v>
      </c>
      <c r="B3287" s="18" t="s">
        <v>5657</v>
      </c>
      <c r="C3287" s="3" t="s">
        <v>5579</v>
      </c>
      <c r="D3287" s="3" t="s">
        <v>5632</v>
      </c>
      <c r="E3287" s="3" t="s">
        <v>5658</v>
      </c>
      <c r="F3287" s="3" t="s">
        <v>5606</v>
      </c>
      <c r="G3287" s="3" t="s">
        <v>5577</v>
      </c>
      <c r="H3287" s="26">
        <v>390</v>
      </c>
      <c r="I3287" s="26">
        <f t="array" ref="I3287">J3287-J3287*3%</f>
        <v>277.226</v>
      </c>
      <c r="J3287" s="30">
        <v>285.8</v>
      </c>
      <c r="K3287" s="4"/>
      <c r="L3287" s="15">
        <f t="shared" si="52"/>
        <v>0</v>
      </c>
      <c r="M3287" s="56" t="s">
        <v>15156</v>
      </c>
    </row>
    <row r="3288" spans="1:13" s="19" customFormat="1" ht="15" customHeight="1" x14ac:dyDescent="0.25">
      <c r="A3288" s="47">
        <v>10467</v>
      </c>
      <c r="B3288" s="18" t="s">
        <v>5659</v>
      </c>
      <c r="C3288" s="3" t="s">
        <v>5579</v>
      </c>
      <c r="D3288" s="3" t="s">
        <v>5632</v>
      </c>
      <c r="E3288" s="3" t="s">
        <v>5658</v>
      </c>
      <c r="F3288" s="3" t="s">
        <v>5606</v>
      </c>
      <c r="G3288" s="3" t="s">
        <v>2033</v>
      </c>
      <c r="H3288" s="26">
        <v>390</v>
      </c>
      <c r="I3288" s="26">
        <f t="array" ref="I3288">J3288-J3288*3%</f>
        <v>277.226</v>
      </c>
      <c r="J3288" s="30">
        <v>285.8</v>
      </c>
      <c r="K3288" s="4"/>
      <c r="L3288" s="15">
        <f t="shared" si="52"/>
        <v>0</v>
      </c>
      <c r="M3288" s="56" t="s">
        <v>15156</v>
      </c>
    </row>
    <row r="3289" spans="1:13" s="19" customFormat="1" ht="15" customHeight="1" x14ac:dyDescent="0.25">
      <c r="A3289" s="47">
        <v>8549</v>
      </c>
      <c r="B3289" s="18" t="s">
        <v>5660</v>
      </c>
      <c r="C3289" s="3" t="s">
        <v>5579</v>
      </c>
      <c r="D3289" s="3" t="s">
        <v>5632</v>
      </c>
      <c r="E3289" s="3" t="s">
        <v>5658</v>
      </c>
      <c r="F3289" s="3" t="s">
        <v>5576</v>
      </c>
      <c r="G3289" s="3" t="s">
        <v>265</v>
      </c>
      <c r="H3289" s="26">
        <v>390</v>
      </c>
      <c r="I3289" s="26">
        <f t="array" ref="I3289">J3289-J3289*3%</f>
        <v>277.226</v>
      </c>
      <c r="J3289" s="30">
        <v>285.8</v>
      </c>
      <c r="K3289" s="4"/>
      <c r="L3289" s="15">
        <f t="shared" si="52"/>
        <v>0</v>
      </c>
      <c r="M3289" s="56" t="s">
        <v>15156</v>
      </c>
    </row>
    <row r="3290" spans="1:13" s="19" customFormat="1" ht="15" customHeight="1" x14ac:dyDescent="0.25">
      <c r="A3290" s="47">
        <v>8550</v>
      </c>
      <c r="B3290" s="18" t="s">
        <v>5661</v>
      </c>
      <c r="C3290" s="3" t="s">
        <v>5579</v>
      </c>
      <c r="D3290" s="3" t="s">
        <v>5632</v>
      </c>
      <c r="E3290" s="3" t="s">
        <v>5658</v>
      </c>
      <c r="F3290" s="3" t="s">
        <v>5576</v>
      </c>
      <c r="G3290" s="3" t="s">
        <v>5563</v>
      </c>
      <c r="H3290" s="26">
        <v>390</v>
      </c>
      <c r="I3290" s="26">
        <f t="array" ref="I3290">J3290-J3290*3%</f>
        <v>277.226</v>
      </c>
      <c r="J3290" s="30">
        <v>285.8</v>
      </c>
      <c r="K3290" s="4"/>
      <c r="L3290" s="15">
        <f t="shared" si="52"/>
        <v>0</v>
      </c>
      <c r="M3290" s="56" t="s">
        <v>15156</v>
      </c>
    </row>
    <row r="3291" spans="1:13" s="19" customFormat="1" ht="15" customHeight="1" x14ac:dyDescent="0.25">
      <c r="A3291" s="47">
        <v>8554</v>
      </c>
      <c r="B3291" s="18" t="s">
        <v>5662</v>
      </c>
      <c r="C3291" s="3" t="s">
        <v>5579</v>
      </c>
      <c r="D3291" s="3" t="s">
        <v>5632</v>
      </c>
      <c r="E3291" s="3" t="s">
        <v>5658</v>
      </c>
      <c r="F3291" s="3" t="s">
        <v>5576</v>
      </c>
      <c r="G3291" s="3" t="s">
        <v>5577</v>
      </c>
      <c r="H3291" s="26">
        <v>390</v>
      </c>
      <c r="I3291" s="26">
        <f t="array" ref="I3291">J3291-J3291*3%</f>
        <v>277.226</v>
      </c>
      <c r="J3291" s="30">
        <v>285.8</v>
      </c>
      <c r="K3291" s="4"/>
      <c r="L3291" s="15">
        <f t="shared" si="52"/>
        <v>0</v>
      </c>
      <c r="M3291" s="56" t="s">
        <v>15156</v>
      </c>
    </row>
    <row r="3292" spans="1:13" s="19" customFormat="1" ht="15" customHeight="1" x14ac:dyDescent="0.25">
      <c r="A3292" s="47">
        <v>8552</v>
      </c>
      <c r="B3292" s="18" t="s">
        <v>5663</v>
      </c>
      <c r="C3292" s="3" t="s">
        <v>5579</v>
      </c>
      <c r="D3292" s="3" t="s">
        <v>5632</v>
      </c>
      <c r="E3292" s="3" t="s">
        <v>5658</v>
      </c>
      <c r="F3292" s="3" t="s">
        <v>5576</v>
      </c>
      <c r="G3292" s="3" t="s">
        <v>5664</v>
      </c>
      <c r="H3292" s="26">
        <v>390</v>
      </c>
      <c r="I3292" s="26">
        <f t="array" ref="I3292">J3292-J3292*3%</f>
        <v>277.226</v>
      </c>
      <c r="J3292" s="30">
        <v>285.8</v>
      </c>
      <c r="K3292" s="4"/>
      <c r="L3292" s="15">
        <f t="shared" si="52"/>
        <v>0</v>
      </c>
      <c r="M3292" s="56" t="s">
        <v>15156</v>
      </c>
    </row>
    <row r="3293" spans="1:13" s="19" customFormat="1" ht="15" customHeight="1" x14ac:dyDescent="0.25">
      <c r="A3293" s="47">
        <v>8553</v>
      </c>
      <c r="B3293" s="18" t="s">
        <v>5665</v>
      </c>
      <c r="C3293" s="3" t="s">
        <v>5579</v>
      </c>
      <c r="D3293" s="3" t="s">
        <v>5632</v>
      </c>
      <c r="E3293" s="3" t="s">
        <v>5658</v>
      </c>
      <c r="F3293" s="3" t="s">
        <v>5576</v>
      </c>
      <c r="G3293" s="3" t="s">
        <v>5589</v>
      </c>
      <c r="H3293" s="26">
        <v>390</v>
      </c>
      <c r="I3293" s="26">
        <f t="array" ref="I3293">J3293-J3293*3%</f>
        <v>277.226</v>
      </c>
      <c r="J3293" s="30">
        <v>285.8</v>
      </c>
      <c r="K3293" s="4"/>
      <c r="L3293" s="15">
        <f t="shared" si="52"/>
        <v>0</v>
      </c>
      <c r="M3293" s="56" t="s">
        <v>15156</v>
      </c>
    </row>
    <row r="3294" spans="1:13" s="19" customFormat="1" ht="15" customHeight="1" x14ac:dyDescent="0.25">
      <c r="A3294" s="47">
        <v>8551</v>
      </c>
      <c r="B3294" s="18" t="s">
        <v>5666</v>
      </c>
      <c r="C3294" s="3" t="s">
        <v>5579</v>
      </c>
      <c r="D3294" s="3" t="s">
        <v>5632</v>
      </c>
      <c r="E3294" s="3" t="s">
        <v>5658</v>
      </c>
      <c r="F3294" s="3" t="s">
        <v>5576</v>
      </c>
      <c r="G3294" s="3" t="s">
        <v>2033</v>
      </c>
      <c r="H3294" s="26">
        <v>390</v>
      </c>
      <c r="I3294" s="26">
        <f t="array" ref="I3294">J3294-J3294*3%</f>
        <v>277.226</v>
      </c>
      <c r="J3294" s="30">
        <v>285.8</v>
      </c>
      <c r="K3294" s="4"/>
      <c r="L3294" s="15">
        <f t="shared" si="52"/>
        <v>0</v>
      </c>
      <c r="M3294" s="56" t="s">
        <v>15156</v>
      </c>
    </row>
    <row r="3295" spans="1:13" s="19" customFormat="1" ht="15" customHeight="1" x14ac:dyDescent="0.25">
      <c r="A3295" s="47">
        <v>8555</v>
      </c>
      <c r="B3295" s="18" t="s">
        <v>5667</v>
      </c>
      <c r="C3295" s="3" t="s">
        <v>5579</v>
      </c>
      <c r="D3295" s="3" t="s">
        <v>5632</v>
      </c>
      <c r="E3295" s="3" t="s">
        <v>5658</v>
      </c>
      <c r="F3295" s="3" t="s">
        <v>5569</v>
      </c>
      <c r="G3295" s="3" t="s">
        <v>265</v>
      </c>
      <c r="H3295" s="26">
        <v>390</v>
      </c>
      <c r="I3295" s="26">
        <f t="array" ref="I3295">J3295-J3295*3%</f>
        <v>277.226</v>
      </c>
      <c r="J3295" s="30">
        <v>285.8</v>
      </c>
      <c r="K3295" s="4"/>
      <c r="L3295" s="15">
        <f t="shared" si="52"/>
        <v>0</v>
      </c>
      <c r="M3295" s="56" t="s">
        <v>15156</v>
      </c>
    </row>
    <row r="3296" spans="1:13" s="19" customFormat="1" ht="15" customHeight="1" x14ac:dyDescent="0.25">
      <c r="A3296" s="47">
        <v>9153</v>
      </c>
      <c r="B3296" s="18" t="s">
        <v>5668</v>
      </c>
      <c r="C3296" s="3" t="s">
        <v>5579</v>
      </c>
      <c r="D3296" s="3" t="s">
        <v>5632</v>
      </c>
      <c r="E3296" s="3" t="s">
        <v>5658</v>
      </c>
      <c r="F3296" s="3" t="s">
        <v>5569</v>
      </c>
      <c r="G3296" s="3" t="s">
        <v>5563</v>
      </c>
      <c r="H3296" s="26">
        <v>390</v>
      </c>
      <c r="I3296" s="26">
        <f t="array" ref="I3296">J3296-J3296*3%</f>
        <v>277.226</v>
      </c>
      <c r="J3296" s="30">
        <v>285.8</v>
      </c>
      <c r="K3296" s="4"/>
      <c r="L3296" s="15">
        <f t="shared" si="52"/>
        <v>0</v>
      </c>
      <c r="M3296" s="56" t="s">
        <v>15156</v>
      </c>
    </row>
    <row r="3297" spans="1:13" s="19" customFormat="1" ht="15" customHeight="1" x14ac:dyDescent="0.25">
      <c r="A3297" s="47">
        <v>8557</v>
      </c>
      <c r="B3297" s="18" t="s">
        <v>5669</v>
      </c>
      <c r="C3297" s="3" t="s">
        <v>5579</v>
      </c>
      <c r="D3297" s="3" t="s">
        <v>5632</v>
      </c>
      <c r="E3297" s="3" t="s">
        <v>5658</v>
      </c>
      <c r="F3297" s="3" t="s">
        <v>5569</v>
      </c>
      <c r="G3297" s="3" t="s">
        <v>5664</v>
      </c>
      <c r="H3297" s="26">
        <v>390</v>
      </c>
      <c r="I3297" s="26">
        <f t="array" ref="I3297">J3297-J3297*3%</f>
        <v>277.226</v>
      </c>
      <c r="J3297" s="30">
        <v>285.8</v>
      </c>
      <c r="K3297" s="4"/>
      <c r="L3297" s="15">
        <f t="shared" si="52"/>
        <v>0</v>
      </c>
      <c r="M3297" s="56" t="s">
        <v>15156</v>
      </c>
    </row>
    <row r="3298" spans="1:13" s="19" customFormat="1" ht="15" customHeight="1" x14ac:dyDescent="0.25">
      <c r="A3298" s="47">
        <v>8556</v>
      </c>
      <c r="B3298" s="18" t="s">
        <v>5670</v>
      </c>
      <c r="C3298" s="3" t="s">
        <v>5579</v>
      </c>
      <c r="D3298" s="3" t="s">
        <v>5632</v>
      </c>
      <c r="E3298" s="3" t="s">
        <v>5658</v>
      </c>
      <c r="F3298" s="3" t="s">
        <v>5569</v>
      </c>
      <c r="G3298" s="3" t="s">
        <v>2033</v>
      </c>
      <c r="H3298" s="26">
        <v>390</v>
      </c>
      <c r="I3298" s="26">
        <f t="array" ref="I3298">J3298-J3298*3%</f>
        <v>277.226</v>
      </c>
      <c r="J3298" s="30">
        <v>285.8</v>
      </c>
      <c r="K3298" s="4"/>
      <c r="L3298" s="15">
        <f t="shared" si="52"/>
        <v>0</v>
      </c>
      <c r="M3298" s="56" t="s">
        <v>15156</v>
      </c>
    </row>
    <row r="3299" spans="1:13" s="19" customFormat="1" ht="15" customHeight="1" x14ac:dyDescent="0.25">
      <c r="A3299" s="47">
        <v>8559</v>
      </c>
      <c r="B3299" s="18" t="s">
        <v>5671</v>
      </c>
      <c r="C3299" s="3" t="s">
        <v>5579</v>
      </c>
      <c r="D3299" s="3" t="s">
        <v>5632</v>
      </c>
      <c r="E3299" s="3" t="s">
        <v>5658</v>
      </c>
      <c r="F3299" s="3" t="s">
        <v>5588</v>
      </c>
      <c r="G3299" s="3" t="s">
        <v>265</v>
      </c>
      <c r="H3299" s="26">
        <v>390</v>
      </c>
      <c r="I3299" s="26">
        <f t="array" ref="I3299">J3299-J3299*3%</f>
        <v>277.226</v>
      </c>
      <c r="J3299" s="30">
        <v>285.8</v>
      </c>
      <c r="K3299" s="4"/>
      <c r="L3299" s="15">
        <f t="shared" si="52"/>
        <v>0</v>
      </c>
      <c r="M3299" s="56" t="s">
        <v>15156</v>
      </c>
    </row>
    <row r="3300" spans="1:13" s="19" customFormat="1" ht="15" customHeight="1" x14ac:dyDescent="0.25">
      <c r="A3300" s="47">
        <v>8560</v>
      </c>
      <c r="B3300" s="18" t="s">
        <v>5672</v>
      </c>
      <c r="C3300" s="3" t="s">
        <v>5579</v>
      </c>
      <c r="D3300" s="3" t="s">
        <v>5632</v>
      </c>
      <c r="E3300" s="3" t="s">
        <v>5658</v>
      </c>
      <c r="F3300" s="3" t="s">
        <v>5588</v>
      </c>
      <c r="G3300" s="3" t="s">
        <v>5563</v>
      </c>
      <c r="H3300" s="26">
        <v>390</v>
      </c>
      <c r="I3300" s="26">
        <f t="array" ref="I3300">J3300-J3300*3%</f>
        <v>277.226</v>
      </c>
      <c r="J3300" s="30">
        <v>285.8</v>
      </c>
      <c r="K3300" s="4"/>
      <c r="L3300" s="15">
        <f t="shared" si="52"/>
        <v>0</v>
      </c>
      <c r="M3300" s="56" t="s">
        <v>15156</v>
      </c>
    </row>
    <row r="3301" spans="1:13" s="19" customFormat="1" ht="15" customHeight="1" x14ac:dyDescent="0.25">
      <c r="A3301" s="47">
        <v>8562</v>
      </c>
      <c r="B3301" s="18" t="s">
        <v>5673</v>
      </c>
      <c r="C3301" s="3" t="s">
        <v>5579</v>
      </c>
      <c r="D3301" s="3" t="s">
        <v>5632</v>
      </c>
      <c r="E3301" s="3" t="s">
        <v>5658</v>
      </c>
      <c r="F3301" s="3" t="s">
        <v>5588</v>
      </c>
      <c r="G3301" s="3" t="s">
        <v>5664</v>
      </c>
      <c r="H3301" s="26">
        <v>390</v>
      </c>
      <c r="I3301" s="26">
        <f t="array" ref="I3301">J3301-J3301*3%</f>
        <v>277.226</v>
      </c>
      <c r="J3301" s="30">
        <v>285.8</v>
      </c>
      <c r="K3301" s="4"/>
      <c r="L3301" s="15">
        <f t="shared" si="52"/>
        <v>0</v>
      </c>
      <c r="M3301" s="56" t="s">
        <v>15156</v>
      </c>
    </row>
    <row r="3302" spans="1:13" s="19" customFormat="1" ht="15" customHeight="1" x14ac:dyDescent="0.25">
      <c r="A3302" s="47">
        <v>8563</v>
      </c>
      <c r="B3302" s="18" t="s">
        <v>5674</v>
      </c>
      <c r="C3302" s="3" t="s">
        <v>5579</v>
      </c>
      <c r="D3302" s="3" t="s">
        <v>5632</v>
      </c>
      <c r="E3302" s="3" t="s">
        <v>5658</v>
      </c>
      <c r="F3302" s="3" t="s">
        <v>5588</v>
      </c>
      <c r="G3302" s="3" t="s">
        <v>5589</v>
      </c>
      <c r="H3302" s="26">
        <v>390</v>
      </c>
      <c r="I3302" s="26">
        <f t="array" ref="I3302">J3302-J3302*3%</f>
        <v>277.226</v>
      </c>
      <c r="J3302" s="30">
        <v>285.8</v>
      </c>
      <c r="K3302" s="4"/>
      <c r="L3302" s="15">
        <f t="shared" si="52"/>
        <v>0</v>
      </c>
      <c r="M3302" s="56" t="s">
        <v>15156</v>
      </c>
    </row>
    <row r="3303" spans="1:13" s="19" customFormat="1" ht="15" customHeight="1" x14ac:dyDescent="0.25">
      <c r="A3303" s="47">
        <v>8561</v>
      </c>
      <c r="B3303" s="18" t="s">
        <v>5675</v>
      </c>
      <c r="C3303" s="3" t="s">
        <v>5579</v>
      </c>
      <c r="D3303" s="3" t="s">
        <v>5632</v>
      </c>
      <c r="E3303" s="3" t="s">
        <v>5658</v>
      </c>
      <c r="F3303" s="3" t="s">
        <v>5588</v>
      </c>
      <c r="G3303" s="3" t="s">
        <v>2033</v>
      </c>
      <c r="H3303" s="26">
        <v>390</v>
      </c>
      <c r="I3303" s="26">
        <f t="array" ref="I3303">J3303-J3303*3%</f>
        <v>277.226</v>
      </c>
      <c r="J3303" s="30">
        <v>285.8</v>
      </c>
      <c r="K3303" s="4"/>
      <c r="L3303" s="15">
        <f t="shared" si="52"/>
        <v>0</v>
      </c>
      <c r="M3303" s="56" t="s">
        <v>15156</v>
      </c>
    </row>
    <row r="3304" spans="1:13" s="19" customFormat="1" ht="15" customHeight="1" x14ac:dyDescent="0.25">
      <c r="A3304" s="47">
        <v>8564</v>
      </c>
      <c r="B3304" s="18" t="s">
        <v>5676</v>
      </c>
      <c r="C3304" s="3" t="s">
        <v>5579</v>
      </c>
      <c r="D3304" s="3" t="s">
        <v>5632</v>
      </c>
      <c r="E3304" s="3" t="s">
        <v>5658</v>
      </c>
      <c r="F3304" s="3" t="s">
        <v>5578</v>
      </c>
      <c r="G3304" s="3" t="s">
        <v>5577</v>
      </c>
      <c r="H3304" s="26">
        <v>390</v>
      </c>
      <c r="I3304" s="26">
        <f t="array" ref="I3304">J3304-J3304*3%</f>
        <v>277.226</v>
      </c>
      <c r="J3304" s="30">
        <v>285.8</v>
      </c>
      <c r="K3304" s="4"/>
      <c r="L3304" s="15">
        <f t="shared" si="52"/>
        <v>0</v>
      </c>
      <c r="M3304" s="56" t="s">
        <v>15156</v>
      </c>
    </row>
    <row r="3305" spans="1:13" s="19" customFormat="1" ht="15" customHeight="1" x14ac:dyDescent="0.25">
      <c r="A3305" s="47">
        <v>36569</v>
      </c>
      <c r="B3305" s="18" t="s">
        <v>5677</v>
      </c>
      <c r="C3305" s="3" t="s">
        <v>5579</v>
      </c>
      <c r="D3305" s="3" t="s">
        <v>5632</v>
      </c>
      <c r="E3305" s="3" t="s">
        <v>5678</v>
      </c>
      <c r="F3305" s="3" t="s">
        <v>5569</v>
      </c>
      <c r="G3305" s="3" t="s">
        <v>5679</v>
      </c>
      <c r="H3305" s="26">
        <v>1450</v>
      </c>
      <c r="I3305" s="26">
        <f t="array" ref="I3305">J3305-J3305*3%</f>
        <v>1025.29</v>
      </c>
      <c r="J3305" s="30">
        <v>1057</v>
      </c>
      <c r="K3305" s="4"/>
      <c r="L3305" s="15">
        <f t="shared" si="52"/>
        <v>0</v>
      </c>
      <c r="M3305" s="56" t="s">
        <v>15156</v>
      </c>
    </row>
    <row r="3306" spans="1:13" s="19" customFormat="1" ht="15" customHeight="1" x14ac:dyDescent="0.25">
      <c r="A3306" s="47">
        <v>36570</v>
      </c>
      <c r="B3306" s="18" t="s">
        <v>5680</v>
      </c>
      <c r="C3306" s="3" t="s">
        <v>5579</v>
      </c>
      <c r="D3306" s="3" t="s">
        <v>5632</v>
      </c>
      <c r="E3306" s="3" t="s">
        <v>5678</v>
      </c>
      <c r="F3306" s="3" t="s">
        <v>5578</v>
      </c>
      <c r="G3306" s="3" t="s">
        <v>5679</v>
      </c>
      <c r="H3306" s="26">
        <v>1300</v>
      </c>
      <c r="I3306" s="26">
        <f t="array" ref="I3306">J3306-J3306*3%</f>
        <v>909.86</v>
      </c>
      <c r="J3306" s="30">
        <v>938</v>
      </c>
      <c r="K3306" s="4"/>
      <c r="L3306" s="15">
        <f t="shared" si="52"/>
        <v>0</v>
      </c>
      <c r="M3306" s="56" t="s">
        <v>15156</v>
      </c>
    </row>
    <row r="3307" spans="1:13" s="19" customFormat="1" ht="15" customHeight="1" x14ac:dyDescent="0.25">
      <c r="A3307" s="47">
        <v>10477</v>
      </c>
      <c r="B3307" s="18" t="s">
        <v>5681</v>
      </c>
      <c r="C3307" s="3" t="s">
        <v>5579</v>
      </c>
      <c r="D3307" s="3" t="s">
        <v>5632</v>
      </c>
      <c r="E3307" s="3" t="s">
        <v>5682</v>
      </c>
      <c r="F3307" s="3" t="s">
        <v>5576</v>
      </c>
      <c r="G3307" s="3" t="s">
        <v>2593</v>
      </c>
      <c r="H3307" s="26">
        <v>1150</v>
      </c>
      <c r="I3307" s="26">
        <f t="array" ref="I3307">J3307-J3307*3%</f>
        <v>813.83</v>
      </c>
      <c r="J3307" s="30">
        <v>839</v>
      </c>
      <c r="K3307" s="4"/>
      <c r="L3307" s="15">
        <f t="shared" si="52"/>
        <v>0</v>
      </c>
      <c r="M3307" s="56" t="s">
        <v>15156</v>
      </c>
    </row>
    <row r="3308" spans="1:13" s="19" customFormat="1" ht="15" customHeight="1" x14ac:dyDescent="0.25">
      <c r="A3308" s="47">
        <v>10476</v>
      </c>
      <c r="B3308" s="18" t="s">
        <v>5683</v>
      </c>
      <c r="C3308" s="3" t="s">
        <v>5579</v>
      </c>
      <c r="D3308" s="3" t="s">
        <v>5632</v>
      </c>
      <c r="E3308" s="3" t="s">
        <v>5682</v>
      </c>
      <c r="F3308" s="3" t="s">
        <v>5569</v>
      </c>
      <c r="G3308" s="3" t="s">
        <v>2593</v>
      </c>
      <c r="H3308" s="26">
        <v>1090</v>
      </c>
      <c r="I3308" s="26">
        <f t="array" ref="I3308">J3308-J3308*3%</f>
        <v>775.41800000000001</v>
      </c>
      <c r="J3308" s="30">
        <v>799.4</v>
      </c>
      <c r="K3308" s="4"/>
      <c r="L3308" s="15">
        <f t="shared" si="52"/>
        <v>0</v>
      </c>
      <c r="M3308" s="56" t="s">
        <v>15156</v>
      </c>
    </row>
    <row r="3309" spans="1:13" s="19" customFormat="1" ht="15" customHeight="1" x14ac:dyDescent="0.25">
      <c r="A3309" s="47">
        <v>34758</v>
      </c>
      <c r="B3309" s="18" t="s">
        <v>5684</v>
      </c>
      <c r="C3309" s="3" t="s">
        <v>5685</v>
      </c>
      <c r="D3309" s="3" t="s">
        <v>5686</v>
      </c>
      <c r="E3309" s="3" t="s">
        <v>5687</v>
      </c>
      <c r="F3309" s="3" t="s">
        <v>5688</v>
      </c>
      <c r="G3309" s="3" t="s">
        <v>1377</v>
      </c>
      <c r="H3309" s="26">
        <v>155</v>
      </c>
      <c r="I3309" s="26">
        <f t="array" ref="I3309">J3309-J3309*3%</f>
        <v>106.7</v>
      </c>
      <c r="J3309" s="30">
        <v>110</v>
      </c>
      <c r="K3309" s="4"/>
      <c r="L3309" s="15">
        <f t="shared" si="52"/>
        <v>0</v>
      </c>
      <c r="M3309" s="56" t="s">
        <v>15155</v>
      </c>
    </row>
    <row r="3310" spans="1:13" s="19" customFormat="1" ht="15" customHeight="1" x14ac:dyDescent="0.25">
      <c r="A3310" s="47">
        <v>34561</v>
      </c>
      <c r="B3310" s="18"/>
      <c r="C3310" s="3" t="s">
        <v>5689</v>
      </c>
      <c r="D3310" s="3" t="s">
        <v>5690</v>
      </c>
      <c r="E3310" s="3" t="s">
        <v>5691</v>
      </c>
      <c r="F3310" s="3"/>
      <c r="G3310" s="3" t="s">
        <v>4627</v>
      </c>
      <c r="H3310" s="26">
        <v>300</v>
      </c>
      <c r="I3310" s="26">
        <f t="array" ref="I3310">J3310-J3310*3%</f>
        <v>212.81800000000001</v>
      </c>
      <c r="J3310" s="30">
        <v>219.4</v>
      </c>
      <c r="K3310" s="4"/>
      <c r="L3310" s="15">
        <f t="shared" si="52"/>
        <v>0</v>
      </c>
      <c r="M3310" s="56" t="s">
        <v>15156</v>
      </c>
    </row>
    <row r="3311" spans="1:13" s="19" customFormat="1" ht="15" customHeight="1" x14ac:dyDescent="0.25">
      <c r="A3311" s="47">
        <v>34562</v>
      </c>
      <c r="B3311" s="18"/>
      <c r="C3311" s="3" t="s">
        <v>5689</v>
      </c>
      <c r="D3311" s="3" t="s">
        <v>5690</v>
      </c>
      <c r="E3311" s="3" t="s">
        <v>5692</v>
      </c>
      <c r="F3311" s="3"/>
      <c r="G3311" s="3" t="s">
        <v>744</v>
      </c>
      <c r="H3311" s="26">
        <v>300</v>
      </c>
      <c r="I3311" s="26">
        <f t="array" ref="I3311">J3311-J3311*3%</f>
        <v>212.81800000000001</v>
      </c>
      <c r="J3311" s="30">
        <v>219.4</v>
      </c>
      <c r="K3311" s="4"/>
      <c r="L3311" s="15">
        <f t="shared" si="52"/>
        <v>0</v>
      </c>
      <c r="M3311" s="56" t="s">
        <v>15156</v>
      </c>
    </row>
    <row r="3312" spans="1:13" s="19" customFormat="1" ht="15" customHeight="1" x14ac:dyDescent="0.25">
      <c r="A3312" s="47">
        <v>34195</v>
      </c>
      <c r="B3312" s="18" t="s">
        <v>5693</v>
      </c>
      <c r="C3312" s="3" t="s">
        <v>5689</v>
      </c>
      <c r="D3312" s="3" t="s">
        <v>5690</v>
      </c>
      <c r="E3312" s="3" t="s">
        <v>5694</v>
      </c>
      <c r="F3312" s="3"/>
      <c r="G3312" s="3" t="s">
        <v>4627</v>
      </c>
      <c r="H3312" s="26">
        <v>300</v>
      </c>
      <c r="I3312" s="26">
        <f t="array" ref="I3312">J3312-J3312*3%</f>
        <v>212.81800000000001</v>
      </c>
      <c r="J3312" s="30">
        <v>219.4</v>
      </c>
      <c r="K3312" s="4"/>
      <c r="L3312" s="15">
        <f t="shared" si="52"/>
        <v>0</v>
      </c>
      <c r="M3312" s="56" t="s">
        <v>15156</v>
      </c>
    </row>
    <row r="3313" spans="1:13" s="19" customFormat="1" ht="15" customHeight="1" x14ac:dyDescent="0.25">
      <c r="A3313" s="47">
        <v>34194</v>
      </c>
      <c r="B3313" s="18" t="s">
        <v>5695</v>
      </c>
      <c r="C3313" s="3" t="s">
        <v>5689</v>
      </c>
      <c r="D3313" s="3" t="s">
        <v>5690</v>
      </c>
      <c r="E3313" s="3" t="s">
        <v>5696</v>
      </c>
      <c r="F3313" s="3"/>
      <c r="G3313" s="3" t="s">
        <v>744</v>
      </c>
      <c r="H3313" s="26">
        <v>300</v>
      </c>
      <c r="I3313" s="26">
        <f t="array" ref="I3313">J3313-J3313*3%</f>
        <v>212.81800000000001</v>
      </c>
      <c r="J3313" s="30">
        <v>219.4</v>
      </c>
      <c r="K3313" s="4"/>
      <c r="L3313" s="15">
        <f t="shared" si="52"/>
        <v>0</v>
      </c>
      <c r="M3313" s="56" t="s">
        <v>15156</v>
      </c>
    </row>
    <row r="3314" spans="1:13" s="19" customFormat="1" ht="15" customHeight="1" x14ac:dyDescent="0.25">
      <c r="A3314" s="47">
        <v>40225</v>
      </c>
      <c r="B3314" s="18"/>
      <c r="C3314" s="3" t="s">
        <v>5697</v>
      </c>
      <c r="D3314" s="3" t="s">
        <v>356</v>
      </c>
      <c r="E3314" s="3" t="s">
        <v>5698</v>
      </c>
      <c r="F3314" s="3" t="s">
        <v>5699</v>
      </c>
      <c r="G3314" s="3" t="s">
        <v>5700</v>
      </c>
      <c r="H3314" s="26">
        <v>1095</v>
      </c>
      <c r="I3314" s="26">
        <f t="array" ref="I3314">J3314-J3314*3%</f>
        <v>838.0218000000001</v>
      </c>
      <c r="J3314" s="30">
        <v>863.94</v>
      </c>
      <c r="K3314" s="4"/>
      <c r="L3314" s="15">
        <f t="shared" si="52"/>
        <v>0</v>
      </c>
      <c r="M3314" s="56" t="s">
        <v>15154</v>
      </c>
    </row>
    <row r="3315" spans="1:13" s="19" customFormat="1" ht="15" customHeight="1" x14ac:dyDescent="0.25">
      <c r="A3315" s="47">
        <v>40226</v>
      </c>
      <c r="B3315" s="18"/>
      <c r="C3315" s="3" t="s">
        <v>5697</v>
      </c>
      <c r="D3315" s="3" t="s">
        <v>356</v>
      </c>
      <c r="E3315" s="3" t="s">
        <v>5698</v>
      </c>
      <c r="F3315" s="3" t="s">
        <v>5699</v>
      </c>
      <c r="G3315" s="3" t="s">
        <v>5701</v>
      </c>
      <c r="H3315" s="26">
        <v>1095</v>
      </c>
      <c r="I3315" s="26">
        <f t="array" ref="I3315">J3315-J3315*3%</f>
        <v>838.0218000000001</v>
      </c>
      <c r="J3315" s="30">
        <v>863.94</v>
      </c>
      <c r="K3315" s="4"/>
      <c r="L3315" s="15">
        <f t="shared" si="52"/>
        <v>0</v>
      </c>
      <c r="M3315" s="56" t="s">
        <v>15154</v>
      </c>
    </row>
    <row r="3316" spans="1:13" s="19" customFormat="1" ht="15" customHeight="1" x14ac:dyDescent="0.25">
      <c r="A3316" s="47">
        <v>34380</v>
      </c>
      <c r="B3316" s="18" t="s">
        <v>5702</v>
      </c>
      <c r="C3316" s="3" t="s">
        <v>5703</v>
      </c>
      <c r="D3316" s="3" t="s">
        <v>66</v>
      </c>
      <c r="E3316" s="3" t="s">
        <v>2050</v>
      </c>
      <c r="F3316" s="3" t="s">
        <v>167</v>
      </c>
      <c r="G3316" s="3"/>
      <c r="H3316" s="26">
        <v>595</v>
      </c>
      <c r="I3316" s="26">
        <f t="array" ref="I3316">J3316-J3316*3%</f>
        <v>456.87</v>
      </c>
      <c r="J3316" s="30">
        <v>471</v>
      </c>
      <c r="K3316" s="4"/>
      <c r="L3316" s="15">
        <f t="shared" si="52"/>
        <v>0</v>
      </c>
      <c r="M3316" s="56" t="s">
        <v>15151</v>
      </c>
    </row>
    <row r="3317" spans="1:13" s="19" customFormat="1" ht="15" customHeight="1" x14ac:dyDescent="0.25">
      <c r="A3317" s="47">
        <v>26617</v>
      </c>
      <c r="B3317" s="18" t="s">
        <v>5704</v>
      </c>
      <c r="C3317" s="3" t="s">
        <v>5703</v>
      </c>
      <c r="D3317" s="3" t="s">
        <v>70</v>
      </c>
      <c r="E3317" s="3" t="s">
        <v>5705</v>
      </c>
      <c r="F3317" s="3" t="s">
        <v>167</v>
      </c>
      <c r="G3317" s="3"/>
      <c r="H3317" s="26">
        <v>385</v>
      </c>
      <c r="I3317" s="26">
        <f t="array" ref="I3317">J3317-J3317*3%</f>
        <v>284.20999999999998</v>
      </c>
      <c r="J3317" s="30">
        <v>293</v>
      </c>
      <c r="K3317" s="4"/>
      <c r="L3317" s="15">
        <f t="shared" si="52"/>
        <v>0</v>
      </c>
      <c r="M3317" s="56" t="s">
        <v>15151</v>
      </c>
    </row>
    <row r="3318" spans="1:13" s="19" customFormat="1" ht="15" customHeight="1" x14ac:dyDescent="0.25">
      <c r="A3318" s="47">
        <v>26619</v>
      </c>
      <c r="B3318" s="18" t="s">
        <v>5706</v>
      </c>
      <c r="C3318" s="3" t="s">
        <v>5703</v>
      </c>
      <c r="D3318" s="3" t="s">
        <v>74</v>
      </c>
      <c r="E3318" s="3" t="s">
        <v>5707</v>
      </c>
      <c r="F3318" s="3" t="s">
        <v>167</v>
      </c>
      <c r="G3318" s="3"/>
      <c r="H3318" s="26">
        <v>595</v>
      </c>
      <c r="I3318" s="26">
        <f t="array" ref="I3318">J3318-J3318*3%</f>
        <v>456.87</v>
      </c>
      <c r="J3318" s="30">
        <v>471</v>
      </c>
      <c r="K3318" s="4"/>
      <c r="L3318" s="15">
        <f t="shared" si="52"/>
        <v>0</v>
      </c>
      <c r="M3318" s="56" t="s">
        <v>15151</v>
      </c>
    </row>
    <row r="3319" spans="1:13" s="19" customFormat="1" ht="15" customHeight="1" x14ac:dyDescent="0.25">
      <c r="A3319" s="47">
        <v>28191</v>
      </c>
      <c r="B3319" s="18" t="s">
        <v>5708</v>
      </c>
      <c r="C3319" s="3" t="s">
        <v>5703</v>
      </c>
      <c r="D3319" s="3" t="s">
        <v>74</v>
      </c>
      <c r="E3319" s="3" t="s">
        <v>2930</v>
      </c>
      <c r="F3319" s="3" t="s">
        <v>203</v>
      </c>
      <c r="G3319" s="3"/>
      <c r="H3319" s="26">
        <v>725</v>
      </c>
      <c r="I3319" s="26">
        <f t="array" ref="I3319">J3319-J3319*3%</f>
        <v>549.02</v>
      </c>
      <c r="J3319" s="30">
        <v>566</v>
      </c>
      <c r="K3319" s="4"/>
      <c r="L3319" s="15">
        <f t="shared" si="52"/>
        <v>0</v>
      </c>
      <c r="M3319" s="56" t="s">
        <v>15151</v>
      </c>
    </row>
    <row r="3320" spans="1:13" s="19" customFormat="1" ht="15" customHeight="1" x14ac:dyDescent="0.25">
      <c r="A3320" s="47">
        <v>28193</v>
      </c>
      <c r="B3320" s="18" t="s">
        <v>5709</v>
      </c>
      <c r="C3320" s="3" t="s">
        <v>5703</v>
      </c>
      <c r="D3320" s="3" t="s">
        <v>74</v>
      </c>
      <c r="E3320" s="3" t="s">
        <v>5710</v>
      </c>
      <c r="F3320" s="3" t="s">
        <v>124</v>
      </c>
      <c r="G3320" s="3"/>
      <c r="H3320" s="26">
        <v>730</v>
      </c>
      <c r="I3320" s="26">
        <f t="array" ref="I3320">J3320-J3320*3%</f>
        <v>552.9</v>
      </c>
      <c r="J3320" s="30">
        <v>570</v>
      </c>
      <c r="K3320" s="4"/>
      <c r="L3320" s="15">
        <f t="shared" si="52"/>
        <v>0</v>
      </c>
      <c r="M3320" s="56" t="s">
        <v>15151</v>
      </c>
    </row>
    <row r="3321" spans="1:13" s="19" customFormat="1" ht="15" customHeight="1" x14ac:dyDescent="0.25">
      <c r="A3321" s="47">
        <v>28196</v>
      </c>
      <c r="B3321" s="18" t="s">
        <v>5711</v>
      </c>
      <c r="C3321" s="3" t="s">
        <v>5703</v>
      </c>
      <c r="D3321" s="3" t="s">
        <v>74</v>
      </c>
      <c r="E3321" s="3" t="s">
        <v>5712</v>
      </c>
      <c r="F3321" s="3" t="s">
        <v>167</v>
      </c>
      <c r="G3321" s="3"/>
      <c r="H3321" s="26">
        <v>520</v>
      </c>
      <c r="I3321" s="26">
        <f t="array" ref="I3321">J3321-J3321*3%</f>
        <v>383.15</v>
      </c>
      <c r="J3321" s="30">
        <v>395</v>
      </c>
      <c r="K3321" s="4"/>
      <c r="L3321" s="15">
        <f t="shared" si="52"/>
        <v>0</v>
      </c>
      <c r="M3321" s="56" t="s">
        <v>15151</v>
      </c>
    </row>
    <row r="3322" spans="1:13" s="19" customFormat="1" ht="15" customHeight="1" x14ac:dyDescent="0.25">
      <c r="A3322" s="47">
        <v>28195</v>
      </c>
      <c r="B3322" s="18" t="s">
        <v>5713</v>
      </c>
      <c r="C3322" s="3" t="s">
        <v>5703</v>
      </c>
      <c r="D3322" s="3" t="s">
        <v>74</v>
      </c>
      <c r="E3322" s="3" t="s">
        <v>5712</v>
      </c>
      <c r="F3322" s="3" t="s">
        <v>124</v>
      </c>
      <c r="G3322" s="3"/>
      <c r="H3322" s="26">
        <v>525</v>
      </c>
      <c r="I3322" s="26">
        <f t="array" ref="I3322">J3322-J3322*3%</f>
        <v>388</v>
      </c>
      <c r="J3322" s="30">
        <v>400</v>
      </c>
      <c r="K3322" s="4"/>
      <c r="L3322" s="15">
        <f t="shared" si="52"/>
        <v>0</v>
      </c>
      <c r="M3322" s="56" t="s">
        <v>15151</v>
      </c>
    </row>
    <row r="3323" spans="1:13" s="19" customFormat="1" ht="15" customHeight="1" x14ac:dyDescent="0.25">
      <c r="A3323" s="47">
        <v>28231</v>
      </c>
      <c r="B3323" s="18" t="s">
        <v>5714</v>
      </c>
      <c r="C3323" s="3" t="s">
        <v>5703</v>
      </c>
      <c r="D3323" s="3" t="s">
        <v>74</v>
      </c>
      <c r="E3323" s="3" t="s">
        <v>5715</v>
      </c>
      <c r="F3323" s="3" t="s">
        <v>179</v>
      </c>
      <c r="G3323" s="3"/>
      <c r="H3323" s="26">
        <v>345</v>
      </c>
      <c r="I3323" s="26">
        <f t="array" ref="I3323">J3323-J3323*3%</f>
        <v>248.32</v>
      </c>
      <c r="J3323" s="30">
        <v>256</v>
      </c>
      <c r="K3323" s="4"/>
      <c r="L3323" s="15">
        <f t="shared" si="52"/>
        <v>0</v>
      </c>
      <c r="M3323" s="56" t="s">
        <v>15151</v>
      </c>
    </row>
    <row r="3324" spans="1:13" s="19" customFormat="1" ht="15" customHeight="1" x14ac:dyDescent="0.25">
      <c r="A3324" s="47">
        <v>28230</v>
      </c>
      <c r="B3324" s="18" t="s">
        <v>5716</v>
      </c>
      <c r="C3324" s="3" t="s">
        <v>5703</v>
      </c>
      <c r="D3324" s="3" t="s">
        <v>74</v>
      </c>
      <c r="E3324" s="3" t="s">
        <v>5717</v>
      </c>
      <c r="F3324" s="3" t="s">
        <v>179</v>
      </c>
      <c r="G3324" s="3"/>
      <c r="H3324" s="26">
        <v>380</v>
      </c>
      <c r="I3324" s="26">
        <f t="array" ref="I3324">J3324-J3324*3%</f>
        <v>279.36</v>
      </c>
      <c r="J3324" s="30">
        <v>288</v>
      </c>
      <c r="K3324" s="4"/>
      <c r="L3324" s="15">
        <f t="shared" si="52"/>
        <v>0</v>
      </c>
      <c r="M3324" s="56" t="s">
        <v>15151</v>
      </c>
    </row>
    <row r="3325" spans="1:13" s="19" customFormat="1" ht="15" customHeight="1" x14ac:dyDescent="0.25">
      <c r="A3325" s="47">
        <v>33075</v>
      </c>
      <c r="B3325" s="18"/>
      <c r="C3325" s="3" t="s">
        <v>5703</v>
      </c>
      <c r="D3325" s="3" t="s">
        <v>74</v>
      </c>
      <c r="E3325" s="3" t="s">
        <v>5718</v>
      </c>
      <c r="F3325" s="3" t="s">
        <v>242</v>
      </c>
      <c r="G3325" s="3" t="s">
        <v>5719</v>
      </c>
      <c r="H3325" s="26">
        <v>490</v>
      </c>
      <c r="I3325" s="26">
        <f t="array" ref="I3325">J3325-J3325*3%</f>
        <v>364.72</v>
      </c>
      <c r="J3325" s="30">
        <v>376</v>
      </c>
      <c r="K3325" s="4"/>
      <c r="L3325" s="15">
        <f t="shared" si="52"/>
        <v>0</v>
      </c>
      <c r="M3325" s="56" t="s">
        <v>15151</v>
      </c>
    </row>
    <row r="3326" spans="1:13" s="19" customFormat="1" ht="15" customHeight="1" x14ac:dyDescent="0.25">
      <c r="A3326" s="47">
        <v>28228</v>
      </c>
      <c r="B3326" s="18" t="s">
        <v>5720</v>
      </c>
      <c r="C3326" s="3" t="s">
        <v>5703</v>
      </c>
      <c r="D3326" s="3" t="s">
        <v>74</v>
      </c>
      <c r="E3326" s="3" t="s">
        <v>5718</v>
      </c>
      <c r="F3326" s="3" t="s">
        <v>72</v>
      </c>
      <c r="G3326" s="3"/>
      <c r="H3326" s="26">
        <v>365</v>
      </c>
      <c r="I3326" s="26">
        <f t="array" ref="I3326">J3326-J3326*3%</f>
        <v>261.89999999999998</v>
      </c>
      <c r="J3326" s="30">
        <v>270</v>
      </c>
      <c r="K3326" s="4"/>
      <c r="L3326" s="15">
        <f t="shared" si="52"/>
        <v>0</v>
      </c>
      <c r="M3326" s="56" t="s">
        <v>15151</v>
      </c>
    </row>
    <row r="3327" spans="1:13" s="19" customFormat="1" ht="15" customHeight="1" x14ac:dyDescent="0.25">
      <c r="A3327" s="47">
        <v>28229</v>
      </c>
      <c r="B3327" s="18" t="s">
        <v>5721</v>
      </c>
      <c r="C3327" s="3" t="s">
        <v>5703</v>
      </c>
      <c r="D3327" s="3" t="s">
        <v>74</v>
      </c>
      <c r="E3327" s="3" t="s">
        <v>5718</v>
      </c>
      <c r="F3327" s="3" t="s">
        <v>173</v>
      </c>
      <c r="G3327" s="3"/>
      <c r="H3327" s="26">
        <v>635</v>
      </c>
      <c r="I3327" s="26">
        <f t="array" ref="I3327">J3327-J3327*3%</f>
        <v>485</v>
      </c>
      <c r="J3327" s="30">
        <v>500</v>
      </c>
      <c r="K3327" s="4"/>
      <c r="L3327" s="15">
        <f t="shared" si="52"/>
        <v>0</v>
      </c>
      <c r="M3327" s="56" t="s">
        <v>15151</v>
      </c>
    </row>
    <row r="3328" spans="1:13" s="19" customFormat="1" ht="15" customHeight="1" x14ac:dyDescent="0.25">
      <c r="A3328" s="47">
        <v>28227</v>
      </c>
      <c r="B3328" s="18" t="s">
        <v>5722</v>
      </c>
      <c r="C3328" s="3" t="s">
        <v>5703</v>
      </c>
      <c r="D3328" s="3" t="s">
        <v>74</v>
      </c>
      <c r="E3328" s="3" t="s">
        <v>5718</v>
      </c>
      <c r="F3328" s="3" t="s">
        <v>124</v>
      </c>
      <c r="G3328" s="3"/>
      <c r="H3328" s="26">
        <v>325</v>
      </c>
      <c r="I3328" s="26">
        <f t="array" ref="I3328">J3328-J3328*3%</f>
        <v>230.86</v>
      </c>
      <c r="J3328" s="30">
        <v>238</v>
      </c>
      <c r="K3328" s="4"/>
      <c r="L3328" s="15">
        <f t="shared" si="52"/>
        <v>0</v>
      </c>
      <c r="M3328" s="56" t="s">
        <v>15151</v>
      </c>
    </row>
    <row r="3329" spans="1:13" s="19" customFormat="1" ht="15" customHeight="1" x14ac:dyDescent="0.25">
      <c r="A3329" s="47">
        <v>33074</v>
      </c>
      <c r="B3329" s="18" t="s">
        <v>5723</v>
      </c>
      <c r="C3329" s="3" t="s">
        <v>5703</v>
      </c>
      <c r="D3329" s="3" t="s">
        <v>74</v>
      </c>
      <c r="E3329" s="3" t="s">
        <v>5724</v>
      </c>
      <c r="F3329" s="3" t="s">
        <v>72</v>
      </c>
      <c r="G3329" s="3"/>
      <c r="H3329" s="26">
        <v>405</v>
      </c>
      <c r="I3329" s="26">
        <f t="array" ref="I3329">J3329-J3329*3%</f>
        <v>296.82</v>
      </c>
      <c r="J3329" s="30">
        <v>306</v>
      </c>
      <c r="K3329" s="4"/>
      <c r="L3329" s="15">
        <f t="shared" si="52"/>
        <v>0</v>
      </c>
      <c r="M3329" s="56" t="s">
        <v>15151</v>
      </c>
    </row>
    <row r="3330" spans="1:13" s="19" customFormat="1" ht="15" customHeight="1" x14ac:dyDescent="0.25">
      <c r="A3330" s="47">
        <v>26662</v>
      </c>
      <c r="B3330" s="18" t="s">
        <v>5725</v>
      </c>
      <c r="C3330" s="3" t="s">
        <v>5703</v>
      </c>
      <c r="D3330" s="3" t="s">
        <v>74</v>
      </c>
      <c r="E3330" s="3" t="s">
        <v>5726</v>
      </c>
      <c r="F3330" s="3" t="s">
        <v>167</v>
      </c>
      <c r="G3330" s="3"/>
      <c r="H3330" s="26">
        <v>365</v>
      </c>
      <c r="I3330" s="26">
        <f t="array" ref="I3330">J3330-J3330*3%</f>
        <v>261.89999999999998</v>
      </c>
      <c r="J3330" s="30">
        <v>270</v>
      </c>
      <c r="K3330" s="4"/>
      <c r="L3330" s="15">
        <f t="shared" si="52"/>
        <v>0</v>
      </c>
      <c r="M3330" s="56" t="s">
        <v>15151</v>
      </c>
    </row>
    <row r="3331" spans="1:13" s="19" customFormat="1" ht="15" customHeight="1" x14ac:dyDescent="0.25">
      <c r="A3331" s="47">
        <v>28232</v>
      </c>
      <c r="B3331" s="18" t="s">
        <v>5727</v>
      </c>
      <c r="C3331" s="3" t="s">
        <v>5703</v>
      </c>
      <c r="D3331" s="3" t="s">
        <v>74</v>
      </c>
      <c r="E3331" s="3" t="s">
        <v>5728</v>
      </c>
      <c r="F3331" s="3" t="s">
        <v>72</v>
      </c>
      <c r="G3331" s="3"/>
      <c r="H3331" s="26">
        <v>310</v>
      </c>
      <c r="I3331" s="26">
        <f t="array" ref="I3331">J3331-J3331*3%</f>
        <v>220.19</v>
      </c>
      <c r="J3331" s="30">
        <v>227</v>
      </c>
      <c r="K3331" s="4"/>
      <c r="L3331" s="15">
        <f t="shared" si="52"/>
        <v>0</v>
      </c>
      <c r="M3331" s="56" t="s">
        <v>15151</v>
      </c>
    </row>
    <row r="3332" spans="1:13" s="19" customFormat="1" ht="15" customHeight="1" x14ac:dyDescent="0.25">
      <c r="A3332" s="47">
        <v>26659</v>
      </c>
      <c r="B3332" s="18" t="s">
        <v>5729</v>
      </c>
      <c r="C3332" s="3" t="s">
        <v>5703</v>
      </c>
      <c r="D3332" s="3" t="s">
        <v>74</v>
      </c>
      <c r="E3332" s="3" t="s">
        <v>835</v>
      </c>
      <c r="F3332" s="3" t="s">
        <v>72</v>
      </c>
      <c r="G3332" s="3"/>
      <c r="H3332" s="26">
        <v>365</v>
      </c>
      <c r="I3332" s="26">
        <f t="array" ref="I3332">J3332-J3332*3%</f>
        <v>261.89999999999998</v>
      </c>
      <c r="J3332" s="30">
        <v>270</v>
      </c>
      <c r="K3332" s="4"/>
      <c r="L3332" s="15">
        <f t="shared" si="52"/>
        <v>0</v>
      </c>
      <c r="M3332" s="56" t="s">
        <v>15151</v>
      </c>
    </row>
    <row r="3333" spans="1:13" s="19" customFormat="1" ht="15" customHeight="1" x14ac:dyDescent="0.25">
      <c r="A3333" s="47">
        <v>26641</v>
      </c>
      <c r="B3333" s="18" t="s">
        <v>5730</v>
      </c>
      <c r="C3333" s="3" t="s">
        <v>5703</v>
      </c>
      <c r="D3333" s="3" t="s">
        <v>74</v>
      </c>
      <c r="E3333" s="3" t="s">
        <v>5731</v>
      </c>
      <c r="F3333" s="3" t="s">
        <v>203</v>
      </c>
      <c r="G3333" s="3"/>
      <c r="H3333" s="26">
        <v>1035</v>
      </c>
      <c r="I3333" s="26">
        <f t="array" ref="I3333">J3333-J3333*3%</f>
        <v>796.37</v>
      </c>
      <c r="J3333" s="30">
        <v>821</v>
      </c>
      <c r="K3333" s="4"/>
      <c r="L3333" s="15">
        <f t="shared" si="52"/>
        <v>0</v>
      </c>
      <c r="M3333" s="56" t="s">
        <v>15151</v>
      </c>
    </row>
    <row r="3334" spans="1:13" s="19" customFormat="1" ht="15" customHeight="1" x14ac:dyDescent="0.25">
      <c r="A3334" s="47">
        <v>26657</v>
      </c>
      <c r="B3334" s="18" t="s">
        <v>5732</v>
      </c>
      <c r="C3334" s="3" t="s">
        <v>5703</v>
      </c>
      <c r="D3334" s="3" t="s">
        <v>74</v>
      </c>
      <c r="E3334" s="3" t="s">
        <v>5733</v>
      </c>
      <c r="F3334" s="3" t="s">
        <v>179</v>
      </c>
      <c r="G3334" s="3"/>
      <c r="H3334" s="26">
        <v>405</v>
      </c>
      <c r="I3334" s="26">
        <f t="array" ref="I3334">J3334-J3334*3%</f>
        <v>296.82</v>
      </c>
      <c r="J3334" s="30">
        <v>306</v>
      </c>
      <c r="K3334" s="4"/>
      <c r="L3334" s="15">
        <f t="shared" si="52"/>
        <v>0</v>
      </c>
      <c r="M3334" s="56" t="s">
        <v>15151</v>
      </c>
    </row>
    <row r="3335" spans="1:13" s="19" customFormat="1" ht="15" customHeight="1" x14ac:dyDescent="0.25">
      <c r="A3335" s="47">
        <v>28264</v>
      </c>
      <c r="B3335" s="18" t="s">
        <v>5734</v>
      </c>
      <c r="C3335" s="3" t="s">
        <v>5703</v>
      </c>
      <c r="D3335" s="3" t="s">
        <v>74</v>
      </c>
      <c r="E3335" s="3" t="s">
        <v>5735</v>
      </c>
      <c r="F3335" s="3" t="s">
        <v>72</v>
      </c>
      <c r="G3335" s="3"/>
      <c r="H3335" s="26">
        <v>410</v>
      </c>
      <c r="I3335" s="26">
        <f t="array" ref="I3335">J3335-J3335*3%</f>
        <v>300.7</v>
      </c>
      <c r="J3335" s="30">
        <v>310</v>
      </c>
      <c r="K3335" s="4"/>
      <c r="L3335" s="15">
        <f t="shared" si="52"/>
        <v>0</v>
      </c>
      <c r="M3335" s="56" t="s">
        <v>15151</v>
      </c>
    </row>
    <row r="3336" spans="1:13" s="19" customFormat="1" ht="15" customHeight="1" x14ac:dyDescent="0.25">
      <c r="A3336" s="47">
        <v>28265</v>
      </c>
      <c r="B3336" s="18" t="s">
        <v>5736</v>
      </c>
      <c r="C3336" s="3" t="s">
        <v>5703</v>
      </c>
      <c r="D3336" s="3" t="s">
        <v>74</v>
      </c>
      <c r="E3336" s="3" t="s">
        <v>5735</v>
      </c>
      <c r="F3336" s="3" t="s">
        <v>5737</v>
      </c>
      <c r="G3336" s="3"/>
      <c r="H3336" s="26">
        <v>830</v>
      </c>
      <c r="I3336" s="26">
        <f t="array" ref="I3336">J3336-J3336*3%</f>
        <v>626.62</v>
      </c>
      <c r="J3336" s="30">
        <v>646</v>
      </c>
      <c r="K3336" s="4"/>
      <c r="L3336" s="15">
        <f t="shared" ref="L3336:L3399" si="53">J3336*K3336</f>
        <v>0</v>
      </c>
      <c r="M3336" s="56" t="s">
        <v>15151</v>
      </c>
    </row>
    <row r="3337" spans="1:13" s="19" customFormat="1" ht="15" customHeight="1" x14ac:dyDescent="0.25">
      <c r="A3337" s="47">
        <v>28267</v>
      </c>
      <c r="B3337" s="18" t="s">
        <v>5738</v>
      </c>
      <c r="C3337" s="3" t="s">
        <v>5703</v>
      </c>
      <c r="D3337" s="3" t="s">
        <v>74</v>
      </c>
      <c r="E3337" s="3" t="s">
        <v>5739</v>
      </c>
      <c r="F3337" s="3" t="s">
        <v>5737</v>
      </c>
      <c r="G3337" s="3"/>
      <c r="H3337" s="26">
        <v>835</v>
      </c>
      <c r="I3337" s="26">
        <f t="array" ref="I3337">J3337-J3337*3%</f>
        <v>629.53</v>
      </c>
      <c r="J3337" s="30">
        <v>649</v>
      </c>
      <c r="K3337" s="4"/>
      <c r="L3337" s="15">
        <f t="shared" si="53"/>
        <v>0</v>
      </c>
      <c r="M3337" s="56" t="s">
        <v>15151</v>
      </c>
    </row>
    <row r="3338" spans="1:13" s="19" customFormat="1" ht="15" customHeight="1" x14ac:dyDescent="0.25">
      <c r="A3338" s="47">
        <v>28263</v>
      </c>
      <c r="B3338" s="18" t="s">
        <v>5740</v>
      </c>
      <c r="C3338" s="3" t="s">
        <v>5703</v>
      </c>
      <c r="D3338" s="3" t="s">
        <v>74</v>
      </c>
      <c r="E3338" s="3" t="s">
        <v>5741</v>
      </c>
      <c r="F3338" s="3" t="s">
        <v>124</v>
      </c>
      <c r="G3338" s="3"/>
      <c r="H3338" s="26">
        <v>370</v>
      </c>
      <c r="I3338" s="26">
        <f t="array" ref="I3338">J3338-J3338*3%</f>
        <v>265.77999999999997</v>
      </c>
      <c r="J3338" s="30">
        <v>274</v>
      </c>
      <c r="K3338" s="4"/>
      <c r="L3338" s="15">
        <f t="shared" si="53"/>
        <v>0</v>
      </c>
      <c r="M3338" s="56" t="s">
        <v>15151</v>
      </c>
    </row>
    <row r="3339" spans="1:13" s="19" customFormat="1" ht="15" customHeight="1" x14ac:dyDescent="0.25">
      <c r="A3339" s="47">
        <v>28290</v>
      </c>
      <c r="B3339" s="18" t="s">
        <v>5742</v>
      </c>
      <c r="C3339" s="3" t="s">
        <v>5703</v>
      </c>
      <c r="D3339" s="3" t="s">
        <v>74</v>
      </c>
      <c r="E3339" s="3" t="s">
        <v>96</v>
      </c>
      <c r="F3339" s="3" t="s">
        <v>72</v>
      </c>
      <c r="G3339" s="3"/>
      <c r="H3339" s="26">
        <v>270</v>
      </c>
      <c r="I3339" s="26">
        <f t="array" ref="I3339">J3339-J3339*3%</f>
        <v>192.06</v>
      </c>
      <c r="J3339" s="30">
        <v>198</v>
      </c>
      <c r="K3339" s="4"/>
      <c r="L3339" s="15">
        <f t="shared" si="53"/>
        <v>0</v>
      </c>
      <c r="M3339" s="56" t="s">
        <v>15151</v>
      </c>
    </row>
    <row r="3340" spans="1:13" s="19" customFormat="1" ht="15" customHeight="1" x14ac:dyDescent="0.25">
      <c r="A3340" s="47">
        <v>28291</v>
      </c>
      <c r="B3340" s="18" t="s">
        <v>5743</v>
      </c>
      <c r="C3340" s="3" t="s">
        <v>5703</v>
      </c>
      <c r="D3340" s="3" t="s">
        <v>74</v>
      </c>
      <c r="E3340" s="3" t="s">
        <v>5744</v>
      </c>
      <c r="F3340" s="3" t="s">
        <v>89</v>
      </c>
      <c r="G3340" s="3"/>
      <c r="H3340" s="26">
        <v>345</v>
      </c>
      <c r="I3340" s="26">
        <f t="array" ref="I3340">J3340-J3340*3%</f>
        <v>246.38</v>
      </c>
      <c r="J3340" s="30">
        <v>254</v>
      </c>
      <c r="K3340" s="4"/>
      <c r="L3340" s="15">
        <f t="shared" si="53"/>
        <v>0</v>
      </c>
      <c r="M3340" s="56" t="s">
        <v>15151</v>
      </c>
    </row>
    <row r="3341" spans="1:13" s="19" customFormat="1" ht="15" customHeight="1" x14ac:dyDescent="0.25">
      <c r="A3341" s="47">
        <v>28262</v>
      </c>
      <c r="B3341" s="18" t="s">
        <v>5745</v>
      </c>
      <c r="C3341" s="3" t="s">
        <v>5703</v>
      </c>
      <c r="D3341" s="3" t="s">
        <v>74</v>
      </c>
      <c r="E3341" s="3" t="s">
        <v>5746</v>
      </c>
      <c r="F3341" s="3" t="s">
        <v>160</v>
      </c>
      <c r="G3341" s="3"/>
      <c r="H3341" s="26">
        <v>260</v>
      </c>
      <c r="I3341" s="26">
        <f t="array" ref="I3341">J3341-J3341*3%</f>
        <v>186.24</v>
      </c>
      <c r="J3341" s="30">
        <v>192</v>
      </c>
      <c r="K3341" s="4"/>
      <c r="L3341" s="15">
        <f t="shared" si="53"/>
        <v>0</v>
      </c>
      <c r="M3341" s="56" t="s">
        <v>15151</v>
      </c>
    </row>
    <row r="3342" spans="1:13" s="19" customFormat="1" ht="15" customHeight="1" x14ac:dyDescent="0.25">
      <c r="A3342" s="47">
        <v>34385</v>
      </c>
      <c r="B3342" s="18"/>
      <c r="C3342" s="3" t="s">
        <v>5703</v>
      </c>
      <c r="D3342" s="3" t="s">
        <v>74</v>
      </c>
      <c r="E3342" s="3" t="s">
        <v>5747</v>
      </c>
      <c r="F3342" s="3" t="s">
        <v>72</v>
      </c>
      <c r="G3342" s="3"/>
      <c r="H3342" s="26">
        <v>310</v>
      </c>
      <c r="I3342" s="26">
        <f t="array" ref="I3342">J3342-J3342*3%</f>
        <v>221.16</v>
      </c>
      <c r="J3342" s="30">
        <v>228</v>
      </c>
      <c r="K3342" s="4"/>
      <c r="L3342" s="15">
        <f t="shared" si="53"/>
        <v>0</v>
      </c>
      <c r="M3342" s="56" t="s">
        <v>15151</v>
      </c>
    </row>
    <row r="3343" spans="1:13" s="19" customFormat="1" ht="15" customHeight="1" x14ac:dyDescent="0.25">
      <c r="A3343" s="47">
        <v>28249</v>
      </c>
      <c r="B3343" s="18" t="s">
        <v>5748</v>
      </c>
      <c r="C3343" s="3" t="s">
        <v>5703</v>
      </c>
      <c r="D3343" s="3" t="s">
        <v>74</v>
      </c>
      <c r="E3343" s="3" t="s">
        <v>5749</v>
      </c>
      <c r="F3343" s="3" t="s">
        <v>72</v>
      </c>
      <c r="G3343" s="3"/>
      <c r="H3343" s="26">
        <v>475</v>
      </c>
      <c r="I3343" s="26">
        <f t="array" ref="I3343">J3343-J3343*3%</f>
        <v>343.38</v>
      </c>
      <c r="J3343" s="30">
        <v>354</v>
      </c>
      <c r="K3343" s="4"/>
      <c r="L3343" s="15">
        <f t="shared" si="53"/>
        <v>0</v>
      </c>
      <c r="M3343" s="56" t="s">
        <v>15151</v>
      </c>
    </row>
    <row r="3344" spans="1:13" s="19" customFormat="1" ht="15" customHeight="1" x14ac:dyDescent="0.25">
      <c r="A3344" s="47">
        <v>40493</v>
      </c>
      <c r="B3344" s="18"/>
      <c r="C3344" s="3" t="s">
        <v>5703</v>
      </c>
      <c r="D3344" s="3" t="s">
        <v>74</v>
      </c>
      <c r="E3344" s="3" t="s">
        <v>5750</v>
      </c>
      <c r="F3344" s="3" t="s">
        <v>167</v>
      </c>
      <c r="G3344" s="3"/>
      <c r="H3344" s="26">
        <v>570</v>
      </c>
      <c r="I3344" s="26">
        <f t="array" ref="I3344">J3344-J3344*3%</f>
        <v>419.04</v>
      </c>
      <c r="J3344" s="30">
        <v>432</v>
      </c>
      <c r="K3344" s="4"/>
      <c r="L3344" s="15">
        <f t="shared" si="53"/>
        <v>0</v>
      </c>
      <c r="M3344" s="56" t="s">
        <v>15151</v>
      </c>
    </row>
    <row r="3345" spans="1:13" s="19" customFormat="1" ht="15" customHeight="1" x14ac:dyDescent="0.25">
      <c r="A3345" s="47">
        <v>26644</v>
      </c>
      <c r="B3345" s="18" t="s">
        <v>5751</v>
      </c>
      <c r="C3345" s="3" t="s">
        <v>5703</v>
      </c>
      <c r="D3345" s="3" t="s">
        <v>74</v>
      </c>
      <c r="E3345" s="3" t="s">
        <v>5752</v>
      </c>
      <c r="F3345" s="3" t="s">
        <v>72</v>
      </c>
      <c r="G3345" s="3"/>
      <c r="H3345" s="26">
        <v>480</v>
      </c>
      <c r="I3345" s="26">
        <f t="array" ref="I3345">J3345-J3345*3%</f>
        <v>356.96</v>
      </c>
      <c r="J3345" s="30">
        <v>368</v>
      </c>
      <c r="K3345" s="4"/>
      <c r="L3345" s="15">
        <f t="shared" si="53"/>
        <v>0</v>
      </c>
      <c r="M3345" s="56" t="s">
        <v>15151</v>
      </c>
    </row>
    <row r="3346" spans="1:13" s="19" customFormat="1" ht="15" customHeight="1" x14ac:dyDescent="0.25">
      <c r="A3346" s="47">
        <v>28194</v>
      </c>
      <c r="B3346" s="18" t="s">
        <v>5753</v>
      </c>
      <c r="C3346" s="3" t="s">
        <v>5703</v>
      </c>
      <c r="D3346" s="3" t="s">
        <v>74</v>
      </c>
      <c r="E3346" s="3" t="s">
        <v>5754</v>
      </c>
      <c r="F3346" s="3" t="s">
        <v>2083</v>
      </c>
      <c r="G3346" s="3"/>
      <c r="H3346" s="26">
        <v>660</v>
      </c>
      <c r="I3346" s="26">
        <f t="array" ref="I3346">J3346-J3346*3%</f>
        <v>501.49</v>
      </c>
      <c r="J3346" s="30">
        <v>517</v>
      </c>
      <c r="K3346" s="4"/>
      <c r="L3346" s="15">
        <f t="shared" si="53"/>
        <v>0</v>
      </c>
      <c r="M3346" s="56" t="s">
        <v>15151</v>
      </c>
    </row>
    <row r="3347" spans="1:13" s="19" customFormat="1" ht="15" customHeight="1" x14ac:dyDescent="0.25">
      <c r="A3347" s="47">
        <v>26646</v>
      </c>
      <c r="B3347" s="18" t="s">
        <v>5755</v>
      </c>
      <c r="C3347" s="3" t="s">
        <v>5703</v>
      </c>
      <c r="D3347" s="3" t="s">
        <v>74</v>
      </c>
      <c r="E3347" s="3" t="s">
        <v>5756</v>
      </c>
      <c r="F3347" s="3" t="s">
        <v>2071</v>
      </c>
      <c r="G3347" s="3"/>
      <c r="H3347" s="26">
        <v>615</v>
      </c>
      <c r="I3347" s="26">
        <f t="array" ref="I3347">J3347-J3347*3%</f>
        <v>469.48</v>
      </c>
      <c r="J3347" s="30">
        <v>484</v>
      </c>
      <c r="K3347" s="4"/>
      <c r="L3347" s="15">
        <f t="shared" si="53"/>
        <v>0</v>
      </c>
      <c r="M3347" s="56" t="s">
        <v>15151</v>
      </c>
    </row>
    <row r="3348" spans="1:13" s="19" customFormat="1" ht="15" customHeight="1" x14ac:dyDescent="0.25">
      <c r="A3348" s="47">
        <v>40496</v>
      </c>
      <c r="B3348" s="18"/>
      <c r="C3348" s="3" t="s">
        <v>5703</v>
      </c>
      <c r="D3348" s="3" t="s">
        <v>74</v>
      </c>
      <c r="E3348" s="3" t="s">
        <v>5757</v>
      </c>
      <c r="F3348" s="3" t="s">
        <v>72</v>
      </c>
      <c r="G3348" s="3"/>
      <c r="H3348" s="26">
        <v>790</v>
      </c>
      <c r="I3348" s="26">
        <f t="array" ref="I3348">J3348-J3348*3%</f>
        <v>594.61</v>
      </c>
      <c r="J3348" s="30">
        <v>613</v>
      </c>
      <c r="K3348" s="4"/>
      <c r="L3348" s="15">
        <f t="shared" si="53"/>
        <v>0</v>
      </c>
      <c r="M3348" s="56" t="s">
        <v>15151</v>
      </c>
    </row>
    <row r="3349" spans="1:13" s="19" customFormat="1" ht="15" customHeight="1" x14ac:dyDescent="0.25">
      <c r="A3349" s="47">
        <v>40484</v>
      </c>
      <c r="B3349" s="18"/>
      <c r="C3349" s="3" t="s">
        <v>5703</v>
      </c>
      <c r="D3349" s="3" t="s">
        <v>74</v>
      </c>
      <c r="E3349" s="3" t="s">
        <v>5758</v>
      </c>
      <c r="F3349" s="3" t="s">
        <v>5759</v>
      </c>
      <c r="G3349" s="3"/>
      <c r="H3349" s="26">
        <v>870</v>
      </c>
      <c r="I3349" s="26">
        <f t="array" ref="I3349">J3349-J3349*3%</f>
        <v>657.66</v>
      </c>
      <c r="J3349" s="30">
        <v>678</v>
      </c>
      <c r="K3349" s="4"/>
      <c r="L3349" s="15">
        <f t="shared" si="53"/>
        <v>0</v>
      </c>
      <c r="M3349" s="56" t="s">
        <v>15151</v>
      </c>
    </row>
    <row r="3350" spans="1:13" s="19" customFormat="1" ht="15" customHeight="1" x14ac:dyDescent="0.25">
      <c r="A3350" s="47">
        <v>26653</v>
      </c>
      <c r="B3350" s="18" t="s">
        <v>5760</v>
      </c>
      <c r="C3350" s="3" t="s">
        <v>5703</v>
      </c>
      <c r="D3350" s="3" t="s">
        <v>74</v>
      </c>
      <c r="E3350" s="3" t="s">
        <v>2200</v>
      </c>
      <c r="F3350" s="3" t="s">
        <v>124</v>
      </c>
      <c r="G3350" s="3"/>
      <c r="H3350" s="26">
        <v>325</v>
      </c>
      <c r="I3350" s="26">
        <f t="array" ref="I3350">J3350-J3350*3%</f>
        <v>233.77</v>
      </c>
      <c r="J3350" s="30">
        <v>241</v>
      </c>
      <c r="K3350" s="4"/>
      <c r="L3350" s="15">
        <f t="shared" si="53"/>
        <v>0</v>
      </c>
      <c r="M3350" s="56" t="s">
        <v>15151</v>
      </c>
    </row>
    <row r="3351" spans="1:13" s="19" customFormat="1" ht="15" customHeight="1" x14ac:dyDescent="0.25">
      <c r="A3351" s="47">
        <v>28189</v>
      </c>
      <c r="B3351" s="18" t="s">
        <v>5761</v>
      </c>
      <c r="C3351" s="3" t="s">
        <v>5703</v>
      </c>
      <c r="D3351" s="3" t="s">
        <v>74</v>
      </c>
      <c r="E3351" s="3" t="s">
        <v>5762</v>
      </c>
      <c r="F3351" s="3" t="s">
        <v>124</v>
      </c>
      <c r="G3351" s="3"/>
      <c r="H3351" s="26">
        <v>390</v>
      </c>
      <c r="I3351" s="26">
        <f t="array" ref="I3351">J3351-J3351*3%</f>
        <v>287.12</v>
      </c>
      <c r="J3351" s="30">
        <v>296</v>
      </c>
      <c r="K3351" s="4"/>
      <c r="L3351" s="15">
        <f t="shared" si="53"/>
        <v>0</v>
      </c>
      <c r="M3351" s="56" t="s">
        <v>15151</v>
      </c>
    </row>
    <row r="3352" spans="1:13" s="19" customFormat="1" ht="15" customHeight="1" x14ac:dyDescent="0.25">
      <c r="A3352" s="47">
        <v>28208</v>
      </c>
      <c r="B3352" s="18" t="s">
        <v>5763</v>
      </c>
      <c r="C3352" s="3" t="s">
        <v>5703</v>
      </c>
      <c r="D3352" s="3" t="s">
        <v>74</v>
      </c>
      <c r="E3352" s="3" t="s">
        <v>5764</v>
      </c>
      <c r="F3352" s="3" t="s">
        <v>179</v>
      </c>
      <c r="G3352" s="3"/>
      <c r="H3352" s="26">
        <v>260</v>
      </c>
      <c r="I3352" s="26">
        <f t="array" ref="I3352">J3352-J3352*3%</f>
        <v>186.24</v>
      </c>
      <c r="J3352" s="30">
        <v>192</v>
      </c>
      <c r="K3352" s="4"/>
      <c r="L3352" s="15">
        <f t="shared" si="53"/>
        <v>0</v>
      </c>
      <c r="M3352" s="56" t="s">
        <v>15151</v>
      </c>
    </row>
    <row r="3353" spans="1:13" s="19" customFormat="1" ht="15" customHeight="1" x14ac:dyDescent="0.25">
      <c r="A3353" s="47">
        <v>28199</v>
      </c>
      <c r="B3353" s="18" t="s">
        <v>5765</v>
      </c>
      <c r="C3353" s="3" t="s">
        <v>5703</v>
      </c>
      <c r="D3353" s="3" t="s">
        <v>74</v>
      </c>
      <c r="E3353" s="3" t="s">
        <v>5766</v>
      </c>
      <c r="F3353" s="3" t="s">
        <v>72</v>
      </c>
      <c r="G3353" s="3"/>
      <c r="H3353" s="26">
        <v>380</v>
      </c>
      <c r="I3353" s="26">
        <f t="array" ref="I3353">J3353-J3353*3%</f>
        <v>278.39</v>
      </c>
      <c r="J3353" s="30">
        <v>287</v>
      </c>
      <c r="K3353" s="4"/>
      <c r="L3353" s="15">
        <f t="shared" si="53"/>
        <v>0</v>
      </c>
      <c r="M3353" s="56" t="s">
        <v>15151</v>
      </c>
    </row>
    <row r="3354" spans="1:13" s="19" customFormat="1" ht="15" customHeight="1" x14ac:dyDescent="0.25">
      <c r="A3354" s="47">
        <v>32434</v>
      </c>
      <c r="B3354" s="18" t="s">
        <v>5767</v>
      </c>
      <c r="C3354" s="3" t="s">
        <v>5703</v>
      </c>
      <c r="D3354" s="3" t="s">
        <v>74</v>
      </c>
      <c r="E3354" s="3" t="s">
        <v>2212</v>
      </c>
      <c r="F3354" s="3" t="s">
        <v>72</v>
      </c>
      <c r="G3354" s="3"/>
      <c r="H3354" s="26">
        <v>425</v>
      </c>
      <c r="I3354" s="26">
        <f t="array" ref="I3354">J3354-J3354*3%</f>
        <v>308.45999999999998</v>
      </c>
      <c r="J3354" s="30">
        <v>318</v>
      </c>
      <c r="K3354" s="4"/>
      <c r="L3354" s="15">
        <f t="shared" si="53"/>
        <v>0</v>
      </c>
      <c r="M3354" s="56" t="s">
        <v>15151</v>
      </c>
    </row>
    <row r="3355" spans="1:13" s="19" customFormat="1" ht="15" customHeight="1" x14ac:dyDescent="0.25">
      <c r="A3355" s="47">
        <v>38443</v>
      </c>
      <c r="B3355" s="18" t="s">
        <v>5768</v>
      </c>
      <c r="C3355" s="3" t="s">
        <v>5703</v>
      </c>
      <c r="D3355" s="3" t="s">
        <v>74</v>
      </c>
      <c r="E3355" s="3" t="s">
        <v>5363</v>
      </c>
      <c r="F3355" s="3" t="s">
        <v>124</v>
      </c>
      <c r="G3355" s="3"/>
      <c r="H3355" s="26">
        <v>340</v>
      </c>
      <c r="I3355" s="26">
        <f t="array" ref="I3355">J3355-J3355*3%</f>
        <v>244.44</v>
      </c>
      <c r="J3355" s="30">
        <v>252</v>
      </c>
      <c r="K3355" s="4"/>
      <c r="L3355" s="15">
        <f t="shared" si="53"/>
        <v>0</v>
      </c>
      <c r="M3355" s="56" t="s">
        <v>15151</v>
      </c>
    </row>
    <row r="3356" spans="1:13" s="19" customFormat="1" ht="15" customHeight="1" x14ac:dyDescent="0.25">
      <c r="A3356" s="47">
        <v>28207</v>
      </c>
      <c r="B3356" s="18" t="s">
        <v>5769</v>
      </c>
      <c r="C3356" s="3" t="s">
        <v>5703</v>
      </c>
      <c r="D3356" s="3" t="s">
        <v>74</v>
      </c>
      <c r="E3356" s="3" t="s">
        <v>146</v>
      </c>
      <c r="F3356" s="3" t="s">
        <v>72</v>
      </c>
      <c r="G3356" s="3"/>
      <c r="H3356" s="26">
        <v>305</v>
      </c>
      <c r="I3356" s="26">
        <f t="array" ref="I3356">J3356-J3356*3%</f>
        <v>218.25</v>
      </c>
      <c r="J3356" s="30">
        <v>225</v>
      </c>
      <c r="K3356" s="4"/>
      <c r="L3356" s="15">
        <f t="shared" si="53"/>
        <v>0</v>
      </c>
      <c r="M3356" s="56" t="s">
        <v>15151</v>
      </c>
    </row>
    <row r="3357" spans="1:13" s="19" customFormat="1" ht="15" customHeight="1" x14ac:dyDescent="0.25">
      <c r="A3357" s="47">
        <v>28206</v>
      </c>
      <c r="B3357" s="18" t="s">
        <v>5770</v>
      </c>
      <c r="C3357" s="3" t="s">
        <v>5703</v>
      </c>
      <c r="D3357" s="3" t="s">
        <v>74</v>
      </c>
      <c r="E3357" s="3" t="s">
        <v>5771</v>
      </c>
      <c r="F3357" s="3" t="s">
        <v>124</v>
      </c>
      <c r="G3357" s="3"/>
      <c r="H3357" s="26">
        <v>300</v>
      </c>
      <c r="I3357" s="26">
        <f t="array" ref="I3357">J3357-J3357*3%</f>
        <v>215.34</v>
      </c>
      <c r="J3357" s="30">
        <v>222</v>
      </c>
      <c r="K3357" s="4"/>
      <c r="L3357" s="15">
        <f t="shared" si="53"/>
        <v>0</v>
      </c>
      <c r="M3357" s="56" t="s">
        <v>15151</v>
      </c>
    </row>
    <row r="3358" spans="1:13" s="19" customFormat="1" ht="15" customHeight="1" x14ac:dyDescent="0.25">
      <c r="A3358" s="47">
        <v>26624</v>
      </c>
      <c r="B3358" s="18" t="s">
        <v>5772</v>
      </c>
      <c r="C3358" s="3" t="s">
        <v>5703</v>
      </c>
      <c r="D3358" s="3" t="s">
        <v>74</v>
      </c>
      <c r="E3358" s="3" t="s">
        <v>5773</v>
      </c>
      <c r="F3358" s="3" t="s">
        <v>89</v>
      </c>
      <c r="G3358" s="3"/>
      <c r="H3358" s="26">
        <v>590</v>
      </c>
      <c r="I3358" s="26">
        <f t="array" ref="I3358">J3358-J3358*3%</f>
        <v>452.99</v>
      </c>
      <c r="J3358" s="30">
        <v>467</v>
      </c>
      <c r="K3358" s="4"/>
      <c r="L3358" s="15">
        <f t="shared" si="53"/>
        <v>0</v>
      </c>
      <c r="M3358" s="56" t="s">
        <v>15151</v>
      </c>
    </row>
    <row r="3359" spans="1:13" s="19" customFormat="1" ht="15" customHeight="1" x14ac:dyDescent="0.25">
      <c r="A3359" s="47">
        <v>26625</v>
      </c>
      <c r="B3359" s="18" t="s">
        <v>5774</v>
      </c>
      <c r="C3359" s="3" t="s">
        <v>5703</v>
      </c>
      <c r="D3359" s="3" t="s">
        <v>74</v>
      </c>
      <c r="E3359" s="3" t="s">
        <v>5775</v>
      </c>
      <c r="F3359" s="3" t="s">
        <v>89</v>
      </c>
      <c r="G3359" s="3"/>
      <c r="H3359" s="26">
        <v>255</v>
      </c>
      <c r="I3359" s="26">
        <f t="array" ref="I3359">J3359-J3359*3%</f>
        <v>183.33</v>
      </c>
      <c r="J3359" s="30">
        <v>189</v>
      </c>
      <c r="K3359" s="4"/>
      <c r="L3359" s="15">
        <f t="shared" si="53"/>
        <v>0</v>
      </c>
      <c r="M3359" s="56" t="s">
        <v>15151</v>
      </c>
    </row>
    <row r="3360" spans="1:13" s="19" customFormat="1" ht="15" customHeight="1" x14ac:dyDescent="0.25">
      <c r="A3360" s="47">
        <v>26627</v>
      </c>
      <c r="B3360" s="18"/>
      <c r="C3360" s="3" t="s">
        <v>5703</v>
      </c>
      <c r="D3360" s="3" t="s">
        <v>74</v>
      </c>
      <c r="E3360" s="3" t="s">
        <v>4370</v>
      </c>
      <c r="F3360" s="3" t="s">
        <v>203</v>
      </c>
      <c r="G3360" s="3"/>
      <c r="H3360" s="26">
        <v>315</v>
      </c>
      <c r="I3360" s="26">
        <f t="array" ref="I3360">J3360-J3360*3%</f>
        <v>226.01</v>
      </c>
      <c r="J3360" s="30">
        <v>233</v>
      </c>
      <c r="K3360" s="4"/>
      <c r="L3360" s="15">
        <f t="shared" si="53"/>
        <v>0</v>
      </c>
      <c r="M3360" s="56" t="s">
        <v>15151</v>
      </c>
    </row>
    <row r="3361" spans="1:13" s="19" customFormat="1" ht="15" customHeight="1" x14ac:dyDescent="0.25">
      <c r="A3361" s="47">
        <v>26628</v>
      </c>
      <c r="B3361" s="18" t="s">
        <v>5776</v>
      </c>
      <c r="C3361" s="3" t="s">
        <v>5703</v>
      </c>
      <c r="D3361" s="3" t="s">
        <v>74</v>
      </c>
      <c r="E3361" s="3" t="s">
        <v>2813</v>
      </c>
      <c r="F3361" s="3" t="s">
        <v>179</v>
      </c>
      <c r="G3361" s="3"/>
      <c r="H3361" s="26">
        <v>635</v>
      </c>
      <c r="I3361" s="26">
        <f t="array" ref="I3361">J3361-J3361*3%</f>
        <v>485</v>
      </c>
      <c r="J3361" s="30">
        <v>500</v>
      </c>
      <c r="K3361" s="4"/>
      <c r="L3361" s="15">
        <f t="shared" si="53"/>
        <v>0</v>
      </c>
      <c r="M3361" s="56" t="s">
        <v>15151</v>
      </c>
    </row>
    <row r="3362" spans="1:13" s="19" customFormat="1" ht="15" customHeight="1" x14ac:dyDescent="0.25">
      <c r="A3362" s="47">
        <v>26629</v>
      </c>
      <c r="B3362" s="18" t="s">
        <v>5777</v>
      </c>
      <c r="C3362" s="3" t="s">
        <v>5703</v>
      </c>
      <c r="D3362" s="3" t="s">
        <v>74</v>
      </c>
      <c r="E3362" s="3" t="s">
        <v>2813</v>
      </c>
      <c r="F3362" s="3" t="s">
        <v>2083</v>
      </c>
      <c r="G3362" s="3"/>
      <c r="H3362" s="26">
        <v>435</v>
      </c>
      <c r="I3362" s="26">
        <f t="array" ref="I3362">J3362-J3362*3%</f>
        <v>315.25</v>
      </c>
      <c r="J3362" s="30">
        <v>325</v>
      </c>
      <c r="K3362" s="4"/>
      <c r="L3362" s="15">
        <f t="shared" si="53"/>
        <v>0</v>
      </c>
      <c r="M3362" s="56" t="s">
        <v>15151</v>
      </c>
    </row>
    <row r="3363" spans="1:13" s="19" customFormat="1" ht="15" customHeight="1" x14ac:dyDescent="0.25">
      <c r="A3363" s="47">
        <v>28204</v>
      </c>
      <c r="B3363" s="18" t="s">
        <v>5778</v>
      </c>
      <c r="C3363" s="3" t="s">
        <v>5703</v>
      </c>
      <c r="D3363" s="3" t="s">
        <v>74</v>
      </c>
      <c r="E3363" s="3" t="s">
        <v>5779</v>
      </c>
      <c r="F3363" s="3" t="s">
        <v>179</v>
      </c>
      <c r="G3363" s="3"/>
      <c r="H3363" s="26">
        <v>500</v>
      </c>
      <c r="I3363" s="26">
        <f t="array" ref="I3363">J3363-J3363*3%</f>
        <v>372.48</v>
      </c>
      <c r="J3363" s="30">
        <v>384</v>
      </c>
      <c r="K3363" s="4"/>
      <c r="L3363" s="15">
        <f t="shared" si="53"/>
        <v>0</v>
      </c>
      <c r="M3363" s="56" t="s">
        <v>15151</v>
      </c>
    </row>
    <row r="3364" spans="1:13" s="19" customFormat="1" ht="15" customHeight="1" x14ac:dyDescent="0.25">
      <c r="A3364" s="47">
        <v>28203</v>
      </c>
      <c r="B3364" s="18" t="s">
        <v>5780</v>
      </c>
      <c r="C3364" s="3" t="s">
        <v>5703</v>
      </c>
      <c r="D3364" s="3" t="s">
        <v>74</v>
      </c>
      <c r="E3364" s="3" t="s">
        <v>5781</v>
      </c>
      <c r="F3364" s="3" t="s">
        <v>72</v>
      </c>
      <c r="G3364" s="3"/>
      <c r="H3364" s="26">
        <v>440</v>
      </c>
      <c r="I3364" s="26">
        <f t="array" ref="I3364">J3364-J3364*3%</f>
        <v>321.07</v>
      </c>
      <c r="J3364" s="30">
        <v>331</v>
      </c>
      <c r="K3364" s="4"/>
      <c r="L3364" s="15">
        <f t="shared" si="53"/>
        <v>0</v>
      </c>
      <c r="M3364" s="56" t="s">
        <v>15151</v>
      </c>
    </row>
    <row r="3365" spans="1:13" s="19" customFormat="1" ht="15" customHeight="1" x14ac:dyDescent="0.25">
      <c r="A3365" s="47">
        <v>28202</v>
      </c>
      <c r="B3365" s="18" t="s">
        <v>5782</v>
      </c>
      <c r="C3365" s="3" t="s">
        <v>5703</v>
      </c>
      <c r="D3365" s="3" t="s">
        <v>74</v>
      </c>
      <c r="E3365" s="3" t="s">
        <v>5783</v>
      </c>
      <c r="F3365" s="3" t="s">
        <v>72</v>
      </c>
      <c r="G3365" s="3"/>
      <c r="H3365" s="26">
        <v>435</v>
      </c>
      <c r="I3365" s="26">
        <f t="array" ref="I3365">J3365-J3365*3%</f>
        <v>315.25</v>
      </c>
      <c r="J3365" s="30">
        <v>325</v>
      </c>
      <c r="K3365" s="4"/>
      <c r="L3365" s="15">
        <f t="shared" si="53"/>
        <v>0</v>
      </c>
      <c r="M3365" s="56" t="s">
        <v>15151</v>
      </c>
    </row>
    <row r="3366" spans="1:13" s="19" customFormat="1" ht="15" customHeight="1" x14ac:dyDescent="0.25">
      <c r="A3366" s="47">
        <v>28260</v>
      </c>
      <c r="B3366" s="18" t="s">
        <v>5784</v>
      </c>
      <c r="C3366" s="3" t="s">
        <v>5703</v>
      </c>
      <c r="D3366" s="3" t="s">
        <v>74</v>
      </c>
      <c r="E3366" s="3" t="s">
        <v>5785</v>
      </c>
      <c r="F3366" s="3" t="s">
        <v>72</v>
      </c>
      <c r="G3366" s="3"/>
      <c r="H3366" s="26">
        <v>440</v>
      </c>
      <c r="I3366" s="26">
        <f t="array" ref="I3366">J3366-J3366*3%</f>
        <v>321.07</v>
      </c>
      <c r="J3366" s="30">
        <v>331</v>
      </c>
      <c r="K3366" s="4"/>
      <c r="L3366" s="15">
        <f t="shared" si="53"/>
        <v>0</v>
      </c>
      <c r="M3366" s="56" t="s">
        <v>15151</v>
      </c>
    </row>
    <row r="3367" spans="1:13" s="19" customFormat="1" ht="15" customHeight="1" x14ac:dyDescent="0.25">
      <c r="A3367" s="47">
        <v>28258</v>
      </c>
      <c r="B3367" s="18" t="s">
        <v>5786</v>
      </c>
      <c r="C3367" s="3" t="s">
        <v>5703</v>
      </c>
      <c r="D3367" s="3" t="s">
        <v>74</v>
      </c>
      <c r="E3367" s="3" t="s">
        <v>5787</v>
      </c>
      <c r="F3367" s="3" t="s">
        <v>89</v>
      </c>
      <c r="G3367" s="3"/>
      <c r="H3367" s="26">
        <v>365</v>
      </c>
      <c r="I3367" s="26">
        <f t="array" ref="I3367">J3367-J3367*3%</f>
        <v>263.83999999999997</v>
      </c>
      <c r="J3367" s="30">
        <v>272</v>
      </c>
      <c r="K3367" s="4"/>
      <c r="L3367" s="15">
        <f t="shared" si="53"/>
        <v>0</v>
      </c>
      <c r="M3367" s="56" t="s">
        <v>15151</v>
      </c>
    </row>
    <row r="3368" spans="1:13" s="19" customFormat="1" ht="15" customHeight="1" x14ac:dyDescent="0.25">
      <c r="A3368" s="47">
        <v>34384</v>
      </c>
      <c r="B3368" s="18" t="s">
        <v>5788</v>
      </c>
      <c r="C3368" s="3" t="s">
        <v>5703</v>
      </c>
      <c r="D3368" s="3" t="s">
        <v>74</v>
      </c>
      <c r="E3368" s="3" t="s">
        <v>5789</v>
      </c>
      <c r="F3368" s="3" t="s">
        <v>5759</v>
      </c>
      <c r="G3368" s="3"/>
      <c r="H3368" s="26">
        <v>405</v>
      </c>
      <c r="I3368" s="26">
        <f t="array" ref="I3368">J3368-J3368*3%</f>
        <v>296.82</v>
      </c>
      <c r="J3368" s="30">
        <v>306</v>
      </c>
      <c r="K3368" s="4"/>
      <c r="L3368" s="15">
        <f t="shared" si="53"/>
        <v>0</v>
      </c>
      <c r="M3368" s="56" t="s">
        <v>15151</v>
      </c>
    </row>
    <row r="3369" spans="1:13" s="19" customFormat="1" ht="15" customHeight="1" x14ac:dyDescent="0.25">
      <c r="A3369" s="47">
        <v>26647</v>
      </c>
      <c r="B3369" s="18" t="s">
        <v>5790</v>
      </c>
      <c r="C3369" s="3" t="s">
        <v>5703</v>
      </c>
      <c r="D3369" s="3" t="s">
        <v>74</v>
      </c>
      <c r="E3369" s="3" t="s">
        <v>5791</v>
      </c>
      <c r="F3369" s="3" t="s">
        <v>2103</v>
      </c>
      <c r="G3369" s="3"/>
      <c r="H3369" s="26">
        <v>445</v>
      </c>
      <c r="I3369" s="26">
        <f t="array" ref="I3369">J3369-J3369*3%</f>
        <v>324.95</v>
      </c>
      <c r="J3369" s="30">
        <v>335</v>
      </c>
      <c r="K3369" s="4"/>
      <c r="L3369" s="15">
        <f t="shared" si="53"/>
        <v>0</v>
      </c>
      <c r="M3369" s="56" t="s">
        <v>15151</v>
      </c>
    </row>
    <row r="3370" spans="1:13" s="19" customFormat="1" ht="15" customHeight="1" x14ac:dyDescent="0.25">
      <c r="A3370" s="47">
        <v>26660</v>
      </c>
      <c r="B3370" s="18" t="s">
        <v>5792</v>
      </c>
      <c r="C3370" s="3" t="s">
        <v>5703</v>
      </c>
      <c r="D3370" s="3" t="s">
        <v>74</v>
      </c>
      <c r="E3370" s="3" t="s">
        <v>5793</v>
      </c>
      <c r="F3370" s="3" t="s">
        <v>72</v>
      </c>
      <c r="G3370" s="3"/>
      <c r="H3370" s="26">
        <v>435</v>
      </c>
      <c r="I3370" s="26">
        <f t="array" ref="I3370">J3370-J3370*3%</f>
        <v>315.25</v>
      </c>
      <c r="J3370" s="30">
        <v>325</v>
      </c>
      <c r="K3370" s="4"/>
      <c r="L3370" s="15">
        <f t="shared" si="53"/>
        <v>0</v>
      </c>
      <c r="M3370" s="56" t="s">
        <v>15151</v>
      </c>
    </row>
    <row r="3371" spans="1:13" s="19" customFormat="1" ht="15" customHeight="1" x14ac:dyDescent="0.25">
      <c r="A3371" s="47">
        <v>26661</v>
      </c>
      <c r="B3371" s="18" t="s">
        <v>5794</v>
      </c>
      <c r="C3371" s="3" t="s">
        <v>5703</v>
      </c>
      <c r="D3371" s="3" t="s">
        <v>74</v>
      </c>
      <c r="E3371" s="3" t="s">
        <v>4936</v>
      </c>
      <c r="F3371" s="3" t="s">
        <v>72</v>
      </c>
      <c r="G3371" s="3"/>
      <c r="H3371" s="26">
        <v>325</v>
      </c>
      <c r="I3371" s="26">
        <f t="array" ref="I3371">J3371-J3371*3%</f>
        <v>233.77</v>
      </c>
      <c r="J3371" s="30">
        <v>241</v>
      </c>
      <c r="K3371" s="4"/>
      <c r="L3371" s="15">
        <f t="shared" si="53"/>
        <v>0</v>
      </c>
      <c r="M3371" s="56" t="s">
        <v>15151</v>
      </c>
    </row>
    <row r="3372" spans="1:13" s="19" customFormat="1" ht="15" customHeight="1" x14ac:dyDescent="0.25">
      <c r="A3372" s="47">
        <v>26621</v>
      </c>
      <c r="B3372" s="18" t="s">
        <v>5795</v>
      </c>
      <c r="C3372" s="3" t="s">
        <v>5703</v>
      </c>
      <c r="D3372" s="3" t="s">
        <v>162</v>
      </c>
      <c r="E3372" s="3" t="s">
        <v>5796</v>
      </c>
      <c r="F3372" s="3" t="s">
        <v>1416</v>
      </c>
      <c r="G3372" s="3"/>
      <c r="H3372" s="26">
        <v>570</v>
      </c>
      <c r="I3372" s="26">
        <f t="array" ref="I3372">J3372-J3372*3%</f>
        <v>419.04</v>
      </c>
      <c r="J3372" s="30">
        <v>432</v>
      </c>
      <c r="K3372" s="4"/>
      <c r="L3372" s="15">
        <f t="shared" si="53"/>
        <v>0</v>
      </c>
      <c r="M3372" s="56" t="s">
        <v>15151</v>
      </c>
    </row>
    <row r="3373" spans="1:13" s="19" customFormat="1" ht="15" customHeight="1" x14ac:dyDescent="0.25">
      <c r="A3373" s="47">
        <v>26654</v>
      </c>
      <c r="B3373" s="18" t="s">
        <v>5797</v>
      </c>
      <c r="C3373" s="3" t="s">
        <v>5703</v>
      </c>
      <c r="D3373" s="3" t="s">
        <v>162</v>
      </c>
      <c r="E3373" s="3" t="s">
        <v>5798</v>
      </c>
      <c r="F3373" s="3" t="s">
        <v>2071</v>
      </c>
      <c r="G3373" s="3"/>
      <c r="H3373" s="26">
        <v>885</v>
      </c>
      <c r="I3373" s="26">
        <f t="array" ref="I3373">J3373-J3373*3%</f>
        <v>669.3</v>
      </c>
      <c r="J3373" s="30">
        <v>690</v>
      </c>
      <c r="K3373" s="4"/>
      <c r="L3373" s="15">
        <f t="shared" si="53"/>
        <v>0</v>
      </c>
      <c r="M3373" s="56" t="s">
        <v>15151</v>
      </c>
    </row>
    <row r="3374" spans="1:13" s="19" customFormat="1" ht="15" customHeight="1" x14ac:dyDescent="0.25">
      <c r="A3374" s="47">
        <v>28221</v>
      </c>
      <c r="B3374" s="18" t="s">
        <v>5799</v>
      </c>
      <c r="C3374" s="3" t="s">
        <v>5703</v>
      </c>
      <c r="D3374" s="3" t="s">
        <v>162</v>
      </c>
      <c r="E3374" s="3" t="s">
        <v>5800</v>
      </c>
      <c r="F3374" s="3" t="s">
        <v>72</v>
      </c>
      <c r="G3374" s="3"/>
      <c r="H3374" s="26">
        <v>1035</v>
      </c>
      <c r="I3374" s="26">
        <f t="array" ref="I3374">J3374-J3374*3%</f>
        <v>796.37</v>
      </c>
      <c r="J3374" s="30">
        <v>821</v>
      </c>
      <c r="K3374" s="4"/>
      <c r="L3374" s="15">
        <f t="shared" si="53"/>
        <v>0</v>
      </c>
      <c r="M3374" s="56" t="s">
        <v>15151</v>
      </c>
    </row>
    <row r="3375" spans="1:13" s="19" customFormat="1" ht="15" customHeight="1" x14ac:dyDescent="0.25">
      <c r="A3375" s="47">
        <v>26636</v>
      </c>
      <c r="B3375" s="18" t="s">
        <v>5801</v>
      </c>
      <c r="C3375" s="3" t="s">
        <v>5703</v>
      </c>
      <c r="D3375" s="3" t="s">
        <v>162</v>
      </c>
      <c r="E3375" s="3" t="s">
        <v>5802</v>
      </c>
      <c r="F3375" s="3" t="s">
        <v>167</v>
      </c>
      <c r="G3375" s="3"/>
      <c r="H3375" s="26">
        <v>765</v>
      </c>
      <c r="I3375" s="26">
        <f t="array" ref="I3375">J3375-J3375*3%</f>
        <v>579.09</v>
      </c>
      <c r="J3375" s="30">
        <v>597</v>
      </c>
      <c r="K3375" s="4"/>
      <c r="L3375" s="15">
        <f t="shared" si="53"/>
        <v>0</v>
      </c>
      <c r="M3375" s="56" t="s">
        <v>15151</v>
      </c>
    </row>
    <row r="3376" spans="1:13" s="19" customFormat="1" ht="15" customHeight="1" x14ac:dyDescent="0.25">
      <c r="A3376" s="47">
        <v>28242</v>
      </c>
      <c r="B3376" s="18" t="s">
        <v>5803</v>
      </c>
      <c r="C3376" s="3" t="s">
        <v>5703</v>
      </c>
      <c r="D3376" s="3" t="s">
        <v>171</v>
      </c>
      <c r="E3376" s="3" t="s">
        <v>5804</v>
      </c>
      <c r="F3376" s="3" t="s">
        <v>124</v>
      </c>
      <c r="G3376" s="3"/>
      <c r="H3376" s="26">
        <v>475</v>
      </c>
      <c r="I3376" s="26">
        <f t="array" ref="I3376">J3376-J3376*3%</f>
        <v>355.02</v>
      </c>
      <c r="J3376" s="30">
        <v>366</v>
      </c>
      <c r="K3376" s="4"/>
      <c r="L3376" s="15">
        <f t="shared" si="53"/>
        <v>0</v>
      </c>
      <c r="M3376" s="56" t="s">
        <v>15151</v>
      </c>
    </row>
    <row r="3377" spans="1:13" s="19" customFormat="1" ht="15" customHeight="1" x14ac:dyDescent="0.25">
      <c r="A3377" s="47">
        <v>34382</v>
      </c>
      <c r="B3377" s="18"/>
      <c r="C3377" s="3" t="s">
        <v>5703</v>
      </c>
      <c r="D3377" s="3" t="s">
        <v>171</v>
      </c>
      <c r="E3377" s="3" t="s">
        <v>5805</v>
      </c>
      <c r="F3377" s="3" t="s">
        <v>124</v>
      </c>
      <c r="G3377" s="3" t="s">
        <v>1254</v>
      </c>
      <c r="H3377" s="26">
        <v>365</v>
      </c>
      <c r="I3377" s="26">
        <f t="array" ref="I3377">J3377-J3377*3%</f>
        <v>261.89999999999998</v>
      </c>
      <c r="J3377" s="30">
        <v>270</v>
      </c>
      <c r="K3377" s="4"/>
      <c r="L3377" s="15">
        <f t="shared" si="53"/>
        <v>0</v>
      </c>
      <c r="M3377" s="56" t="s">
        <v>15151</v>
      </c>
    </row>
    <row r="3378" spans="1:13" s="19" customFormat="1" ht="15" customHeight="1" x14ac:dyDescent="0.25">
      <c r="A3378" s="47">
        <v>28254</v>
      </c>
      <c r="B3378" s="18" t="s">
        <v>5806</v>
      </c>
      <c r="C3378" s="3" t="s">
        <v>5703</v>
      </c>
      <c r="D3378" s="3" t="s">
        <v>171</v>
      </c>
      <c r="E3378" s="3" t="s">
        <v>5401</v>
      </c>
      <c r="F3378" s="3" t="s">
        <v>167</v>
      </c>
      <c r="G3378" s="3"/>
      <c r="H3378" s="26">
        <v>445</v>
      </c>
      <c r="I3378" s="26">
        <f t="array" ref="I3378">J3378-J3378*3%</f>
        <v>323.01</v>
      </c>
      <c r="J3378" s="30">
        <v>333</v>
      </c>
      <c r="K3378" s="4"/>
      <c r="L3378" s="15">
        <f t="shared" si="53"/>
        <v>0</v>
      </c>
      <c r="M3378" s="56" t="s">
        <v>15151</v>
      </c>
    </row>
    <row r="3379" spans="1:13" s="19" customFormat="1" ht="15" customHeight="1" x14ac:dyDescent="0.25">
      <c r="A3379" s="47">
        <v>26643</v>
      </c>
      <c r="B3379" s="18" t="s">
        <v>5807</v>
      </c>
      <c r="C3379" s="3" t="s">
        <v>5703</v>
      </c>
      <c r="D3379" s="3" t="s">
        <v>171</v>
      </c>
      <c r="E3379" s="3" t="s">
        <v>175</v>
      </c>
      <c r="F3379" s="3" t="s">
        <v>124</v>
      </c>
      <c r="G3379" s="3"/>
      <c r="H3379" s="26">
        <v>290</v>
      </c>
      <c r="I3379" s="26">
        <f t="array" ref="I3379">J3379-J3379*3%</f>
        <v>207.58</v>
      </c>
      <c r="J3379" s="30">
        <v>214</v>
      </c>
      <c r="K3379" s="4"/>
      <c r="L3379" s="15">
        <f t="shared" si="53"/>
        <v>0</v>
      </c>
      <c r="M3379" s="56" t="s">
        <v>15151</v>
      </c>
    </row>
    <row r="3380" spans="1:13" s="19" customFormat="1" ht="15" customHeight="1" x14ac:dyDescent="0.25">
      <c r="A3380" s="47">
        <v>28256</v>
      </c>
      <c r="B3380" s="18" t="s">
        <v>5808</v>
      </c>
      <c r="C3380" s="3" t="s">
        <v>5703</v>
      </c>
      <c r="D3380" s="3" t="s">
        <v>171</v>
      </c>
      <c r="E3380" s="3" t="s">
        <v>5809</v>
      </c>
      <c r="F3380" s="3" t="s">
        <v>182</v>
      </c>
      <c r="G3380" s="3"/>
      <c r="H3380" s="26">
        <v>615</v>
      </c>
      <c r="I3380" s="26">
        <f t="array" ref="I3380">J3380-J3380*3%</f>
        <v>469.48</v>
      </c>
      <c r="J3380" s="30">
        <v>484</v>
      </c>
      <c r="K3380" s="4"/>
      <c r="L3380" s="15">
        <f t="shared" si="53"/>
        <v>0</v>
      </c>
      <c r="M3380" s="56" t="s">
        <v>15151</v>
      </c>
    </row>
    <row r="3381" spans="1:13" s="19" customFormat="1" ht="15" customHeight="1" x14ac:dyDescent="0.25">
      <c r="A3381" s="47">
        <v>28255</v>
      </c>
      <c r="B3381" s="18" t="s">
        <v>5810</v>
      </c>
      <c r="C3381" s="3" t="s">
        <v>5703</v>
      </c>
      <c r="D3381" s="3" t="s">
        <v>171</v>
      </c>
      <c r="E3381" s="3" t="s">
        <v>5809</v>
      </c>
      <c r="F3381" s="3" t="s">
        <v>167</v>
      </c>
      <c r="G3381" s="3"/>
      <c r="H3381" s="26">
        <v>370</v>
      </c>
      <c r="I3381" s="26">
        <f t="array" ref="I3381">J3381-J3381*3%</f>
        <v>264.81</v>
      </c>
      <c r="J3381" s="30">
        <v>273</v>
      </c>
      <c r="K3381" s="4"/>
      <c r="L3381" s="15">
        <f t="shared" si="53"/>
        <v>0</v>
      </c>
      <c r="M3381" s="56" t="s">
        <v>15151</v>
      </c>
    </row>
    <row r="3382" spans="1:13" s="19" customFormat="1" ht="15" customHeight="1" x14ac:dyDescent="0.25">
      <c r="A3382" s="47">
        <v>28235</v>
      </c>
      <c r="B3382" s="18" t="s">
        <v>5811</v>
      </c>
      <c r="C3382" s="3" t="s">
        <v>5703</v>
      </c>
      <c r="D3382" s="3" t="s">
        <v>171</v>
      </c>
      <c r="E3382" s="3" t="s">
        <v>5812</v>
      </c>
      <c r="F3382" s="3" t="s">
        <v>89</v>
      </c>
      <c r="G3382" s="3"/>
      <c r="H3382" s="26">
        <v>410</v>
      </c>
      <c r="I3382" s="26">
        <f t="array" ref="I3382">J3382-J3382*3%</f>
        <v>298.76</v>
      </c>
      <c r="J3382" s="30">
        <v>308</v>
      </c>
      <c r="K3382" s="4"/>
      <c r="L3382" s="15">
        <f t="shared" si="53"/>
        <v>0</v>
      </c>
      <c r="M3382" s="56" t="s">
        <v>15151</v>
      </c>
    </row>
    <row r="3383" spans="1:13" s="19" customFormat="1" ht="15" customHeight="1" x14ac:dyDescent="0.25">
      <c r="A3383" s="47">
        <v>28233</v>
      </c>
      <c r="B3383" s="18" t="s">
        <v>5813</v>
      </c>
      <c r="C3383" s="3" t="s">
        <v>5703</v>
      </c>
      <c r="D3383" s="3" t="s">
        <v>177</v>
      </c>
      <c r="E3383" s="3" t="s">
        <v>5814</v>
      </c>
      <c r="F3383" s="3" t="s">
        <v>182</v>
      </c>
      <c r="G3383" s="3"/>
      <c r="H3383" s="26">
        <v>850</v>
      </c>
      <c r="I3383" s="26">
        <f t="array" ref="I3383">J3383-J3383*3%</f>
        <v>643.11</v>
      </c>
      <c r="J3383" s="30">
        <v>663</v>
      </c>
      <c r="K3383" s="4"/>
      <c r="L3383" s="15">
        <f t="shared" si="53"/>
        <v>0</v>
      </c>
      <c r="M3383" s="56" t="s">
        <v>15151</v>
      </c>
    </row>
    <row r="3384" spans="1:13" s="19" customFormat="1" ht="15" customHeight="1" x14ac:dyDescent="0.25">
      <c r="A3384" s="47">
        <v>26631</v>
      </c>
      <c r="B3384" s="18" t="s">
        <v>5815</v>
      </c>
      <c r="C3384" s="3" t="s">
        <v>5703</v>
      </c>
      <c r="D3384" s="3" t="s">
        <v>177</v>
      </c>
      <c r="E3384" s="3" t="s">
        <v>5816</v>
      </c>
      <c r="F3384" s="3" t="s">
        <v>200</v>
      </c>
      <c r="G3384" s="3"/>
      <c r="H3384" s="26">
        <v>765</v>
      </c>
      <c r="I3384" s="26">
        <f t="array" ref="I3384">J3384-J3384*3%</f>
        <v>579.09</v>
      </c>
      <c r="J3384" s="30">
        <v>597</v>
      </c>
      <c r="K3384" s="4"/>
      <c r="L3384" s="15">
        <f t="shared" si="53"/>
        <v>0</v>
      </c>
      <c r="M3384" s="56" t="s">
        <v>15151</v>
      </c>
    </row>
    <row r="3385" spans="1:13" s="19" customFormat="1" ht="15" customHeight="1" x14ac:dyDescent="0.25">
      <c r="A3385" s="47">
        <v>28781</v>
      </c>
      <c r="B3385" s="18" t="s">
        <v>5817</v>
      </c>
      <c r="C3385" s="3" t="s">
        <v>5703</v>
      </c>
      <c r="D3385" s="3" t="s">
        <v>177</v>
      </c>
      <c r="E3385" s="3" t="s">
        <v>5818</v>
      </c>
      <c r="F3385" s="3" t="s">
        <v>179</v>
      </c>
      <c r="G3385" s="3"/>
      <c r="H3385" s="26">
        <v>1175</v>
      </c>
      <c r="I3385" s="26">
        <f t="array" ref="I3385">J3385-J3385*3%</f>
        <v>890.46</v>
      </c>
      <c r="J3385" s="30">
        <v>918</v>
      </c>
      <c r="K3385" s="4"/>
      <c r="L3385" s="15">
        <f t="shared" si="53"/>
        <v>0</v>
      </c>
      <c r="M3385" s="56" t="s">
        <v>15151</v>
      </c>
    </row>
    <row r="3386" spans="1:13" s="19" customFormat="1" ht="15" customHeight="1" x14ac:dyDescent="0.25">
      <c r="A3386" s="47">
        <v>28215</v>
      </c>
      <c r="B3386" s="18" t="s">
        <v>5819</v>
      </c>
      <c r="C3386" s="3" t="s">
        <v>5703</v>
      </c>
      <c r="D3386" s="3" t="s">
        <v>177</v>
      </c>
      <c r="E3386" s="3" t="s">
        <v>5818</v>
      </c>
      <c r="F3386" s="3" t="s">
        <v>277</v>
      </c>
      <c r="G3386" s="3"/>
      <c r="H3386" s="26">
        <v>1940</v>
      </c>
      <c r="I3386" s="26">
        <f t="array" ref="I3386">J3386-J3386*3%</f>
        <v>1490.89</v>
      </c>
      <c r="J3386" s="30">
        <v>1537</v>
      </c>
      <c r="K3386" s="4"/>
      <c r="L3386" s="15">
        <f t="shared" si="53"/>
        <v>0</v>
      </c>
      <c r="M3386" s="56" t="s">
        <v>15151</v>
      </c>
    </row>
    <row r="3387" spans="1:13" s="19" customFormat="1" ht="15" customHeight="1" x14ac:dyDescent="0.25">
      <c r="A3387" s="47">
        <v>28216</v>
      </c>
      <c r="B3387" s="18" t="s">
        <v>5820</v>
      </c>
      <c r="C3387" s="3" t="s">
        <v>5703</v>
      </c>
      <c r="D3387" s="3" t="s">
        <v>177</v>
      </c>
      <c r="E3387" s="3" t="s">
        <v>5818</v>
      </c>
      <c r="F3387" s="3" t="s">
        <v>5821</v>
      </c>
      <c r="G3387" s="3"/>
      <c r="H3387" s="26">
        <v>2890</v>
      </c>
      <c r="I3387" s="26">
        <f t="array" ref="I3387">J3387-J3387*3%</f>
        <v>2245.5500000000002</v>
      </c>
      <c r="J3387" s="30">
        <v>2315</v>
      </c>
      <c r="K3387" s="4"/>
      <c r="L3387" s="15">
        <f t="shared" si="53"/>
        <v>0</v>
      </c>
      <c r="M3387" s="56" t="s">
        <v>15151</v>
      </c>
    </row>
    <row r="3388" spans="1:13" s="19" customFormat="1" ht="15" customHeight="1" x14ac:dyDescent="0.25">
      <c r="A3388" s="47">
        <v>26632</v>
      </c>
      <c r="B3388" s="18" t="s">
        <v>5822</v>
      </c>
      <c r="C3388" s="3" t="s">
        <v>5703</v>
      </c>
      <c r="D3388" s="3" t="s">
        <v>177</v>
      </c>
      <c r="E3388" s="3" t="s">
        <v>5818</v>
      </c>
      <c r="F3388" s="3" t="s">
        <v>167</v>
      </c>
      <c r="G3388" s="3"/>
      <c r="H3388" s="26">
        <v>900</v>
      </c>
      <c r="I3388" s="26">
        <f t="array" ref="I3388">J3388-J3388*3%</f>
        <v>680.94</v>
      </c>
      <c r="J3388" s="30">
        <v>702</v>
      </c>
      <c r="K3388" s="4"/>
      <c r="L3388" s="15">
        <f t="shared" si="53"/>
        <v>0</v>
      </c>
      <c r="M3388" s="56" t="s">
        <v>15151</v>
      </c>
    </row>
    <row r="3389" spans="1:13" s="19" customFormat="1" ht="15" customHeight="1" x14ac:dyDescent="0.25">
      <c r="A3389" s="47">
        <v>40490</v>
      </c>
      <c r="B3389" s="18"/>
      <c r="C3389" s="3" t="s">
        <v>5703</v>
      </c>
      <c r="D3389" s="3" t="s">
        <v>177</v>
      </c>
      <c r="E3389" s="3" t="s">
        <v>5823</v>
      </c>
      <c r="F3389" s="3" t="s">
        <v>228</v>
      </c>
      <c r="G3389" s="3"/>
      <c r="H3389" s="26">
        <v>570</v>
      </c>
      <c r="I3389" s="26">
        <f t="array" ref="I3389">J3389-J3389*3%</f>
        <v>419.04</v>
      </c>
      <c r="J3389" s="30">
        <v>432</v>
      </c>
      <c r="K3389" s="4"/>
      <c r="L3389" s="15">
        <f t="shared" si="53"/>
        <v>0</v>
      </c>
      <c r="M3389" s="56" t="s">
        <v>15151</v>
      </c>
    </row>
    <row r="3390" spans="1:13" s="19" customFormat="1" ht="15" customHeight="1" x14ac:dyDescent="0.25">
      <c r="A3390" s="47">
        <v>28217</v>
      </c>
      <c r="B3390" s="18" t="s">
        <v>5824</v>
      </c>
      <c r="C3390" s="3" t="s">
        <v>5703</v>
      </c>
      <c r="D3390" s="3" t="s">
        <v>177</v>
      </c>
      <c r="E3390" s="3" t="s">
        <v>5825</v>
      </c>
      <c r="F3390" s="3" t="s">
        <v>179</v>
      </c>
      <c r="G3390" s="3"/>
      <c r="H3390" s="26">
        <v>950</v>
      </c>
      <c r="I3390" s="26">
        <f t="array" ref="I3390">J3390-J3390*3%</f>
        <v>719.74</v>
      </c>
      <c r="J3390" s="30">
        <v>742</v>
      </c>
      <c r="K3390" s="4"/>
      <c r="L3390" s="15">
        <f t="shared" si="53"/>
        <v>0</v>
      </c>
      <c r="M3390" s="56" t="s">
        <v>15151</v>
      </c>
    </row>
    <row r="3391" spans="1:13" s="19" customFormat="1" ht="15" customHeight="1" x14ac:dyDescent="0.25">
      <c r="A3391" s="47">
        <v>28218</v>
      </c>
      <c r="B3391" s="18" t="s">
        <v>5826</v>
      </c>
      <c r="C3391" s="3" t="s">
        <v>5703</v>
      </c>
      <c r="D3391" s="3" t="s">
        <v>177</v>
      </c>
      <c r="E3391" s="3" t="s">
        <v>5827</v>
      </c>
      <c r="F3391" s="3" t="s">
        <v>200</v>
      </c>
      <c r="G3391" s="3"/>
      <c r="H3391" s="26">
        <v>1580</v>
      </c>
      <c r="I3391" s="26">
        <f t="array" ref="I3391">J3391-J3391*3%</f>
        <v>1220.26</v>
      </c>
      <c r="J3391" s="30">
        <v>1258</v>
      </c>
      <c r="K3391" s="4"/>
      <c r="L3391" s="15">
        <f t="shared" si="53"/>
        <v>0</v>
      </c>
      <c r="M3391" s="56" t="s">
        <v>15151</v>
      </c>
    </row>
    <row r="3392" spans="1:13" s="19" customFormat="1" ht="15" customHeight="1" x14ac:dyDescent="0.25">
      <c r="A3392" s="47">
        <v>38447</v>
      </c>
      <c r="B3392" s="18"/>
      <c r="C3392" s="3" t="s">
        <v>5703</v>
      </c>
      <c r="D3392" s="3" t="s">
        <v>177</v>
      </c>
      <c r="E3392" s="3" t="s">
        <v>5828</v>
      </c>
      <c r="F3392" s="3" t="s">
        <v>200</v>
      </c>
      <c r="G3392" s="3"/>
      <c r="H3392" s="26">
        <v>835</v>
      </c>
      <c r="I3392" s="26">
        <f t="array" ref="I3392">J3392-J3392*3%</f>
        <v>631.47</v>
      </c>
      <c r="J3392" s="30">
        <v>651</v>
      </c>
      <c r="K3392" s="4"/>
      <c r="L3392" s="15">
        <f t="shared" si="53"/>
        <v>0</v>
      </c>
      <c r="M3392" s="56" t="s">
        <v>15151</v>
      </c>
    </row>
    <row r="3393" spans="1:13" s="19" customFormat="1" ht="15" customHeight="1" x14ac:dyDescent="0.25">
      <c r="A3393" s="47">
        <v>33080</v>
      </c>
      <c r="B3393" s="18" t="s">
        <v>5829</v>
      </c>
      <c r="C3393" s="3" t="s">
        <v>5703</v>
      </c>
      <c r="D3393" s="3" t="s">
        <v>188</v>
      </c>
      <c r="E3393" s="3" t="s">
        <v>5830</v>
      </c>
      <c r="F3393" s="3" t="s">
        <v>167</v>
      </c>
      <c r="G3393" s="3"/>
      <c r="H3393" s="26">
        <v>475</v>
      </c>
      <c r="I3393" s="26">
        <f t="array" ref="I3393">J3393-J3393*3%</f>
        <v>343.38</v>
      </c>
      <c r="J3393" s="30">
        <v>354</v>
      </c>
      <c r="K3393" s="4"/>
      <c r="L3393" s="15">
        <f t="shared" si="53"/>
        <v>0</v>
      </c>
      <c r="M3393" s="56" t="s">
        <v>15151</v>
      </c>
    </row>
    <row r="3394" spans="1:13" s="19" customFormat="1" ht="15" customHeight="1" x14ac:dyDescent="0.25">
      <c r="A3394" s="47">
        <v>28211</v>
      </c>
      <c r="B3394" s="18" t="s">
        <v>5831</v>
      </c>
      <c r="C3394" s="3" t="s">
        <v>5703</v>
      </c>
      <c r="D3394" s="3" t="s">
        <v>188</v>
      </c>
      <c r="E3394" s="3" t="s">
        <v>4755</v>
      </c>
      <c r="F3394" s="3" t="s">
        <v>203</v>
      </c>
      <c r="G3394" s="3"/>
      <c r="H3394" s="26">
        <v>525</v>
      </c>
      <c r="I3394" s="26">
        <f t="array" ref="I3394">J3394-J3394*3%</f>
        <v>387.03</v>
      </c>
      <c r="J3394" s="30">
        <v>399</v>
      </c>
      <c r="K3394" s="4"/>
      <c r="L3394" s="15">
        <f t="shared" si="53"/>
        <v>0</v>
      </c>
      <c r="M3394" s="56" t="s">
        <v>15151</v>
      </c>
    </row>
    <row r="3395" spans="1:13" s="19" customFormat="1" ht="15" customHeight="1" x14ac:dyDescent="0.25">
      <c r="A3395" s="47">
        <v>28284</v>
      </c>
      <c r="B3395" s="18" t="s">
        <v>5832</v>
      </c>
      <c r="C3395" s="3" t="s">
        <v>5703</v>
      </c>
      <c r="D3395" s="3" t="s">
        <v>194</v>
      </c>
      <c r="E3395" s="3" t="s">
        <v>5833</v>
      </c>
      <c r="F3395" s="3" t="s">
        <v>182</v>
      </c>
      <c r="G3395" s="3"/>
      <c r="H3395" s="26">
        <v>760</v>
      </c>
      <c r="I3395" s="26">
        <f t="array" ref="I3395">J3395-J3395*3%</f>
        <v>575.21</v>
      </c>
      <c r="J3395" s="30">
        <v>593</v>
      </c>
      <c r="K3395" s="4"/>
      <c r="L3395" s="15">
        <f t="shared" si="53"/>
        <v>0</v>
      </c>
      <c r="M3395" s="56" t="s">
        <v>15151</v>
      </c>
    </row>
    <row r="3396" spans="1:13" s="19" customFormat="1" ht="15" customHeight="1" x14ac:dyDescent="0.25">
      <c r="A3396" s="47">
        <v>28283</v>
      </c>
      <c r="B3396" s="18" t="s">
        <v>5834</v>
      </c>
      <c r="C3396" s="3" t="s">
        <v>5703</v>
      </c>
      <c r="D3396" s="3" t="s">
        <v>194</v>
      </c>
      <c r="E3396" s="3" t="s">
        <v>5833</v>
      </c>
      <c r="F3396" s="3" t="s">
        <v>167</v>
      </c>
      <c r="G3396" s="3"/>
      <c r="H3396" s="26">
        <v>435</v>
      </c>
      <c r="I3396" s="26">
        <f t="array" ref="I3396">J3396-J3396*3%</f>
        <v>317.19</v>
      </c>
      <c r="J3396" s="30">
        <v>327</v>
      </c>
      <c r="K3396" s="4"/>
      <c r="L3396" s="15">
        <f t="shared" si="53"/>
        <v>0</v>
      </c>
      <c r="M3396" s="56" t="s">
        <v>15151</v>
      </c>
    </row>
    <row r="3397" spans="1:13" s="19" customFormat="1" ht="15" customHeight="1" x14ac:dyDescent="0.25">
      <c r="A3397" s="47">
        <v>28245</v>
      </c>
      <c r="B3397" s="18" t="s">
        <v>5835</v>
      </c>
      <c r="C3397" s="3" t="s">
        <v>5703</v>
      </c>
      <c r="D3397" s="3" t="s">
        <v>194</v>
      </c>
      <c r="E3397" s="3" t="s">
        <v>5836</v>
      </c>
      <c r="F3397" s="3" t="s">
        <v>179</v>
      </c>
      <c r="G3397" s="3"/>
      <c r="H3397" s="26">
        <v>545</v>
      </c>
      <c r="I3397" s="26">
        <f t="array" ref="I3397">J3397-J3397*3%</f>
        <v>402.55</v>
      </c>
      <c r="J3397" s="30">
        <v>415</v>
      </c>
      <c r="K3397" s="4"/>
      <c r="L3397" s="15">
        <f t="shared" si="53"/>
        <v>0</v>
      </c>
      <c r="M3397" s="56" t="s">
        <v>15151</v>
      </c>
    </row>
    <row r="3398" spans="1:13" s="19" customFormat="1" ht="15" customHeight="1" x14ac:dyDescent="0.25">
      <c r="A3398" s="47">
        <v>40498</v>
      </c>
      <c r="B3398" s="18"/>
      <c r="C3398" s="3" t="s">
        <v>5703</v>
      </c>
      <c r="D3398" s="3" t="s">
        <v>194</v>
      </c>
      <c r="E3398" s="3" t="s">
        <v>5837</v>
      </c>
      <c r="F3398" s="3" t="s">
        <v>274</v>
      </c>
      <c r="G3398" s="3"/>
      <c r="H3398" s="26">
        <v>1085</v>
      </c>
      <c r="I3398" s="26">
        <f t="array" ref="I3398">J3398-J3398*3%</f>
        <v>828.38</v>
      </c>
      <c r="J3398" s="30">
        <v>854</v>
      </c>
      <c r="K3398" s="4"/>
      <c r="L3398" s="15">
        <f t="shared" si="53"/>
        <v>0</v>
      </c>
      <c r="M3398" s="56" t="s">
        <v>15151</v>
      </c>
    </row>
    <row r="3399" spans="1:13" s="19" customFormat="1" ht="15" customHeight="1" x14ac:dyDescent="0.25">
      <c r="A3399" s="47">
        <v>37440</v>
      </c>
      <c r="B3399" s="18"/>
      <c r="C3399" s="3" t="s">
        <v>5703</v>
      </c>
      <c r="D3399" s="3" t="s">
        <v>207</v>
      </c>
      <c r="E3399" s="3" t="s">
        <v>5838</v>
      </c>
      <c r="F3399" s="3" t="s">
        <v>1392</v>
      </c>
      <c r="G3399" s="3"/>
      <c r="H3399" s="26">
        <v>595</v>
      </c>
      <c r="I3399" s="26">
        <f t="array" ref="I3399">J3399-J3399*3%</f>
        <v>456.87</v>
      </c>
      <c r="J3399" s="30">
        <v>471</v>
      </c>
      <c r="K3399" s="4"/>
      <c r="L3399" s="15">
        <f t="shared" si="53"/>
        <v>0</v>
      </c>
      <c r="M3399" s="56" t="s">
        <v>15151</v>
      </c>
    </row>
    <row r="3400" spans="1:13" s="19" customFormat="1" ht="15" customHeight="1" x14ac:dyDescent="0.25">
      <c r="A3400" s="47">
        <v>32433</v>
      </c>
      <c r="B3400" s="18" t="s">
        <v>5839</v>
      </c>
      <c r="C3400" s="3" t="s">
        <v>5703</v>
      </c>
      <c r="D3400" s="3" t="s">
        <v>207</v>
      </c>
      <c r="E3400" s="3" t="s">
        <v>5840</v>
      </c>
      <c r="F3400" s="3" t="s">
        <v>167</v>
      </c>
      <c r="G3400" s="3"/>
      <c r="H3400" s="26">
        <v>550</v>
      </c>
      <c r="I3400" s="26">
        <f t="array" ref="I3400">J3400-J3400*3%</f>
        <v>404.49</v>
      </c>
      <c r="J3400" s="30">
        <v>417</v>
      </c>
      <c r="K3400" s="4"/>
      <c r="L3400" s="15">
        <f t="shared" ref="L3400:L3463" si="54">J3400*K3400</f>
        <v>0</v>
      </c>
      <c r="M3400" s="56" t="s">
        <v>15151</v>
      </c>
    </row>
    <row r="3401" spans="1:13" s="19" customFormat="1" ht="15" customHeight="1" x14ac:dyDescent="0.25">
      <c r="A3401" s="47">
        <v>37380</v>
      </c>
      <c r="B3401" s="18"/>
      <c r="C3401" s="3" t="s">
        <v>5703</v>
      </c>
      <c r="D3401" s="3" t="s">
        <v>207</v>
      </c>
      <c r="E3401" s="3" t="s">
        <v>5841</v>
      </c>
      <c r="F3401" s="3" t="s">
        <v>167</v>
      </c>
      <c r="G3401" s="3"/>
      <c r="H3401" s="26">
        <v>380</v>
      </c>
      <c r="I3401" s="26">
        <f t="array" ref="I3401">J3401-J3401*3%</f>
        <v>281.3</v>
      </c>
      <c r="J3401" s="30">
        <v>290</v>
      </c>
      <c r="K3401" s="4"/>
      <c r="L3401" s="15">
        <f t="shared" si="54"/>
        <v>0</v>
      </c>
      <c r="M3401" s="56" t="s">
        <v>15151</v>
      </c>
    </row>
    <row r="3402" spans="1:13" s="19" customFormat="1" ht="15" customHeight="1" x14ac:dyDescent="0.25">
      <c r="A3402" s="47">
        <v>37381</v>
      </c>
      <c r="B3402" s="18"/>
      <c r="C3402" s="3" t="s">
        <v>5703</v>
      </c>
      <c r="D3402" s="3" t="s">
        <v>207</v>
      </c>
      <c r="E3402" s="3" t="s">
        <v>5842</v>
      </c>
      <c r="F3402" s="3" t="s">
        <v>167</v>
      </c>
      <c r="G3402" s="3"/>
      <c r="H3402" s="26">
        <v>505</v>
      </c>
      <c r="I3402" s="26">
        <f t="array" ref="I3402">J3402-J3402*3%</f>
        <v>374.42</v>
      </c>
      <c r="J3402" s="30">
        <v>386</v>
      </c>
      <c r="K3402" s="4"/>
      <c r="L3402" s="15">
        <f t="shared" si="54"/>
        <v>0</v>
      </c>
      <c r="M3402" s="56" t="s">
        <v>15151</v>
      </c>
    </row>
    <row r="3403" spans="1:13" s="19" customFormat="1" ht="15" customHeight="1" x14ac:dyDescent="0.25">
      <c r="A3403" s="47">
        <v>26639</v>
      </c>
      <c r="B3403" s="18" t="s">
        <v>5843</v>
      </c>
      <c r="C3403" s="3" t="s">
        <v>5703</v>
      </c>
      <c r="D3403" s="3" t="s">
        <v>207</v>
      </c>
      <c r="E3403" s="3" t="s">
        <v>5844</v>
      </c>
      <c r="F3403" s="3" t="s">
        <v>200</v>
      </c>
      <c r="G3403" s="3"/>
      <c r="H3403" s="26">
        <v>520</v>
      </c>
      <c r="I3403" s="26">
        <f t="array" ref="I3403">J3403-J3403*3%</f>
        <v>383.15</v>
      </c>
      <c r="J3403" s="30">
        <v>395</v>
      </c>
      <c r="K3403" s="4"/>
      <c r="L3403" s="15">
        <f t="shared" si="54"/>
        <v>0</v>
      </c>
      <c r="M3403" s="56" t="s">
        <v>15151</v>
      </c>
    </row>
    <row r="3404" spans="1:13" s="19" customFormat="1" ht="15" customHeight="1" x14ac:dyDescent="0.25">
      <c r="A3404" s="47">
        <v>26664</v>
      </c>
      <c r="B3404" s="18" t="s">
        <v>5845</v>
      </c>
      <c r="C3404" s="3" t="s">
        <v>5703</v>
      </c>
      <c r="D3404" s="3" t="s">
        <v>207</v>
      </c>
      <c r="E3404" s="3" t="s">
        <v>3981</v>
      </c>
      <c r="F3404" s="3" t="s">
        <v>179</v>
      </c>
      <c r="G3404" s="3"/>
      <c r="H3404" s="26">
        <v>235</v>
      </c>
      <c r="I3404" s="26">
        <f t="array" ref="I3404">J3404-J3404*3%</f>
        <v>167.81</v>
      </c>
      <c r="J3404" s="30">
        <v>173</v>
      </c>
      <c r="K3404" s="4"/>
      <c r="L3404" s="15">
        <f t="shared" si="54"/>
        <v>0</v>
      </c>
      <c r="M3404" s="56" t="s">
        <v>15151</v>
      </c>
    </row>
    <row r="3405" spans="1:13" s="19" customFormat="1" ht="15" customHeight="1" x14ac:dyDescent="0.25">
      <c r="A3405" s="47">
        <v>28222</v>
      </c>
      <c r="B3405" s="18" t="s">
        <v>5846</v>
      </c>
      <c r="C3405" s="3" t="s">
        <v>5703</v>
      </c>
      <c r="D3405" s="3" t="s">
        <v>207</v>
      </c>
      <c r="E3405" s="3" t="s">
        <v>5847</v>
      </c>
      <c r="F3405" s="3" t="s">
        <v>167</v>
      </c>
      <c r="G3405" s="3"/>
      <c r="H3405" s="26">
        <v>305</v>
      </c>
      <c r="I3405" s="26">
        <f t="array" ref="I3405">J3405-J3405*3%</f>
        <v>218.25</v>
      </c>
      <c r="J3405" s="30">
        <v>225</v>
      </c>
      <c r="K3405" s="4"/>
      <c r="L3405" s="15">
        <f t="shared" si="54"/>
        <v>0</v>
      </c>
      <c r="M3405" s="56" t="s">
        <v>15151</v>
      </c>
    </row>
    <row r="3406" spans="1:13" s="19" customFormat="1" ht="15" customHeight="1" x14ac:dyDescent="0.25">
      <c r="A3406" s="47">
        <v>28212</v>
      </c>
      <c r="B3406" s="18" t="s">
        <v>5848</v>
      </c>
      <c r="C3406" s="3" t="s">
        <v>5703</v>
      </c>
      <c r="D3406" s="3" t="s">
        <v>207</v>
      </c>
      <c r="E3406" s="3" t="s">
        <v>1773</v>
      </c>
      <c r="F3406" s="3" t="s">
        <v>167</v>
      </c>
      <c r="G3406" s="3"/>
      <c r="H3406" s="26">
        <v>455</v>
      </c>
      <c r="I3406" s="26">
        <f t="array" ref="I3406">J3406-J3406*3%</f>
        <v>330.77</v>
      </c>
      <c r="J3406" s="30">
        <v>341</v>
      </c>
      <c r="K3406" s="4"/>
      <c r="L3406" s="15">
        <f t="shared" si="54"/>
        <v>0</v>
      </c>
      <c r="M3406" s="56" t="s">
        <v>15151</v>
      </c>
    </row>
    <row r="3407" spans="1:13" s="19" customFormat="1" ht="15" customHeight="1" x14ac:dyDescent="0.25">
      <c r="A3407" s="47">
        <v>37379</v>
      </c>
      <c r="B3407" s="18"/>
      <c r="C3407" s="3" t="s">
        <v>5703</v>
      </c>
      <c r="D3407" s="3" t="s">
        <v>207</v>
      </c>
      <c r="E3407" s="3" t="s">
        <v>5849</v>
      </c>
      <c r="F3407" s="3" t="s">
        <v>124</v>
      </c>
      <c r="G3407" s="3"/>
      <c r="H3407" s="26">
        <v>435</v>
      </c>
      <c r="I3407" s="26">
        <f t="array" ref="I3407">J3407-J3407*3%</f>
        <v>315.25</v>
      </c>
      <c r="J3407" s="30">
        <v>325</v>
      </c>
      <c r="K3407" s="4"/>
      <c r="L3407" s="15">
        <f t="shared" si="54"/>
        <v>0</v>
      </c>
      <c r="M3407" s="56" t="s">
        <v>15151</v>
      </c>
    </row>
    <row r="3408" spans="1:13" s="19" customFormat="1" ht="15" customHeight="1" x14ac:dyDescent="0.25">
      <c r="A3408" s="47">
        <v>26637</v>
      </c>
      <c r="B3408" s="18" t="s">
        <v>5850</v>
      </c>
      <c r="C3408" s="3" t="s">
        <v>5703</v>
      </c>
      <c r="D3408" s="3" t="s">
        <v>207</v>
      </c>
      <c r="E3408" s="3" t="s">
        <v>5851</v>
      </c>
      <c r="F3408" s="3" t="s">
        <v>167</v>
      </c>
      <c r="G3408" s="3"/>
      <c r="H3408" s="26">
        <v>440</v>
      </c>
      <c r="I3408" s="26">
        <f t="array" ref="I3408">J3408-J3408*3%</f>
        <v>321.07</v>
      </c>
      <c r="J3408" s="30">
        <v>331</v>
      </c>
      <c r="K3408" s="4"/>
      <c r="L3408" s="15">
        <f t="shared" si="54"/>
        <v>0</v>
      </c>
      <c r="M3408" s="56" t="s">
        <v>15151</v>
      </c>
    </row>
    <row r="3409" spans="1:13" s="19" customFormat="1" ht="15" customHeight="1" x14ac:dyDescent="0.25">
      <c r="A3409" s="47">
        <v>26638</v>
      </c>
      <c r="B3409" s="18" t="s">
        <v>5852</v>
      </c>
      <c r="C3409" s="3" t="s">
        <v>5703</v>
      </c>
      <c r="D3409" s="3" t="s">
        <v>207</v>
      </c>
      <c r="E3409" s="3" t="s">
        <v>5853</v>
      </c>
      <c r="F3409" s="3" t="s">
        <v>124</v>
      </c>
      <c r="G3409" s="3"/>
      <c r="H3409" s="26">
        <v>495</v>
      </c>
      <c r="I3409" s="26">
        <f t="array" ref="I3409">J3409-J3409*3%</f>
        <v>368.6</v>
      </c>
      <c r="J3409" s="30">
        <v>380</v>
      </c>
      <c r="K3409" s="4"/>
      <c r="L3409" s="15">
        <f t="shared" si="54"/>
        <v>0</v>
      </c>
      <c r="M3409" s="56" t="s">
        <v>15151</v>
      </c>
    </row>
    <row r="3410" spans="1:13" s="19" customFormat="1" ht="15" customHeight="1" x14ac:dyDescent="0.25">
      <c r="A3410" s="47">
        <v>28243</v>
      </c>
      <c r="B3410" s="18" t="s">
        <v>5854</v>
      </c>
      <c r="C3410" s="3" t="s">
        <v>5703</v>
      </c>
      <c r="D3410" s="3" t="s">
        <v>207</v>
      </c>
      <c r="E3410" s="3" t="s">
        <v>4260</v>
      </c>
      <c r="F3410" s="3" t="s">
        <v>179</v>
      </c>
      <c r="G3410" s="3"/>
      <c r="H3410" s="26">
        <v>445</v>
      </c>
      <c r="I3410" s="26">
        <f t="array" ref="I3410">J3410-J3410*3%</f>
        <v>323.01</v>
      </c>
      <c r="J3410" s="30">
        <v>333</v>
      </c>
      <c r="K3410" s="4"/>
      <c r="L3410" s="15">
        <f t="shared" si="54"/>
        <v>0</v>
      </c>
      <c r="M3410" s="56" t="s">
        <v>15151</v>
      </c>
    </row>
    <row r="3411" spans="1:13" s="19" customFormat="1" ht="15" customHeight="1" x14ac:dyDescent="0.25">
      <c r="A3411" s="47">
        <v>28244</v>
      </c>
      <c r="B3411" s="18" t="s">
        <v>5855</v>
      </c>
      <c r="C3411" s="3" t="s">
        <v>5703</v>
      </c>
      <c r="D3411" s="3" t="s">
        <v>207</v>
      </c>
      <c r="E3411" s="3" t="s">
        <v>5856</v>
      </c>
      <c r="F3411" s="3" t="s">
        <v>179</v>
      </c>
      <c r="G3411" s="3"/>
      <c r="H3411" s="26">
        <v>415</v>
      </c>
      <c r="I3411" s="26">
        <f t="array" ref="I3411">J3411-J3411*3%</f>
        <v>304.58</v>
      </c>
      <c r="J3411" s="30">
        <v>314</v>
      </c>
      <c r="K3411" s="4"/>
      <c r="L3411" s="15">
        <f t="shared" si="54"/>
        <v>0</v>
      </c>
      <c r="M3411" s="56" t="s">
        <v>15151</v>
      </c>
    </row>
    <row r="3412" spans="1:13" s="19" customFormat="1" ht="15" customHeight="1" x14ac:dyDescent="0.25">
      <c r="A3412" s="47">
        <v>34388</v>
      </c>
      <c r="B3412" s="18"/>
      <c r="C3412" s="3" t="s">
        <v>5703</v>
      </c>
      <c r="D3412" s="3" t="s">
        <v>207</v>
      </c>
      <c r="E3412" s="3" t="s">
        <v>5857</v>
      </c>
      <c r="F3412" s="3" t="s">
        <v>72</v>
      </c>
      <c r="G3412" s="3"/>
      <c r="H3412" s="26">
        <v>375</v>
      </c>
      <c r="I3412" s="26">
        <f t="array" ref="I3412">J3412-J3412*3%</f>
        <v>276.45</v>
      </c>
      <c r="J3412" s="30">
        <v>285</v>
      </c>
      <c r="K3412" s="4"/>
      <c r="L3412" s="15">
        <f t="shared" si="54"/>
        <v>0</v>
      </c>
      <c r="M3412" s="56" t="s">
        <v>15151</v>
      </c>
    </row>
    <row r="3413" spans="1:13" s="19" customFormat="1" ht="15" customHeight="1" x14ac:dyDescent="0.25">
      <c r="A3413" s="47">
        <v>28246</v>
      </c>
      <c r="B3413" s="18" t="s">
        <v>5858</v>
      </c>
      <c r="C3413" s="3" t="s">
        <v>5703</v>
      </c>
      <c r="D3413" s="3" t="s">
        <v>207</v>
      </c>
      <c r="E3413" s="3" t="s">
        <v>3069</v>
      </c>
      <c r="F3413" s="3" t="s">
        <v>203</v>
      </c>
      <c r="G3413" s="3"/>
      <c r="H3413" s="26">
        <v>525</v>
      </c>
      <c r="I3413" s="26">
        <f t="array" ref="I3413">J3413-J3413*3%</f>
        <v>388</v>
      </c>
      <c r="J3413" s="30">
        <v>400</v>
      </c>
      <c r="K3413" s="4"/>
      <c r="L3413" s="15">
        <f t="shared" si="54"/>
        <v>0</v>
      </c>
      <c r="M3413" s="56" t="s">
        <v>15151</v>
      </c>
    </row>
    <row r="3414" spans="1:13" s="19" customFormat="1" ht="15" customHeight="1" x14ac:dyDescent="0.25">
      <c r="A3414" s="47">
        <v>28251</v>
      </c>
      <c r="B3414" s="18" t="s">
        <v>5859</v>
      </c>
      <c r="C3414" s="3" t="s">
        <v>5703</v>
      </c>
      <c r="D3414" s="3" t="s">
        <v>207</v>
      </c>
      <c r="E3414" s="3" t="s">
        <v>4264</v>
      </c>
      <c r="F3414" s="3" t="s">
        <v>167</v>
      </c>
      <c r="G3414" s="3"/>
      <c r="H3414" s="26">
        <v>495</v>
      </c>
      <c r="I3414" s="26">
        <f t="array" ref="I3414">J3414-J3414*3%</f>
        <v>368.6</v>
      </c>
      <c r="J3414" s="30">
        <v>380</v>
      </c>
      <c r="K3414" s="4"/>
      <c r="L3414" s="15">
        <f t="shared" si="54"/>
        <v>0</v>
      </c>
      <c r="M3414" s="56" t="s">
        <v>15151</v>
      </c>
    </row>
    <row r="3415" spans="1:13" s="19" customFormat="1" ht="15" customHeight="1" x14ac:dyDescent="0.25">
      <c r="A3415" s="47">
        <v>28250</v>
      </c>
      <c r="B3415" s="18" t="s">
        <v>5860</v>
      </c>
      <c r="C3415" s="3" t="s">
        <v>5703</v>
      </c>
      <c r="D3415" s="3" t="s">
        <v>207</v>
      </c>
      <c r="E3415" s="3" t="s">
        <v>5861</v>
      </c>
      <c r="F3415" s="3" t="s">
        <v>124</v>
      </c>
      <c r="G3415" s="3"/>
      <c r="H3415" s="26">
        <v>770</v>
      </c>
      <c r="I3415" s="26">
        <f t="array" ref="I3415">J3415-J3415*3%</f>
        <v>582.97</v>
      </c>
      <c r="J3415" s="30">
        <v>601</v>
      </c>
      <c r="K3415" s="4"/>
      <c r="L3415" s="15">
        <f t="shared" si="54"/>
        <v>0</v>
      </c>
      <c r="M3415" s="56" t="s">
        <v>15151</v>
      </c>
    </row>
    <row r="3416" spans="1:13" s="19" customFormat="1" ht="15" customHeight="1" x14ac:dyDescent="0.25">
      <c r="A3416" s="47">
        <v>28278</v>
      </c>
      <c r="B3416" s="18" t="s">
        <v>5862</v>
      </c>
      <c r="C3416" s="3" t="s">
        <v>5703</v>
      </c>
      <c r="D3416" s="3" t="s">
        <v>207</v>
      </c>
      <c r="E3416" s="3" t="s">
        <v>5863</v>
      </c>
      <c r="F3416" s="3" t="s">
        <v>167</v>
      </c>
      <c r="G3416" s="3"/>
      <c r="H3416" s="26">
        <v>545</v>
      </c>
      <c r="I3416" s="26">
        <f t="array" ref="I3416">J3416-J3416*3%</f>
        <v>400.61</v>
      </c>
      <c r="J3416" s="30">
        <v>413</v>
      </c>
      <c r="K3416" s="4"/>
      <c r="L3416" s="15">
        <f t="shared" si="54"/>
        <v>0</v>
      </c>
      <c r="M3416" s="56" t="s">
        <v>15151</v>
      </c>
    </row>
    <row r="3417" spans="1:13" s="19" customFormat="1" ht="15" customHeight="1" x14ac:dyDescent="0.25">
      <c r="A3417" s="47">
        <v>26648</v>
      </c>
      <c r="B3417" s="18" t="s">
        <v>5864</v>
      </c>
      <c r="C3417" s="3" t="s">
        <v>5703</v>
      </c>
      <c r="D3417" s="3" t="s">
        <v>207</v>
      </c>
      <c r="E3417" s="3" t="s">
        <v>5865</v>
      </c>
      <c r="F3417" s="3" t="s">
        <v>167</v>
      </c>
      <c r="G3417" s="3"/>
      <c r="H3417" s="26">
        <v>615</v>
      </c>
      <c r="I3417" s="26">
        <f t="array" ref="I3417">J3417-J3417*3%</f>
        <v>470.45</v>
      </c>
      <c r="J3417" s="30">
        <v>485</v>
      </c>
      <c r="K3417" s="4"/>
      <c r="L3417" s="15">
        <f t="shared" si="54"/>
        <v>0</v>
      </c>
      <c r="M3417" s="56" t="s">
        <v>15151</v>
      </c>
    </row>
    <row r="3418" spans="1:13" s="19" customFormat="1" ht="15" customHeight="1" x14ac:dyDescent="0.25">
      <c r="A3418" s="47">
        <v>40456</v>
      </c>
      <c r="B3418" s="18"/>
      <c r="C3418" s="3" t="s">
        <v>5703</v>
      </c>
      <c r="D3418" s="3" t="s">
        <v>207</v>
      </c>
      <c r="E3418" s="3" t="s">
        <v>5866</v>
      </c>
      <c r="F3418" s="3" t="s">
        <v>124</v>
      </c>
      <c r="G3418" s="3"/>
      <c r="H3418" s="26">
        <v>910</v>
      </c>
      <c r="I3418" s="26">
        <f t="array" ref="I3418">J3418-J3418*3%</f>
        <v>688.7</v>
      </c>
      <c r="J3418" s="30">
        <v>710</v>
      </c>
      <c r="K3418" s="4"/>
      <c r="L3418" s="15">
        <f t="shared" si="54"/>
        <v>0</v>
      </c>
      <c r="M3418" s="56" t="s">
        <v>15151</v>
      </c>
    </row>
    <row r="3419" spans="1:13" s="19" customFormat="1" ht="15" customHeight="1" x14ac:dyDescent="0.25">
      <c r="A3419" s="47">
        <v>37384</v>
      </c>
      <c r="B3419" s="18"/>
      <c r="C3419" s="3" t="s">
        <v>5703</v>
      </c>
      <c r="D3419" s="3" t="s">
        <v>207</v>
      </c>
      <c r="E3419" s="3" t="s">
        <v>5867</v>
      </c>
      <c r="F3419" s="3" t="s">
        <v>242</v>
      </c>
      <c r="G3419" s="3"/>
      <c r="H3419" s="26">
        <v>290</v>
      </c>
      <c r="I3419" s="26">
        <f t="array" ref="I3419">J3419-J3419*3%</f>
        <v>207.58</v>
      </c>
      <c r="J3419" s="30">
        <v>214</v>
      </c>
      <c r="K3419" s="4"/>
      <c r="L3419" s="15">
        <f t="shared" si="54"/>
        <v>0</v>
      </c>
      <c r="M3419" s="56" t="s">
        <v>15151</v>
      </c>
    </row>
    <row r="3420" spans="1:13" s="19" customFormat="1" ht="15" customHeight="1" x14ac:dyDescent="0.25">
      <c r="A3420" s="47">
        <v>28288</v>
      </c>
      <c r="B3420" s="18" t="s">
        <v>5868</v>
      </c>
      <c r="C3420" s="3" t="s">
        <v>5703</v>
      </c>
      <c r="D3420" s="3" t="s">
        <v>207</v>
      </c>
      <c r="E3420" s="3" t="s">
        <v>1782</v>
      </c>
      <c r="F3420" s="3" t="s">
        <v>167</v>
      </c>
      <c r="G3420" s="3"/>
      <c r="H3420" s="26">
        <v>640</v>
      </c>
      <c r="I3420" s="26">
        <f t="array" ref="I3420">J3420-J3420*3%</f>
        <v>486.94</v>
      </c>
      <c r="J3420" s="30">
        <v>502</v>
      </c>
      <c r="K3420" s="4"/>
      <c r="L3420" s="15">
        <f t="shared" si="54"/>
        <v>0</v>
      </c>
      <c r="M3420" s="56" t="s">
        <v>15151</v>
      </c>
    </row>
    <row r="3421" spans="1:13" s="19" customFormat="1" ht="15" customHeight="1" x14ac:dyDescent="0.25">
      <c r="A3421" s="47">
        <v>34387</v>
      </c>
      <c r="B3421" s="18" t="s">
        <v>5869</v>
      </c>
      <c r="C3421" s="3" t="s">
        <v>5703</v>
      </c>
      <c r="D3421" s="3" t="s">
        <v>207</v>
      </c>
      <c r="E3421" s="3" t="s">
        <v>5870</v>
      </c>
      <c r="F3421" s="3" t="s">
        <v>124</v>
      </c>
      <c r="G3421" s="3"/>
      <c r="H3421" s="26">
        <v>535</v>
      </c>
      <c r="I3421" s="26">
        <f t="array" ref="I3421">J3421-J3421*3%</f>
        <v>394.79</v>
      </c>
      <c r="J3421" s="30">
        <v>407</v>
      </c>
      <c r="K3421" s="4"/>
      <c r="L3421" s="15">
        <f t="shared" si="54"/>
        <v>0</v>
      </c>
      <c r="M3421" s="56" t="s">
        <v>15151</v>
      </c>
    </row>
    <row r="3422" spans="1:13" s="19" customFormat="1" ht="15" customHeight="1" x14ac:dyDescent="0.25">
      <c r="A3422" s="47">
        <v>28295</v>
      </c>
      <c r="B3422" s="18" t="s">
        <v>5871</v>
      </c>
      <c r="C3422" s="3" t="s">
        <v>5703</v>
      </c>
      <c r="D3422" s="3" t="s">
        <v>207</v>
      </c>
      <c r="E3422" s="3" t="s">
        <v>5872</v>
      </c>
      <c r="F3422" s="3" t="s">
        <v>211</v>
      </c>
      <c r="G3422" s="3"/>
      <c r="H3422" s="26">
        <v>805</v>
      </c>
      <c r="I3422" s="26">
        <f t="array" ref="I3422">J3422-J3422*3%</f>
        <v>607.22</v>
      </c>
      <c r="J3422" s="30">
        <v>626</v>
      </c>
      <c r="K3422" s="4"/>
      <c r="L3422" s="15">
        <f t="shared" si="54"/>
        <v>0</v>
      </c>
      <c r="M3422" s="56" t="s">
        <v>15151</v>
      </c>
    </row>
    <row r="3423" spans="1:13" s="19" customFormat="1" ht="15" customHeight="1" x14ac:dyDescent="0.25">
      <c r="A3423" s="47">
        <v>28240</v>
      </c>
      <c r="B3423" s="18" t="s">
        <v>5873</v>
      </c>
      <c r="C3423" s="3" t="s">
        <v>5703</v>
      </c>
      <c r="D3423" s="3" t="s">
        <v>207</v>
      </c>
      <c r="E3423" s="3" t="s">
        <v>5874</v>
      </c>
      <c r="F3423" s="3" t="s">
        <v>211</v>
      </c>
      <c r="G3423" s="3"/>
      <c r="H3423" s="26">
        <v>830</v>
      </c>
      <c r="I3423" s="26">
        <f t="array" ref="I3423">J3423-J3423*3%</f>
        <v>626.62</v>
      </c>
      <c r="J3423" s="30">
        <v>646</v>
      </c>
      <c r="K3423" s="4"/>
      <c r="L3423" s="15">
        <f t="shared" si="54"/>
        <v>0</v>
      </c>
      <c r="M3423" s="56" t="s">
        <v>15151</v>
      </c>
    </row>
    <row r="3424" spans="1:13" s="19" customFormat="1" ht="15" customHeight="1" x14ac:dyDescent="0.25">
      <c r="A3424" s="47">
        <v>33076</v>
      </c>
      <c r="B3424" s="18"/>
      <c r="C3424" s="3" t="s">
        <v>5703</v>
      </c>
      <c r="D3424" s="3" t="s">
        <v>207</v>
      </c>
      <c r="E3424" s="3" t="s">
        <v>5875</v>
      </c>
      <c r="F3424" s="3" t="s">
        <v>1392</v>
      </c>
      <c r="G3424" s="3"/>
      <c r="H3424" s="26">
        <v>615</v>
      </c>
      <c r="I3424" s="26">
        <f t="array" ref="I3424">J3424-J3424*3%</f>
        <v>470.45</v>
      </c>
      <c r="J3424" s="30">
        <v>485</v>
      </c>
      <c r="K3424" s="4"/>
      <c r="L3424" s="15">
        <f t="shared" si="54"/>
        <v>0</v>
      </c>
      <c r="M3424" s="56" t="s">
        <v>15151</v>
      </c>
    </row>
    <row r="3425" spans="1:13" s="19" customFormat="1" ht="15" customHeight="1" x14ac:dyDescent="0.25">
      <c r="A3425" s="47">
        <v>38442</v>
      </c>
      <c r="B3425" s="18"/>
      <c r="C3425" s="3" t="s">
        <v>5703</v>
      </c>
      <c r="D3425" s="3" t="s">
        <v>207</v>
      </c>
      <c r="E3425" s="3" t="s">
        <v>5876</v>
      </c>
      <c r="F3425" s="3" t="s">
        <v>167</v>
      </c>
      <c r="G3425" s="3"/>
      <c r="H3425" s="26">
        <v>325</v>
      </c>
      <c r="I3425" s="26">
        <f t="array" ref="I3425">J3425-J3425*3%</f>
        <v>233.77</v>
      </c>
      <c r="J3425" s="30">
        <v>241</v>
      </c>
      <c r="K3425" s="4"/>
      <c r="L3425" s="15">
        <f t="shared" si="54"/>
        <v>0</v>
      </c>
      <c r="M3425" s="56" t="s">
        <v>15151</v>
      </c>
    </row>
    <row r="3426" spans="1:13" s="19" customFormat="1" ht="15" customHeight="1" x14ac:dyDescent="0.25">
      <c r="A3426" s="47">
        <v>27861</v>
      </c>
      <c r="B3426" s="18" t="s">
        <v>5877</v>
      </c>
      <c r="C3426" s="3" t="s">
        <v>5703</v>
      </c>
      <c r="D3426" s="3" t="s">
        <v>207</v>
      </c>
      <c r="E3426" s="3" t="s">
        <v>5878</v>
      </c>
      <c r="F3426" s="3" t="s">
        <v>167</v>
      </c>
      <c r="G3426" s="3"/>
      <c r="H3426" s="26">
        <v>345</v>
      </c>
      <c r="I3426" s="26">
        <f t="array" ref="I3426">J3426-J3426*3%</f>
        <v>246.38</v>
      </c>
      <c r="J3426" s="30">
        <v>254</v>
      </c>
      <c r="K3426" s="4"/>
      <c r="L3426" s="15">
        <f t="shared" si="54"/>
        <v>0</v>
      </c>
      <c r="M3426" s="56" t="s">
        <v>15151</v>
      </c>
    </row>
    <row r="3427" spans="1:13" s="19" customFormat="1" ht="15" customHeight="1" x14ac:dyDescent="0.25">
      <c r="A3427" s="47">
        <v>28213</v>
      </c>
      <c r="B3427" s="18" t="s">
        <v>5879</v>
      </c>
      <c r="C3427" s="3" t="s">
        <v>5703</v>
      </c>
      <c r="D3427" s="3" t="s">
        <v>207</v>
      </c>
      <c r="E3427" s="3" t="s">
        <v>5880</v>
      </c>
      <c r="F3427" s="3" t="s">
        <v>167</v>
      </c>
      <c r="G3427" s="3"/>
      <c r="H3427" s="26">
        <v>325</v>
      </c>
      <c r="I3427" s="26">
        <f t="array" ref="I3427">J3427-J3427*3%</f>
        <v>233.77</v>
      </c>
      <c r="J3427" s="30">
        <v>241</v>
      </c>
      <c r="K3427" s="4"/>
      <c r="L3427" s="15">
        <f t="shared" si="54"/>
        <v>0</v>
      </c>
      <c r="M3427" s="56" t="s">
        <v>15151</v>
      </c>
    </row>
    <row r="3428" spans="1:13" s="19" customFormat="1" ht="15" customHeight="1" x14ac:dyDescent="0.25">
      <c r="A3428" s="47">
        <v>28279</v>
      </c>
      <c r="B3428" s="18" t="s">
        <v>5881</v>
      </c>
      <c r="C3428" s="3" t="s">
        <v>5703</v>
      </c>
      <c r="D3428" s="3" t="s">
        <v>207</v>
      </c>
      <c r="E3428" s="3" t="s">
        <v>5882</v>
      </c>
      <c r="F3428" s="3" t="s">
        <v>167</v>
      </c>
      <c r="G3428" s="3"/>
      <c r="H3428" s="26">
        <v>440</v>
      </c>
      <c r="I3428" s="26">
        <f t="array" ref="I3428">J3428-J3428*3%</f>
        <v>321.07</v>
      </c>
      <c r="J3428" s="30">
        <v>331</v>
      </c>
      <c r="K3428" s="4"/>
      <c r="L3428" s="15">
        <f t="shared" si="54"/>
        <v>0</v>
      </c>
      <c r="M3428" s="56" t="s">
        <v>15151</v>
      </c>
    </row>
    <row r="3429" spans="1:13" s="19" customFormat="1" ht="15" customHeight="1" x14ac:dyDescent="0.25">
      <c r="A3429" s="47">
        <v>26633</v>
      </c>
      <c r="B3429" s="18" t="s">
        <v>5883</v>
      </c>
      <c r="C3429" s="3" t="s">
        <v>5703</v>
      </c>
      <c r="D3429" s="3" t="s">
        <v>351</v>
      </c>
      <c r="E3429" s="3" t="s">
        <v>5884</v>
      </c>
      <c r="F3429" s="3" t="s">
        <v>203</v>
      </c>
      <c r="G3429" s="3"/>
      <c r="H3429" s="26">
        <v>395</v>
      </c>
      <c r="I3429" s="26">
        <f t="array" ref="I3429">J3429-J3429*3%</f>
        <v>291</v>
      </c>
      <c r="J3429" s="30">
        <v>300</v>
      </c>
      <c r="K3429" s="4"/>
      <c r="L3429" s="15">
        <f t="shared" si="54"/>
        <v>0</v>
      </c>
      <c r="M3429" s="56" t="s">
        <v>15151</v>
      </c>
    </row>
    <row r="3430" spans="1:13" s="19" customFormat="1" ht="15" customHeight="1" x14ac:dyDescent="0.25">
      <c r="A3430" s="47">
        <v>28259</v>
      </c>
      <c r="B3430" s="18" t="s">
        <v>5885</v>
      </c>
      <c r="C3430" s="3" t="s">
        <v>5703</v>
      </c>
      <c r="D3430" s="3" t="s">
        <v>351</v>
      </c>
      <c r="E3430" s="3" t="s">
        <v>5886</v>
      </c>
      <c r="F3430" s="3" t="s">
        <v>124</v>
      </c>
      <c r="G3430" s="3"/>
      <c r="H3430" s="26">
        <v>685</v>
      </c>
      <c r="I3430" s="26">
        <f t="array" ref="I3430">J3430-J3430*3%</f>
        <v>518.95000000000005</v>
      </c>
      <c r="J3430" s="30">
        <v>535</v>
      </c>
      <c r="K3430" s="4"/>
      <c r="L3430" s="15">
        <f t="shared" si="54"/>
        <v>0</v>
      </c>
      <c r="M3430" s="56" t="s">
        <v>15151</v>
      </c>
    </row>
    <row r="3431" spans="1:13" s="19" customFormat="1" ht="15" customHeight="1" x14ac:dyDescent="0.25">
      <c r="A3431" s="47">
        <v>34386</v>
      </c>
      <c r="B3431" s="18" t="s">
        <v>5887</v>
      </c>
      <c r="C3431" s="3" t="s">
        <v>5703</v>
      </c>
      <c r="D3431" s="3" t="s">
        <v>233</v>
      </c>
      <c r="E3431" s="3" t="s">
        <v>239</v>
      </c>
      <c r="F3431" s="3" t="s">
        <v>89</v>
      </c>
      <c r="G3431" s="3"/>
      <c r="H3431" s="26">
        <v>525</v>
      </c>
      <c r="I3431" s="26">
        <f t="array" ref="I3431">J3431-J3431*3%</f>
        <v>388.97</v>
      </c>
      <c r="J3431" s="30">
        <v>401</v>
      </c>
      <c r="K3431" s="4"/>
      <c r="L3431" s="15">
        <f t="shared" si="54"/>
        <v>0</v>
      </c>
      <c r="M3431" s="56" t="s">
        <v>15151</v>
      </c>
    </row>
    <row r="3432" spans="1:13" s="19" customFormat="1" ht="15" customHeight="1" x14ac:dyDescent="0.25">
      <c r="A3432" s="47">
        <v>28277</v>
      </c>
      <c r="B3432" s="18" t="s">
        <v>5888</v>
      </c>
      <c r="C3432" s="3" t="s">
        <v>5703</v>
      </c>
      <c r="D3432" s="3" t="s">
        <v>233</v>
      </c>
      <c r="E3432" s="3" t="s">
        <v>5889</v>
      </c>
      <c r="F3432" s="3" t="s">
        <v>242</v>
      </c>
      <c r="G3432" s="3"/>
      <c r="H3432" s="26">
        <v>585</v>
      </c>
      <c r="I3432" s="26">
        <f t="array" ref="I3432">J3432-J3432*3%</f>
        <v>430.68</v>
      </c>
      <c r="J3432" s="30">
        <v>444</v>
      </c>
      <c r="K3432" s="4"/>
      <c r="L3432" s="15">
        <f t="shared" si="54"/>
        <v>0</v>
      </c>
      <c r="M3432" s="56" t="s">
        <v>15151</v>
      </c>
    </row>
    <row r="3433" spans="1:13" s="19" customFormat="1" ht="15" customHeight="1" x14ac:dyDescent="0.25">
      <c r="A3433" s="47">
        <v>28276</v>
      </c>
      <c r="B3433" s="18" t="s">
        <v>5890</v>
      </c>
      <c r="C3433" s="3" t="s">
        <v>5703</v>
      </c>
      <c r="D3433" s="3" t="s">
        <v>233</v>
      </c>
      <c r="E3433" s="3" t="s">
        <v>5891</v>
      </c>
      <c r="F3433" s="3" t="s">
        <v>179</v>
      </c>
      <c r="G3433" s="3"/>
      <c r="H3433" s="26">
        <v>440</v>
      </c>
      <c r="I3433" s="26">
        <f t="array" ref="I3433">J3433-J3433*3%</f>
        <v>321.07</v>
      </c>
      <c r="J3433" s="30">
        <v>331</v>
      </c>
      <c r="K3433" s="4"/>
      <c r="L3433" s="15">
        <f t="shared" si="54"/>
        <v>0</v>
      </c>
      <c r="M3433" s="56" t="s">
        <v>15151</v>
      </c>
    </row>
    <row r="3434" spans="1:13" s="19" customFormat="1" ht="15" customHeight="1" x14ac:dyDescent="0.25">
      <c r="A3434" s="47">
        <v>26650</v>
      </c>
      <c r="B3434" s="18" t="s">
        <v>5892</v>
      </c>
      <c r="C3434" s="3" t="s">
        <v>5703</v>
      </c>
      <c r="D3434" s="3" t="s">
        <v>233</v>
      </c>
      <c r="E3434" s="3" t="s">
        <v>5893</v>
      </c>
      <c r="F3434" s="3" t="s">
        <v>5894</v>
      </c>
      <c r="G3434" s="3"/>
      <c r="H3434" s="26">
        <v>790</v>
      </c>
      <c r="I3434" s="26">
        <f t="array" ref="I3434">J3434-J3434*3%</f>
        <v>594.61</v>
      </c>
      <c r="J3434" s="30">
        <v>613</v>
      </c>
      <c r="K3434" s="4"/>
      <c r="L3434" s="15">
        <f t="shared" si="54"/>
        <v>0</v>
      </c>
      <c r="M3434" s="56" t="s">
        <v>15151</v>
      </c>
    </row>
    <row r="3435" spans="1:13" s="19" customFormat="1" ht="15" customHeight="1" x14ac:dyDescent="0.25">
      <c r="A3435" s="47">
        <v>5958</v>
      </c>
      <c r="B3435" s="18" t="s">
        <v>5895</v>
      </c>
      <c r="C3435" s="3" t="s">
        <v>5896</v>
      </c>
      <c r="D3435" s="3" t="s">
        <v>739</v>
      </c>
      <c r="E3435" s="3" t="s">
        <v>5897</v>
      </c>
      <c r="F3435" s="3"/>
      <c r="G3435" s="3" t="s">
        <v>5898</v>
      </c>
      <c r="H3435" s="26">
        <v>265</v>
      </c>
      <c r="I3435" s="26">
        <f t="array" ref="I3435">J3435-J3435*3%</f>
        <v>169.41050000000001</v>
      </c>
      <c r="J3435" s="30">
        <v>174.65</v>
      </c>
      <c r="K3435" s="4"/>
      <c r="L3435" s="15">
        <f t="shared" si="54"/>
        <v>0</v>
      </c>
      <c r="M3435" s="56" t="s">
        <v>15155</v>
      </c>
    </row>
    <row r="3436" spans="1:13" s="19" customFormat="1" ht="15" customHeight="1" x14ac:dyDescent="0.25">
      <c r="A3436" s="47">
        <v>38660</v>
      </c>
      <c r="B3436" s="18" t="s">
        <v>5899</v>
      </c>
      <c r="C3436" s="3" t="s">
        <v>5900</v>
      </c>
      <c r="D3436" s="3" t="s">
        <v>279</v>
      </c>
      <c r="E3436" s="3" t="s">
        <v>5901</v>
      </c>
      <c r="F3436" s="3" t="s">
        <v>380</v>
      </c>
      <c r="G3436" s="3" t="s">
        <v>5902</v>
      </c>
      <c r="H3436" s="26">
        <v>44</v>
      </c>
      <c r="I3436" s="26">
        <f t="array" ref="I3436">J3436-J3436*3%</f>
        <v>33.940300000000001</v>
      </c>
      <c r="J3436" s="30">
        <v>34.99</v>
      </c>
      <c r="K3436" s="4"/>
      <c r="L3436" s="15">
        <f t="shared" si="54"/>
        <v>0</v>
      </c>
      <c r="M3436" s="56" t="s">
        <v>15159</v>
      </c>
    </row>
    <row r="3437" spans="1:13" s="19" customFormat="1" ht="15" customHeight="1" x14ac:dyDescent="0.25">
      <c r="A3437" s="47">
        <v>38661</v>
      </c>
      <c r="B3437" s="18" t="s">
        <v>5903</v>
      </c>
      <c r="C3437" s="3" t="s">
        <v>5900</v>
      </c>
      <c r="D3437" s="3" t="s">
        <v>279</v>
      </c>
      <c r="E3437" s="3" t="s">
        <v>5901</v>
      </c>
      <c r="F3437" s="3" t="s">
        <v>380</v>
      </c>
      <c r="G3437" s="3" t="s">
        <v>5904</v>
      </c>
      <c r="H3437" s="26">
        <v>44</v>
      </c>
      <c r="I3437" s="26">
        <f t="array" ref="I3437">J3437-J3437*3%</f>
        <v>33.940300000000001</v>
      </c>
      <c r="J3437" s="30">
        <v>34.99</v>
      </c>
      <c r="K3437" s="4"/>
      <c r="L3437" s="15">
        <f t="shared" si="54"/>
        <v>0</v>
      </c>
      <c r="M3437" s="56" t="s">
        <v>15159</v>
      </c>
    </row>
    <row r="3438" spans="1:13" s="19" customFormat="1" ht="15" customHeight="1" x14ac:dyDescent="0.25">
      <c r="A3438" s="47">
        <v>38675</v>
      </c>
      <c r="B3438" s="18" t="s">
        <v>5905</v>
      </c>
      <c r="C3438" s="3" t="s">
        <v>5900</v>
      </c>
      <c r="D3438" s="3" t="s">
        <v>347</v>
      </c>
      <c r="E3438" s="3" t="s">
        <v>5906</v>
      </c>
      <c r="F3438" s="3" t="s">
        <v>5907</v>
      </c>
      <c r="G3438" s="3" t="s">
        <v>5908</v>
      </c>
      <c r="H3438" s="26">
        <v>25</v>
      </c>
      <c r="I3438" s="26">
        <f t="array" ref="I3438">J3438-J3438*3%</f>
        <v>18.914999999999999</v>
      </c>
      <c r="J3438" s="30">
        <v>19.5</v>
      </c>
      <c r="K3438" s="4"/>
      <c r="L3438" s="15">
        <f t="shared" si="54"/>
        <v>0</v>
      </c>
      <c r="M3438" s="56" t="s">
        <v>15159</v>
      </c>
    </row>
    <row r="3439" spans="1:13" s="19" customFormat="1" ht="15" customHeight="1" x14ac:dyDescent="0.25">
      <c r="A3439" s="47">
        <v>38673</v>
      </c>
      <c r="B3439" s="18" t="s">
        <v>5909</v>
      </c>
      <c r="C3439" s="3" t="s">
        <v>5900</v>
      </c>
      <c r="D3439" s="3" t="s">
        <v>347</v>
      </c>
      <c r="E3439" s="3" t="s">
        <v>5906</v>
      </c>
      <c r="F3439" s="3" t="s">
        <v>5907</v>
      </c>
      <c r="G3439" s="3" t="s">
        <v>5910</v>
      </c>
      <c r="H3439" s="26">
        <v>25</v>
      </c>
      <c r="I3439" s="26">
        <f t="array" ref="I3439">J3439-J3439*3%</f>
        <v>18.914999999999999</v>
      </c>
      <c r="J3439" s="30">
        <v>19.5</v>
      </c>
      <c r="K3439" s="4"/>
      <c r="L3439" s="15">
        <f t="shared" si="54"/>
        <v>0</v>
      </c>
      <c r="M3439" s="56" t="s">
        <v>15159</v>
      </c>
    </row>
    <row r="3440" spans="1:13" s="19" customFormat="1" ht="15" customHeight="1" x14ac:dyDescent="0.25">
      <c r="A3440" s="47">
        <v>41080</v>
      </c>
      <c r="B3440" s="18"/>
      <c r="C3440" s="3" t="s">
        <v>5911</v>
      </c>
      <c r="D3440" s="3" t="s">
        <v>3566</v>
      </c>
      <c r="E3440" s="3" t="s">
        <v>5912</v>
      </c>
      <c r="F3440" s="3" t="s">
        <v>5913</v>
      </c>
      <c r="G3440" s="3"/>
      <c r="H3440" s="26">
        <v>955</v>
      </c>
      <c r="I3440" s="26">
        <f t="array" ref="I3440">J3440-J3440*3%</f>
        <v>721.68</v>
      </c>
      <c r="J3440" s="30">
        <v>744</v>
      </c>
      <c r="K3440" s="4"/>
      <c r="L3440" s="15">
        <f t="shared" si="54"/>
        <v>0</v>
      </c>
      <c r="M3440" s="56" t="s">
        <v>15158</v>
      </c>
    </row>
    <row r="3441" spans="1:13" s="19" customFormat="1" ht="15" customHeight="1" x14ac:dyDescent="0.25">
      <c r="A3441" s="47">
        <v>34250</v>
      </c>
      <c r="B3441" s="18" t="s">
        <v>5914</v>
      </c>
      <c r="C3441" s="3" t="s">
        <v>5911</v>
      </c>
      <c r="D3441" s="3" t="s">
        <v>351</v>
      </c>
      <c r="E3441" s="3" t="s">
        <v>5915</v>
      </c>
      <c r="F3441" s="3" t="s">
        <v>203</v>
      </c>
      <c r="G3441" s="3"/>
      <c r="H3441" s="26">
        <v>220</v>
      </c>
      <c r="I3441" s="26">
        <f t="array" ref="I3441">J3441-J3441*3%</f>
        <v>177.70399999999998</v>
      </c>
      <c r="J3441" s="30">
        <v>183.2</v>
      </c>
      <c r="K3441" s="4"/>
      <c r="L3441" s="15">
        <f t="shared" si="54"/>
        <v>0</v>
      </c>
      <c r="M3441" s="56" t="s">
        <v>15155</v>
      </c>
    </row>
    <row r="3442" spans="1:13" s="19" customFormat="1" ht="15" customHeight="1" x14ac:dyDescent="0.25">
      <c r="A3442" s="47">
        <v>24360</v>
      </c>
      <c r="B3442" s="18" t="s">
        <v>5916</v>
      </c>
      <c r="C3442" s="3" t="s">
        <v>5911</v>
      </c>
      <c r="D3442" s="3" t="s">
        <v>351</v>
      </c>
      <c r="E3442" s="3" t="s">
        <v>5917</v>
      </c>
      <c r="F3442" s="3" t="s">
        <v>203</v>
      </c>
      <c r="G3442" s="3"/>
      <c r="H3442" s="26">
        <v>210</v>
      </c>
      <c r="I3442" s="26">
        <f t="array" ref="I3442">J3442-J3442*3%</f>
        <v>163.59050000000002</v>
      </c>
      <c r="J3442" s="30">
        <v>168.65</v>
      </c>
      <c r="K3442" s="4"/>
      <c r="L3442" s="15">
        <f t="shared" si="54"/>
        <v>0</v>
      </c>
      <c r="M3442" s="56" t="s">
        <v>15158</v>
      </c>
    </row>
    <row r="3443" spans="1:13" s="19" customFormat="1" ht="15" customHeight="1" x14ac:dyDescent="0.25">
      <c r="A3443" s="47">
        <v>39649</v>
      </c>
      <c r="B3443" s="18" t="s">
        <v>5918</v>
      </c>
      <c r="C3443" s="3" t="s">
        <v>5911</v>
      </c>
      <c r="D3443" s="3" t="s">
        <v>5919</v>
      </c>
      <c r="E3443" s="3" t="s">
        <v>5920</v>
      </c>
      <c r="F3443" s="3" t="s">
        <v>5921</v>
      </c>
      <c r="G3443" s="3"/>
      <c r="H3443" s="26">
        <v>550</v>
      </c>
      <c r="I3443" s="26">
        <f t="array" ref="I3443">J3443-J3443*3%</f>
        <v>405.8965</v>
      </c>
      <c r="J3443" s="30">
        <v>418.45</v>
      </c>
      <c r="K3443" s="4"/>
      <c r="L3443" s="15">
        <f t="shared" si="54"/>
        <v>0</v>
      </c>
      <c r="M3443" s="56" t="s">
        <v>15158</v>
      </c>
    </row>
    <row r="3444" spans="1:13" s="19" customFormat="1" ht="15" customHeight="1" x14ac:dyDescent="0.25">
      <c r="A3444" s="47">
        <v>18294</v>
      </c>
      <c r="B3444" s="18" t="s">
        <v>5922</v>
      </c>
      <c r="C3444" s="3" t="s">
        <v>5923</v>
      </c>
      <c r="D3444" s="3" t="s">
        <v>74</v>
      </c>
      <c r="E3444" s="3" t="s">
        <v>5924</v>
      </c>
      <c r="F3444" s="3" t="s">
        <v>1416</v>
      </c>
      <c r="G3444" s="3"/>
      <c r="H3444" s="26">
        <v>870</v>
      </c>
      <c r="I3444" s="26">
        <f t="array" ref="I3444">J3444-J3444*3%</f>
        <v>657.66</v>
      </c>
      <c r="J3444" s="30">
        <v>678</v>
      </c>
      <c r="K3444" s="4"/>
      <c r="L3444" s="15">
        <f t="shared" si="54"/>
        <v>0</v>
      </c>
      <c r="M3444" s="56" t="s">
        <v>15151</v>
      </c>
    </row>
    <row r="3445" spans="1:13" s="19" customFormat="1" ht="15" customHeight="1" x14ac:dyDescent="0.25">
      <c r="A3445" s="47">
        <v>18295</v>
      </c>
      <c r="B3445" s="18" t="s">
        <v>5925</v>
      </c>
      <c r="C3445" s="3" t="s">
        <v>5923</v>
      </c>
      <c r="D3445" s="3" t="s">
        <v>74</v>
      </c>
      <c r="E3445" s="3" t="s">
        <v>5924</v>
      </c>
      <c r="F3445" s="3" t="s">
        <v>124</v>
      </c>
      <c r="G3445" s="3"/>
      <c r="H3445" s="26">
        <v>1420</v>
      </c>
      <c r="I3445" s="26">
        <f t="array" ref="I3445">J3445-J3445*3%</f>
        <v>1082.52</v>
      </c>
      <c r="J3445" s="30">
        <v>1116</v>
      </c>
      <c r="K3445" s="4"/>
      <c r="L3445" s="15">
        <f t="shared" si="54"/>
        <v>0</v>
      </c>
      <c r="M3445" s="56" t="s">
        <v>15151</v>
      </c>
    </row>
    <row r="3446" spans="1:13" s="19" customFormat="1" ht="15" customHeight="1" x14ac:dyDescent="0.25">
      <c r="A3446" s="47">
        <v>18296</v>
      </c>
      <c r="B3446" s="18" t="s">
        <v>5926</v>
      </c>
      <c r="C3446" s="3" t="s">
        <v>5923</v>
      </c>
      <c r="D3446" s="3" t="s">
        <v>74</v>
      </c>
      <c r="E3446" s="3" t="s">
        <v>5924</v>
      </c>
      <c r="F3446" s="3" t="s">
        <v>89</v>
      </c>
      <c r="G3446" s="3"/>
      <c r="H3446" s="26">
        <v>1535</v>
      </c>
      <c r="I3446" s="26">
        <f t="array" ref="I3446">J3446-J3446*3%</f>
        <v>1161.0899999999999</v>
      </c>
      <c r="J3446" s="30">
        <v>1197</v>
      </c>
      <c r="K3446" s="4"/>
      <c r="L3446" s="15">
        <f t="shared" si="54"/>
        <v>0</v>
      </c>
      <c r="M3446" s="56" t="s">
        <v>15151</v>
      </c>
    </row>
    <row r="3447" spans="1:13" s="19" customFormat="1" ht="15" customHeight="1" x14ac:dyDescent="0.25">
      <c r="A3447" s="47">
        <v>18275</v>
      </c>
      <c r="B3447" s="18" t="s">
        <v>5927</v>
      </c>
      <c r="C3447" s="3" t="s">
        <v>5923</v>
      </c>
      <c r="D3447" s="3" t="s">
        <v>74</v>
      </c>
      <c r="E3447" s="3" t="s">
        <v>4664</v>
      </c>
      <c r="F3447" s="3" t="s">
        <v>124</v>
      </c>
      <c r="G3447" s="3"/>
      <c r="H3447" s="26">
        <v>1100</v>
      </c>
      <c r="I3447" s="26">
        <f t="array" ref="I3447">J3447-J3447*3%</f>
        <v>840.02</v>
      </c>
      <c r="J3447" s="30">
        <v>866</v>
      </c>
      <c r="K3447" s="4"/>
      <c r="L3447" s="15">
        <f t="shared" si="54"/>
        <v>0</v>
      </c>
      <c r="M3447" s="56" t="s">
        <v>15151</v>
      </c>
    </row>
    <row r="3448" spans="1:13" s="19" customFormat="1" ht="15" customHeight="1" x14ac:dyDescent="0.25">
      <c r="A3448" s="47">
        <v>25770</v>
      </c>
      <c r="B3448" s="18" t="s">
        <v>5928</v>
      </c>
      <c r="C3448" s="3" t="s">
        <v>5923</v>
      </c>
      <c r="D3448" s="3" t="s">
        <v>74</v>
      </c>
      <c r="E3448" s="3" t="s">
        <v>4664</v>
      </c>
      <c r="F3448" s="3" t="s">
        <v>89</v>
      </c>
      <c r="G3448" s="3"/>
      <c r="H3448" s="26">
        <v>1475</v>
      </c>
      <c r="I3448" s="26">
        <f t="array" ref="I3448">J3448-J3448*3%</f>
        <v>1118.4100000000001</v>
      </c>
      <c r="J3448" s="30">
        <v>1153</v>
      </c>
      <c r="K3448" s="4"/>
      <c r="L3448" s="15">
        <f t="shared" si="54"/>
        <v>0</v>
      </c>
      <c r="M3448" s="56" t="s">
        <v>15151</v>
      </c>
    </row>
    <row r="3449" spans="1:13" s="19" customFormat="1" ht="15" customHeight="1" x14ac:dyDescent="0.25">
      <c r="A3449" s="47">
        <v>10522</v>
      </c>
      <c r="B3449" s="18" t="s">
        <v>5929</v>
      </c>
      <c r="C3449" s="3" t="s">
        <v>5923</v>
      </c>
      <c r="D3449" s="3" t="s">
        <v>74</v>
      </c>
      <c r="E3449" s="3" t="s">
        <v>5930</v>
      </c>
      <c r="F3449" s="3" t="s">
        <v>124</v>
      </c>
      <c r="G3449" s="3"/>
      <c r="H3449" s="26">
        <v>2135</v>
      </c>
      <c r="I3449" s="26">
        <f t="array" ref="I3449">J3449-J3449*3%</f>
        <v>1650.94</v>
      </c>
      <c r="J3449" s="30">
        <v>1702</v>
      </c>
      <c r="K3449" s="4"/>
      <c r="L3449" s="15">
        <f t="shared" si="54"/>
        <v>0</v>
      </c>
      <c r="M3449" s="56" t="s">
        <v>15151</v>
      </c>
    </row>
    <row r="3450" spans="1:13" s="19" customFormat="1" ht="15" customHeight="1" x14ac:dyDescent="0.25">
      <c r="A3450" s="47">
        <v>10525</v>
      </c>
      <c r="B3450" s="18" t="s">
        <v>5931</v>
      </c>
      <c r="C3450" s="3" t="s">
        <v>5923</v>
      </c>
      <c r="D3450" s="3" t="s">
        <v>74</v>
      </c>
      <c r="E3450" s="3" t="s">
        <v>5932</v>
      </c>
      <c r="F3450" s="3" t="s">
        <v>89</v>
      </c>
      <c r="G3450" s="3"/>
      <c r="H3450" s="26">
        <v>2210</v>
      </c>
      <c r="I3450" s="26">
        <f t="array" ref="I3450">J3450-J3450*3%</f>
        <v>1702.35</v>
      </c>
      <c r="J3450" s="30">
        <v>1755</v>
      </c>
      <c r="K3450" s="4"/>
      <c r="L3450" s="15">
        <f t="shared" si="54"/>
        <v>0</v>
      </c>
      <c r="M3450" s="56" t="s">
        <v>15151</v>
      </c>
    </row>
    <row r="3451" spans="1:13" s="19" customFormat="1" ht="15" customHeight="1" x14ac:dyDescent="0.25">
      <c r="A3451" s="47">
        <v>10527</v>
      </c>
      <c r="B3451" s="18" t="s">
        <v>5933</v>
      </c>
      <c r="C3451" s="3" t="s">
        <v>5923</v>
      </c>
      <c r="D3451" s="3" t="s">
        <v>74</v>
      </c>
      <c r="E3451" s="3" t="s">
        <v>5934</v>
      </c>
      <c r="F3451" s="3" t="s">
        <v>124</v>
      </c>
      <c r="G3451" s="3"/>
      <c r="H3451" s="26">
        <v>1940</v>
      </c>
      <c r="I3451" s="26">
        <f t="array" ref="I3451">J3451-J3451*3%</f>
        <v>1490.89</v>
      </c>
      <c r="J3451" s="30">
        <v>1537</v>
      </c>
      <c r="K3451" s="4"/>
      <c r="L3451" s="15">
        <f t="shared" si="54"/>
        <v>0</v>
      </c>
      <c r="M3451" s="56" t="s">
        <v>15151</v>
      </c>
    </row>
    <row r="3452" spans="1:13" s="19" customFormat="1" ht="15" customHeight="1" x14ac:dyDescent="0.25">
      <c r="A3452" s="47">
        <v>10532</v>
      </c>
      <c r="B3452" s="18"/>
      <c r="C3452" s="3" t="s">
        <v>5923</v>
      </c>
      <c r="D3452" s="3" t="s">
        <v>74</v>
      </c>
      <c r="E3452" s="3" t="s">
        <v>5935</v>
      </c>
      <c r="F3452" s="3" t="s">
        <v>68</v>
      </c>
      <c r="G3452" s="3"/>
      <c r="H3452" s="26">
        <v>3080</v>
      </c>
      <c r="I3452" s="26">
        <f t="array" ref="I3452">J3452-J3452*3%</f>
        <v>2378.44</v>
      </c>
      <c r="J3452" s="30">
        <v>2452</v>
      </c>
      <c r="K3452" s="4"/>
      <c r="L3452" s="15">
        <f t="shared" si="54"/>
        <v>0</v>
      </c>
      <c r="M3452" s="56" t="s">
        <v>15151</v>
      </c>
    </row>
    <row r="3453" spans="1:13" s="19" customFormat="1" ht="15" customHeight="1" x14ac:dyDescent="0.25">
      <c r="A3453" s="47">
        <v>13091</v>
      </c>
      <c r="B3453" s="18"/>
      <c r="C3453" s="3" t="s">
        <v>5923</v>
      </c>
      <c r="D3453" s="3" t="s">
        <v>74</v>
      </c>
      <c r="E3453" s="3" t="s">
        <v>5936</v>
      </c>
      <c r="F3453" s="3" t="s">
        <v>1416</v>
      </c>
      <c r="G3453" s="3"/>
      <c r="H3453" s="26">
        <v>1210</v>
      </c>
      <c r="I3453" s="26">
        <f t="array" ref="I3453">J3453-J3453*3%</f>
        <v>916.65</v>
      </c>
      <c r="J3453" s="30">
        <v>945</v>
      </c>
      <c r="K3453" s="4"/>
      <c r="L3453" s="15">
        <f t="shared" si="54"/>
        <v>0</v>
      </c>
      <c r="M3453" s="56" t="s">
        <v>15151</v>
      </c>
    </row>
    <row r="3454" spans="1:13" s="19" customFormat="1" ht="15" customHeight="1" x14ac:dyDescent="0.25">
      <c r="A3454" s="47">
        <v>18276</v>
      </c>
      <c r="B3454" s="18"/>
      <c r="C3454" s="3" t="s">
        <v>5923</v>
      </c>
      <c r="D3454" s="3" t="s">
        <v>74</v>
      </c>
      <c r="E3454" s="3" t="s">
        <v>5936</v>
      </c>
      <c r="F3454" s="3" t="s">
        <v>124</v>
      </c>
      <c r="G3454" s="3"/>
      <c r="H3454" s="26">
        <v>2090</v>
      </c>
      <c r="I3454" s="26">
        <f t="array" ref="I3454">J3454-J3454*3%</f>
        <v>1594.68</v>
      </c>
      <c r="J3454" s="30">
        <v>1644</v>
      </c>
      <c r="K3454" s="4"/>
      <c r="L3454" s="15">
        <f t="shared" si="54"/>
        <v>0</v>
      </c>
      <c r="M3454" s="56" t="s">
        <v>15151</v>
      </c>
    </row>
    <row r="3455" spans="1:13" s="19" customFormat="1" ht="15" customHeight="1" x14ac:dyDescent="0.25">
      <c r="A3455" s="47">
        <v>19963</v>
      </c>
      <c r="B3455" s="18" t="s">
        <v>5937</v>
      </c>
      <c r="C3455" s="3" t="s">
        <v>5923</v>
      </c>
      <c r="D3455" s="3" t="s">
        <v>74</v>
      </c>
      <c r="E3455" s="3" t="s">
        <v>5938</v>
      </c>
      <c r="F3455" s="3" t="s">
        <v>124</v>
      </c>
      <c r="G3455" s="3"/>
      <c r="H3455" s="26">
        <v>1085</v>
      </c>
      <c r="I3455" s="26">
        <f t="array" ref="I3455">J3455-J3455*3%</f>
        <v>828.38</v>
      </c>
      <c r="J3455" s="30">
        <v>854</v>
      </c>
      <c r="K3455" s="4"/>
      <c r="L3455" s="15">
        <f t="shared" si="54"/>
        <v>0</v>
      </c>
      <c r="M3455" s="56" t="s">
        <v>15151</v>
      </c>
    </row>
    <row r="3456" spans="1:13" s="19" customFormat="1" ht="15" customHeight="1" x14ac:dyDescent="0.25">
      <c r="A3456" s="47">
        <v>10539</v>
      </c>
      <c r="B3456" s="18"/>
      <c r="C3456" s="3" t="s">
        <v>5923</v>
      </c>
      <c r="D3456" s="3" t="s">
        <v>74</v>
      </c>
      <c r="E3456" s="3" t="s">
        <v>5939</v>
      </c>
      <c r="F3456" s="3" t="s">
        <v>124</v>
      </c>
      <c r="G3456" s="3"/>
      <c r="H3456" s="26">
        <v>2145</v>
      </c>
      <c r="I3456" s="26">
        <f t="array" ref="I3456">J3456-J3456*3%</f>
        <v>1657.73</v>
      </c>
      <c r="J3456" s="30">
        <v>1709</v>
      </c>
      <c r="K3456" s="4"/>
      <c r="L3456" s="15">
        <f t="shared" si="54"/>
        <v>0</v>
      </c>
      <c r="M3456" s="56" t="s">
        <v>15151</v>
      </c>
    </row>
    <row r="3457" spans="1:13" s="19" customFormat="1" ht="15" customHeight="1" x14ac:dyDescent="0.25">
      <c r="A3457" s="47">
        <v>10542</v>
      </c>
      <c r="B3457" s="18"/>
      <c r="C3457" s="3" t="s">
        <v>5923</v>
      </c>
      <c r="D3457" s="3" t="s">
        <v>74</v>
      </c>
      <c r="E3457" s="3" t="s">
        <v>5940</v>
      </c>
      <c r="F3457" s="3" t="s">
        <v>89</v>
      </c>
      <c r="G3457" s="3"/>
      <c r="H3457" s="26">
        <v>2485</v>
      </c>
      <c r="I3457" s="26">
        <f t="array" ref="I3457">J3457-J3457*3%</f>
        <v>1916.72</v>
      </c>
      <c r="J3457" s="30">
        <v>1976</v>
      </c>
      <c r="K3457" s="4"/>
      <c r="L3457" s="15">
        <f t="shared" si="54"/>
        <v>0</v>
      </c>
      <c r="M3457" s="56" t="s">
        <v>15151</v>
      </c>
    </row>
    <row r="3458" spans="1:13" s="19" customFormat="1" ht="15" customHeight="1" x14ac:dyDescent="0.25">
      <c r="A3458" s="47">
        <v>10545</v>
      </c>
      <c r="B3458" s="18"/>
      <c r="C3458" s="3" t="s">
        <v>5923</v>
      </c>
      <c r="D3458" s="3" t="s">
        <v>74</v>
      </c>
      <c r="E3458" s="3" t="s">
        <v>5941</v>
      </c>
      <c r="F3458" s="3" t="s">
        <v>124</v>
      </c>
      <c r="G3458" s="3"/>
      <c r="H3458" s="26">
        <v>1895</v>
      </c>
      <c r="I3458" s="26">
        <f t="array" ref="I3458">J3458-J3458*3%</f>
        <v>1459.85</v>
      </c>
      <c r="J3458" s="30">
        <v>1505</v>
      </c>
      <c r="K3458" s="4"/>
      <c r="L3458" s="15">
        <f t="shared" si="54"/>
        <v>0</v>
      </c>
      <c r="M3458" s="56" t="s">
        <v>15151</v>
      </c>
    </row>
    <row r="3459" spans="1:13" s="19" customFormat="1" ht="15" customHeight="1" x14ac:dyDescent="0.25">
      <c r="A3459" s="47">
        <v>10546</v>
      </c>
      <c r="B3459" s="18"/>
      <c r="C3459" s="3" t="s">
        <v>5923</v>
      </c>
      <c r="D3459" s="3" t="s">
        <v>74</v>
      </c>
      <c r="E3459" s="3" t="s">
        <v>5942</v>
      </c>
      <c r="F3459" s="3" t="s">
        <v>124</v>
      </c>
      <c r="G3459" s="3"/>
      <c r="H3459" s="26">
        <v>995</v>
      </c>
      <c r="I3459" s="26">
        <f t="array" ref="I3459">J3459-J3459*3%</f>
        <v>768.24</v>
      </c>
      <c r="J3459" s="30">
        <v>792</v>
      </c>
      <c r="K3459" s="4"/>
      <c r="L3459" s="15">
        <f t="shared" si="54"/>
        <v>0</v>
      </c>
      <c r="M3459" s="56" t="s">
        <v>15151</v>
      </c>
    </row>
    <row r="3460" spans="1:13" s="19" customFormat="1" ht="15" customHeight="1" x14ac:dyDescent="0.25">
      <c r="A3460" s="47">
        <v>10535</v>
      </c>
      <c r="B3460" s="18"/>
      <c r="C3460" s="3" t="s">
        <v>5923</v>
      </c>
      <c r="D3460" s="3" t="s">
        <v>188</v>
      </c>
      <c r="E3460" s="3" t="s">
        <v>5943</v>
      </c>
      <c r="F3460" s="3" t="s">
        <v>124</v>
      </c>
      <c r="G3460" s="3"/>
      <c r="H3460" s="26">
        <v>1470</v>
      </c>
      <c r="I3460" s="26">
        <f t="array" ref="I3460">J3460-J3460*3%</f>
        <v>1114.53</v>
      </c>
      <c r="J3460" s="30">
        <v>1149</v>
      </c>
      <c r="K3460" s="4"/>
      <c r="L3460" s="15">
        <f t="shared" si="54"/>
        <v>0</v>
      </c>
      <c r="M3460" s="56" t="s">
        <v>15151</v>
      </c>
    </row>
    <row r="3461" spans="1:13" s="19" customFormat="1" ht="15" customHeight="1" x14ac:dyDescent="0.25">
      <c r="A3461" s="47">
        <v>18303</v>
      </c>
      <c r="B3461" s="18"/>
      <c r="C3461" s="3" t="s">
        <v>5923</v>
      </c>
      <c r="D3461" s="3" t="s">
        <v>207</v>
      </c>
      <c r="E3461" s="3" t="s">
        <v>5944</v>
      </c>
      <c r="F3461" s="3" t="s">
        <v>124</v>
      </c>
      <c r="G3461" s="3"/>
      <c r="H3461" s="26">
        <v>1605</v>
      </c>
      <c r="I3461" s="26">
        <f t="array" ref="I3461">J3461-J3461*3%</f>
        <v>1236.75</v>
      </c>
      <c r="J3461" s="30">
        <v>1275</v>
      </c>
      <c r="K3461" s="4"/>
      <c r="L3461" s="15">
        <f t="shared" si="54"/>
        <v>0</v>
      </c>
      <c r="M3461" s="56" t="s">
        <v>15151</v>
      </c>
    </row>
    <row r="3462" spans="1:13" s="19" customFormat="1" ht="15" customHeight="1" x14ac:dyDescent="0.25">
      <c r="A3462" s="47">
        <v>18299</v>
      </c>
      <c r="B3462" s="18"/>
      <c r="C3462" s="3" t="s">
        <v>5923</v>
      </c>
      <c r="D3462" s="3" t="s">
        <v>207</v>
      </c>
      <c r="E3462" s="3" t="s">
        <v>5945</v>
      </c>
      <c r="F3462" s="3" t="s">
        <v>89</v>
      </c>
      <c r="G3462" s="3"/>
      <c r="H3462" s="26">
        <v>1930</v>
      </c>
      <c r="I3462" s="26">
        <f t="array" ref="I3462">J3462-J3462*3%</f>
        <v>1482.16</v>
      </c>
      <c r="J3462" s="30">
        <v>1528</v>
      </c>
      <c r="K3462" s="4"/>
      <c r="L3462" s="15">
        <f t="shared" si="54"/>
        <v>0</v>
      </c>
      <c r="M3462" s="56" t="s">
        <v>15151</v>
      </c>
    </row>
    <row r="3463" spans="1:13" s="19" customFormat="1" ht="15" customHeight="1" x14ac:dyDescent="0.25">
      <c r="A3463" s="47">
        <v>25771</v>
      </c>
      <c r="B3463" s="18"/>
      <c r="C3463" s="3" t="s">
        <v>5923</v>
      </c>
      <c r="D3463" s="3" t="s">
        <v>233</v>
      </c>
      <c r="E3463" s="3" t="s">
        <v>5946</v>
      </c>
      <c r="F3463" s="3" t="s">
        <v>200</v>
      </c>
      <c r="G3463" s="3"/>
      <c r="H3463" s="26">
        <v>2465</v>
      </c>
      <c r="I3463" s="26">
        <f t="array" ref="I3463">J3463-J3463*3%</f>
        <v>1902.17</v>
      </c>
      <c r="J3463" s="30">
        <v>1961</v>
      </c>
      <c r="K3463" s="4"/>
      <c r="L3463" s="15">
        <f t="shared" si="54"/>
        <v>0</v>
      </c>
      <c r="M3463" s="56" t="s">
        <v>15151</v>
      </c>
    </row>
    <row r="3464" spans="1:13" s="19" customFormat="1" ht="15" customHeight="1" x14ac:dyDescent="0.25">
      <c r="A3464" s="47">
        <v>27490</v>
      </c>
      <c r="B3464" s="18"/>
      <c r="C3464" s="3" t="s">
        <v>5947</v>
      </c>
      <c r="D3464" s="3" t="s">
        <v>593</v>
      </c>
      <c r="E3464" s="3" t="s">
        <v>5948</v>
      </c>
      <c r="F3464" s="3" t="s">
        <v>664</v>
      </c>
      <c r="G3464" s="3" t="s">
        <v>5949</v>
      </c>
      <c r="H3464" s="26">
        <v>285</v>
      </c>
      <c r="I3464" s="26">
        <f t="array" ref="I3464">J3464-J3464*3%</f>
        <v>174.09559999999999</v>
      </c>
      <c r="J3464" s="30">
        <v>179.48</v>
      </c>
      <c r="K3464" s="4"/>
      <c r="L3464" s="15">
        <f t="shared" ref="L3464:L3527" si="55">J3464*K3464</f>
        <v>0</v>
      </c>
      <c r="M3464" s="56" t="s">
        <v>15154</v>
      </c>
    </row>
    <row r="3465" spans="1:13" s="19" customFormat="1" ht="15" customHeight="1" x14ac:dyDescent="0.25">
      <c r="A3465" s="47">
        <v>27491</v>
      </c>
      <c r="B3465" s="18"/>
      <c r="C3465" s="3" t="s">
        <v>5947</v>
      </c>
      <c r="D3465" s="3" t="s">
        <v>593</v>
      </c>
      <c r="E3465" s="3" t="s">
        <v>5948</v>
      </c>
      <c r="F3465" s="3" t="s">
        <v>664</v>
      </c>
      <c r="G3465" s="3" t="s">
        <v>4479</v>
      </c>
      <c r="H3465" s="26">
        <v>315</v>
      </c>
      <c r="I3465" s="26">
        <f t="array" ref="I3465">J3465-J3465*3%</f>
        <v>189.7902</v>
      </c>
      <c r="J3465" s="30">
        <v>195.66</v>
      </c>
      <c r="K3465" s="4"/>
      <c r="L3465" s="15">
        <f t="shared" si="55"/>
        <v>0</v>
      </c>
      <c r="M3465" s="56" t="s">
        <v>15154</v>
      </c>
    </row>
    <row r="3466" spans="1:13" s="19" customFormat="1" ht="15" customHeight="1" x14ac:dyDescent="0.25">
      <c r="A3466" s="47">
        <v>40603</v>
      </c>
      <c r="B3466" s="18" t="s">
        <v>5950</v>
      </c>
      <c r="C3466" s="3" t="s">
        <v>5951</v>
      </c>
      <c r="D3466" s="3" t="s">
        <v>5952</v>
      </c>
      <c r="E3466" s="3" t="s">
        <v>5953</v>
      </c>
      <c r="F3466" s="3"/>
      <c r="G3466" s="3"/>
      <c r="H3466" s="26">
        <v>999</v>
      </c>
      <c r="I3466" s="26">
        <f t="array" ref="I3466">J3466-J3466*3%</f>
        <v>679</v>
      </c>
      <c r="J3466" s="30">
        <v>700</v>
      </c>
      <c r="K3466" s="4"/>
      <c r="L3466" s="15">
        <f t="shared" si="55"/>
        <v>0</v>
      </c>
      <c r="M3466" s="56" t="s">
        <v>15155</v>
      </c>
    </row>
    <row r="3467" spans="1:13" s="19" customFormat="1" ht="15" customHeight="1" x14ac:dyDescent="0.25">
      <c r="A3467" s="47">
        <v>40734</v>
      </c>
      <c r="B3467" s="18" t="s">
        <v>5954</v>
      </c>
      <c r="C3467" s="3" t="s">
        <v>5951</v>
      </c>
      <c r="D3467" s="3" t="s">
        <v>5952</v>
      </c>
      <c r="E3467" s="3" t="s">
        <v>5955</v>
      </c>
      <c r="F3467" s="3"/>
      <c r="G3467" s="3"/>
      <c r="H3467" s="26">
        <v>750</v>
      </c>
      <c r="I3467" s="26">
        <f t="array" ref="I3467">J3467-J3467*3%</f>
        <v>485</v>
      </c>
      <c r="J3467" s="30">
        <v>500</v>
      </c>
      <c r="K3467" s="4"/>
      <c r="L3467" s="15">
        <f t="shared" si="55"/>
        <v>0</v>
      </c>
      <c r="M3467" s="56" t="s">
        <v>15155</v>
      </c>
    </row>
    <row r="3468" spans="1:13" s="19" customFormat="1" ht="15" customHeight="1" x14ac:dyDescent="0.25">
      <c r="A3468" s="47">
        <v>33302</v>
      </c>
      <c r="B3468" s="18" t="s">
        <v>5956</v>
      </c>
      <c r="C3468" s="3" t="s">
        <v>5957</v>
      </c>
      <c r="D3468" s="3" t="s">
        <v>5272</v>
      </c>
      <c r="E3468" s="3" t="s">
        <v>5958</v>
      </c>
      <c r="F3468" s="3"/>
      <c r="G3468" s="3" t="s">
        <v>1377</v>
      </c>
      <c r="H3468" s="26">
        <v>1950</v>
      </c>
      <c r="I3468" s="26">
        <f t="array" ref="I3468">J3468-J3468*3%</f>
        <v>1358</v>
      </c>
      <c r="J3468" s="30">
        <v>1400</v>
      </c>
      <c r="K3468" s="4"/>
      <c r="L3468" s="15">
        <f t="shared" si="55"/>
        <v>0</v>
      </c>
      <c r="M3468" s="56" t="s">
        <v>15155</v>
      </c>
    </row>
    <row r="3469" spans="1:13" s="19" customFormat="1" ht="15" customHeight="1" x14ac:dyDescent="0.25">
      <c r="A3469" s="47">
        <v>38231</v>
      </c>
      <c r="B3469" s="18" t="s">
        <v>5959</v>
      </c>
      <c r="C3469" s="3" t="s">
        <v>5957</v>
      </c>
      <c r="D3469" s="3" t="s">
        <v>5960</v>
      </c>
      <c r="E3469" s="3" t="s">
        <v>5961</v>
      </c>
      <c r="F3469" s="3"/>
      <c r="G3469" s="3" t="s">
        <v>1107</v>
      </c>
      <c r="H3469" s="26">
        <v>1999</v>
      </c>
      <c r="I3469" s="26">
        <f t="array" ref="I3469">J3469-J3469*3%</f>
        <v>1406.5</v>
      </c>
      <c r="J3469" s="30">
        <v>1450</v>
      </c>
      <c r="K3469" s="4"/>
      <c r="L3469" s="15">
        <f t="shared" si="55"/>
        <v>0</v>
      </c>
      <c r="M3469" s="56" t="s">
        <v>15155</v>
      </c>
    </row>
    <row r="3470" spans="1:13" s="19" customFormat="1" ht="15" customHeight="1" x14ac:dyDescent="0.25">
      <c r="A3470" s="47">
        <v>39801</v>
      </c>
      <c r="B3470" s="18" t="s">
        <v>5962</v>
      </c>
      <c r="C3470" s="3" t="s">
        <v>5957</v>
      </c>
      <c r="D3470" s="3" t="s">
        <v>5960</v>
      </c>
      <c r="E3470" s="3" t="s">
        <v>5963</v>
      </c>
      <c r="F3470" s="3"/>
      <c r="G3470" s="3" t="s">
        <v>598</v>
      </c>
      <c r="H3470" s="26">
        <v>999</v>
      </c>
      <c r="I3470" s="26">
        <f t="array" ref="I3470">J3470-J3470*3%</f>
        <v>727.5</v>
      </c>
      <c r="J3470" s="30">
        <v>750</v>
      </c>
      <c r="K3470" s="4"/>
      <c r="L3470" s="15">
        <f t="shared" si="55"/>
        <v>0</v>
      </c>
      <c r="M3470" s="56" t="s">
        <v>15155</v>
      </c>
    </row>
    <row r="3471" spans="1:13" s="19" customFormat="1" ht="15" customHeight="1" x14ac:dyDescent="0.25">
      <c r="A3471" s="47">
        <v>41279</v>
      </c>
      <c r="B3471" s="18"/>
      <c r="C3471" s="3" t="s">
        <v>5964</v>
      </c>
      <c r="D3471" s="3" t="s">
        <v>207</v>
      </c>
      <c r="E3471" s="3" t="s">
        <v>5965</v>
      </c>
      <c r="F3471" s="3" t="s">
        <v>211</v>
      </c>
      <c r="G3471" s="3"/>
      <c r="H3471" s="26">
        <v>815</v>
      </c>
      <c r="I3471" s="26">
        <f t="array" ref="I3471">J3471-J3471*3%</f>
        <v>613.73840000000007</v>
      </c>
      <c r="J3471" s="30">
        <v>632.72</v>
      </c>
      <c r="K3471" s="4"/>
      <c r="L3471" s="15">
        <f t="shared" si="55"/>
        <v>0</v>
      </c>
      <c r="M3471" s="56" t="s">
        <v>15157</v>
      </c>
    </row>
    <row r="3472" spans="1:13" s="19" customFormat="1" ht="15" customHeight="1" x14ac:dyDescent="0.25">
      <c r="A3472" s="47">
        <v>41280</v>
      </c>
      <c r="B3472" s="18"/>
      <c r="C3472" s="3" t="s">
        <v>5964</v>
      </c>
      <c r="D3472" s="3" t="s">
        <v>207</v>
      </c>
      <c r="E3472" s="3" t="s">
        <v>5966</v>
      </c>
      <c r="F3472" s="3" t="s">
        <v>211</v>
      </c>
      <c r="G3472" s="3"/>
      <c r="H3472" s="26">
        <v>815</v>
      </c>
      <c r="I3472" s="26">
        <f t="array" ref="I3472">J3472-J3472*3%</f>
        <v>613.73840000000007</v>
      </c>
      <c r="J3472" s="30">
        <v>632.72</v>
      </c>
      <c r="K3472" s="4"/>
      <c r="L3472" s="15">
        <f t="shared" si="55"/>
        <v>0</v>
      </c>
      <c r="M3472" s="56" t="s">
        <v>15157</v>
      </c>
    </row>
    <row r="3473" spans="1:13" s="19" customFormat="1" ht="15" customHeight="1" x14ac:dyDescent="0.25">
      <c r="A3473" s="47">
        <v>41281</v>
      </c>
      <c r="B3473" s="18"/>
      <c r="C3473" s="3" t="s">
        <v>5964</v>
      </c>
      <c r="D3473" s="3" t="s">
        <v>207</v>
      </c>
      <c r="E3473" s="3" t="s">
        <v>5967</v>
      </c>
      <c r="F3473" s="3" t="s">
        <v>211</v>
      </c>
      <c r="G3473" s="3"/>
      <c r="H3473" s="26">
        <v>815</v>
      </c>
      <c r="I3473" s="26">
        <f t="array" ref="I3473">J3473-J3473*3%</f>
        <v>613.73840000000007</v>
      </c>
      <c r="J3473" s="30">
        <v>632.72</v>
      </c>
      <c r="K3473" s="4"/>
      <c r="L3473" s="15">
        <f t="shared" si="55"/>
        <v>0</v>
      </c>
      <c r="M3473" s="56" t="s">
        <v>15157</v>
      </c>
    </row>
    <row r="3474" spans="1:13" s="19" customFormat="1" ht="15" customHeight="1" x14ac:dyDescent="0.25">
      <c r="A3474" s="47">
        <v>41282</v>
      </c>
      <c r="B3474" s="18"/>
      <c r="C3474" s="3" t="s">
        <v>5964</v>
      </c>
      <c r="D3474" s="3" t="s">
        <v>207</v>
      </c>
      <c r="E3474" s="3" t="s">
        <v>5968</v>
      </c>
      <c r="F3474" s="3" t="s">
        <v>211</v>
      </c>
      <c r="G3474" s="3"/>
      <c r="H3474" s="26">
        <v>815</v>
      </c>
      <c r="I3474" s="26">
        <f t="array" ref="I3474">J3474-J3474*3%</f>
        <v>613.73840000000007</v>
      </c>
      <c r="J3474" s="30">
        <v>632.72</v>
      </c>
      <c r="K3474" s="4"/>
      <c r="L3474" s="15">
        <f t="shared" si="55"/>
        <v>0</v>
      </c>
      <c r="M3474" s="56" t="s">
        <v>15157</v>
      </c>
    </row>
    <row r="3475" spans="1:13" s="19" customFormat="1" ht="15" customHeight="1" x14ac:dyDescent="0.25">
      <c r="A3475" s="47">
        <v>41283</v>
      </c>
      <c r="B3475" s="18"/>
      <c r="C3475" s="3" t="s">
        <v>5964</v>
      </c>
      <c r="D3475" s="3" t="s">
        <v>207</v>
      </c>
      <c r="E3475" s="3" t="s">
        <v>5969</v>
      </c>
      <c r="F3475" s="3" t="s">
        <v>211</v>
      </c>
      <c r="G3475" s="3"/>
      <c r="H3475" s="26">
        <v>815</v>
      </c>
      <c r="I3475" s="26">
        <f t="array" ref="I3475">J3475-J3475*3%</f>
        <v>613.73840000000007</v>
      </c>
      <c r="J3475" s="30">
        <v>632.72</v>
      </c>
      <c r="K3475" s="4"/>
      <c r="L3475" s="15">
        <f t="shared" si="55"/>
        <v>0</v>
      </c>
      <c r="M3475" s="56" t="s">
        <v>15157</v>
      </c>
    </row>
    <row r="3476" spans="1:13" s="19" customFormat="1" ht="15" customHeight="1" x14ac:dyDescent="0.25">
      <c r="A3476" s="47">
        <v>41284</v>
      </c>
      <c r="B3476" s="18"/>
      <c r="C3476" s="3" t="s">
        <v>5964</v>
      </c>
      <c r="D3476" s="3" t="s">
        <v>207</v>
      </c>
      <c r="E3476" s="3" t="s">
        <v>5970</v>
      </c>
      <c r="F3476" s="3" t="s">
        <v>211</v>
      </c>
      <c r="G3476" s="3"/>
      <c r="H3476" s="26">
        <v>815</v>
      </c>
      <c r="I3476" s="26">
        <f t="array" ref="I3476">J3476-J3476*3%</f>
        <v>613.73840000000007</v>
      </c>
      <c r="J3476" s="30">
        <v>632.72</v>
      </c>
      <c r="K3476" s="4"/>
      <c r="L3476" s="15">
        <f t="shared" si="55"/>
        <v>0</v>
      </c>
      <c r="M3476" s="56" t="s">
        <v>15157</v>
      </c>
    </row>
    <row r="3477" spans="1:13" s="19" customFormat="1" ht="15" customHeight="1" x14ac:dyDescent="0.25">
      <c r="A3477" s="47">
        <v>40158</v>
      </c>
      <c r="B3477" s="18" t="s">
        <v>5971</v>
      </c>
      <c r="C3477" s="3" t="s">
        <v>5972</v>
      </c>
      <c r="D3477" s="3" t="s">
        <v>5973</v>
      </c>
      <c r="E3477" s="3" t="s">
        <v>5974</v>
      </c>
      <c r="F3477" s="3"/>
      <c r="G3477" s="3" t="s">
        <v>744</v>
      </c>
      <c r="H3477" s="26">
        <v>19999</v>
      </c>
      <c r="I3477" s="26">
        <f t="array" ref="I3477">J3477-J3477*3%</f>
        <v>14550</v>
      </c>
      <c r="J3477" s="30">
        <v>15000</v>
      </c>
      <c r="K3477" s="4"/>
      <c r="L3477" s="15">
        <f t="shared" si="55"/>
        <v>0</v>
      </c>
      <c r="M3477" s="56" t="s">
        <v>15155</v>
      </c>
    </row>
    <row r="3478" spans="1:13" s="19" customFormat="1" ht="15" customHeight="1" x14ac:dyDescent="0.25">
      <c r="A3478" s="47">
        <v>34390</v>
      </c>
      <c r="B3478" s="18"/>
      <c r="C3478" s="3" t="s">
        <v>5975</v>
      </c>
      <c r="D3478" s="3" t="s">
        <v>74</v>
      </c>
      <c r="E3478" s="3" t="s">
        <v>5976</v>
      </c>
      <c r="F3478" s="3" t="s">
        <v>2528</v>
      </c>
      <c r="G3478" s="3"/>
      <c r="H3478" s="26">
        <v>1015</v>
      </c>
      <c r="I3478" s="26">
        <f t="array" ref="I3478">J3478-J3478*3%</f>
        <v>779.88</v>
      </c>
      <c r="J3478" s="30">
        <v>804</v>
      </c>
      <c r="K3478" s="4"/>
      <c r="L3478" s="15">
        <f t="shared" si="55"/>
        <v>0</v>
      </c>
      <c r="M3478" s="56" t="s">
        <v>15151</v>
      </c>
    </row>
    <row r="3479" spans="1:13" s="19" customFormat="1" ht="15" customHeight="1" x14ac:dyDescent="0.25">
      <c r="A3479" s="47">
        <v>24657</v>
      </c>
      <c r="B3479" s="18"/>
      <c r="C3479" s="3" t="s">
        <v>5975</v>
      </c>
      <c r="D3479" s="3" t="s">
        <v>74</v>
      </c>
      <c r="E3479" s="3" t="s">
        <v>5977</v>
      </c>
      <c r="F3479" s="3" t="s">
        <v>5978</v>
      </c>
      <c r="G3479" s="3"/>
      <c r="H3479" s="26">
        <v>845</v>
      </c>
      <c r="I3479" s="26">
        <f t="array" ref="I3479">J3479-J3479*3%</f>
        <v>639.23</v>
      </c>
      <c r="J3479" s="30">
        <v>659</v>
      </c>
      <c r="K3479" s="4"/>
      <c r="L3479" s="15">
        <f t="shared" si="55"/>
        <v>0</v>
      </c>
      <c r="M3479" s="56" t="s">
        <v>15151</v>
      </c>
    </row>
    <row r="3480" spans="1:13" s="19" customFormat="1" ht="15" customHeight="1" x14ac:dyDescent="0.25">
      <c r="A3480" s="47">
        <v>37490</v>
      </c>
      <c r="B3480" s="18"/>
      <c r="C3480" s="3" t="s">
        <v>5975</v>
      </c>
      <c r="D3480" s="3" t="s">
        <v>207</v>
      </c>
      <c r="E3480" s="3" t="s">
        <v>5979</v>
      </c>
      <c r="F3480" s="3" t="s">
        <v>5980</v>
      </c>
      <c r="G3480" s="3"/>
      <c r="H3480" s="26">
        <v>790</v>
      </c>
      <c r="I3480" s="26">
        <f t="array" ref="I3480">J3480-J3480*3%</f>
        <v>594.61</v>
      </c>
      <c r="J3480" s="30">
        <v>613</v>
      </c>
      <c r="K3480" s="4"/>
      <c r="L3480" s="15">
        <f t="shared" si="55"/>
        <v>0</v>
      </c>
      <c r="M3480" s="56" t="s">
        <v>15151</v>
      </c>
    </row>
    <row r="3481" spans="1:13" s="19" customFormat="1" ht="15" customHeight="1" x14ac:dyDescent="0.25">
      <c r="A3481" s="47">
        <v>37492</v>
      </c>
      <c r="B3481" s="18"/>
      <c r="C3481" s="3" t="s">
        <v>5975</v>
      </c>
      <c r="D3481" s="3" t="s">
        <v>233</v>
      </c>
      <c r="E3481" s="3" t="s">
        <v>5981</v>
      </c>
      <c r="F3481" s="3" t="s">
        <v>2450</v>
      </c>
      <c r="G3481" s="3"/>
      <c r="H3481" s="26">
        <v>1785</v>
      </c>
      <c r="I3481" s="26">
        <f t="array" ref="I3481">J3481-J3481*3%</f>
        <v>1364.79</v>
      </c>
      <c r="J3481" s="30">
        <v>1407</v>
      </c>
      <c r="K3481" s="4"/>
      <c r="L3481" s="15">
        <f t="shared" si="55"/>
        <v>0</v>
      </c>
      <c r="M3481" s="56" t="s">
        <v>15151</v>
      </c>
    </row>
    <row r="3482" spans="1:13" s="19" customFormat="1" ht="15" customHeight="1" x14ac:dyDescent="0.25">
      <c r="A3482" s="47">
        <v>30637</v>
      </c>
      <c r="B3482" s="18"/>
      <c r="C3482" s="3" t="s">
        <v>5982</v>
      </c>
      <c r="D3482" s="3" t="s">
        <v>1437</v>
      </c>
      <c r="E3482" s="3" t="s">
        <v>3902</v>
      </c>
      <c r="F3482" s="3"/>
      <c r="G3482" s="3" t="s">
        <v>744</v>
      </c>
      <c r="H3482" s="26">
        <v>200</v>
      </c>
      <c r="I3482" s="26">
        <f t="array" ref="I3482">J3482-J3482*3%</f>
        <v>128.77719999999999</v>
      </c>
      <c r="J3482" s="30">
        <v>132.76</v>
      </c>
      <c r="K3482" s="4"/>
      <c r="L3482" s="15">
        <f t="shared" si="55"/>
        <v>0</v>
      </c>
      <c r="M3482" s="56" t="s">
        <v>15160</v>
      </c>
    </row>
    <row r="3483" spans="1:13" s="19" customFormat="1" ht="15" customHeight="1" x14ac:dyDescent="0.25">
      <c r="A3483" s="47">
        <v>40608</v>
      </c>
      <c r="B3483" s="18" t="s">
        <v>5983</v>
      </c>
      <c r="C3483" s="3" t="s">
        <v>5982</v>
      </c>
      <c r="D3483" s="3" t="s">
        <v>66</v>
      </c>
      <c r="E3483" s="3" t="s">
        <v>5984</v>
      </c>
      <c r="F3483" s="3" t="s">
        <v>182</v>
      </c>
      <c r="G3483" s="3"/>
      <c r="H3483" s="26">
        <v>1023</v>
      </c>
      <c r="I3483" s="26">
        <f t="array" ref="I3483">J3483-J3483*3%</f>
        <v>788.92040000000009</v>
      </c>
      <c r="J3483" s="30">
        <v>813.32</v>
      </c>
      <c r="K3483" s="4"/>
      <c r="L3483" s="15">
        <f t="shared" si="55"/>
        <v>0</v>
      </c>
      <c r="M3483" s="56" t="s">
        <v>15160</v>
      </c>
    </row>
    <row r="3484" spans="1:13" s="19" customFormat="1" ht="15" customHeight="1" x14ac:dyDescent="0.25">
      <c r="A3484" s="47">
        <v>40609</v>
      </c>
      <c r="B3484" s="18" t="s">
        <v>5985</v>
      </c>
      <c r="C3484" s="3" t="s">
        <v>5982</v>
      </c>
      <c r="D3484" s="3" t="s">
        <v>66</v>
      </c>
      <c r="E3484" s="3" t="s">
        <v>5984</v>
      </c>
      <c r="F3484" s="3" t="s">
        <v>167</v>
      </c>
      <c r="G3484" s="3"/>
      <c r="H3484" s="26">
        <v>584</v>
      </c>
      <c r="I3484" s="26">
        <f t="array" ref="I3484">J3484-J3484*3%</f>
        <v>469.5188</v>
      </c>
      <c r="J3484" s="30">
        <v>484.04</v>
      </c>
      <c r="K3484" s="4"/>
      <c r="L3484" s="15">
        <f t="shared" si="55"/>
        <v>0</v>
      </c>
      <c r="M3484" s="56" t="s">
        <v>15160</v>
      </c>
    </row>
    <row r="3485" spans="1:13" s="19" customFormat="1" ht="15" customHeight="1" x14ac:dyDescent="0.25">
      <c r="A3485" s="47">
        <v>38807</v>
      </c>
      <c r="B3485" s="18" t="s">
        <v>5986</v>
      </c>
      <c r="C3485" s="3" t="s">
        <v>5982</v>
      </c>
      <c r="D3485" s="3" t="s">
        <v>66</v>
      </c>
      <c r="E3485" s="3" t="s">
        <v>5987</v>
      </c>
      <c r="F3485" s="3" t="s">
        <v>182</v>
      </c>
      <c r="G3485" s="3"/>
      <c r="H3485" s="26">
        <v>804</v>
      </c>
      <c r="I3485" s="26">
        <f t="array" ref="I3485">J3485-J3485*3%</f>
        <v>621.94459999999992</v>
      </c>
      <c r="J3485" s="30">
        <v>641.17999999999995</v>
      </c>
      <c r="K3485" s="4"/>
      <c r="L3485" s="15">
        <f t="shared" si="55"/>
        <v>0</v>
      </c>
      <c r="M3485" s="56" t="s">
        <v>15160</v>
      </c>
    </row>
    <row r="3486" spans="1:13" s="19" customFormat="1" ht="15" customHeight="1" x14ac:dyDescent="0.25">
      <c r="A3486" s="47">
        <v>14836</v>
      </c>
      <c r="B3486" s="18" t="s">
        <v>5988</v>
      </c>
      <c r="C3486" s="3" t="s">
        <v>5982</v>
      </c>
      <c r="D3486" s="3" t="s">
        <v>66</v>
      </c>
      <c r="E3486" s="3" t="s">
        <v>360</v>
      </c>
      <c r="F3486" s="3" t="s">
        <v>89</v>
      </c>
      <c r="G3486" s="3"/>
      <c r="H3486" s="26">
        <v>711</v>
      </c>
      <c r="I3486" s="26">
        <f t="array" ref="I3486">J3486-J3486*3%</f>
        <v>557.58510000000001</v>
      </c>
      <c r="J3486" s="30">
        <v>574.83000000000004</v>
      </c>
      <c r="K3486" s="4"/>
      <c r="L3486" s="15">
        <f t="shared" si="55"/>
        <v>0</v>
      </c>
      <c r="M3486" s="56" t="s">
        <v>15160</v>
      </c>
    </row>
    <row r="3487" spans="1:13" s="19" customFormat="1" ht="15" customHeight="1" x14ac:dyDescent="0.25">
      <c r="A3487" s="47">
        <v>35320</v>
      </c>
      <c r="B3487" s="18" t="s">
        <v>5989</v>
      </c>
      <c r="C3487" s="3" t="s">
        <v>5982</v>
      </c>
      <c r="D3487" s="3" t="s">
        <v>66</v>
      </c>
      <c r="E3487" s="3" t="s">
        <v>5990</v>
      </c>
      <c r="F3487" s="3" t="s">
        <v>5991</v>
      </c>
      <c r="G3487" s="3" t="s">
        <v>256</v>
      </c>
      <c r="H3487" s="26">
        <v>2191</v>
      </c>
      <c r="I3487" s="26">
        <f t="array" ref="I3487">J3487-J3487*3%</f>
        <v>1694.008</v>
      </c>
      <c r="J3487" s="30">
        <v>1746.4</v>
      </c>
      <c r="K3487" s="4"/>
      <c r="L3487" s="15">
        <f t="shared" si="55"/>
        <v>0</v>
      </c>
      <c r="M3487" s="56" t="s">
        <v>15160</v>
      </c>
    </row>
    <row r="3488" spans="1:13" s="19" customFormat="1" ht="15" customHeight="1" x14ac:dyDescent="0.25">
      <c r="A3488" s="47">
        <v>35321</v>
      </c>
      <c r="B3488" s="18" t="s">
        <v>5992</v>
      </c>
      <c r="C3488" s="3" t="s">
        <v>5982</v>
      </c>
      <c r="D3488" s="3" t="s">
        <v>66</v>
      </c>
      <c r="E3488" s="3" t="s">
        <v>5990</v>
      </c>
      <c r="F3488" s="3" t="s">
        <v>5991</v>
      </c>
      <c r="G3488" s="3" t="s">
        <v>612</v>
      </c>
      <c r="H3488" s="26">
        <v>2191</v>
      </c>
      <c r="I3488" s="26">
        <f t="array" ref="I3488">J3488-J3488*3%</f>
        <v>1694.008</v>
      </c>
      <c r="J3488" s="30">
        <v>1746.4</v>
      </c>
      <c r="K3488" s="4"/>
      <c r="L3488" s="15">
        <f t="shared" si="55"/>
        <v>0</v>
      </c>
      <c r="M3488" s="56" t="s">
        <v>15160</v>
      </c>
    </row>
    <row r="3489" spans="1:13" s="19" customFormat="1" ht="15" customHeight="1" x14ac:dyDescent="0.25">
      <c r="A3489" s="47">
        <v>35322</v>
      </c>
      <c r="B3489" s="18" t="s">
        <v>5993</v>
      </c>
      <c r="C3489" s="3" t="s">
        <v>5982</v>
      </c>
      <c r="D3489" s="3" t="s">
        <v>66</v>
      </c>
      <c r="E3489" s="3" t="s">
        <v>5990</v>
      </c>
      <c r="F3489" s="3" t="s">
        <v>5991</v>
      </c>
      <c r="G3489" s="3" t="s">
        <v>1448</v>
      </c>
      <c r="H3489" s="26">
        <v>2191</v>
      </c>
      <c r="I3489" s="26">
        <f t="array" ref="I3489">J3489-J3489*3%</f>
        <v>1694.008</v>
      </c>
      <c r="J3489" s="30">
        <v>1746.4</v>
      </c>
      <c r="K3489" s="4"/>
      <c r="L3489" s="15">
        <f t="shared" si="55"/>
        <v>0</v>
      </c>
      <c r="M3489" s="56" t="s">
        <v>15160</v>
      </c>
    </row>
    <row r="3490" spans="1:13" s="19" customFormat="1" ht="15" customHeight="1" x14ac:dyDescent="0.25">
      <c r="A3490" s="47">
        <v>32774</v>
      </c>
      <c r="B3490" s="18" t="s">
        <v>5994</v>
      </c>
      <c r="C3490" s="3" t="s">
        <v>5982</v>
      </c>
      <c r="D3490" s="3" t="s">
        <v>66</v>
      </c>
      <c r="E3490" s="3" t="s">
        <v>5990</v>
      </c>
      <c r="F3490" s="3" t="s">
        <v>5995</v>
      </c>
      <c r="G3490" s="3" t="s">
        <v>256</v>
      </c>
      <c r="H3490" s="26">
        <v>1266</v>
      </c>
      <c r="I3490" s="26">
        <f t="array" ref="I3490">J3490-J3490*3%</f>
        <v>977.68239999999992</v>
      </c>
      <c r="J3490" s="30">
        <v>1007.92</v>
      </c>
      <c r="K3490" s="4"/>
      <c r="L3490" s="15">
        <f t="shared" si="55"/>
        <v>0</v>
      </c>
      <c r="M3490" s="56" t="s">
        <v>15160</v>
      </c>
    </row>
    <row r="3491" spans="1:13" s="19" customFormat="1" ht="15" customHeight="1" x14ac:dyDescent="0.25">
      <c r="A3491" s="47">
        <v>32773</v>
      </c>
      <c r="B3491" s="18" t="s">
        <v>5996</v>
      </c>
      <c r="C3491" s="3" t="s">
        <v>5982</v>
      </c>
      <c r="D3491" s="3" t="s">
        <v>66</v>
      </c>
      <c r="E3491" s="3" t="s">
        <v>5990</v>
      </c>
      <c r="F3491" s="3" t="s">
        <v>5995</v>
      </c>
      <c r="G3491" s="3" t="s">
        <v>5997</v>
      </c>
      <c r="H3491" s="26">
        <v>1266</v>
      </c>
      <c r="I3491" s="26">
        <f t="array" ref="I3491">J3491-J3491*3%</f>
        <v>977.68239999999992</v>
      </c>
      <c r="J3491" s="30">
        <v>1007.92</v>
      </c>
      <c r="K3491" s="4"/>
      <c r="L3491" s="15">
        <f t="shared" si="55"/>
        <v>0</v>
      </c>
      <c r="M3491" s="56" t="s">
        <v>15160</v>
      </c>
    </row>
    <row r="3492" spans="1:13" s="19" customFormat="1" ht="15" customHeight="1" x14ac:dyDescent="0.25">
      <c r="A3492" s="47">
        <v>8603</v>
      </c>
      <c r="B3492" s="18" t="s">
        <v>5998</v>
      </c>
      <c r="C3492" s="3" t="s">
        <v>5982</v>
      </c>
      <c r="D3492" s="3" t="s">
        <v>66</v>
      </c>
      <c r="E3492" s="3" t="s">
        <v>5990</v>
      </c>
      <c r="F3492" s="3" t="s">
        <v>5995</v>
      </c>
      <c r="G3492" s="3" t="s">
        <v>5999</v>
      </c>
      <c r="H3492" s="26">
        <v>1266</v>
      </c>
      <c r="I3492" s="26">
        <f t="array" ref="I3492">J3492-J3492*3%</f>
        <v>977.68239999999992</v>
      </c>
      <c r="J3492" s="30">
        <v>1007.92</v>
      </c>
      <c r="K3492" s="4"/>
      <c r="L3492" s="15">
        <f t="shared" si="55"/>
        <v>0</v>
      </c>
      <c r="M3492" s="56" t="s">
        <v>15160</v>
      </c>
    </row>
    <row r="3493" spans="1:13" s="19" customFormat="1" ht="15" customHeight="1" x14ac:dyDescent="0.25">
      <c r="A3493" s="47">
        <v>32772</v>
      </c>
      <c r="B3493" s="18" t="s">
        <v>6000</v>
      </c>
      <c r="C3493" s="3" t="s">
        <v>5982</v>
      </c>
      <c r="D3493" s="3" t="s">
        <v>66</v>
      </c>
      <c r="E3493" s="3" t="s">
        <v>5990</v>
      </c>
      <c r="F3493" s="3" t="s">
        <v>5995</v>
      </c>
      <c r="G3493" s="3" t="s">
        <v>6001</v>
      </c>
      <c r="H3493" s="26">
        <v>1266</v>
      </c>
      <c r="I3493" s="26">
        <f t="array" ref="I3493">J3493-J3493*3%</f>
        <v>977.68239999999992</v>
      </c>
      <c r="J3493" s="30">
        <v>1007.92</v>
      </c>
      <c r="K3493" s="4"/>
      <c r="L3493" s="15">
        <f t="shared" si="55"/>
        <v>0</v>
      </c>
      <c r="M3493" s="56" t="s">
        <v>15160</v>
      </c>
    </row>
    <row r="3494" spans="1:13" s="19" customFormat="1" ht="15" customHeight="1" x14ac:dyDescent="0.25">
      <c r="A3494" s="47">
        <v>8604</v>
      </c>
      <c r="B3494" s="18" t="s">
        <v>6002</v>
      </c>
      <c r="C3494" s="3" t="s">
        <v>5982</v>
      </c>
      <c r="D3494" s="3" t="s">
        <v>66</v>
      </c>
      <c r="E3494" s="3" t="s">
        <v>5990</v>
      </c>
      <c r="F3494" s="3" t="s">
        <v>5995</v>
      </c>
      <c r="G3494" s="3" t="s">
        <v>612</v>
      </c>
      <c r="H3494" s="26">
        <v>1266</v>
      </c>
      <c r="I3494" s="26">
        <f t="array" ref="I3494">J3494-J3494*3%</f>
        <v>977.68239999999992</v>
      </c>
      <c r="J3494" s="30">
        <v>1007.92</v>
      </c>
      <c r="K3494" s="4"/>
      <c r="L3494" s="15">
        <f t="shared" si="55"/>
        <v>0</v>
      </c>
      <c r="M3494" s="56" t="s">
        <v>15160</v>
      </c>
    </row>
    <row r="3495" spans="1:13" s="19" customFormat="1" ht="15" customHeight="1" x14ac:dyDescent="0.25">
      <c r="A3495" s="47">
        <v>8605</v>
      </c>
      <c r="B3495" s="18" t="s">
        <v>6003</v>
      </c>
      <c r="C3495" s="3" t="s">
        <v>5982</v>
      </c>
      <c r="D3495" s="3" t="s">
        <v>66</v>
      </c>
      <c r="E3495" s="3" t="s">
        <v>5990</v>
      </c>
      <c r="F3495" s="3" t="s">
        <v>5995</v>
      </c>
      <c r="G3495" s="3" t="s">
        <v>941</v>
      </c>
      <c r="H3495" s="26">
        <v>1266</v>
      </c>
      <c r="I3495" s="26">
        <f t="array" ref="I3495">J3495-J3495*3%</f>
        <v>977.68239999999992</v>
      </c>
      <c r="J3495" s="30">
        <v>1007.92</v>
      </c>
      <c r="K3495" s="4"/>
      <c r="L3495" s="15">
        <f t="shared" si="55"/>
        <v>0</v>
      </c>
      <c r="M3495" s="56" t="s">
        <v>15160</v>
      </c>
    </row>
    <row r="3496" spans="1:13" s="19" customFormat="1" ht="15" customHeight="1" x14ac:dyDescent="0.25">
      <c r="A3496" s="47">
        <v>27954</v>
      </c>
      <c r="B3496" s="18" t="s">
        <v>6004</v>
      </c>
      <c r="C3496" s="3" t="s">
        <v>5982</v>
      </c>
      <c r="D3496" s="3" t="s">
        <v>66</v>
      </c>
      <c r="E3496" s="3" t="s">
        <v>5990</v>
      </c>
      <c r="F3496" s="3" t="s">
        <v>5995</v>
      </c>
      <c r="G3496" s="3" t="s">
        <v>6005</v>
      </c>
      <c r="H3496" s="26">
        <v>1266</v>
      </c>
      <c r="I3496" s="26">
        <f t="array" ref="I3496">J3496-J3496*3%</f>
        <v>977.68239999999992</v>
      </c>
      <c r="J3496" s="30">
        <v>1007.92</v>
      </c>
      <c r="K3496" s="4"/>
      <c r="L3496" s="15">
        <f t="shared" si="55"/>
        <v>0</v>
      </c>
      <c r="M3496" s="56" t="s">
        <v>15160</v>
      </c>
    </row>
    <row r="3497" spans="1:13" s="19" customFormat="1" ht="15" customHeight="1" x14ac:dyDescent="0.25">
      <c r="A3497" s="47">
        <v>30100</v>
      </c>
      <c r="B3497" s="18" t="s">
        <v>6006</v>
      </c>
      <c r="C3497" s="3" t="s">
        <v>5982</v>
      </c>
      <c r="D3497" s="3" t="s">
        <v>66</v>
      </c>
      <c r="E3497" s="3" t="s">
        <v>5990</v>
      </c>
      <c r="F3497" s="3" t="s">
        <v>5995</v>
      </c>
      <c r="G3497" s="3" t="s">
        <v>1448</v>
      </c>
      <c r="H3497" s="26">
        <v>1266</v>
      </c>
      <c r="I3497" s="26">
        <f t="array" ref="I3497">J3497-J3497*3%</f>
        <v>977.68239999999992</v>
      </c>
      <c r="J3497" s="30">
        <v>1007.92</v>
      </c>
      <c r="K3497" s="4"/>
      <c r="L3497" s="15">
        <f t="shared" si="55"/>
        <v>0</v>
      </c>
      <c r="M3497" s="56" t="s">
        <v>15160</v>
      </c>
    </row>
    <row r="3498" spans="1:13" s="19" customFormat="1" ht="15" customHeight="1" x14ac:dyDescent="0.25">
      <c r="A3498" s="47">
        <v>8602</v>
      </c>
      <c r="B3498" s="18" t="s">
        <v>6007</v>
      </c>
      <c r="C3498" s="3" t="s">
        <v>5982</v>
      </c>
      <c r="D3498" s="3" t="s">
        <v>66</v>
      </c>
      <c r="E3498" s="3" t="s">
        <v>5990</v>
      </c>
      <c r="F3498" s="3" t="s">
        <v>5995</v>
      </c>
      <c r="G3498" s="3" t="s">
        <v>416</v>
      </c>
      <c r="H3498" s="26">
        <v>1266</v>
      </c>
      <c r="I3498" s="26">
        <f t="array" ref="I3498">J3498-J3498*3%</f>
        <v>977.68239999999992</v>
      </c>
      <c r="J3498" s="30">
        <v>1007.92</v>
      </c>
      <c r="K3498" s="4"/>
      <c r="L3498" s="15">
        <f t="shared" si="55"/>
        <v>0</v>
      </c>
      <c r="M3498" s="56" t="s">
        <v>15160</v>
      </c>
    </row>
    <row r="3499" spans="1:13" s="19" customFormat="1" ht="15" customHeight="1" x14ac:dyDescent="0.25">
      <c r="A3499" s="47">
        <v>38790</v>
      </c>
      <c r="B3499" s="18" t="s">
        <v>6008</v>
      </c>
      <c r="C3499" s="3" t="s">
        <v>5982</v>
      </c>
      <c r="D3499" s="3" t="s">
        <v>66</v>
      </c>
      <c r="E3499" s="3" t="s">
        <v>1508</v>
      </c>
      <c r="F3499" s="3" t="s">
        <v>274</v>
      </c>
      <c r="G3499" s="3"/>
      <c r="H3499" s="26">
        <v>682</v>
      </c>
      <c r="I3499" s="26">
        <f t="array" ref="I3499">J3499-J3499*3%</f>
        <v>537.2636</v>
      </c>
      <c r="J3499" s="30">
        <v>553.88</v>
      </c>
      <c r="K3499" s="4"/>
      <c r="L3499" s="15">
        <f t="shared" si="55"/>
        <v>0</v>
      </c>
      <c r="M3499" s="56" t="s">
        <v>15160</v>
      </c>
    </row>
    <row r="3500" spans="1:13" s="19" customFormat="1" ht="15" customHeight="1" x14ac:dyDescent="0.25">
      <c r="A3500" s="47">
        <v>41737</v>
      </c>
      <c r="B3500" s="18"/>
      <c r="C3500" s="3" t="s">
        <v>5982</v>
      </c>
      <c r="D3500" s="3" t="s">
        <v>66</v>
      </c>
      <c r="E3500" s="3" t="s">
        <v>1452</v>
      </c>
      <c r="F3500" s="3" t="s">
        <v>318</v>
      </c>
      <c r="G3500" s="3" t="s">
        <v>457</v>
      </c>
      <c r="H3500" s="26">
        <v>828</v>
      </c>
      <c r="I3500" s="26">
        <f t="array" ref="I3500">J3500-J3500*3%</f>
        <v>638.88080000000002</v>
      </c>
      <c r="J3500" s="30">
        <v>658.64</v>
      </c>
      <c r="K3500" s="4"/>
      <c r="L3500" s="15">
        <f t="shared" si="55"/>
        <v>0</v>
      </c>
      <c r="M3500" s="56" t="s">
        <v>15160</v>
      </c>
    </row>
    <row r="3501" spans="1:13" s="19" customFormat="1" ht="15" customHeight="1" x14ac:dyDescent="0.25">
      <c r="A3501" s="47">
        <v>41738</v>
      </c>
      <c r="B3501" s="18"/>
      <c r="C3501" s="3" t="s">
        <v>5982</v>
      </c>
      <c r="D3501" s="3" t="s">
        <v>66</v>
      </c>
      <c r="E3501" s="3" t="s">
        <v>1452</v>
      </c>
      <c r="F3501" s="3" t="s">
        <v>375</v>
      </c>
      <c r="G3501" s="3" t="s">
        <v>457</v>
      </c>
      <c r="H3501" s="26">
        <v>1217</v>
      </c>
      <c r="I3501" s="26">
        <f t="array" ref="I3501">J3501-J3501*3%</f>
        <v>924.41</v>
      </c>
      <c r="J3501" s="30">
        <v>953</v>
      </c>
      <c r="K3501" s="4"/>
      <c r="L3501" s="15">
        <f t="shared" si="55"/>
        <v>0</v>
      </c>
      <c r="M3501" s="56" t="s">
        <v>15160</v>
      </c>
    </row>
    <row r="3502" spans="1:13" s="19" customFormat="1" ht="15" customHeight="1" x14ac:dyDescent="0.25">
      <c r="A3502" s="47">
        <v>25284</v>
      </c>
      <c r="B3502" s="18" t="s">
        <v>6009</v>
      </c>
      <c r="C3502" s="3" t="s">
        <v>5982</v>
      </c>
      <c r="D3502" s="3" t="s">
        <v>66</v>
      </c>
      <c r="E3502" s="3" t="s">
        <v>6010</v>
      </c>
      <c r="F3502" s="3" t="s">
        <v>6011</v>
      </c>
      <c r="G3502" s="3" t="s">
        <v>612</v>
      </c>
      <c r="H3502" s="26">
        <v>950</v>
      </c>
      <c r="I3502" s="26">
        <f t="array" ref="I3502">J3502-J3502*3%</f>
        <v>723.56180000000006</v>
      </c>
      <c r="J3502" s="30">
        <v>745.94</v>
      </c>
      <c r="K3502" s="4"/>
      <c r="L3502" s="15">
        <f t="shared" si="55"/>
        <v>0</v>
      </c>
      <c r="M3502" s="56" t="s">
        <v>15160</v>
      </c>
    </row>
    <row r="3503" spans="1:13" s="19" customFormat="1" ht="15" customHeight="1" x14ac:dyDescent="0.25">
      <c r="A3503" s="47">
        <v>33219</v>
      </c>
      <c r="B3503" s="18" t="s">
        <v>6012</v>
      </c>
      <c r="C3503" s="3" t="s">
        <v>5982</v>
      </c>
      <c r="D3503" s="3" t="s">
        <v>66</v>
      </c>
      <c r="E3503" s="3" t="s">
        <v>6010</v>
      </c>
      <c r="F3503" s="3" t="s">
        <v>6011</v>
      </c>
      <c r="G3503" s="3" t="s">
        <v>1345</v>
      </c>
      <c r="H3503" s="26">
        <v>950</v>
      </c>
      <c r="I3503" s="26">
        <f t="array" ref="I3503">J3503-J3503*3%</f>
        <v>723.56180000000006</v>
      </c>
      <c r="J3503" s="30">
        <v>745.94</v>
      </c>
      <c r="K3503" s="4"/>
      <c r="L3503" s="15">
        <f t="shared" si="55"/>
        <v>0</v>
      </c>
      <c r="M3503" s="56" t="s">
        <v>15160</v>
      </c>
    </row>
    <row r="3504" spans="1:13" s="19" customFormat="1" ht="15" customHeight="1" x14ac:dyDescent="0.25">
      <c r="A3504" s="47">
        <v>26149</v>
      </c>
      <c r="B3504" s="18" t="s">
        <v>6013</v>
      </c>
      <c r="C3504" s="3" t="s">
        <v>5982</v>
      </c>
      <c r="D3504" s="3" t="s">
        <v>66</v>
      </c>
      <c r="E3504" s="3" t="s">
        <v>6010</v>
      </c>
      <c r="F3504" s="3" t="s">
        <v>6014</v>
      </c>
      <c r="G3504" s="3" t="s">
        <v>612</v>
      </c>
      <c r="H3504" s="26">
        <v>1412</v>
      </c>
      <c r="I3504" s="26">
        <f t="array" ref="I3504">J3504-J3504*3%</f>
        <v>1079.2996000000001</v>
      </c>
      <c r="J3504" s="30">
        <v>1112.68</v>
      </c>
      <c r="K3504" s="4"/>
      <c r="L3504" s="15">
        <f t="shared" si="55"/>
        <v>0</v>
      </c>
      <c r="M3504" s="56" t="s">
        <v>15160</v>
      </c>
    </row>
    <row r="3505" spans="1:13" s="19" customFormat="1" ht="15" customHeight="1" x14ac:dyDescent="0.25">
      <c r="A3505" s="47">
        <v>41741</v>
      </c>
      <c r="B3505" s="18"/>
      <c r="C3505" s="3" t="s">
        <v>5982</v>
      </c>
      <c r="D3505" s="3" t="s">
        <v>66</v>
      </c>
      <c r="E3505" s="3" t="s">
        <v>6015</v>
      </c>
      <c r="F3505" s="3" t="s">
        <v>200</v>
      </c>
      <c r="G3505" s="3"/>
      <c r="H3505" s="26">
        <v>925</v>
      </c>
      <c r="I3505" s="26">
        <f t="array" ref="I3505">J3505-J3505*3%</f>
        <v>706.62560000000008</v>
      </c>
      <c r="J3505" s="30">
        <v>728.48</v>
      </c>
      <c r="K3505" s="4"/>
      <c r="L3505" s="15">
        <f t="shared" si="55"/>
        <v>0</v>
      </c>
      <c r="M3505" s="56" t="s">
        <v>15160</v>
      </c>
    </row>
    <row r="3506" spans="1:13" s="19" customFormat="1" ht="15" customHeight="1" x14ac:dyDescent="0.25">
      <c r="A3506" s="47">
        <v>41428</v>
      </c>
      <c r="B3506" s="18" t="s">
        <v>6016</v>
      </c>
      <c r="C3506" s="3" t="s">
        <v>5982</v>
      </c>
      <c r="D3506" s="3" t="s">
        <v>66</v>
      </c>
      <c r="E3506" s="3" t="s">
        <v>4108</v>
      </c>
      <c r="F3506" s="3" t="s">
        <v>182</v>
      </c>
      <c r="G3506" s="3"/>
      <c r="H3506" s="26">
        <v>877</v>
      </c>
      <c r="I3506" s="26">
        <f t="array" ref="I3506">J3506-J3506*3%</f>
        <v>672.75319999999999</v>
      </c>
      <c r="J3506" s="30">
        <v>693.56</v>
      </c>
      <c r="K3506" s="4"/>
      <c r="L3506" s="15">
        <f t="shared" si="55"/>
        <v>0</v>
      </c>
      <c r="M3506" s="56" t="s">
        <v>15160</v>
      </c>
    </row>
    <row r="3507" spans="1:13" s="19" customFormat="1" ht="15" customHeight="1" x14ac:dyDescent="0.25">
      <c r="A3507" s="47">
        <v>41429</v>
      </c>
      <c r="B3507" s="18" t="s">
        <v>6017</v>
      </c>
      <c r="C3507" s="3" t="s">
        <v>5982</v>
      </c>
      <c r="D3507" s="3" t="s">
        <v>66</v>
      </c>
      <c r="E3507" s="3" t="s">
        <v>4108</v>
      </c>
      <c r="F3507" s="3" t="s">
        <v>167</v>
      </c>
      <c r="G3507" s="3"/>
      <c r="H3507" s="26">
        <v>487</v>
      </c>
      <c r="I3507" s="26">
        <f t="array" ref="I3507">J3507-J3507*3%</f>
        <v>382.37399999999997</v>
      </c>
      <c r="J3507" s="30">
        <v>394.2</v>
      </c>
      <c r="K3507" s="4"/>
      <c r="L3507" s="15">
        <f t="shared" si="55"/>
        <v>0</v>
      </c>
      <c r="M3507" s="56" t="s">
        <v>15160</v>
      </c>
    </row>
    <row r="3508" spans="1:13" s="19" customFormat="1" ht="15" customHeight="1" x14ac:dyDescent="0.25">
      <c r="A3508" s="47">
        <v>38801</v>
      </c>
      <c r="B3508" s="18" t="s">
        <v>6018</v>
      </c>
      <c r="C3508" s="3" t="s">
        <v>5982</v>
      </c>
      <c r="D3508" s="3" t="s">
        <v>66</v>
      </c>
      <c r="E3508" s="3" t="s">
        <v>6019</v>
      </c>
      <c r="F3508" s="3" t="s">
        <v>182</v>
      </c>
      <c r="G3508" s="3"/>
      <c r="H3508" s="26">
        <v>601</v>
      </c>
      <c r="I3508" s="26">
        <f t="array" ref="I3508">J3508-J3508*3%</f>
        <v>481.37220000000002</v>
      </c>
      <c r="J3508" s="30">
        <v>496.26</v>
      </c>
      <c r="K3508" s="4"/>
      <c r="L3508" s="15">
        <f t="shared" si="55"/>
        <v>0</v>
      </c>
      <c r="M3508" s="56" t="s">
        <v>15160</v>
      </c>
    </row>
    <row r="3509" spans="1:13" s="19" customFormat="1" ht="15" customHeight="1" x14ac:dyDescent="0.25">
      <c r="A3509" s="47">
        <v>38802</v>
      </c>
      <c r="B3509" s="18" t="s">
        <v>6020</v>
      </c>
      <c r="C3509" s="3" t="s">
        <v>5982</v>
      </c>
      <c r="D3509" s="3" t="s">
        <v>66</v>
      </c>
      <c r="E3509" s="3" t="s">
        <v>6019</v>
      </c>
      <c r="F3509" s="3" t="s">
        <v>2845</v>
      </c>
      <c r="G3509" s="3"/>
      <c r="H3509" s="26">
        <v>974</v>
      </c>
      <c r="I3509" s="26">
        <f t="array" ref="I3509">J3509-J3509*3%</f>
        <v>740.49799999999993</v>
      </c>
      <c r="J3509" s="30">
        <v>763.4</v>
      </c>
      <c r="K3509" s="4"/>
      <c r="L3509" s="15">
        <f t="shared" si="55"/>
        <v>0</v>
      </c>
      <c r="M3509" s="56" t="s">
        <v>15160</v>
      </c>
    </row>
    <row r="3510" spans="1:13" s="19" customFormat="1" ht="15" customHeight="1" x14ac:dyDescent="0.25">
      <c r="A3510" s="47">
        <v>41920</v>
      </c>
      <c r="B3510" s="18"/>
      <c r="C3510" s="3" t="s">
        <v>5982</v>
      </c>
      <c r="D3510" s="3" t="s">
        <v>66</v>
      </c>
      <c r="E3510" s="3" t="s">
        <v>1475</v>
      </c>
      <c r="F3510" s="3" t="s">
        <v>182</v>
      </c>
      <c r="G3510" s="3"/>
      <c r="H3510" s="26">
        <v>584</v>
      </c>
      <c r="I3510" s="26">
        <f t="array" ref="I3510">J3510-J3510*3%</f>
        <v>469.5188</v>
      </c>
      <c r="J3510" s="30">
        <v>484.04</v>
      </c>
      <c r="K3510" s="4"/>
      <c r="L3510" s="15">
        <f t="shared" si="55"/>
        <v>0</v>
      </c>
      <c r="M3510" s="56" t="s">
        <v>15160</v>
      </c>
    </row>
    <row r="3511" spans="1:13" s="19" customFormat="1" ht="15" customHeight="1" x14ac:dyDescent="0.25">
      <c r="A3511" s="47">
        <v>41921</v>
      </c>
      <c r="B3511" s="18"/>
      <c r="C3511" s="3" t="s">
        <v>5982</v>
      </c>
      <c r="D3511" s="3" t="s">
        <v>66</v>
      </c>
      <c r="E3511" s="3" t="s">
        <v>1475</v>
      </c>
      <c r="F3511" s="3" t="s">
        <v>2845</v>
      </c>
      <c r="G3511" s="3"/>
      <c r="H3511" s="26">
        <v>974</v>
      </c>
      <c r="I3511" s="26">
        <f t="array" ref="I3511">J3511-J3511*3%</f>
        <v>740.49799999999993</v>
      </c>
      <c r="J3511" s="30">
        <v>763.4</v>
      </c>
      <c r="K3511" s="4"/>
      <c r="L3511" s="15">
        <f t="shared" si="55"/>
        <v>0</v>
      </c>
      <c r="M3511" s="56" t="s">
        <v>15160</v>
      </c>
    </row>
    <row r="3512" spans="1:13" s="19" customFormat="1" ht="15" customHeight="1" x14ac:dyDescent="0.25">
      <c r="A3512" s="47">
        <v>38803</v>
      </c>
      <c r="B3512" s="18" t="s">
        <v>6021</v>
      </c>
      <c r="C3512" s="3" t="s">
        <v>5982</v>
      </c>
      <c r="D3512" s="3" t="s">
        <v>66</v>
      </c>
      <c r="E3512" s="3" t="s">
        <v>6022</v>
      </c>
      <c r="F3512" s="3" t="s">
        <v>182</v>
      </c>
      <c r="G3512" s="3"/>
      <c r="H3512" s="26">
        <v>877</v>
      </c>
      <c r="I3512" s="26">
        <f t="array" ref="I3512">J3512-J3512*3%</f>
        <v>672.75319999999999</v>
      </c>
      <c r="J3512" s="30">
        <v>693.56</v>
      </c>
      <c r="K3512" s="4"/>
      <c r="L3512" s="15">
        <f t="shared" si="55"/>
        <v>0</v>
      </c>
      <c r="M3512" s="56" t="s">
        <v>15160</v>
      </c>
    </row>
    <row r="3513" spans="1:13" s="19" customFormat="1" ht="15" customHeight="1" x14ac:dyDescent="0.25">
      <c r="A3513" s="47">
        <v>38804</v>
      </c>
      <c r="B3513" s="18" t="s">
        <v>6023</v>
      </c>
      <c r="C3513" s="3" t="s">
        <v>5982</v>
      </c>
      <c r="D3513" s="3" t="s">
        <v>66</v>
      </c>
      <c r="E3513" s="3" t="s">
        <v>6022</v>
      </c>
      <c r="F3513" s="3" t="s">
        <v>167</v>
      </c>
      <c r="G3513" s="3"/>
      <c r="H3513" s="26">
        <v>487</v>
      </c>
      <c r="I3513" s="26">
        <f t="array" ref="I3513">J3513-J3513*3%</f>
        <v>382.37399999999997</v>
      </c>
      <c r="J3513" s="30">
        <v>394.2</v>
      </c>
      <c r="K3513" s="4"/>
      <c r="L3513" s="15">
        <f t="shared" si="55"/>
        <v>0</v>
      </c>
      <c r="M3513" s="56" t="s">
        <v>15160</v>
      </c>
    </row>
    <row r="3514" spans="1:13" s="19" customFormat="1" ht="15" customHeight="1" x14ac:dyDescent="0.25">
      <c r="A3514" s="47">
        <v>40627</v>
      </c>
      <c r="B3514" s="18" t="s">
        <v>6024</v>
      </c>
      <c r="C3514" s="3" t="s">
        <v>5982</v>
      </c>
      <c r="D3514" s="3" t="s">
        <v>66</v>
      </c>
      <c r="E3514" s="3" t="s">
        <v>6025</v>
      </c>
      <c r="F3514" s="3" t="s">
        <v>182</v>
      </c>
      <c r="G3514" s="3"/>
      <c r="H3514" s="26">
        <v>1169</v>
      </c>
      <c r="I3514" s="26">
        <f t="array" ref="I3514">J3514-J3514*3%</f>
        <v>890.5376</v>
      </c>
      <c r="J3514" s="30">
        <v>918.08</v>
      </c>
      <c r="K3514" s="4"/>
      <c r="L3514" s="15">
        <f t="shared" si="55"/>
        <v>0</v>
      </c>
      <c r="M3514" s="56" t="s">
        <v>15160</v>
      </c>
    </row>
    <row r="3515" spans="1:13" s="19" customFormat="1" ht="15" customHeight="1" x14ac:dyDescent="0.25">
      <c r="A3515" s="47">
        <v>40628</v>
      </c>
      <c r="B3515" s="18" t="s">
        <v>6026</v>
      </c>
      <c r="C3515" s="3" t="s">
        <v>5982</v>
      </c>
      <c r="D3515" s="3" t="s">
        <v>66</v>
      </c>
      <c r="E3515" s="3" t="s">
        <v>6025</v>
      </c>
      <c r="F3515" s="3" t="s">
        <v>167</v>
      </c>
      <c r="G3515" s="3"/>
      <c r="H3515" s="26">
        <v>633</v>
      </c>
      <c r="I3515" s="26">
        <f t="array" ref="I3515">J3515-J3515*3%</f>
        <v>503.39120000000003</v>
      </c>
      <c r="J3515" s="30">
        <v>518.96</v>
      </c>
      <c r="K3515" s="4"/>
      <c r="L3515" s="15">
        <f t="shared" si="55"/>
        <v>0</v>
      </c>
      <c r="M3515" s="56" t="s">
        <v>15160</v>
      </c>
    </row>
    <row r="3516" spans="1:13" s="19" customFormat="1" ht="15" customHeight="1" x14ac:dyDescent="0.25">
      <c r="A3516" s="47">
        <v>41063</v>
      </c>
      <c r="B3516" s="18" t="s">
        <v>6027</v>
      </c>
      <c r="C3516" s="3" t="s">
        <v>5982</v>
      </c>
      <c r="D3516" s="3" t="s">
        <v>66</v>
      </c>
      <c r="E3516" s="3" t="s">
        <v>630</v>
      </c>
      <c r="F3516" s="3" t="s">
        <v>182</v>
      </c>
      <c r="G3516" s="3"/>
      <c r="H3516" s="26">
        <v>584</v>
      </c>
      <c r="I3516" s="26">
        <f t="array" ref="I3516">J3516-J3516*3%</f>
        <v>469.5188</v>
      </c>
      <c r="J3516" s="30">
        <v>484.04</v>
      </c>
      <c r="K3516" s="4"/>
      <c r="L3516" s="15">
        <f t="shared" si="55"/>
        <v>0</v>
      </c>
      <c r="M3516" s="56" t="s">
        <v>15160</v>
      </c>
    </row>
    <row r="3517" spans="1:13" s="19" customFormat="1" ht="15" customHeight="1" x14ac:dyDescent="0.25">
      <c r="A3517" s="47">
        <v>41064</v>
      </c>
      <c r="B3517" s="18" t="s">
        <v>6028</v>
      </c>
      <c r="C3517" s="3" t="s">
        <v>5982</v>
      </c>
      <c r="D3517" s="3" t="s">
        <v>66</v>
      </c>
      <c r="E3517" s="3" t="s">
        <v>630</v>
      </c>
      <c r="F3517" s="3" t="s">
        <v>2845</v>
      </c>
      <c r="G3517" s="3"/>
      <c r="H3517" s="26">
        <v>1071</v>
      </c>
      <c r="I3517" s="26">
        <f t="array" ref="I3517">J3517-J3517*3%</f>
        <v>822.79280000000006</v>
      </c>
      <c r="J3517" s="30">
        <v>848.24</v>
      </c>
      <c r="K3517" s="4"/>
      <c r="L3517" s="15">
        <f t="shared" si="55"/>
        <v>0</v>
      </c>
      <c r="M3517" s="56" t="s">
        <v>15160</v>
      </c>
    </row>
    <row r="3518" spans="1:13" s="19" customFormat="1" ht="15" customHeight="1" x14ac:dyDescent="0.25">
      <c r="A3518" s="47">
        <v>41788</v>
      </c>
      <c r="B3518" s="18" t="s">
        <v>6029</v>
      </c>
      <c r="C3518" s="3" t="s">
        <v>5982</v>
      </c>
      <c r="D3518" s="3" t="s">
        <v>66</v>
      </c>
      <c r="E3518" s="3" t="s">
        <v>630</v>
      </c>
      <c r="F3518" s="3" t="s">
        <v>318</v>
      </c>
      <c r="G3518" s="3"/>
      <c r="H3518" s="26">
        <v>511</v>
      </c>
      <c r="I3518" s="26">
        <f t="array" ref="I3518">J3518-J3518*3%</f>
        <v>399.31020000000001</v>
      </c>
      <c r="J3518" s="30">
        <v>411.66</v>
      </c>
      <c r="K3518" s="4"/>
      <c r="L3518" s="15">
        <f t="shared" si="55"/>
        <v>0</v>
      </c>
      <c r="M3518" s="56" t="s">
        <v>15160</v>
      </c>
    </row>
    <row r="3519" spans="1:13" s="19" customFormat="1" ht="15" customHeight="1" x14ac:dyDescent="0.25">
      <c r="A3519" s="47">
        <v>10565</v>
      </c>
      <c r="B3519" s="18" t="s">
        <v>6030</v>
      </c>
      <c r="C3519" s="3" t="s">
        <v>5982</v>
      </c>
      <c r="D3519" s="3" t="s">
        <v>70</v>
      </c>
      <c r="E3519" s="3" t="s">
        <v>6031</v>
      </c>
      <c r="F3519" s="3" t="s">
        <v>318</v>
      </c>
      <c r="G3519" s="3"/>
      <c r="H3519" s="26">
        <v>804</v>
      </c>
      <c r="I3519" s="26">
        <f t="array" ref="I3519">J3519-J3519*3%</f>
        <v>621.94459999999992</v>
      </c>
      <c r="J3519" s="30">
        <v>641.17999999999995</v>
      </c>
      <c r="K3519" s="4"/>
      <c r="L3519" s="15">
        <f t="shared" si="55"/>
        <v>0</v>
      </c>
      <c r="M3519" s="56" t="s">
        <v>15160</v>
      </c>
    </row>
    <row r="3520" spans="1:13" s="19" customFormat="1" ht="15" customHeight="1" x14ac:dyDescent="0.25">
      <c r="A3520" s="47">
        <v>43136</v>
      </c>
      <c r="B3520" s="18" t="s">
        <v>6032</v>
      </c>
      <c r="C3520" s="3" t="s">
        <v>5982</v>
      </c>
      <c r="D3520" s="3" t="s">
        <v>70</v>
      </c>
      <c r="E3520" s="3" t="s">
        <v>6031</v>
      </c>
      <c r="F3520" s="3" t="s">
        <v>375</v>
      </c>
      <c r="G3520" s="3"/>
      <c r="H3520" s="26">
        <v>1200</v>
      </c>
      <c r="I3520" s="26">
        <f t="array" ref="I3520">J3520-J3520*3%</f>
        <v>907.47379999999998</v>
      </c>
      <c r="J3520" s="30">
        <v>935.54</v>
      </c>
      <c r="K3520" s="4"/>
      <c r="L3520" s="15">
        <f t="shared" si="55"/>
        <v>0</v>
      </c>
      <c r="M3520" s="56" t="s">
        <v>15160</v>
      </c>
    </row>
    <row r="3521" spans="1:13" s="19" customFormat="1" ht="15" customHeight="1" x14ac:dyDescent="0.25">
      <c r="A3521" s="47">
        <v>38808</v>
      </c>
      <c r="B3521" s="18" t="s">
        <v>6033</v>
      </c>
      <c r="C3521" s="3" t="s">
        <v>5982</v>
      </c>
      <c r="D3521" s="3" t="s">
        <v>70</v>
      </c>
      <c r="E3521" s="3" t="s">
        <v>1491</v>
      </c>
      <c r="F3521" s="3" t="s">
        <v>182</v>
      </c>
      <c r="G3521" s="3"/>
      <c r="H3521" s="26">
        <v>601</v>
      </c>
      <c r="I3521" s="26">
        <f t="array" ref="I3521">J3521-J3521*3%</f>
        <v>481.37220000000002</v>
      </c>
      <c r="J3521" s="30">
        <v>496.26</v>
      </c>
      <c r="K3521" s="4"/>
      <c r="L3521" s="15">
        <f t="shared" si="55"/>
        <v>0</v>
      </c>
      <c r="M3521" s="56" t="s">
        <v>15160</v>
      </c>
    </row>
    <row r="3522" spans="1:13" s="19" customFormat="1" ht="15" customHeight="1" x14ac:dyDescent="0.25">
      <c r="A3522" s="47">
        <v>38809</v>
      </c>
      <c r="B3522" s="18" t="s">
        <v>6034</v>
      </c>
      <c r="C3522" s="3" t="s">
        <v>5982</v>
      </c>
      <c r="D3522" s="3" t="s">
        <v>70</v>
      </c>
      <c r="E3522" s="3" t="s">
        <v>1491</v>
      </c>
      <c r="F3522" s="3" t="s">
        <v>2845</v>
      </c>
      <c r="G3522" s="3"/>
      <c r="H3522" s="26">
        <v>1071</v>
      </c>
      <c r="I3522" s="26">
        <f t="array" ref="I3522">J3522-J3522*3%</f>
        <v>822.79280000000006</v>
      </c>
      <c r="J3522" s="30">
        <v>848.24</v>
      </c>
      <c r="K3522" s="4"/>
      <c r="L3522" s="15">
        <f t="shared" si="55"/>
        <v>0</v>
      </c>
      <c r="M3522" s="56" t="s">
        <v>15160</v>
      </c>
    </row>
    <row r="3523" spans="1:13" s="19" customFormat="1" ht="15" customHeight="1" x14ac:dyDescent="0.25">
      <c r="A3523" s="47">
        <v>39786</v>
      </c>
      <c r="B3523" s="18" t="s">
        <v>6035</v>
      </c>
      <c r="C3523" s="3" t="s">
        <v>5982</v>
      </c>
      <c r="D3523" s="3" t="s">
        <v>70</v>
      </c>
      <c r="E3523" s="3" t="s">
        <v>6036</v>
      </c>
      <c r="F3523" s="3" t="s">
        <v>167</v>
      </c>
      <c r="G3523" s="3"/>
      <c r="H3523" s="26">
        <v>545</v>
      </c>
      <c r="I3523" s="26">
        <f t="array" ref="I3523">J3523-J3523*3%</f>
        <v>423.017</v>
      </c>
      <c r="J3523" s="30">
        <v>436.1</v>
      </c>
      <c r="K3523" s="4"/>
      <c r="L3523" s="15">
        <f t="shared" si="55"/>
        <v>0</v>
      </c>
      <c r="M3523" s="56" t="s">
        <v>15160</v>
      </c>
    </row>
    <row r="3524" spans="1:13" s="19" customFormat="1" ht="15" customHeight="1" x14ac:dyDescent="0.25">
      <c r="A3524" s="47">
        <v>17024</v>
      </c>
      <c r="B3524" s="18" t="s">
        <v>6037</v>
      </c>
      <c r="C3524" s="3" t="s">
        <v>5982</v>
      </c>
      <c r="D3524" s="3" t="s">
        <v>74</v>
      </c>
      <c r="E3524" s="3" t="s">
        <v>6038</v>
      </c>
      <c r="F3524" s="3" t="s">
        <v>124</v>
      </c>
      <c r="G3524" s="3" t="s">
        <v>6039</v>
      </c>
      <c r="H3524" s="26">
        <v>487</v>
      </c>
      <c r="I3524" s="26">
        <f t="array" ref="I3524">J3524-J3524*3%</f>
        <v>382.37399999999997</v>
      </c>
      <c r="J3524" s="30">
        <v>394.2</v>
      </c>
      <c r="K3524" s="4"/>
      <c r="L3524" s="15">
        <f t="shared" si="55"/>
        <v>0</v>
      </c>
      <c r="M3524" s="56" t="s">
        <v>15160</v>
      </c>
    </row>
    <row r="3525" spans="1:13" s="19" customFormat="1" ht="15" customHeight="1" x14ac:dyDescent="0.25">
      <c r="A3525" s="47">
        <v>41053</v>
      </c>
      <c r="B3525" s="18" t="s">
        <v>6040</v>
      </c>
      <c r="C3525" s="3" t="s">
        <v>5982</v>
      </c>
      <c r="D3525" s="3" t="s">
        <v>74</v>
      </c>
      <c r="E3525" s="3" t="s">
        <v>6041</v>
      </c>
      <c r="F3525" s="3" t="s">
        <v>182</v>
      </c>
      <c r="G3525" s="3"/>
      <c r="H3525" s="26">
        <v>1217</v>
      </c>
      <c r="I3525" s="26">
        <f t="array" ref="I3525">J3525-J3525*3%</f>
        <v>924.41</v>
      </c>
      <c r="J3525" s="30">
        <v>953</v>
      </c>
      <c r="K3525" s="4"/>
      <c r="L3525" s="15">
        <f t="shared" si="55"/>
        <v>0</v>
      </c>
      <c r="M3525" s="56" t="s">
        <v>15160</v>
      </c>
    </row>
    <row r="3526" spans="1:13" s="19" customFormat="1" ht="15" customHeight="1" x14ac:dyDescent="0.25">
      <c r="A3526" s="47">
        <v>41054</v>
      </c>
      <c r="B3526" s="18" t="s">
        <v>6042</v>
      </c>
      <c r="C3526" s="3" t="s">
        <v>5982</v>
      </c>
      <c r="D3526" s="3" t="s">
        <v>74</v>
      </c>
      <c r="E3526" s="3" t="s">
        <v>6041</v>
      </c>
      <c r="F3526" s="3" t="s">
        <v>167</v>
      </c>
      <c r="G3526" s="3"/>
      <c r="H3526" s="26">
        <v>730</v>
      </c>
      <c r="I3526" s="26">
        <f t="array" ref="I3526">J3526-J3526*3%</f>
        <v>571.13599999999997</v>
      </c>
      <c r="J3526" s="30">
        <v>588.79999999999995</v>
      </c>
      <c r="K3526" s="4"/>
      <c r="L3526" s="15">
        <f t="shared" si="55"/>
        <v>0</v>
      </c>
      <c r="M3526" s="56" t="s">
        <v>15160</v>
      </c>
    </row>
    <row r="3527" spans="1:13" s="19" customFormat="1" ht="15" customHeight="1" x14ac:dyDescent="0.25">
      <c r="A3527" s="47">
        <v>41736</v>
      </c>
      <c r="B3527" s="18"/>
      <c r="C3527" s="3" t="s">
        <v>5982</v>
      </c>
      <c r="D3527" s="3" t="s">
        <v>74</v>
      </c>
      <c r="E3527" s="3" t="s">
        <v>6043</v>
      </c>
      <c r="F3527" s="3" t="s">
        <v>619</v>
      </c>
      <c r="G3527" s="3" t="s">
        <v>484</v>
      </c>
      <c r="H3527" s="26">
        <v>1412</v>
      </c>
      <c r="I3527" s="26">
        <f t="array" ref="I3527">J3527-J3527*3%</f>
        <v>1079.2996000000001</v>
      </c>
      <c r="J3527" s="30">
        <v>1112.68</v>
      </c>
      <c r="K3527" s="4"/>
      <c r="L3527" s="15">
        <f t="shared" si="55"/>
        <v>0</v>
      </c>
      <c r="M3527" s="56" t="s">
        <v>15160</v>
      </c>
    </row>
    <row r="3528" spans="1:13" s="19" customFormat="1" ht="15" customHeight="1" x14ac:dyDescent="0.25">
      <c r="A3528" s="47">
        <v>40984</v>
      </c>
      <c r="B3528" s="18" t="s">
        <v>6044</v>
      </c>
      <c r="C3528" s="3" t="s">
        <v>5982</v>
      </c>
      <c r="D3528" s="3" t="s">
        <v>74</v>
      </c>
      <c r="E3528" s="3" t="s">
        <v>6045</v>
      </c>
      <c r="F3528" s="3" t="s">
        <v>167</v>
      </c>
      <c r="G3528" s="3"/>
      <c r="H3528" s="26">
        <v>794</v>
      </c>
      <c r="I3528" s="26">
        <f t="array" ref="I3528">J3528-J3528*3%</f>
        <v>655.81700000000001</v>
      </c>
      <c r="J3528" s="30">
        <v>676.1</v>
      </c>
      <c r="K3528" s="4"/>
      <c r="L3528" s="15">
        <f t="shared" ref="L3528:L3591" si="56">J3528*K3528</f>
        <v>0</v>
      </c>
      <c r="M3528" s="56" t="s">
        <v>15160</v>
      </c>
    </row>
    <row r="3529" spans="1:13" s="19" customFormat="1" ht="15" customHeight="1" x14ac:dyDescent="0.25">
      <c r="A3529" s="47">
        <v>23900</v>
      </c>
      <c r="B3529" s="18" t="s">
        <v>6046</v>
      </c>
      <c r="C3529" s="3" t="s">
        <v>5982</v>
      </c>
      <c r="D3529" s="3" t="s">
        <v>74</v>
      </c>
      <c r="E3529" s="3" t="s">
        <v>1503</v>
      </c>
      <c r="F3529" s="3" t="s">
        <v>72</v>
      </c>
      <c r="G3529" s="3"/>
      <c r="H3529" s="26">
        <v>609</v>
      </c>
      <c r="I3529" s="26">
        <f t="array" ref="I3529">J3529-J3529*3%</f>
        <v>486.45499999999998</v>
      </c>
      <c r="J3529" s="30">
        <v>501.5</v>
      </c>
      <c r="K3529" s="4"/>
      <c r="L3529" s="15">
        <f t="shared" si="56"/>
        <v>0</v>
      </c>
      <c r="M3529" s="56" t="s">
        <v>15160</v>
      </c>
    </row>
    <row r="3530" spans="1:13" s="19" customFormat="1" ht="15" customHeight="1" x14ac:dyDescent="0.25">
      <c r="A3530" s="47">
        <v>40613</v>
      </c>
      <c r="B3530" s="18" t="s">
        <v>6047</v>
      </c>
      <c r="C3530" s="3" t="s">
        <v>5982</v>
      </c>
      <c r="D3530" s="3" t="s">
        <v>74</v>
      </c>
      <c r="E3530" s="3" t="s">
        <v>6048</v>
      </c>
      <c r="F3530" s="3" t="s">
        <v>182</v>
      </c>
      <c r="G3530" s="3"/>
      <c r="H3530" s="26">
        <v>1037</v>
      </c>
      <c r="I3530" s="26">
        <f t="array" ref="I3530">J3530-J3530*3%</f>
        <v>799.08600000000001</v>
      </c>
      <c r="J3530" s="30">
        <v>823.8</v>
      </c>
      <c r="K3530" s="4"/>
      <c r="L3530" s="15">
        <f t="shared" si="56"/>
        <v>0</v>
      </c>
      <c r="M3530" s="56" t="s">
        <v>15160</v>
      </c>
    </row>
    <row r="3531" spans="1:13" s="19" customFormat="1" ht="15" customHeight="1" x14ac:dyDescent="0.25">
      <c r="A3531" s="47">
        <v>32775</v>
      </c>
      <c r="B3531" s="18" t="s">
        <v>6049</v>
      </c>
      <c r="C3531" s="3" t="s">
        <v>5982</v>
      </c>
      <c r="D3531" s="3" t="s">
        <v>74</v>
      </c>
      <c r="E3531" s="3" t="s">
        <v>6050</v>
      </c>
      <c r="F3531" s="3" t="s">
        <v>72</v>
      </c>
      <c r="G3531" s="3"/>
      <c r="H3531" s="26">
        <v>560</v>
      </c>
      <c r="I3531" s="26">
        <f t="array" ref="I3531">J3531-J3531*3%</f>
        <v>452.58259999999996</v>
      </c>
      <c r="J3531" s="30">
        <v>466.58</v>
      </c>
      <c r="K3531" s="4"/>
      <c r="L3531" s="15">
        <f t="shared" si="56"/>
        <v>0</v>
      </c>
      <c r="M3531" s="56" t="s">
        <v>15160</v>
      </c>
    </row>
    <row r="3532" spans="1:13" s="19" customFormat="1" ht="15" customHeight="1" x14ac:dyDescent="0.25">
      <c r="A3532" s="47">
        <v>41056</v>
      </c>
      <c r="B3532" s="18" t="s">
        <v>6051</v>
      </c>
      <c r="C3532" s="3" t="s">
        <v>5982</v>
      </c>
      <c r="D3532" s="3" t="s">
        <v>74</v>
      </c>
      <c r="E3532" s="3" t="s">
        <v>6052</v>
      </c>
      <c r="F3532" s="3" t="s">
        <v>89</v>
      </c>
      <c r="G3532" s="3"/>
      <c r="H3532" s="26">
        <v>974</v>
      </c>
      <c r="I3532" s="26">
        <f t="array" ref="I3532">J3532-J3532*3%</f>
        <v>740.49799999999993</v>
      </c>
      <c r="J3532" s="30">
        <v>763.4</v>
      </c>
      <c r="K3532" s="4"/>
      <c r="L3532" s="15">
        <f t="shared" si="56"/>
        <v>0</v>
      </c>
      <c r="M3532" s="56" t="s">
        <v>15160</v>
      </c>
    </row>
    <row r="3533" spans="1:13" s="19" customFormat="1" ht="15" customHeight="1" x14ac:dyDescent="0.25">
      <c r="A3533" s="47">
        <v>38787</v>
      </c>
      <c r="B3533" s="18" t="s">
        <v>6053</v>
      </c>
      <c r="C3533" s="3" t="s">
        <v>5982</v>
      </c>
      <c r="D3533" s="3" t="s">
        <v>74</v>
      </c>
      <c r="E3533" s="3" t="s">
        <v>6054</v>
      </c>
      <c r="F3533" s="3" t="s">
        <v>68</v>
      </c>
      <c r="G3533" s="3"/>
      <c r="H3533" s="26">
        <v>974</v>
      </c>
      <c r="I3533" s="26">
        <f t="array" ref="I3533">J3533-J3533*3%</f>
        <v>740.49799999999993</v>
      </c>
      <c r="J3533" s="30">
        <v>763.4</v>
      </c>
      <c r="K3533" s="4"/>
      <c r="L3533" s="15">
        <f t="shared" si="56"/>
        <v>0</v>
      </c>
      <c r="M3533" s="56" t="s">
        <v>15160</v>
      </c>
    </row>
    <row r="3534" spans="1:13" s="19" customFormat="1" ht="15" customHeight="1" x14ac:dyDescent="0.25">
      <c r="A3534" s="47">
        <v>38788</v>
      </c>
      <c r="B3534" s="18" t="s">
        <v>6055</v>
      </c>
      <c r="C3534" s="3" t="s">
        <v>5982</v>
      </c>
      <c r="D3534" s="3" t="s">
        <v>74</v>
      </c>
      <c r="E3534" s="3" t="s">
        <v>6054</v>
      </c>
      <c r="F3534" s="3" t="s">
        <v>124</v>
      </c>
      <c r="G3534" s="3"/>
      <c r="H3534" s="26">
        <v>633</v>
      </c>
      <c r="I3534" s="26">
        <f t="array" ref="I3534">J3534-J3534*3%</f>
        <v>503.39120000000003</v>
      </c>
      <c r="J3534" s="30">
        <v>518.96</v>
      </c>
      <c r="K3534" s="4"/>
      <c r="L3534" s="15">
        <f t="shared" si="56"/>
        <v>0</v>
      </c>
      <c r="M3534" s="56" t="s">
        <v>15160</v>
      </c>
    </row>
    <row r="3535" spans="1:13" s="19" customFormat="1" ht="15" customHeight="1" x14ac:dyDescent="0.25">
      <c r="A3535" s="47">
        <v>40616</v>
      </c>
      <c r="B3535" s="18"/>
      <c r="C3535" s="3" t="s">
        <v>5982</v>
      </c>
      <c r="D3535" s="3" t="s">
        <v>74</v>
      </c>
      <c r="E3535" s="3" t="s">
        <v>6056</v>
      </c>
      <c r="F3535" s="3" t="s">
        <v>182</v>
      </c>
      <c r="G3535" s="3"/>
      <c r="H3535" s="26">
        <v>885</v>
      </c>
      <c r="I3535" s="26">
        <f t="array" ref="I3535">J3535-J3535*3%</f>
        <v>678.51499999999999</v>
      </c>
      <c r="J3535" s="30">
        <v>699.5</v>
      </c>
      <c r="K3535" s="4"/>
      <c r="L3535" s="15">
        <f t="shared" si="56"/>
        <v>0</v>
      </c>
      <c r="M3535" s="56" t="s">
        <v>15160</v>
      </c>
    </row>
    <row r="3536" spans="1:13" s="19" customFormat="1" ht="15" customHeight="1" x14ac:dyDescent="0.25">
      <c r="A3536" s="47">
        <v>40617</v>
      </c>
      <c r="B3536" s="18"/>
      <c r="C3536" s="3" t="s">
        <v>5982</v>
      </c>
      <c r="D3536" s="3" t="s">
        <v>74</v>
      </c>
      <c r="E3536" s="3" t="s">
        <v>6056</v>
      </c>
      <c r="F3536" s="3" t="s">
        <v>167</v>
      </c>
      <c r="G3536" s="3"/>
      <c r="H3536" s="26">
        <v>487</v>
      </c>
      <c r="I3536" s="26">
        <f t="array" ref="I3536">J3536-J3536*3%</f>
        <v>382.03450000000004</v>
      </c>
      <c r="J3536" s="30">
        <v>393.85</v>
      </c>
      <c r="K3536" s="4"/>
      <c r="L3536" s="15">
        <f t="shared" si="56"/>
        <v>0</v>
      </c>
      <c r="M3536" s="56" t="s">
        <v>15160</v>
      </c>
    </row>
    <row r="3537" spans="1:13" s="19" customFormat="1" ht="15" customHeight="1" x14ac:dyDescent="0.25">
      <c r="A3537" s="47">
        <v>41057</v>
      </c>
      <c r="B3537" s="18" t="s">
        <v>6057</v>
      </c>
      <c r="C3537" s="3" t="s">
        <v>5982</v>
      </c>
      <c r="D3537" s="3" t="s">
        <v>74</v>
      </c>
      <c r="E3537" s="3" t="s">
        <v>6058</v>
      </c>
      <c r="F3537" s="3" t="s">
        <v>200</v>
      </c>
      <c r="G3537" s="3"/>
      <c r="H3537" s="26">
        <v>1071</v>
      </c>
      <c r="I3537" s="26">
        <f t="array" ref="I3537">J3537-J3537*3%</f>
        <v>822.79280000000006</v>
      </c>
      <c r="J3537" s="30">
        <v>848.24</v>
      </c>
      <c r="K3537" s="4"/>
      <c r="L3537" s="15">
        <f t="shared" si="56"/>
        <v>0</v>
      </c>
      <c r="M3537" s="56" t="s">
        <v>15160</v>
      </c>
    </row>
    <row r="3538" spans="1:13" s="19" customFormat="1" ht="15" customHeight="1" x14ac:dyDescent="0.25">
      <c r="A3538" s="47">
        <v>41779</v>
      </c>
      <c r="B3538" s="18" t="s">
        <v>6059</v>
      </c>
      <c r="C3538" s="3" t="s">
        <v>5982</v>
      </c>
      <c r="D3538" s="3" t="s">
        <v>74</v>
      </c>
      <c r="E3538" s="3" t="s">
        <v>6060</v>
      </c>
      <c r="F3538" s="3" t="s">
        <v>203</v>
      </c>
      <c r="G3538" s="3"/>
      <c r="H3538" s="26">
        <v>584</v>
      </c>
      <c r="I3538" s="26">
        <f t="array" ref="I3538">J3538-J3538*3%</f>
        <v>503.39120000000003</v>
      </c>
      <c r="J3538" s="30">
        <v>518.96</v>
      </c>
      <c r="K3538" s="4"/>
      <c r="L3538" s="15">
        <f t="shared" si="56"/>
        <v>0</v>
      </c>
      <c r="M3538" s="56" t="s">
        <v>15160</v>
      </c>
    </row>
    <row r="3539" spans="1:13" s="19" customFormat="1" ht="15" customHeight="1" x14ac:dyDescent="0.25">
      <c r="A3539" s="47">
        <v>41778</v>
      </c>
      <c r="B3539" s="18" t="s">
        <v>6061</v>
      </c>
      <c r="C3539" s="3" t="s">
        <v>5982</v>
      </c>
      <c r="D3539" s="3" t="s">
        <v>74</v>
      </c>
      <c r="E3539" s="3" t="s">
        <v>6060</v>
      </c>
      <c r="F3539" s="3" t="s">
        <v>167</v>
      </c>
      <c r="G3539" s="3"/>
      <c r="H3539" s="26">
        <v>1120</v>
      </c>
      <c r="I3539" s="26">
        <f t="array" ref="I3539">J3539-J3539*3%</f>
        <v>856.66519999999991</v>
      </c>
      <c r="J3539" s="30">
        <v>883.16</v>
      </c>
      <c r="K3539" s="4"/>
      <c r="L3539" s="15">
        <f t="shared" si="56"/>
        <v>0</v>
      </c>
      <c r="M3539" s="56" t="s">
        <v>15160</v>
      </c>
    </row>
    <row r="3540" spans="1:13" s="19" customFormat="1" ht="15" customHeight="1" x14ac:dyDescent="0.25">
      <c r="A3540" s="47">
        <v>38797</v>
      </c>
      <c r="B3540" s="18" t="s">
        <v>6062</v>
      </c>
      <c r="C3540" s="3" t="s">
        <v>5982</v>
      </c>
      <c r="D3540" s="3" t="s">
        <v>74</v>
      </c>
      <c r="E3540" s="3" t="s">
        <v>6063</v>
      </c>
      <c r="F3540" s="3" t="s">
        <v>277</v>
      </c>
      <c r="G3540" s="3"/>
      <c r="H3540" s="26">
        <v>852</v>
      </c>
      <c r="I3540" s="26">
        <f t="array" ref="I3540">J3540-J3540*3%</f>
        <v>655.81700000000001</v>
      </c>
      <c r="J3540" s="30">
        <v>676.1</v>
      </c>
      <c r="K3540" s="4"/>
      <c r="L3540" s="15">
        <f t="shared" si="56"/>
        <v>0</v>
      </c>
      <c r="M3540" s="56" t="s">
        <v>15160</v>
      </c>
    </row>
    <row r="3541" spans="1:13" s="19" customFormat="1" ht="15" customHeight="1" x14ac:dyDescent="0.25">
      <c r="A3541" s="47">
        <v>38798</v>
      </c>
      <c r="B3541" s="18" t="s">
        <v>6064</v>
      </c>
      <c r="C3541" s="3" t="s">
        <v>5982</v>
      </c>
      <c r="D3541" s="3" t="s">
        <v>74</v>
      </c>
      <c r="E3541" s="3" t="s">
        <v>6063</v>
      </c>
      <c r="F3541" s="3" t="s">
        <v>200</v>
      </c>
      <c r="G3541" s="3"/>
      <c r="H3541" s="26">
        <v>536</v>
      </c>
      <c r="I3541" s="26">
        <f t="array" ref="I3541">J3541-J3541*3%</f>
        <v>416.24639999999999</v>
      </c>
      <c r="J3541" s="30">
        <v>429.12</v>
      </c>
      <c r="K3541" s="4"/>
      <c r="L3541" s="15">
        <f t="shared" si="56"/>
        <v>0</v>
      </c>
      <c r="M3541" s="56" t="s">
        <v>15160</v>
      </c>
    </row>
    <row r="3542" spans="1:13" s="19" customFormat="1" ht="15" customHeight="1" x14ac:dyDescent="0.25">
      <c r="A3542" s="47">
        <v>41430</v>
      </c>
      <c r="B3542" s="18" t="s">
        <v>6065</v>
      </c>
      <c r="C3542" s="3" t="s">
        <v>5982</v>
      </c>
      <c r="D3542" s="3" t="s">
        <v>74</v>
      </c>
      <c r="E3542" s="3" t="s">
        <v>6066</v>
      </c>
      <c r="F3542" s="3" t="s">
        <v>167</v>
      </c>
      <c r="G3542" s="3"/>
      <c r="H3542" s="26">
        <v>730</v>
      </c>
      <c r="I3542" s="26">
        <f t="array" ref="I3542">J3542-J3542*3%</f>
        <v>571.13599999999997</v>
      </c>
      <c r="J3542" s="30">
        <v>588.79999999999995</v>
      </c>
      <c r="K3542" s="4"/>
      <c r="L3542" s="15">
        <f t="shared" si="56"/>
        <v>0</v>
      </c>
      <c r="M3542" s="56" t="s">
        <v>15160</v>
      </c>
    </row>
    <row r="3543" spans="1:13" s="19" customFormat="1" ht="15" customHeight="1" x14ac:dyDescent="0.25">
      <c r="A3543" s="47">
        <v>10569</v>
      </c>
      <c r="B3543" s="18" t="s">
        <v>6067</v>
      </c>
      <c r="C3543" s="3" t="s">
        <v>5982</v>
      </c>
      <c r="D3543" s="3" t="s">
        <v>74</v>
      </c>
      <c r="E3543" s="3" t="s">
        <v>6068</v>
      </c>
      <c r="F3543" s="3" t="s">
        <v>6069</v>
      </c>
      <c r="G3543" s="3"/>
      <c r="H3543" s="26">
        <v>730</v>
      </c>
      <c r="I3543" s="26">
        <f t="array" ref="I3543">J3543-J3543*3%</f>
        <v>571.13599999999997</v>
      </c>
      <c r="J3543" s="30">
        <v>588.79999999999995</v>
      </c>
      <c r="K3543" s="4"/>
      <c r="L3543" s="15">
        <f t="shared" si="56"/>
        <v>0</v>
      </c>
      <c r="M3543" s="56" t="s">
        <v>15160</v>
      </c>
    </row>
    <row r="3544" spans="1:13" s="19" customFormat="1" ht="15" customHeight="1" x14ac:dyDescent="0.25">
      <c r="A3544" s="47">
        <v>40624</v>
      </c>
      <c r="B3544" s="18" t="s">
        <v>6070</v>
      </c>
      <c r="C3544" s="3" t="s">
        <v>5982</v>
      </c>
      <c r="D3544" s="3" t="s">
        <v>74</v>
      </c>
      <c r="E3544" s="3" t="s">
        <v>6071</v>
      </c>
      <c r="F3544" s="3" t="s">
        <v>182</v>
      </c>
      <c r="G3544" s="3"/>
      <c r="H3544" s="26">
        <v>779</v>
      </c>
      <c r="I3544" s="26">
        <f t="array" ref="I3544">J3544-J3544*3%</f>
        <v>605.00840000000005</v>
      </c>
      <c r="J3544" s="30">
        <v>623.72</v>
      </c>
      <c r="K3544" s="4"/>
      <c r="L3544" s="15">
        <f t="shared" si="56"/>
        <v>0</v>
      </c>
      <c r="M3544" s="56" t="s">
        <v>15160</v>
      </c>
    </row>
    <row r="3545" spans="1:13" s="19" customFormat="1" ht="15" customHeight="1" x14ac:dyDescent="0.25">
      <c r="A3545" s="47">
        <v>40625</v>
      </c>
      <c r="B3545" s="18" t="s">
        <v>6072</v>
      </c>
      <c r="C3545" s="3" t="s">
        <v>5982</v>
      </c>
      <c r="D3545" s="3" t="s">
        <v>74</v>
      </c>
      <c r="E3545" s="3" t="s">
        <v>6071</v>
      </c>
      <c r="F3545" s="3" t="s">
        <v>167</v>
      </c>
      <c r="G3545" s="3"/>
      <c r="H3545" s="26">
        <v>438</v>
      </c>
      <c r="I3545" s="26">
        <f t="array" ref="I3545">J3545-J3545*3%</f>
        <v>338.80159999999995</v>
      </c>
      <c r="J3545" s="30">
        <v>349.28</v>
      </c>
      <c r="K3545" s="4"/>
      <c r="L3545" s="15">
        <f t="shared" si="56"/>
        <v>0</v>
      </c>
      <c r="M3545" s="56" t="s">
        <v>15160</v>
      </c>
    </row>
    <row r="3546" spans="1:13" s="19" customFormat="1" ht="15" customHeight="1" x14ac:dyDescent="0.25">
      <c r="A3546" s="47">
        <v>37343</v>
      </c>
      <c r="B3546" s="18" t="s">
        <v>6073</v>
      </c>
      <c r="C3546" s="3" t="s">
        <v>5982</v>
      </c>
      <c r="D3546" s="3" t="s">
        <v>74</v>
      </c>
      <c r="E3546" s="3" t="s">
        <v>6074</v>
      </c>
      <c r="F3546" s="3" t="s">
        <v>200</v>
      </c>
      <c r="G3546" s="3"/>
      <c r="H3546" s="26">
        <v>706</v>
      </c>
      <c r="I3546" s="26">
        <f t="array" ref="I3546">J3546-J3546*3%</f>
        <v>554.19979999999998</v>
      </c>
      <c r="J3546" s="30">
        <v>571.34</v>
      </c>
      <c r="K3546" s="4"/>
      <c r="L3546" s="15">
        <f t="shared" si="56"/>
        <v>0</v>
      </c>
      <c r="M3546" s="56" t="s">
        <v>15160</v>
      </c>
    </row>
    <row r="3547" spans="1:13" s="19" customFormat="1" ht="15" customHeight="1" x14ac:dyDescent="0.25">
      <c r="A3547" s="47">
        <v>38533</v>
      </c>
      <c r="B3547" s="18" t="s">
        <v>6075</v>
      </c>
      <c r="C3547" s="3" t="s">
        <v>5982</v>
      </c>
      <c r="D3547" s="3" t="s">
        <v>74</v>
      </c>
      <c r="E3547" s="3" t="s">
        <v>4158</v>
      </c>
      <c r="F3547" s="3" t="s">
        <v>97</v>
      </c>
      <c r="G3547" s="3"/>
      <c r="H3547" s="26">
        <v>998</v>
      </c>
      <c r="I3547" s="26">
        <f t="array" ref="I3547">J3547-J3547*3%</f>
        <v>771.98419999999999</v>
      </c>
      <c r="J3547" s="30">
        <v>795.86</v>
      </c>
      <c r="K3547" s="4"/>
      <c r="L3547" s="15">
        <f t="shared" si="56"/>
        <v>0</v>
      </c>
      <c r="M3547" s="56" t="s">
        <v>15160</v>
      </c>
    </row>
    <row r="3548" spans="1:13" s="19" customFormat="1" ht="15" customHeight="1" x14ac:dyDescent="0.25">
      <c r="A3548" s="47">
        <v>38534</v>
      </c>
      <c r="B3548" s="18" t="s">
        <v>6076</v>
      </c>
      <c r="C3548" s="3" t="s">
        <v>5982</v>
      </c>
      <c r="D3548" s="3" t="s">
        <v>74</v>
      </c>
      <c r="E3548" s="3" t="s">
        <v>4158</v>
      </c>
      <c r="F3548" s="3" t="s">
        <v>89</v>
      </c>
      <c r="G3548" s="3"/>
      <c r="H3548" s="26">
        <v>672</v>
      </c>
      <c r="I3548" s="26">
        <f t="array" ref="I3548">J3548-J3548*3%</f>
        <v>530.49299999999994</v>
      </c>
      <c r="J3548" s="30">
        <v>546.9</v>
      </c>
      <c r="K3548" s="4"/>
      <c r="L3548" s="15">
        <f t="shared" si="56"/>
        <v>0</v>
      </c>
      <c r="M3548" s="56" t="s">
        <v>15160</v>
      </c>
    </row>
    <row r="3549" spans="1:13" s="19" customFormat="1" ht="15" customHeight="1" x14ac:dyDescent="0.25">
      <c r="A3549" s="47">
        <v>36561</v>
      </c>
      <c r="B3549" s="18" t="s">
        <v>6077</v>
      </c>
      <c r="C3549" s="3" t="s">
        <v>5982</v>
      </c>
      <c r="D3549" s="3" t="s">
        <v>74</v>
      </c>
      <c r="E3549" s="3" t="s">
        <v>6078</v>
      </c>
      <c r="F3549" s="3" t="s">
        <v>1362</v>
      </c>
      <c r="G3549" s="3" t="s">
        <v>256</v>
      </c>
      <c r="H3549" s="26">
        <v>765</v>
      </c>
      <c r="I3549" s="26">
        <f t="array" ref="I3549">J3549-J3549*3%</f>
        <v>594.84280000000001</v>
      </c>
      <c r="J3549" s="30">
        <v>613.24</v>
      </c>
      <c r="K3549" s="4"/>
      <c r="L3549" s="15">
        <f t="shared" si="56"/>
        <v>0</v>
      </c>
      <c r="M3549" s="56" t="s">
        <v>15160</v>
      </c>
    </row>
    <row r="3550" spans="1:13" s="19" customFormat="1" ht="15" customHeight="1" x14ac:dyDescent="0.25">
      <c r="A3550" s="47">
        <v>36562</v>
      </c>
      <c r="B3550" s="18" t="s">
        <v>6079</v>
      </c>
      <c r="C3550" s="3" t="s">
        <v>5982</v>
      </c>
      <c r="D3550" s="3" t="s">
        <v>74</v>
      </c>
      <c r="E3550" s="3" t="s">
        <v>6078</v>
      </c>
      <c r="F3550" s="3" t="s">
        <v>664</v>
      </c>
      <c r="G3550" s="3" t="s">
        <v>256</v>
      </c>
      <c r="H3550" s="26">
        <v>516</v>
      </c>
      <c r="I3550" s="26">
        <f t="array" ref="I3550">J3550-J3550*3%</f>
        <v>402.69549999999998</v>
      </c>
      <c r="J3550" s="30">
        <v>415.15</v>
      </c>
      <c r="K3550" s="4"/>
      <c r="L3550" s="15">
        <f t="shared" si="56"/>
        <v>0</v>
      </c>
      <c r="M3550" s="56" t="s">
        <v>15160</v>
      </c>
    </row>
    <row r="3551" spans="1:13" s="19" customFormat="1" ht="15" customHeight="1" x14ac:dyDescent="0.25">
      <c r="A3551" s="47">
        <v>41748</v>
      </c>
      <c r="B3551" s="18" t="s">
        <v>6080</v>
      </c>
      <c r="C3551" s="3" t="s">
        <v>5982</v>
      </c>
      <c r="D3551" s="3" t="s">
        <v>74</v>
      </c>
      <c r="E3551" s="3" t="s">
        <v>6081</v>
      </c>
      <c r="F3551" s="3" t="s">
        <v>167</v>
      </c>
      <c r="G3551" s="3"/>
      <c r="H3551" s="26">
        <v>1983</v>
      </c>
      <c r="I3551" s="26">
        <f t="array" ref="I3551">J3551-J3551*3%</f>
        <v>1524.4422999999999</v>
      </c>
      <c r="J3551" s="30">
        <v>1571.59</v>
      </c>
      <c r="K3551" s="4"/>
      <c r="L3551" s="15">
        <f t="shared" si="56"/>
        <v>0</v>
      </c>
      <c r="M3551" s="56" t="s">
        <v>15160</v>
      </c>
    </row>
    <row r="3552" spans="1:13" s="19" customFormat="1" ht="15" customHeight="1" x14ac:dyDescent="0.25">
      <c r="A3552" s="47">
        <v>39788</v>
      </c>
      <c r="B3552" s="18" t="s">
        <v>6082</v>
      </c>
      <c r="C3552" s="3" t="s">
        <v>5982</v>
      </c>
      <c r="D3552" s="3" t="s">
        <v>74</v>
      </c>
      <c r="E3552" s="3" t="s">
        <v>6083</v>
      </c>
      <c r="F3552" s="3" t="s">
        <v>182</v>
      </c>
      <c r="G3552" s="3"/>
      <c r="H3552" s="26">
        <v>1091</v>
      </c>
      <c r="I3552" s="26">
        <f t="array" ref="I3552">J3552-J3552*3%</f>
        <v>836.34370000000001</v>
      </c>
      <c r="J3552" s="30">
        <v>862.21</v>
      </c>
      <c r="K3552" s="4"/>
      <c r="L3552" s="15">
        <f t="shared" si="56"/>
        <v>0</v>
      </c>
      <c r="M3552" s="56" t="s">
        <v>15160</v>
      </c>
    </row>
    <row r="3553" spans="1:13" s="19" customFormat="1" ht="15" customHeight="1" x14ac:dyDescent="0.25">
      <c r="A3553" s="47">
        <v>40626</v>
      </c>
      <c r="B3553" s="18" t="s">
        <v>6084</v>
      </c>
      <c r="C3553" s="3" t="s">
        <v>5982</v>
      </c>
      <c r="D3553" s="3" t="s">
        <v>74</v>
      </c>
      <c r="E3553" s="3" t="s">
        <v>6085</v>
      </c>
      <c r="F3553" s="3" t="s">
        <v>182</v>
      </c>
      <c r="G3553" s="3"/>
      <c r="H3553" s="26">
        <v>1217</v>
      </c>
      <c r="I3553" s="26">
        <f t="array" ref="I3553">J3553-J3553*3%</f>
        <v>924.41</v>
      </c>
      <c r="J3553" s="30">
        <v>953</v>
      </c>
      <c r="K3553" s="4"/>
      <c r="L3553" s="15">
        <f t="shared" si="56"/>
        <v>0</v>
      </c>
      <c r="M3553" s="56" t="s">
        <v>15160</v>
      </c>
    </row>
    <row r="3554" spans="1:13" s="19" customFormat="1" ht="15" customHeight="1" x14ac:dyDescent="0.25">
      <c r="A3554" s="47">
        <v>41782</v>
      </c>
      <c r="B3554" s="18" t="s">
        <v>6086</v>
      </c>
      <c r="C3554" s="3" t="s">
        <v>5982</v>
      </c>
      <c r="D3554" s="3" t="s">
        <v>74</v>
      </c>
      <c r="E3554" s="3" t="s">
        <v>6087</v>
      </c>
      <c r="F3554" s="3" t="s">
        <v>200</v>
      </c>
      <c r="G3554" s="3"/>
      <c r="H3554" s="26">
        <v>730</v>
      </c>
      <c r="I3554" s="26">
        <f t="array" ref="I3554">J3554-J3554*3%</f>
        <v>571.13599999999997</v>
      </c>
      <c r="J3554" s="30">
        <v>588.79999999999995</v>
      </c>
      <c r="K3554" s="4"/>
      <c r="L3554" s="15">
        <f t="shared" si="56"/>
        <v>0</v>
      </c>
      <c r="M3554" s="56" t="s">
        <v>15160</v>
      </c>
    </row>
    <row r="3555" spans="1:13" s="19" customFormat="1" ht="15" customHeight="1" x14ac:dyDescent="0.25">
      <c r="A3555" s="47">
        <v>40990</v>
      </c>
      <c r="B3555" s="18" t="s">
        <v>6088</v>
      </c>
      <c r="C3555" s="3" t="s">
        <v>5982</v>
      </c>
      <c r="D3555" s="3" t="s">
        <v>74</v>
      </c>
      <c r="E3555" s="3" t="s">
        <v>3095</v>
      </c>
      <c r="F3555" s="3" t="s">
        <v>200</v>
      </c>
      <c r="G3555" s="3"/>
      <c r="H3555" s="26">
        <v>974</v>
      </c>
      <c r="I3555" s="26">
        <f t="array" ref="I3555">J3555-J3555*3%</f>
        <v>740.49799999999993</v>
      </c>
      <c r="J3555" s="30">
        <v>763.4</v>
      </c>
      <c r="K3555" s="4"/>
      <c r="L3555" s="15">
        <f t="shared" si="56"/>
        <v>0</v>
      </c>
      <c r="M3555" s="56" t="s">
        <v>15160</v>
      </c>
    </row>
    <row r="3556" spans="1:13" s="19" customFormat="1" ht="15" customHeight="1" x14ac:dyDescent="0.25">
      <c r="A3556" s="47">
        <v>40996</v>
      </c>
      <c r="B3556" s="18" t="s">
        <v>6089</v>
      </c>
      <c r="C3556" s="3" t="s">
        <v>5982</v>
      </c>
      <c r="D3556" s="3" t="s">
        <v>74</v>
      </c>
      <c r="E3556" s="3" t="s">
        <v>6090</v>
      </c>
      <c r="F3556" s="3" t="s">
        <v>200</v>
      </c>
      <c r="G3556" s="3"/>
      <c r="H3556" s="26">
        <v>828</v>
      </c>
      <c r="I3556" s="26">
        <f t="array" ref="I3556">J3556-J3556*3%</f>
        <v>638.88080000000002</v>
      </c>
      <c r="J3556" s="30">
        <v>658.64</v>
      </c>
      <c r="K3556" s="4"/>
      <c r="L3556" s="15">
        <f t="shared" si="56"/>
        <v>0</v>
      </c>
      <c r="M3556" s="56" t="s">
        <v>15160</v>
      </c>
    </row>
    <row r="3557" spans="1:13" s="19" customFormat="1" ht="15" customHeight="1" x14ac:dyDescent="0.25">
      <c r="A3557" s="47">
        <v>19772</v>
      </c>
      <c r="B3557" s="18" t="s">
        <v>6091</v>
      </c>
      <c r="C3557" s="3" t="s">
        <v>5982</v>
      </c>
      <c r="D3557" s="3" t="s">
        <v>74</v>
      </c>
      <c r="E3557" s="3" t="s">
        <v>6092</v>
      </c>
      <c r="F3557" s="3" t="s">
        <v>2160</v>
      </c>
      <c r="G3557" s="3"/>
      <c r="H3557" s="26">
        <v>657</v>
      </c>
      <c r="I3557" s="26">
        <f t="array" ref="I3557">J3557-J3557*3%</f>
        <v>520.32740000000001</v>
      </c>
      <c r="J3557" s="30">
        <v>536.41999999999996</v>
      </c>
      <c r="K3557" s="4"/>
      <c r="L3557" s="15">
        <f t="shared" si="56"/>
        <v>0</v>
      </c>
      <c r="M3557" s="56" t="s">
        <v>15160</v>
      </c>
    </row>
    <row r="3558" spans="1:13" s="19" customFormat="1" ht="15" customHeight="1" x14ac:dyDescent="0.25">
      <c r="A3558" s="47">
        <v>38811</v>
      </c>
      <c r="B3558" s="18" t="s">
        <v>6093</v>
      </c>
      <c r="C3558" s="3" t="s">
        <v>5982</v>
      </c>
      <c r="D3558" s="3" t="s">
        <v>74</v>
      </c>
      <c r="E3558" s="3" t="s">
        <v>2808</v>
      </c>
      <c r="F3558" s="3" t="s">
        <v>182</v>
      </c>
      <c r="G3558" s="3"/>
      <c r="H3558" s="26">
        <v>414</v>
      </c>
      <c r="I3558" s="26">
        <f t="array" ref="I3558">J3558-J3558*3%</f>
        <v>321.86540000000002</v>
      </c>
      <c r="J3558" s="30">
        <v>331.82</v>
      </c>
      <c r="K3558" s="4"/>
      <c r="L3558" s="15">
        <f t="shared" si="56"/>
        <v>0</v>
      </c>
      <c r="M3558" s="56" t="s">
        <v>15160</v>
      </c>
    </row>
    <row r="3559" spans="1:13" s="19" customFormat="1" ht="15" customHeight="1" x14ac:dyDescent="0.25">
      <c r="A3559" s="47">
        <v>10570</v>
      </c>
      <c r="B3559" s="18" t="s">
        <v>6094</v>
      </c>
      <c r="C3559" s="3" t="s">
        <v>5982</v>
      </c>
      <c r="D3559" s="3" t="s">
        <v>74</v>
      </c>
      <c r="E3559" s="3" t="s">
        <v>6095</v>
      </c>
      <c r="F3559" s="3" t="s">
        <v>200</v>
      </c>
      <c r="G3559" s="3"/>
      <c r="H3559" s="26">
        <v>925</v>
      </c>
      <c r="I3559" s="26">
        <f t="array" ref="I3559">J3559-J3559*3%</f>
        <v>740.49799999999993</v>
      </c>
      <c r="J3559" s="30">
        <v>763.4</v>
      </c>
      <c r="K3559" s="4"/>
      <c r="L3559" s="15">
        <f t="shared" si="56"/>
        <v>0</v>
      </c>
      <c r="M3559" s="56" t="s">
        <v>15160</v>
      </c>
    </row>
    <row r="3560" spans="1:13" s="19" customFormat="1" ht="15" customHeight="1" x14ac:dyDescent="0.25">
      <c r="A3560" s="47">
        <v>8614</v>
      </c>
      <c r="B3560" s="18" t="s">
        <v>6096</v>
      </c>
      <c r="C3560" s="3" t="s">
        <v>5982</v>
      </c>
      <c r="D3560" s="3" t="s">
        <v>74</v>
      </c>
      <c r="E3560" s="3" t="s">
        <v>6097</v>
      </c>
      <c r="F3560" s="3" t="s">
        <v>200</v>
      </c>
      <c r="G3560" s="3"/>
      <c r="H3560" s="26">
        <v>925</v>
      </c>
      <c r="I3560" s="26">
        <f t="array" ref="I3560">J3560-J3560*3%</f>
        <v>740.49799999999993</v>
      </c>
      <c r="J3560" s="30">
        <v>763.4</v>
      </c>
      <c r="K3560" s="4"/>
      <c r="L3560" s="15">
        <f t="shared" si="56"/>
        <v>0</v>
      </c>
      <c r="M3560" s="56" t="s">
        <v>15160</v>
      </c>
    </row>
    <row r="3561" spans="1:13" s="19" customFormat="1" ht="15" customHeight="1" x14ac:dyDescent="0.25">
      <c r="A3561" s="47">
        <v>27956</v>
      </c>
      <c r="B3561" s="18" t="s">
        <v>6098</v>
      </c>
      <c r="C3561" s="3" t="s">
        <v>5982</v>
      </c>
      <c r="D3561" s="3" t="s">
        <v>74</v>
      </c>
      <c r="E3561" s="3" t="s">
        <v>6099</v>
      </c>
      <c r="F3561" s="3" t="s">
        <v>68</v>
      </c>
      <c r="G3561" s="3"/>
      <c r="H3561" s="26">
        <v>1242</v>
      </c>
      <c r="I3561" s="26">
        <f t="array" ref="I3561">J3561-J3561*3%</f>
        <v>941.34620000000007</v>
      </c>
      <c r="J3561" s="30">
        <v>970.46</v>
      </c>
      <c r="K3561" s="4"/>
      <c r="L3561" s="15">
        <f t="shared" si="56"/>
        <v>0</v>
      </c>
      <c r="M3561" s="56" t="s">
        <v>15160</v>
      </c>
    </row>
    <row r="3562" spans="1:13" s="19" customFormat="1" ht="15" customHeight="1" x14ac:dyDescent="0.25">
      <c r="A3562" s="47">
        <v>27407</v>
      </c>
      <c r="B3562" s="18" t="s">
        <v>6100</v>
      </c>
      <c r="C3562" s="3" t="s">
        <v>5982</v>
      </c>
      <c r="D3562" s="3" t="s">
        <v>74</v>
      </c>
      <c r="E3562" s="3" t="s">
        <v>6099</v>
      </c>
      <c r="F3562" s="3" t="s">
        <v>124</v>
      </c>
      <c r="G3562" s="3"/>
      <c r="H3562" s="26">
        <v>901</v>
      </c>
      <c r="I3562" s="26">
        <f t="array" ref="I3562">J3562-J3562*3%</f>
        <v>689.68939999999998</v>
      </c>
      <c r="J3562" s="30">
        <v>711.02</v>
      </c>
      <c r="K3562" s="4"/>
      <c r="L3562" s="15">
        <f t="shared" si="56"/>
        <v>0</v>
      </c>
      <c r="M3562" s="56" t="s">
        <v>15160</v>
      </c>
    </row>
    <row r="3563" spans="1:13" s="19" customFormat="1" ht="15" customHeight="1" x14ac:dyDescent="0.25">
      <c r="A3563" s="47">
        <v>36563</v>
      </c>
      <c r="B3563" s="18" t="s">
        <v>6101</v>
      </c>
      <c r="C3563" s="3" t="s">
        <v>5982</v>
      </c>
      <c r="D3563" s="3" t="s">
        <v>74</v>
      </c>
      <c r="E3563" s="3" t="s">
        <v>6102</v>
      </c>
      <c r="F3563" s="3" t="s">
        <v>89</v>
      </c>
      <c r="G3563" s="3"/>
      <c r="H3563" s="26">
        <v>595</v>
      </c>
      <c r="I3563" s="26">
        <f t="array" ref="I3563">J3563-J3563*3%</f>
        <v>476.96840000000003</v>
      </c>
      <c r="J3563" s="30">
        <v>491.72</v>
      </c>
      <c r="K3563" s="4"/>
      <c r="L3563" s="15">
        <f t="shared" si="56"/>
        <v>0</v>
      </c>
      <c r="M3563" s="56" t="s">
        <v>15160</v>
      </c>
    </row>
    <row r="3564" spans="1:13" s="19" customFormat="1" ht="15" customHeight="1" x14ac:dyDescent="0.25">
      <c r="A3564" s="47">
        <v>38813</v>
      </c>
      <c r="B3564" s="18" t="s">
        <v>6103</v>
      </c>
      <c r="C3564" s="3" t="s">
        <v>5982</v>
      </c>
      <c r="D3564" s="3" t="s">
        <v>74</v>
      </c>
      <c r="E3564" s="3" t="s">
        <v>3338</v>
      </c>
      <c r="F3564" s="3" t="s">
        <v>72</v>
      </c>
      <c r="G3564" s="3"/>
      <c r="H3564" s="26">
        <v>438</v>
      </c>
      <c r="I3564" s="26">
        <f t="array" ref="I3564">J3564-J3564*3%</f>
        <v>338.80159999999995</v>
      </c>
      <c r="J3564" s="30">
        <v>349.28</v>
      </c>
      <c r="K3564" s="4"/>
      <c r="L3564" s="15">
        <f t="shared" si="56"/>
        <v>0</v>
      </c>
      <c r="M3564" s="56" t="s">
        <v>15160</v>
      </c>
    </row>
    <row r="3565" spans="1:13" s="19" customFormat="1" ht="15" customHeight="1" x14ac:dyDescent="0.25">
      <c r="A3565" s="47">
        <v>38814</v>
      </c>
      <c r="B3565" s="18" t="s">
        <v>6104</v>
      </c>
      <c r="C3565" s="3" t="s">
        <v>5982</v>
      </c>
      <c r="D3565" s="3" t="s">
        <v>74</v>
      </c>
      <c r="E3565" s="3" t="s">
        <v>3338</v>
      </c>
      <c r="F3565" s="3" t="s">
        <v>173</v>
      </c>
      <c r="G3565" s="3"/>
      <c r="H3565" s="26">
        <v>682</v>
      </c>
      <c r="I3565" s="26">
        <f t="array" ref="I3565">J3565-J3565*3%</f>
        <v>537.2636</v>
      </c>
      <c r="J3565" s="30">
        <v>553.88</v>
      </c>
      <c r="K3565" s="4"/>
      <c r="L3565" s="15">
        <f t="shared" si="56"/>
        <v>0</v>
      </c>
      <c r="M3565" s="56" t="s">
        <v>15160</v>
      </c>
    </row>
    <row r="3566" spans="1:13" s="19" customFormat="1" ht="15" customHeight="1" x14ac:dyDescent="0.25">
      <c r="A3566" s="47">
        <v>41789</v>
      </c>
      <c r="B3566" s="18" t="s">
        <v>6105</v>
      </c>
      <c r="C3566" s="3" t="s">
        <v>5982</v>
      </c>
      <c r="D3566" s="3" t="s">
        <v>74</v>
      </c>
      <c r="E3566" s="3" t="s">
        <v>6106</v>
      </c>
      <c r="F3566" s="3" t="s">
        <v>124</v>
      </c>
      <c r="G3566" s="3"/>
      <c r="H3566" s="26">
        <v>511</v>
      </c>
      <c r="I3566" s="26">
        <f t="array" ref="I3566">J3566-J3566*3%</f>
        <v>399.31020000000001</v>
      </c>
      <c r="J3566" s="30">
        <v>411.66</v>
      </c>
      <c r="K3566" s="4"/>
      <c r="L3566" s="15">
        <f t="shared" si="56"/>
        <v>0</v>
      </c>
      <c r="M3566" s="56" t="s">
        <v>15160</v>
      </c>
    </row>
    <row r="3567" spans="1:13" s="19" customFormat="1" ht="15" customHeight="1" x14ac:dyDescent="0.25">
      <c r="A3567" s="47">
        <v>25280</v>
      </c>
      <c r="B3567" s="18" t="s">
        <v>6107</v>
      </c>
      <c r="C3567" s="3" t="s">
        <v>5982</v>
      </c>
      <c r="D3567" s="3" t="s">
        <v>279</v>
      </c>
      <c r="E3567" s="3" t="s">
        <v>6108</v>
      </c>
      <c r="F3567" s="3" t="s">
        <v>6109</v>
      </c>
      <c r="G3567" s="3" t="s">
        <v>1448</v>
      </c>
      <c r="H3567" s="26">
        <v>1023</v>
      </c>
      <c r="I3567" s="26">
        <f t="array" ref="I3567">J3567-J3567*3%</f>
        <v>788.92040000000009</v>
      </c>
      <c r="J3567" s="30">
        <v>813.32</v>
      </c>
      <c r="K3567" s="4"/>
      <c r="L3567" s="15">
        <f t="shared" si="56"/>
        <v>0</v>
      </c>
      <c r="M3567" s="56" t="s">
        <v>15155</v>
      </c>
    </row>
    <row r="3568" spans="1:13" s="19" customFormat="1" ht="15" customHeight="1" x14ac:dyDescent="0.25">
      <c r="A3568" s="47">
        <v>10563</v>
      </c>
      <c r="B3568" s="18" t="s">
        <v>6110</v>
      </c>
      <c r="C3568" s="3" t="s">
        <v>5982</v>
      </c>
      <c r="D3568" s="3" t="s">
        <v>279</v>
      </c>
      <c r="E3568" s="3" t="s">
        <v>6111</v>
      </c>
      <c r="F3568" s="3" t="s">
        <v>173</v>
      </c>
      <c r="G3568" s="3"/>
      <c r="H3568" s="26">
        <v>1461</v>
      </c>
      <c r="I3568" s="26">
        <f t="array" ref="I3568">J3568-J3568*3%</f>
        <v>1113.172</v>
      </c>
      <c r="J3568" s="30">
        <v>1147.5999999999999</v>
      </c>
      <c r="K3568" s="4"/>
      <c r="L3568" s="15">
        <f t="shared" si="56"/>
        <v>0</v>
      </c>
      <c r="M3568" s="56" t="s">
        <v>15160</v>
      </c>
    </row>
    <row r="3569" spans="1:13" s="19" customFormat="1" ht="15" customHeight="1" x14ac:dyDescent="0.25">
      <c r="A3569" s="47">
        <v>33749</v>
      </c>
      <c r="B3569" s="18" t="s">
        <v>6112</v>
      </c>
      <c r="C3569" s="3" t="s">
        <v>5982</v>
      </c>
      <c r="D3569" s="3" t="s">
        <v>279</v>
      </c>
      <c r="E3569" s="3" t="s">
        <v>6113</v>
      </c>
      <c r="F3569" s="3" t="s">
        <v>1808</v>
      </c>
      <c r="G3569" s="3" t="s">
        <v>6114</v>
      </c>
      <c r="H3569" s="26">
        <v>950</v>
      </c>
      <c r="I3569" s="26">
        <f t="array" ref="I3569">J3569-J3569*3%</f>
        <v>723.56180000000006</v>
      </c>
      <c r="J3569" s="30">
        <v>745.94</v>
      </c>
      <c r="K3569" s="4"/>
      <c r="L3569" s="15">
        <f t="shared" si="56"/>
        <v>0</v>
      </c>
      <c r="M3569" s="56" t="s">
        <v>15160</v>
      </c>
    </row>
    <row r="3570" spans="1:13" s="19" customFormat="1" ht="15" customHeight="1" x14ac:dyDescent="0.25">
      <c r="A3570" s="47">
        <v>27806</v>
      </c>
      <c r="B3570" s="18" t="s">
        <v>6115</v>
      </c>
      <c r="C3570" s="3" t="s">
        <v>5982</v>
      </c>
      <c r="D3570" s="3" t="s">
        <v>279</v>
      </c>
      <c r="E3570" s="3" t="s">
        <v>6113</v>
      </c>
      <c r="F3570" s="3" t="s">
        <v>920</v>
      </c>
      <c r="G3570" s="3" t="s">
        <v>6005</v>
      </c>
      <c r="H3570" s="26">
        <v>1393</v>
      </c>
      <c r="I3570" s="26">
        <f t="array" ref="I3570">J3570-J3570*3%</f>
        <v>1113.172</v>
      </c>
      <c r="J3570" s="30">
        <v>1147.5999999999999</v>
      </c>
      <c r="K3570" s="4"/>
      <c r="L3570" s="15">
        <f t="shared" si="56"/>
        <v>0</v>
      </c>
      <c r="M3570" s="56" t="s">
        <v>15155</v>
      </c>
    </row>
    <row r="3571" spans="1:13" s="19" customFormat="1" ht="15" customHeight="1" x14ac:dyDescent="0.25">
      <c r="A3571" s="47">
        <v>40615</v>
      </c>
      <c r="B3571" s="18" t="s">
        <v>6116</v>
      </c>
      <c r="C3571" s="3" t="s">
        <v>5982</v>
      </c>
      <c r="D3571" s="3" t="s">
        <v>296</v>
      </c>
      <c r="E3571" s="3" t="s">
        <v>6117</v>
      </c>
      <c r="F3571" s="3" t="s">
        <v>284</v>
      </c>
      <c r="G3571" s="3" t="s">
        <v>285</v>
      </c>
      <c r="H3571" s="26">
        <v>998</v>
      </c>
      <c r="I3571" s="26">
        <f t="array" ref="I3571">J3571-J3571*3%</f>
        <v>771.98419999999999</v>
      </c>
      <c r="J3571" s="30">
        <v>795.86</v>
      </c>
      <c r="K3571" s="4"/>
      <c r="L3571" s="15">
        <f t="shared" si="56"/>
        <v>0</v>
      </c>
      <c r="M3571" s="56" t="s">
        <v>15160</v>
      </c>
    </row>
    <row r="3572" spans="1:13" s="19" customFormat="1" ht="15" customHeight="1" x14ac:dyDescent="0.25">
      <c r="A3572" s="47">
        <v>38221</v>
      </c>
      <c r="B3572" s="18" t="s">
        <v>6118</v>
      </c>
      <c r="C3572" s="3" t="s">
        <v>5982</v>
      </c>
      <c r="D3572" s="3" t="s">
        <v>296</v>
      </c>
      <c r="E3572" s="3" t="s">
        <v>6117</v>
      </c>
      <c r="F3572" s="3" t="s">
        <v>284</v>
      </c>
      <c r="G3572" s="3" t="s">
        <v>299</v>
      </c>
      <c r="H3572" s="26">
        <v>998</v>
      </c>
      <c r="I3572" s="26">
        <f t="array" ref="I3572">J3572-J3572*3%</f>
        <v>771.98419999999999</v>
      </c>
      <c r="J3572" s="30">
        <v>795.86</v>
      </c>
      <c r="K3572" s="4"/>
      <c r="L3572" s="15">
        <f t="shared" si="56"/>
        <v>0</v>
      </c>
      <c r="M3572" s="56" t="s">
        <v>15160</v>
      </c>
    </row>
    <row r="3573" spans="1:13" s="19" customFormat="1" ht="15" customHeight="1" x14ac:dyDescent="0.25">
      <c r="A3573" s="47">
        <v>41055</v>
      </c>
      <c r="B3573" s="18" t="s">
        <v>6119</v>
      </c>
      <c r="C3573" s="3" t="s">
        <v>5982</v>
      </c>
      <c r="D3573" s="3" t="s">
        <v>296</v>
      </c>
      <c r="E3573" s="3" t="s">
        <v>6117</v>
      </c>
      <c r="F3573" s="3" t="s">
        <v>400</v>
      </c>
      <c r="G3573" s="3" t="s">
        <v>285</v>
      </c>
      <c r="H3573" s="26">
        <v>2386</v>
      </c>
      <c r="I3573" s="26">
        <f t="array" ref="I3573">J3573-J3573*3%</f>
        <v>1829.4975999999999</v>
      </c>
      <c r="J3573" s="30">
        <v>1886.08</v>
      </c>
      <c r="K3573" s="4"/>
      <c r="L3573" s="15">
        <f t="shared" si="56"/>
        <v>0</v>
      </c>
      <c r="M3573" s="56" t="s">
        <v>15160</v>
      </c>
    </row>
    <row r="3574" spans="1:13" s="19" customFormat="1" ht="15" customHeight="1" x14ac:dyDescent="0.25">
      <c r="A3574" s="47">
        <v>35325</v>
      </c>
      <c r="B3574" s="18" t="s">
        <v>6120</v>
      </c>
      <c r="C3574" s="3" t="s">
        <v>5982</v>
      </c>
      <c r="D3574" s="3" t="s">
        <v>296</v>
      </c>
      <c r="E3574" s="3" t="s">
        <v>6117</v>
      </c>
      <c r="F3574" s="3" t="s">
        <v>400</v>
      </c>
      <c r="G3574" s="3" t="s">
        <v>299</v>
      </c>
      <c r="H3574" s="26">
        <v>2386</v>
      </c>
      <c r="I3574" s="26">
        <f t="array" ref="I3574">J3574-J3574*3%</f>
        <v>1829.4975999999999</v>
      </c>
      <c r="J3574" s="30">
        <v>1886.08</v>
      </c>
      <c r="K3574" s="4"/>
      <c r="L3574" s="15">
        <f t="shared" si="56"/>
        <v>0</v>
      </c>
      <c r="M3574" s="56" t="s">
        <v>15160</v>
      </c>
    </row>
    <row r="3575" spans="1:13" s="19" customFormat="1" ht="15" customHeight="1" x14ac:dyDescent="0.25">
      <c r="A3575" s="47">
        <v>10571</v>
      </c>
      <c r="B3575" s="18" t="s">
        <v>6121</v>
      </c>
      <c r="C3575" s="3" t="s">
        <v>5982</v>
      </c>
      <c r="D3575" s="3" t="s">
        <v>307</v>
      </c>
      <c r="E3575" s="3" t="s">
        <v>6122</v>
      </c>
      <c r="F3575" s="3" t="s">
        <v>318</v>
      </c>
      <c r="G3575" s="3"/>
      <c r="H3575" s="26">
        <v>706</v>
      </c>
      <c r="I3575" s="26">
        <f t="array" ref="I3575">J3575-J3575*3%</f>
        <v>554.19979999999998</v>
      </c>
      <c r="J3575" s="30">
        <v>571.34</v>
      </c>
      <c r="K3575" s="4"/>
      <c r="L3575" s="15">
        <f t="shared" si="56"/>
        <v>0</v>
      </c>
      <c r="M3575" s="56" t="s">
        <v>15160</v>
      </c>
    </row>
    <row r="3576" spans="1:13" s="19" customFormat="1" ht="15" customHeight="1" x14ac:dyDescent="0.25">
      <c r="A3576" s="47">
        <v>15087</v>
      </c>
      <c r="B3576" s="18" t="s">
        <v>6123</v>
      </c>
      <c r="C3576" s="3" t="s">
        <v>5982</v>
      </c>
      <c r="D3576" s="3" t="s">
        <v>307</v>
      </c>
      <c r="E3576" s="3" t="s">
        <v>6124</v>
      </c>
      <c r="F3576" s="3" t="s">
        <v>375</v>
      </c>
      <c r="G3576" s="3"/>
      <c r="H3576" s="26">
        <v>1023</v>
      </c>
      <c r="I3576" s="26">
        <f t="array" ref="I3576">J3576-J3576*3%</f>
        <v>788.92040000000009</v>
      </c>
      <c r="J3576" s="30">
        <v>813.32</v>
      </c>
      <c r="K3576" s="4"/>
      <c r="L3576" s="15">
        <f t="shared" si="56"/>
        <v>0</v>
      </c>
      <c r="M3576" s="56" t="s">
        <v>15160</v>
      </c>
    </row>
    <row r="3577" spans="1:13" s="19" customFormat="1" ht="15" customHeight="1" x14ac:dyDescent="0.25">
      <c r="A3577" s="47">
        <v>39771</v>
      </c>
      <c r="B3577" s="18" t="s">
        <v>6125</v>
      </c>
      <c r="C3577" s="3" t="s">
        <v>5982</v>
      </c>
      <c r="D3577" s="3" t="s">
        <v>307</v>
      </c>
      <c r="E3577" s="3" t="s">
        <v>6126</v>
      </c>
      <c r="F3577" s="3" t="s">
        <v>182</v>
      </c>
      <c r="G3577" s="3"/>
      <c r="H3577" s="26">
        <v>974</v>
      </c>
      <c r="I3577" s="26">
        <f t="array" ref="I3577">J3577-J3577*3%</f>
        <v>740.49799999999993</v>
      </c>
      <c r="J3577" s="30">
        <v>763.4</v>
      </c>
      <c r="K3577" s="4"/>
      <c r="L3577" s="15">
        <f t="shared" si="56"/>
        <v>0</v>
      </c>
      <c r="M3577" s="56" t="s">
        <v>15160</v>
      </c>
    </row>
    <row r="3578" spans="1:13" s="19" customFormat="1" ht="15" customHeight="1" x14ac:dyDescent="0.25">
      <c r="A3578" s="47">
        <v>37988</v>
      </c>
      <c r="B3578" s="18" t="s">
        <v>6127</v>
      </c>
      <c r="C3578" s="3" t="s">
        <v>5982</v>
      </c>
      <c r="D3578" s="3" t="s">
        <v>177</v>
      </c>
      <c r="E3578" s="3" t="s">
        <v>6128</v>
      </c>
      <c r="F3578" s="3" t="s">
        <v>375</v>
      </c>
      <c r="G3578" s="3" t="s">
        <v>149</v>
      </c>
      <c r="H3578" s="26">
        <v>1364</v>
      </c>
      <c r="I3578" s="26">
        <f t="array" ref="I3578">J3578-J3578*3%</f>
        <v>1045.4272000000001</v>
      </c>
      <c r="J3578" s="30">
        <v>1077.76</v>
      </c>
      <c r="K3578" s="4"/>
      <c r="L3578" s="15">
        <f t="shared" si="56"/>
        <v>0</v>
      </c>
      <c r="M3578" s="56" t="s">
        <v>15160</v>
      </c>
    </row>
    <row r="3579" spans="1:13" s="19" customFormat="1" ht="15" customHeight="1" x14ac:dyDescent="0.25">
      <c r="A3579" s="47">
        <v>23627</v>
      </c>
      <c r="B3579" s="18" t="s">
        <v>6129</v>
      </c>
      <c r="C3579" s="3" t="s">
        <v>5982</v>
      </c>
      <c r="D3579" s="3" t="s">
        <v>177</v>
      </c>
      <c r="E3579" s="3" t="s">
        <v>6130</v>
      </c>
      <c r="F3579" s="3" t="s">
        <v>1362</v>
      </c>
      <c r="G3579" s="3" t="s">
        <v>319</v>
      </c>
      <c r="H3579" s="26">
        <v>1412</v>
      </c>
      <c r="I3579" s="26">
        <f t="array" ref="I3579">J3579-J3579*3%</f>
        <v>1079.2996000000001</v>
      </c>
      <c r="J3579" s="30">
        <v>1112.68</v>
      </c>
      <c r="K3579" s="4"/>
      <c r="L3579" s="15">
        <f t="shared" si="56"/>
        <v>0</v>
      </c>
      <c r="M3579" s="56" t="s">
        <v>15160</v>
      </c>
    </row>
    <row r="3580" spans="1:13" s="19" customFormat="1" ht="15" customHeight="1" x14ac:dyDescent="0.25">
      <c r="A3580" s="47">
        <v>36557</v>
      </c>
      <c r="B3580" s="18" t="s">
        <v>6131</v>
      </c>
      <c r="C3580" s="3" t="s">
        <v>5982</v>
      </c>
      <c r="D3580" s="3" t="s">
        <v>177</v>
      </c>
      <c r="E3580" s="3" t="s">
        <v>6130</v>
      </c>
      <c r="F3580" s="3" t="s">
        <v>664</v>
      </c>
      <c r="G3580" s="3" t="s">
        <v>319</v>
      </c>
      <c r="H3580" s="26">
        <v>804</v>
      </c>
      <c r="I3580" s="26">
        <f t="array" ref="I3580">J3580-J3580*3%</f>
        <v>638.88080000000002</v>
      </c>
      <c r="J3580" s="30">
        <v>658.64</v>
      </c>
      <c r="K3580" s="4"/>
      <c r="L3580" s="15">
        <f t="shared" si="56"/>
        <v>0</v>
      </c>
      <c r="M3580" s="56" t="s">
        <v>15160</v>
      </c>
    </row>
    <row r="3581" spans="1:13" s="19" customFormat="1" ht="15" customHeight="1" x14ac:dyDescent="0.25">
      <c r="A3581" s="47">
        <v>8621</v>
      </c>
      <c r="B3581" s="18" t="s">
        <v>6132</v>
      </c>
      <c r="C3581" s="3" t="s">
        <v>5982</v>
      </c>
      <c r="D3581" s="3" t="s">
        <v>177</v>
      </c>
      <c r="E3581" s="3" t="s">
        <v>6133</v>
      </c>
      <c r="F3581" s="3" t="s">
        <v>1362</v>
      </c>
      <c r="G3581" s="3" t="s">
        <v>149</v>
      </c>
      <c r="H3581" s="26">
        <v>1217</v>
      </c>
      <c r="I3581" s="26">
        <f t="array" ref="I3581">J3581-J3581*3%</f>
        <v>924.41</v>
      </c>
      <c r="J3581" s="30">
        <v>953</v>
      </c>
      <c r="K3581" s="4"/>
      <c r="L3581" s="15">
        <f t="shared" si="56"/>
        <v>0</v>
      </c>
      <c r="M3581" s="56" t="s">
        <v>15160</v>
      </c>
    </row>
    <row r="3582" spans="1:13" s="19" customFormat="1" ht="15" customHeight="1" x14ac:dyDescent="0.25">
      <c r="A3582" s="47">
        <v>34877</v>
      </c>
      <c r="B3582" s="18" t="s">
        <v>6134</v>
      </c>
      <c r="C3582" s="3" t="s">
        <v>5982</v>
      </c>
      <c r="D3582" s="3" t="s">
        <v>177</v>
      </c>
      <c r="E3582" s="3" t="s">
        <v>6133</v>
      </c>
      <c r="F3582" s="3" t="s">
        <v>664</v>
      </c>
      <c r="G3582" s="3" t="s">
        <v>149</v>
      </c>
      <c r="H3582" s="26">
        <v>779</v>
      </c>
      <c r="I3582" s="26">
        <f t="array" ref="I3582">J3582-J3582*3%</f>
        <v>605.00840000000005</v>
      </c>
      <c r="J3582" s="30">
        <v>623.72</v>
      </c>
      <c r="K3582" s="4"/>
      <c r="L3582" s="15">
        <f t="shared" si="56"/>
        <v>0</v>
      </c>
      <c r="M3582" s="56" t="s">
        <v>15160</v>
      </c>
    </row>
    <row r="3583" spans="1:13" s="19" customFormat="1" ht="15" customHeight="1" x14ac:dyDescent="0.25">
      <c r="A3583" s="47">
        <v>38791</v>
      </c>
      <c r="B3583" s="18" t="s">
        <v>6135</v>
      </c>
      <c r="C3583" s="3" t="s">
        <v>5982</v>
      </c>
      <c r="D3583" s="3" t="s">
        <v>177</v>
      </c>
      <c r="E3583" s="3" t="s">
        <v>6136</v>
      </c>
      <c r="F3583" s="3" t="s">
        <v>284</v>
      </c>
      <c r="G3583" s="3" t="s">
        <v>149</v>
      </c>
      <c r="H3583" s="26">
        <v>2839</v>
      </c>
      <c r="I3583" s="26">
        <f t="array" ref="I3583">J3583-J3583*3%</f>
        <v>2217.2647999999999</v>
      </c>
      <c r="J3583" s="30">
        <v>2285.84</v>
      </c>
      <c r="K3583" s="4"/>
      <c r="L3583" s="15">
        <f t="shared" si="56"/>
        <v>0</v>
      </c>
      <c r="M3583" s="56" t="s">
        <v>15160</v>
      </c>
    </row>
    <row r="3584" spans="1:13" s="19" customFormat="1" ht="15" customHeight="1" x14ac:dyDescent="0.25">
      <c r="A3584" s="47">
        <v>38792</v>
      </c>
      <c r="B3584" s="18" t="s">
        <v>6137</v>
      </c>
      <c r="C3584" s="3" t="s">
        <v>5982</v>
      </c>
      <c r="D3584" s="3" t="s">
        <v>177</v>
      </c>
      <c r="E3584" s="3" t="s">
        <v>6136</v>
      </c>
      <c r="F3584" s="3" t="s">
        <v>284</v>
      </c>
      <c r="G3584" s="3" t="s">
        <v>484</v>
      </c>
      <c r="H3584" s="26">
        <v>2839</v>
      </c>
      <c r="I3584" s="26">
        <f t="array" ref="I3584">J3584-J3584*3%</f>
        <v>2217.2647999999999</v>
      </c>
      <c r="J3584" s="30">
        <v>2285.84</v>
      </c>
      <c r="K3584" s="4"/>
      <c r="L3584" s="15">
        <f t="shared" si="56"/>
        <v>0</v>
      </c>
      <c r="M3584" s="56" t="s">
        <v>15160</v>
      </c>
    </row>
    <row r="3585" spans="1:13" s="19" customFormat="1" ht="15" customHeight="1" x14ac:dyDescent="0.25">
      <c r="A3585" s="47">
        <v>38795</v>
      </c>
      <c r="B3585" s="18" t="s">
        <v>6138</v>
      </c>
      <c r="C3585" s="3" t="s">
        <v>5982</v>
      </c>
      <c r="D3585" s="3" t="s">
        <v>177</v>
      </c>
      <c r="E3585" s="3" t="s">
        <v>6136</v>
      </c>
      <c r="F3585" s="3" t="s">
        <v>318</v>
      </c>
      <c r="G3585" s="3" t="s">
        <v>149</v>
      </c>
      <c r="H3585" s="26">
        <v>974</v>
      </c>
      <c r="I3585" s="26">
        <f t="array" ref="I3585">J3585-J3585*3%</f>
        <v>740.49799999999993</v>
      </c>
      <c r="J3585" s="30">
        <v>763.4</v>
      </c>
      <c r="K3585" s="4"/>
      <c r="L3585" s="15">
        <f t="shared" si="56"/>
        <v>0</v>
      </c>
      <c r="M3585" s="56" t="s">
        <v>15160</v>
      </c>
    </row>
    <row r="3586" spans="1:13" s="19" customFormat="1" ht="15" customHeight="1" x14ac:dyDescent="0.25">
      <c r="A3586" s="47">
        <v>38794</v>
      </c>
      <c r="B3586" s="18" t="s">
        <v>6139</v>
      </c>
      <c r="C3586" s="3" t="s">
        <v>5982</v>
      </c>
      <c r="D3586" s="3" t="s">
        <v>177</v>
      </c>
      <c r="E3586" s="3" t="s">
        <v>6136</v>
      </c>
      <c r="F3586" s="3" t="s">
        <v>318</v>
      </c>
      <c r="G3586" s="3" t="s">
        <v>484</v>
      </c>
      <c r="H3586" s="26">
        <v>974</v>
      </c>
      <c r="I3586" s="26">
        <f t="array" ref="I3586">J3586-J3586*3%</f>
        <v>740.49799999999993</v>
      </c>
      <c r="J3586" s="30">
        <v>763.4</v>
      </c>
      <c r="K3586" s="4"/>
      <c r="L3586" s="15">
        <f t="shared" si="56"/>
        <v>0</v>
      </c>
      <c r="M3586" s="56" t="s">
        <v>15160</v>
      </c>
    </row>
    <row r="3587" spans="1:13" s="19" customFormat="1" ht="15" customHeight="1" x14ac:dyDescent="0.25">
      <c r="A3587" s="47">
        <v>38796</v>
      </c>
      <c r="B3587" s="18" t="s">
        <v>6140</v>
      </c>
      <c r="C3587" s="3" t="s">
        <v>5982</v>
      </c>
      <c r="D3587" s="3" t="s">
        <v>177</v>
      </c>
      <c r="E3587" s="3" t="s">
        <v>6136</v>
      </c>
      <c r="F3587" s="3" t="s">
        <v>375</v>
      </c>
      <c r="G3587" s="3" t="s">
        <v>149</v>
      </c>
      <c r="H3587" s="26">
        <v>1636</v>
      </c>
      <c r="I3587" s="26">
        <f t="array" ref="I3587">J3587-J3587*3%</f>
        <v>1264.2106999999999</v>
      </c>
      <c r="J3587" s="30">
        <v>1303.31</v>
      </c>
      <c r="K3587" s="4"/>
      <c r="L3587" s="15">
        <f t="shared" si="56"/>
        <v>0</v>
      </c>
      <c r="M3587" s="56" t="s">
        <v>15160</v>
      </c>
    </row>
    <row r="3588" spans="1:13" s="19" customFormat="1" ht="15" customHeight="1" x14ac:dyDescent="0.25">
      <c r="A3588" s="47">
        <v>38793</v>
      </c>
      <c r="B3588" s="18" t="s">
        <v>6141</v>
      </c>
      <c r="C3588" s="3" t="s">
        <v>5982</v>
      </c>
      <c r="D3588" s="3" t="s">
        <v>177</v>
      </c>
      <c r="E3588" s="3" t="s">
        <v>6136</v>
      </c>
      <c r="F3588" s="3" t="s">
        <v>375</v>
      </c>
      <c r="G3588" s="3" t="s">
        <v>484</v>
      </c>
      <c r="H3588" s="26">
        <v>1636</v>
      </c>
      <c r="I3588" s="26">
        <f t="array" ref="I3588">J3588-J3588*3%</f>
        <v>1264.2106999999999</v>
      </c>
      <c r="J3588" s="30">
        <v>1303.31</v>
      </c>
      <c r="K3588" s="4"/>
      <c r="L3588" s="15">
        <f t="shared" si="56"/>
        <v>0</v>
      </c>
      <c r="M3588" s="56" t="s">
        <v>15160</v>
      </c>
    </row>
    <row r="3589" spans="1:13" s="19" customFormat="1" ht="15" customHeight="1" x14ac:dyDescent="0.25">
      <c r="A3589" s="47">
        <v>38513</v>
      </c>
      <c r="B3589" s="18" t="s">
        <v>6142</v>
      </c>
      <c r="C3589" s="3" t="s">
        <v>5982</v>
      </c>
      <c r="D3589" s="3" t="s">
        <v>177</v>
      </c>
      <c r="E3589" s="3" t="s">
        <v>6143</v>
      </c>
      <c r="F3589" s="3" t="s">
        <v>1362</v>
      </c>
      <c r="G3589" s="3" t="s">
        <v>319</v>
      </c>
      <c r="H3589" s="26">
        <v>1607</v>
      </c>
      <c r="I3589" s="26">
        <f t="array" ref="I3589">J3589-J3589*3%</f>
        <v>1243.8891999999998</v>
      </c>
      <c r="J3589" s="30">
        <v>1282.3599999999999</v>
      </c>
      <c r="K3589" s="4"/>
      <c r="L3589" s="15">
        <f t="shared" si="56"/>
        <v>0</v>
      </c>
      <c r="M3589" s="56" t="s">
        <v>15160</v>
      </c>
    </row>
    <row r="3590" spans="1:13" s="19" customFormat="1" ht="15" customHeight="1" x14ac:dyDescent="0.25">
      <c r="A3590" s="47">
        <v>22684</v>
      </c>
      <c r="B3590" s="18" t="s">
        <v>6144</v>
      </c>
      <c r="C3590" s="3" t="s">
        <v>5982</v>
      </c>
      <c r="D3590" s="3" t="s">
        <v>177</v>
      </c>
      <c r="E3590" s="3" t="s">
        <v>6143</v>
      </c>
      <c r="F3590" s="3" t="s">
        <v>1362</v>
      </c>
      <c r="G3590" s="3" t="s">
        <v>6145</v>
      </c>
      <c r="H3590" s="26">
        <v>1607</v>
      </c>
      <c r="I3590" s="26">
        <f t="array" ref="I3590">J3590-J3590*3%</f>
        <v>1243.8891999999998</v>
      </c>
      <c r="J3590" s="30">
        <v>1282.3599999999999</v>
      </c>
      <c r="K3590" s="4"/>
      <c r="L3590" s="15">
        <f t="shared" si="56"/>
        <v>0</v>
      </c>
      <c r="M3590" s="56" t="s">
        <v>15160</v>
      </c>
    </row>
    <row r="3591" spans="1:13" s="19" customFormat="1" ht="15" customHeight="1" x14ac:dyDescent="0.25">
      <c r="A3591" s="47">
        <v>21917</v>
      </c>
      <c r="B3591" s="18" t="s">
        <v>6146</v>
      </c>
      <c r="C3591" s="3" t="s">
        <v>5982</v>
      </c>
      <c r="D3591" s="3" t="s">
        <v>177</v>
      </c>
      <c r="E3591" s="3" t="s">
        <v>6143</v>
      </c>
      <c r="F3591" s="3" t="s">
        <v>1521</v>
      </c>
      <c r="G3591" s="3" t="s">
        <v>1303</v>
      </c>
      <c r="H3591" s="26">
        <v>73</v>
      </c>
      <c r="I3591" s="26">
        <f t="array" ref="I3591">J3591-J3591*3%</f>
        <v>63.418599999999998</v>
      </c>
      <c r="J3591" s="30">
        <v>65.38</v>
      </c>
      <c r="K3591" s="4"/>
      <c r="L3591" s="15">
        <f t="shared" si="56"/>
        <v>0</v>
      </c>
      <c r="M3591" s="56" t="s">
        <v>15160</v>
      </c>
    </row>
    <row r="3592" spans="1:13" s="19" customFormat="1" ht="15" customHeight="1" x14ac:dyDescent="0.25">
      <c r="A3592" s="47">
        <v>35283</v>
      </c>
      <c r="B3592" s="18" t="s">
        <v>6147</v>
      </c>
      <c r="C3592" s="3" t="s">
        <v>5982</v>
      </c>
      <c r="D3592" s="3" t="s">
        <v>177</v>
      </c>
      <c r="E3592" s="3" t="s">
        <v>6143</v>
      </c>
      <c r="F3592" s="3" t="s">
        <v>664</v>
      </c>
      <c r="G3592" s="3" t="s">
        <v>6145</v>
      </c>
      <c r="H3592" s="26">
        <v>950</v>
      </c>
      <c r="I3592" s="26">
        <f t="array" ref="I3592">J3592-J3592*3%</f>
        <v>723.56180000000006</v>
      </c>
      <c r="J3592" s="30">
        <v>745.94</v>
      </c>
      <c r="K3592" s="4"/>
      <c r="L3592" s="15">
        <f t="shared" ref="L3592:L3655" si="57">J3592*K3592</f>
        <v>0</v>
      </c>
      <c r="M3592" s="56" t="s">
        <v>15160</v>
      </c>
    </row>
    <row r="3593" spans="1:13" s="19" customFormat="1" ht="15" customHeight="1" x14ac:dyDescent="0.25">
      <c r="A3593" s="47">
        <v>41780</v>
      </c>
      <c r="B3593" s="18" t="s">
        <v>6148</v>
      </c>
      <c r="C3593" s="3" t="s">
        <v>5982</v>
      </c>
      <c r="D3593" s="3" t="s">
        <v>177</v>
      </c>
      <c r="E3593" s="3" t="s">
        <v>6149</v>
      </c>
      <c r="F3593" s="3" t="s">
        <v>6150</v>
      </c>
      <c r="G3593" s="3"/>
      <c r="H3593" s="26">
        <v>2922</v>
      </c>
      <c r="I3593" s="26">
        <f t="array" ref="I3593">J3593-J3593*3%</f>
        <v>2274.8440000000001</v>
      </c>
      <c r="J3593" s="30">
        <v>2345.1999999999998</v>
      </c>
      <c r="K3593" s="4"/>
      <c r="L3593" s="15">
        <f t="shared" si="57"/>
        <v>0</v>
      </c>
      <c r="M3593" s="56" t="s">
        <v>15160</v>
      </c>
    </row>
    <row r="3594" spans="1:13" s="19" customFormat="1" ht="15" customHeight="1" x14ac:dyDescent="0.25">
      <c r="A3594" s="47">
        <v>43062</v>
      </c>
      <c r="B3594" s="18" t="s">
        <v>6151</v>
      </c>
      <c r="C3594" s="3" t="s">
        <v>5982</v>
      </c>
      <c r="D3594" s="3" t="s">
        <v>177</v>
      </c>
      <c r="E3594" s="3" t="s">
        <v>6149</v>
      </c>
      <c r="F3594" s="3" t="s">
        <v>6150</v>
      </c>
      <c r="G3594" s="3" t="s">
        <v>149</v>
      </c>
      <c r="H3594" s="26">
        <v>2930</v>
      </c>
      <c r="I3594" s="26">
        <f t="array" ref="I3594">J3594-J3594*3%</f>
        <v>2274.8440000000001</v>
      </c>
      <c r="J3594" s="30">
        <v>2345.1999999999998</v>
      </c>
      <c r="K3594" s="4"/>
      <c r="L3594" s="15">
        <f t="shared" si="57"/>
        <v>0</v>
      </c>
      <c r="M3594" s="56" t="s">
        <v>15160</v>
      </c>
    </row>
    <row r="3595" spans="1:13" s="19" customFormat="1" ht="15" customHeight="1" x14ac:dyDescent="0.25">
      <c r="A3595" s="47">
        <v>43061</v>
      </c>
      <c r="B3595" s="18" t="s">
        <v>6152</v>
      </c>
      <c r="C3595" s="3" t="s">
        <v>5982</v>
      </c>
      <c r="D3595" s="3" t="s">
        <v>177</v>
      </c>
      <c r="E3595" s="3" t="s">
        <v>6149</v>
      </c>
      <c r="F3595" s="3" t="s">
        <v>6150</v>
      </c>
      <c r="G3595" s="3" t="s">
        <v>256</v>
      </c>
      <c r="H3595" s="26">
        <v>2930</v>
      </c>
      <c r="I3595" s="26">
        <f t="array" ref="I3595">J3595-J3595*3%</f>
        <v>2274.8440000000001</v>
      </c>
      <c r="J3595" s="30">
        <v>2345.1999999999998</v>
      </c>
      <c r="K3595" s="4"/>
      <c r="L3595" s="15">
        <f t="shared" si="57"/>
        <v>0</v>
      </c>
      <c r="M3595" s="56" t="s">
        <v>15160</v>
      </c>
    </row>
    <row r="3596" spans="1:13" s="19" customFormat="1" ht="15" customHeight="1" x14ac:dyDescent="0.25">
      <c r="A3596" s="47">
        <v>41739</v>
      </c>
      <c r="B3596" s="18" t="s">
        <v>6153</v>
      </c>
      <c r="C3596" s="3" t="s">
        <v>5982</v>
      </c>
      <c r="D3596" s="3" t="s">
        <v>177</v>
      </c>
      <c r="E3596" s="3" t="s">
        <v>6149</v>
      </c>
      <c r="F3596" s="3" t="s">
        <v>318</v>
      </c>
      <c r="G3596" s="3" t="s">
        <v>149</v>
      </c>
      <c r="H3596" s="26">
        <v>894</v>
      </c>
      <c r="I3596" s="26">
        <f t="array" ref="I3596">J3596-J3596*3%</f>
        <v>684.60659999999996</v>
      </c>
      <c r="J3596" s="30">
        <v>705.78</v>
      </c>
      <c r="K3596" s="4"/>
      <c r="L3596" s="15">
        <f t="shared" si="57"/>
        <v>0</v>
      </c>
      <c r="M3596" s="56" t="s">
        <v>15160</v>
      </c>
    </row>
    <row r="3597" spans="1:13" s="19" customFormat="1" ht="15" customHeight="1" x14ac:dyDescent="0.25">
      <c r="A3597" s="47">
        <v>41740</v>
      </c>
      <c r="B3597" s="18" t="s">
        <v>6154</v>
      </c>
      <c r="C3597" s="3" t="s">
        <v>5982</v>
      </c>
      <c r="D3597" s="3" t="s">
        <v>177</v>
      </c>
      <c r="E3597" s="3" t="s">
        <v>6149</v>
      </c>
      <c r="F3597" s="3" t="s">
        <v>318</v>
      </c>
      <c r="G3597" s="3" t="s">
        <v>256</v>
      </c>
      <c r="H3597" s="26">
        <v>894</v>
      </c>
      <c r="I3597" s="26">
        <f t="array" ref="I3597">J3597-J3597*3%</f>
        <v>684.60659999999996</v>
      </c>
      <c r="J3597" s="30">
        <v>705.78</v>
      </c>
      <c r="K3597" s="4"/>
      <c r="L3597" s="15">
        <f t="shared" si="57"/>
        <v>0</v>
      </c>
      <c r="M3597" s="56" t="s">
        <v>15160</v>
      </c>
    </row>
    <row r="3598" spans="1:13" s="19" customFormat="1" ht="15" customHeight="1" x14ac:dyDescent="0.25">
      <c r="A3598" s="47">
        <v>40621</v>
      </c>
      <c r="B3598" s="18" t="s">
        <v>6155</v>
      </c>
      <c r="C3598" s="3" t="s">
        <v>5982</v>
      </c>
      <c r="D3598" s="3" t="s">
        <v>177</v>
      </c>
      <c r="E3598" s="3" t="s">
        <v>6149</v>
      </c>
      <c r="F3598" s="3" t="s">
        <v>1831</v>
      </c>
      <c r="G3598" s="3" t="s">
        <v>390</v>
      </c>
      <c r="H3598" s="26">
        <v>1442</v>
      </c>
      <c r="I3598" s="26">
        <f t="array" ref="I3598">J3598-J3598*3%</f>
        <v>1099.6211000000001</v>
      </c>
      <c r="J3598" s="30">
        <v>1133.6300000000001</v>
      </c>
      <c r="K3598" s="4"/>
      <c r="L3598" s="15">
        <f t="shared" si="57"/>
        <v>0</v>
      </c>
      <c r="M3598" s="56" t="s">
        <v>15160</v>
      </c>
    </row>
    <row r="3599" spans="1:13" s="19" customFormat="1" ht="15" customHeight="1" x14ac:dyDescent="0.25">
      <c r="A3599" s="47">
        <v>41040</v>
      </c>
      <c r="B3599" s="18" t="s">
        <v>6156</v>
      </c>
      <c r="C3599" s="3" t="s">
        <v>5982</v>
      </c>
      <c r="D3599" s="3" t="s">
        <v>177</v>
      </c>
      <c r="E3599" s="3" t="s">
        <v>6149</v>
      </c>
      <c r="F3599" s="3" t="s">
        <v>1831</v>
      </c>
      <c r="G3599" s="3" t="s">
        <v>457</v>
      </c>
      <c r="H3599" s="26">
        <v>1442</v>
      </c>
      <c r="I3599" s="26">
        <f t="array" ref="I3599">J3599-J3599*3%</f>
        <v>1099.6211000000001</v>
      </c>
      <c r="J3599" s="30">
        <v>1133.6300000000001</v>
      </c>
      <c r="K3599" s="4"/>
      <c r="L3599" s="15">
        <f t="shared" si="57"/>
        <v>0</v>
      </c>
      <c r="M3599" s="56" t="s">
        <v>15160</v>
      </c>
    </row>
    <row r="3600" spans="1:13" s="19" customFormat="1" ht="15" customHeight="1" x14ac:dyDescent="0.25">
      <c r="A3600" s="47">
        <v>43063</v>
      </c>
      <c r="B3600" s="18" t="s">
        <v>6157</v>
      </c>
      <c r="C3600" s="3" t="s">
        <v>5982</v>
      </c>
      <c r="D3600" s="3" t="s">
        <v>177</v>
      </c>
      <c r="E3600" s="3" t="s">
        <v>6149</v>
      </c>
      <c r="F3600" s="3" t="s">
        <v>920</v>
      </c>
      <c r="G3600" s="3"/>
      <c r="H3600" s="26">
        <v>1545</v>
      </c>
      <c r="I3600" s="26">
        <f t="array" ref="I3600">J3600-J3600*3%</f>
        <v>1196.8054</v>
      </c>
      <c r="J3600" s="30">
        <v>1233.82</v>
      </c>
      <c r="K3600" s="4"/>
      <c r="L3600" s="15">
        <f t="shared" si="57"/>
        <v>0</v>
      </c>
      <c r="M3600" s="56" t="s">
        <v>15160</v>
      </c>
    </row>
    <row r="3601" spans="1:13" s="19" customFormat="1" ht="15" customHeight="1" x14ac:dyDescent="0.25">
      <c r="A3601" s="47">
        <v>41925</v>
      </c>
      <c r="B3601" s="18" t="s">
        <v>6158</v>
      </c>
      <c r="C3601" s="3" t="s">
        <v>5982</v>
      </c>
      <c r="D3601" s="3" t="s">
        <v>177</v>
      </c>
      <c r="E3601" s="3" t="s">
        <v>6149</v>
      </c>
      <c r="F3601" s="3" t="s">
        <v>920</v>
      </c>
      <c r="G3601" s="3" t="s">
        <v>149</v>
      </c>
      <c r="H3601" s="26">
        <v>1539</v>
      </c>
      <c r="I3601" s="26">
        <f t="array" ref="I3601">J3601-J3601*3%</f>
        <v>1196.8054</v>
      </c>
      <c r="J3601" s="30">
        <v>1233.82</v>
      </c>
      <c r="K3601" s="4"/>
      <c r="L3601" s="15">
        <f t="shared" si="57"/>
        <v>0</v>
      </c>
      <c r="M3601" s="56" t="s">
        <v>15160</v>
      </c>
    </row>
    <row r="3602" spans="1:13" s="19" customFormat="1" ht="15" customHeight="1" x14ac:dyDescent="0.25">
      <c r="A3602" s="47">
        <v>43064</v>
      </c>
      <c r="B3602" s="18" t="s">
        <v>6159</v>
      </c>
      <c r="C3602" s="3" t="s">
        <v>5982</v>
      </c>
      <c r="D3602" s="3" t="s">
        <v>177</v>
      </c>
      <c r="E3602" s="3" t="s">
        <v>6149</v>
      </c>
      <c r="F3602" s="3" t="s">
        <v>920</v>
      </c>
      <c r="G3602" s="3" t="s">
        <v>256</v>
      </c>
      <c r="H3602" s="26">
        <v>1545</v>
      </c>
      <c r="I3602" s="26">
        <f t="array" ref="I3602">J3602-J3602*3%</f>
        <v>1196.8054</v>
      </c>
      <c r="J3602" s="30">
        <v>1233.82</v>
      </c>
      <c r="K3602" s="4"/>
      <c r="L3602" s="15">
        <f t="shared" si="57"/>
        <v>0</v>
      </c>
      <c r="M3602" s="56" t="s">
        <v>15160</v>
      </c>
    </row>
    <row r="3603" spans="1:13" s="19" customFormat="1" ht="15" customHeight="1" x14ac:dyDescent="0.25">
      <c r="A3603" s="47">
        <v>37762</v>
      </c>
      <c r="B3603" s="18" t="s">
        <v>6160</v>
      </c>
      <c r="C3603" s="3" t="s">
        <v>5982</v>
      </c>
      <c r="D3603" s="3" t="s">
        <v>177</v>
      </c>
      <c r="E3603" s="3" t="s">
        <v>6149</v>
      </c>
      <c r="F3603" s="3" t="s">
        <v>6161</v>
      </c>
      <c r="G3603" s="3" t="s">
        <v>256</v>
      </c>
      <c r="H3603" s="26">
        <v>2849</v>
      </c>
      <c r="I3603" s="26">
        <f t="array" ref="I3603">J3603-J3603*3%</f>
        <v>2224.0354000000002</v>
      </c>
      <c r="J3603" s="30">
        <v>2292.8200000000002</v>
      </c>
      <c r="K3603" s="4"/>
      <c r="L3603" s="15">
        <f t="shared" si="57"/>
        <v>0</v>
      </c>
      <c r="M3603" s="56" t="s">
        <v>15160</v>
      </c>
    </row>
    <row r="3604" spans="1:13" s="19" customFormat="1" ht="15" customHeight="1" x14ac:dyDescent="0.25">
      <c r="A3604" s="47">
        <v>40987</v>
      </c>
      <c r="B3604" s="18" t="s">
        <v>6162</v>
      </c>
      <c r="C3604" s="3" t="s">
        <v>5982</v>
      </c>
      <c r="D3604" s="3" t="s">
        <v>177</v>
      </c>
      <c r="E3604" s="3" t="s">
        <v>6149</v>
      </c>
      <c r="F3604" s="3" t="s">
        <v>6161</v>
      </c>
      <c r="G3604" s="3" t="s">
        <v>484</v>
      </c>
      <c r="H3604" s="26">
        <v>2849</v>
      </c>
      <c r="I3604" s="26">
        <f t="array" ref="I3604">J3604-J3604*3%</f>
        <v>2224.0354000000002</v>
      </c>
      <c r="J3604" s="30">
        <v>2292.8200000000002</v>
      </c>
      <c r="K3604" s="4"/>
      <c r="L3604" s="15">
        <f t="shared" si="57"/>
        <v>0</v>
      </c>
      <c r="M3604" s="56" t="s">
        <v>15160</v>
      </c>
    </row>
    <row r="3605" spans="1:13" s="19" customFormat="1" ht="15" customHeight="1" x14ac:dyDescent="0.25">
      <c r="A3605" s="47">
        <v>39780</v>
      </c>
      <c r="B3605" s="18" t="s">
        <v>6163</v>
      </c>
      <c r="C3605" s="3" t="s">
        <v>5982</v>
      </c>
      <c r="D3605" s="3" t="s">
        <v>177</v>
      </c>
      <c r="E3605" s="3" t="s">
        <v>6149</v>
      </c>
      <c r="F3605" s="3" t="s">
        <v>6161</v>
      </c>
      <c r="G3605" s="3" t="s">
        <v>459</v>
      </c>
      <c r="H3605" s="26">
        <v>2849</v>
      </c>
      <c r="I3605" s="26">
        <f t="array" ref="I3605">J3605-J3605*3%</f>
        <v>2224.0354000000002</v>
      </c>
      <c r="J3605" s="30">
        <v>2292.8200000000002</v>
      </c>
      <c r="K3605" s="4"/>
      <c r="L3605" s="15">
        <f t="shared" si="57"/>
        <v>0</v>
      </c>
      <c r="M3605" s="56" t="s">
        <v>15160</v>
      </c>
    </row>
    <row r="3606" spans="1:13" s="19" customFormat="1" ht="15" customHeight="1" x14ac:dyDescent="0.25">
      <c r="A3606" s="47">
        <v>38627</v>
      </c>
      <c r="B3606" s="18" t="s">
        <v>6164</v>
      </c>
      <c r="C3606" s="3" t="s">
        <v>5982</v>
      </c>
      <c r="D3606" s="3" t="s">
        <v>177</v>
      </c>
      <c r="E3606" s="3" t="s">
        <v>6165</v>
      </c>
      <c r="F3606" s="3" t="s">
        <v>97</v>
      </c>
      <c r="G3606" s="3"/>
      <c r="H3606" s="26">
        <v>1631</v>
      </c>
      <c r="I3606" s="26">
        <f t="array" ref="I3606">J3606-J3606*3%</f>
        <v>1260.8253999999999</v>
      </c>
      <c r="J3606" s="30">
        <v>1299.82</v>
      </c>
      <c r="K3606" s="4"/>
      <c r="L3606" s="15">
        <f t="shared" si="57"/>
        <v>0</v>
      </c>
      <c r="M3606" s="56" t="s">
        <v>15160</v>
      </c>
    </row>
    <row r="3607" spans="1:13" s="19" customFormat="1" ht="15" customHeight="1" x14ac:dyDescent="0.25">
      <c r="A3607" s="47">
        <v>17742</v>
      </c>
      <c r="B3607" s="18" t="s">
        <v>6166</v>
      </c>
      <c r="C3607" s="3" t="s">
        <v>5982</v>
      </c>
      <c r="D3607" s="3" t="s">
        <v>177</v>
      </c>
      <c r="E3607" s="3" t="s">
        <v>6165</v>
      </c>
      <c r="F3607" s="3" t="s">
        <v>89</v>
      </c>
      <c r="G3607" s="3"/>
      <c r="H3607" s="26">
        <v>925</v>
      </c>
      <c r="I3607" s="26">
        <f t="array" ref="I3607">J3607-J3607*3%</f>
        <v>706.62560000000008</v>
      </c>
      <c r="J3607" s="30">
        <v>728.48</v>
      </c>
      <c r="K3607" s="4"/>
      <c r="L3607" s="15">
        <f t="shared" si="57"/>
        <v>0</v>
      </c>
      <c r="M3607" s="56" t="s">
        <v>15160</v>
      </c>
    </row>
    <row r="3608" spans="1:13" s="19" customFormat="1" ht="15" customHeight="1" x14ac:dyDescent="0.25">
      <c r="A3608" s="47">
        <v>15088</v>
      </c>
      <c r="B3608" s="18" t="s">
        <v>6167</v>
      </c>
      <c r="C3608" s="3" t="s">
        <v>5982</v>
      </c>
      <c r="D3608" s="3" t="s">
        <v>177</v>
      </c>
      <c r="E3608" s="3" t="s">
        <v>6168</v>
      </c>
      <c r="F3608" s="3" t="s">
        <v>200</v>
      </c>
      <c r="G3608" s="3"/>
      <c r="H3608" s="26">
        <v>950</v>
      </c>
      <c r="I3608" s="26">
        <f t="array" ref="I3608">J3608-J3608*3%</f>
        <v>771.98419999999999</v>
      </c>
      <c r="J3608" s="30">
        <v>795.86</v>
      </c>
      <c r="K3608" s="4"/>
      <c r="L3608" s="15">
        <f t="shared" si="57"/>
        <v>0</v>
      </c>
      <c r="M3608" s="56" t="s">
        <v>15160</v>
      </c>
    </row>
    <row r="3609" spans="1:13" s="19" customFormat="1" ht="15" customHeight="1" x14ac:dyDescent="0.25">
      <c r="A3609" s="47">
        <v>39756</v>
      </c>
      <c r="B3609" s="18" t="s">
        <v>6169</v>
      </c>
      <c r="C3609" s="3" t="s">
        <v>5982</v>
      </c>
      <c r="D3609" s="3" t="s">
        <v>177</v>
      </c>
      <c r="E3609" s="3" t="s">
        <v>6126</v>
      </c>
      <c r="F3609" s="3" t="s">
        <v>167</v>
      </c>
      <c r="G3609" s="3"/>
      <c r="H3609" s="26">
        <v>545</v>
      </c>
      <c r="I3609" s="26">
        <f t="array" ref="I3609">J3609-J3609*3%</f>
        <v>423.017</v>
      </c>
      <c r="J3609" s="30">
        <v>436.1</v>
      </c>
      <c r="K3609" s="4"/>
      <c r="L3609" s="15">
        <f t="shared" si="57"/>
        <v>0</v>
      </c>
      <c r="M3609" s="56" t="s">
        <v>15160</v>
      </c>
    </row>
    <row r="3610" spans="1:13" s="19" customFormat="1" ht="15" customHeight="1" x14ac:dyDescent="0.25">
      <c r="A3610" s="47">
        <v>23406</v>
      </c>
      <c r="B3610" s="18" t="s">
        <v>6170</v>
      </c>
      <c r="C3610" s="3" t="s">
        <v>5982</v>
      </c>
      <c r="D3610" s="3" t="s">
        <v>177</v>
      </c>
      <c r="E3610" s="3" t="s">
        <v>6171</v>
      </c>
      <c r="F3610" s="3" t="s">
        <v>89</v>
      </c>
      <c r="G3610" s="3"/>
      <c r="H3610" s="26">
        <v>487</v>
      </c>
      <c r="I3610" s="26">
        <f t="array" ref="I3610">J3610-J3610*3%</f>
        <v>382.37399999999997</v>
      </c>
      <c r="J3610" s="30">
        <v>394.2</v>
      </c>
      <c r="K3610" s="4"/>
      <c r="L3610" s="15">
        <f t="shared" si="57"/>
        <v>0</v>
      </c>
      <c r="M3610" s="56" t="s">
        <v>15160</v>
      </c>
    </row>
    <row r="3611" spans="1:13" s="19" customFormat="1" ht="15" customHeight="1" x14ac:dyDescent="0.25">
      <c r="A3611" s="47">
        <v>4611</v>
      </c>
      <c r="B3611" s="18" t="s">
        <v>6172</v>
      </c>
      <c r="C3611" s="3" t="s">
        <v>5982</v>
      </c>
      <c r="D3611" s="3" t="s">
        <v>194</v>
      </c>
      <c r="E3611" s="3" t="s">
        <v>6173</v>
      </c>
      <c r="F3611" s="3" t="s">
        <v>200</v>
      </c>
      <c r="G3611" s="3"/>
      <c r="H3611" s="26">
        <v>584</v>
      </c>
      <c r="I3611" s="26">
        <f t="array" ref="I3611">J3611-J3611*3%</f>
        <v>469.5188</v>
      </c>
      <c r="J3611" s="30">
        <v>484.04</v>
      </c>
      <c r="K3611" s="4"/>
      <c r="L3611" s="15">
        <f t="shared" si="57"/>
        <v>0</v>
      </c>
      <c r="M3611" s="56" t="s">
        <v>15160</v>
      </c>
    </row>
    <row r="3612" spans="1:13" s="19" customFormat="1" ht="15" customHeight="1" x14ac:dyDescent="0.25">
      <c r="A3612" s="47">
        <v>40993</v>
      </c>
      <c r="B3612" s="18" t="s">
        <v>6174</v>
      </c>
      <c r="C3612" s="3" t="s">
        <v>5982</v>
      </c>
      <c r="D3612" s="3" t="s">
        <v>194</v>
      </c>
      <c r="E3612" s="3" t="s">
        <v>6175</v>
      </c>
      <c r="F3612" s="3" t="s">
        <v>182</v>
      </c>
      <c r="G3612" s="3"/>
      <c r="H3612" s="26">
        <v>945</v>
      </c>
      <c r="I3612" s="26">
        <f t="array" ref="I3612">J3612-J3612*3%</f>
        <v>720.17650000000003</v>
      </c>
      <c r="J3612" s="30">
        <v>742.45</v>
      </c>
      <c r="K3612" s="4"/>
      <c r="L3612" s="15">
        <f t="shared" si="57"/>
        <v>0</v>
      </c>
      <c r="M3612" s="56" t="s">
        <v>15160</v>
      </c>
    </row>
    <row r="3613" spans="1:13" s="19" customFormat="1" ht="15" customHeight="1" x14ac:dyDescent="0.25">
      <c r="A3613" s="47">
        <v>40994</v>
      </c>
      <c r="B3613" s="18" t="s">
        <v>6176</v>
      </c>
      <c r="C3613" s="3" t="s">
        <v>5982</v>
      </c>
      <c r="D3613" s="3" t="s">
        <v>194</v>
      </c>
      <c r="E3613" s="3" t="s">
        <v>6175</v>
      </c>
      <c r="F3613" s="3" t="s">
        <v>2845</v>
      </c>
      <c r="G3613" s="3"/>
      <c r="H3613" s="26">
        <v>1792</v>
      </c>
      <c r="I3613" s="26">
        <f t="array" ref="I3613">J3613-J3613*3%</f>
        <v>1372.6081999999999</v>
      </c>
      <c r="J3613" s="30">
        <v>1415.06</v>
      </c>
      <c r="K3613" s="4"/>
      <c r="L3613" s="15">
        <f t="shared" si="57"/>
        <v>0</v>
      </c>
      <c r="M3613" s="56" t="s">
        <v>15160</v>
      </c>
    </row>
    <row r="3614" spans="1:13" s="19" customFormat="1" ht="15" customHeight="1" x14ac:dyDescent="0.25">
      <c r="A3614" s="47">
        <v>20946</v>
      </c>
      <c r="B3614" s="18" t="s">
        <v>6177</v>
      </c>
      <c r="C3614" s="3" t="s">
        <v>5982</v>
      </c>
      <c r="D3614" s="3" t="s">
        <v>194</v>
      </c>
      <c r="E3614" s="3" t="s">
        <v>6175</v>
      </c>
      <c r="F3614" s="3" t="s">
        <v>167</v>
      </c>
      <c r="G3614" s="3"/>
      <c r="H3614" s="26">
        <v>536</v>
      </c>
      <c r="I3614" s="26">
        <f t="array" ref="I3614">J3614-J3614*3%</f>
        <v>452.58259999999996</v>
      </c>
      <c r="J3614" s="30">
        <v>466.58</v>
      </c>
      <c r="K3614" s="4"/>
      <c r="L3614" s="15">
        <f t="shared" si="57"/>
        <v>0</v>
      </c>
      <c r="M3614" s="56" t="s">
        <v>15160</v>
      </c>
    </row>
    <row r="3615" spans="1:13" s="19" customFormat="1" ht="15" customHeight="1" x14ac:dyDescent="0.25">
      <c r="A3615" s="47">
        <v>41923</v>
      </c>
      <c r="B3615" s="18"/>
      <c r="C3615" s="3" t="s">
        <v>5982</v>
      </c>
      <c r="D3615" s="3" t="s">
        <v>428</v>
      </c>
      <c r="E3615" s="3" t="s">
        <v>4672</v>
      </c>
      <c r="F3615" s="3" t="s">
        <v>6178</v>
      </c>
      <c r="G3615" s="3"/>
      <c r="H3615" s="26">
        <v>1217</v>
      </c>
      <c r="I3615" s="26">
        <f t="array" ref="I3615">J3615-J3615*3%</f>
        <v>924.41</v>
      </c>
      <c r="J3615" s="30">
        <v>953</v>
      </c>
      <c r="K3615" s="4"/>
      <c r="L3615" s="15">
        <f t="shared" si="57"/>
        <v>0</v>
      </c>
      <c r="M3615" s="56" t="s">
        <v>15160</v>
      </c>
    </row>
    <row r="3616" spans="1:13" s="19" customFormat="1" ht="15" customHeight="1" x14ac:dyDescent="0.25">
      <c r="A3616" s="47">
        <v>33750</v>
      </c>
      <c r="B3616" s="18" t="s">
        <v>6179</v>
      </c>
      <c r="C3616" s="3" t="s">
        <v>5982</v>
      </c>
      <c r="D3616" s="3" t="s">
        <v>428</v>
      </c>
      <c r="E3616" s="3" t="s">
        <v>4672</v>
      </c>
      <c r="F3616" s="3" t="s">
        <v>6180</v>
      </c>
      <c r="G3616" s="3"/>
      <c r="H3616" s="26">
        <v>760</v>
      </c>
      <c r="I3616" s="26">
        <f t="array" ref="I3616">J3616-J3616*3%</f>
        <v>591.45749999999998</v>
      </c>
      <c r="J3616" s="30">
        <v>609.75</v>
      </c>
      <c r="K3616" s="4"/>
      <c r="L3616" s="15">
        <f t="shared" si="57"/>
        <v>0</v>
      </c>
      <c r="M3616" s="56" t="s">
        <v>15160</v>
      </c>
    </row>
    <row r="3617" spans="1:13" s="19" customFormat="1" ht="15" customHeight="1" x14ac:dyDescent="0.25">
      <c r="A3617" s="47">
        <v>7943</v>
      </c>
      <c r="B3617" s="18" t="s">
        <v>6181</v>
      </c>
      <c r="C3617" s="3" t="s">
        <v>5982</v>
      </c>
      <c r="D3617" s="3" t="s">
        <v>428</v>
      </c>
      <c r="E3617" s="3" t="s">
        <v>6182</v>
      </c>
      <c r="F3617" s="3" t="s">
        <v>200</v>
      </c>
      <c r="G3617" s="3"/>
      <c r="H3617" s="26">
        <v>877</v>
      </c>
      <c r="I3617" s="26">
        <f t="array" ref="I3617">J3617-J3617*3%</f>
        <v>672.75319999999999</v>
      </c>
      <c r="J3617" s="30">
        <v>693.56</v>
      </c>
      <c r="K3617" s="4"/>
      <c r="L3617" s="15">
        <f t="shared" si="57"/>
        <v>0</v>
      </c>
      <c r="M3617" s="56" t="s">
        <v>15160</v>
      </c>
    </row>
    <row r="3618" spans="1:13" s="19" customFormat="1" ht="15" customHeight="1" x14ac:dyDescent="0.25">
      <c r="A3618" s="47">
        <v>40631</v>
      </c>
      <c r="B3618" s="18" t="s">
        <v>6183</v>
      </c>
      <c r="C3618" s="3" t="s">
        <v>5982</v>
      </c>
      <c r="D3618" s="3" t="s">
        <v>313</v>
      </c>
      <c r="E3618" s="3" t="s">
        <v>6184</v>
      </c>
      <c r="F3618" s="3" t="s">
        <v>400</v>
      </c>
      <c r="G3618" s="3"/>
      <c r="H3618" s="26">
        <v>1461</v>
      </c>
      <c r="I3618" s="26">
        <f t="array" ref="I3618">J3618-J3618*3%</f>
        <v>1113.172</v>
      </c>
      <c r="J3618" s="30">
        <v>1147.5999999999999</v>
      </c>
      <c r="K3618" s="4"/>
      <c r="L3618" s="15">
        <f t="shared" si="57"/>
        <v>0</v>
      </c>
      <c r="M3618" s="56" t="s">
        <v>15160</v>
      </c>
    </row>
    <row r="3619" spans="1:13" s="19" customFormat="1" ht="15" customHeight="1" x14ac:dyDescent="0.25">
      <c r="A3619" s="47">
        <v>27955</v>
      </c>
      <c r="B3619" s="18" t="s">
        <v>6185</v>
      </c>
      <c r="C3619" s="3" t="s">
        <v>5982</v>
      </c>
      <c r="D3619" s="3" t="s">
        <v>245</v>
      </c>
      <c r="E3619" s="3" t="s">
        <v>6186</v>
      </c>
      <c r="F3619" s="3" t="s">
        <v>284</v>
      </c>
      <c r="G3619" s="3"/>
      <c r="H3619" s="26">
        <v>487</v>
      </c>
      <c r="I3619" s="26">
        <f t="array" ref="I3619">J3619-J3619*3%</f>
        <v>399.31020000000001</v>
      </c>
      <c r="J3619" s="30">
        <v>411.66</v>
      </c>
      <c r="K3619" s="4"/>
      <c r="L3619" s="15">
        <f t="shared" si="57"/>
        <v>0</v>
      </c>
      <c r="M3619" s="56" t="s">
        <v>15160</v>
      </c>
    </row>
    <row r="3620" spans="1:13" s="19" customFormat="1" ht="15" customHeight="1" x14ac:dyDescent="0.25">
      <c r="A3620" s="47">
        <v>8038</v>
      </c>
      <c r="B3620" s="18" t="s">
        <v>6187</v>
      </c>
      <c r="C3620" s="3" t="s">
        <v>5982</v>
      </c>
      <c r="D3620" s="3" t="s">
        <v>327</v>
      </c>
      <c r="E3620" s="3" t="s">
        <v>6188</v>
      </c>
      <c r="F3620" s="3" t="s">
        <v>200</v>
      </c>
      <c r="G3620" s="3"/>
      <c r="H3620" s="26">
        <v>877</v>
      </c>
      <c r="I3620" s="26">
        <f t="array" ref="I3620">J3620-J3620*3%</f>
        <v>719.89519999999993</v>
      </c>
      <c r="J3620" s="30">
        <v>742.16</v>
      </c>
      <c r="K3620" s="4"/>
      <c r="L3620" s="15">
        <f t="shared" si="57"/>
        <v>0</v>
      </c>
      <c r="M3620" s="56" t="s">
        <v>15155</v>
      </c>
    </row>
    <row r="3621" spans="1:13" s="19" customFormat="1" ht="15" customHeight="1" x14ac:dyDescent="0.25">
      <c r="A3621" s="47">
        <v>38567</v>
      </c>
      <c r="B3621" s="18" t="s">
        <v>6189</v>
      </c>
      <c r="C3621" s="3" t="s">
        <v>5982</v>
      </c>
      <c r="D3621" s="3" t="s">
        <v>946</v>
      </c>
      <c r="E3621" s="3" t="s">
        <v>6190</v>
      </c>
      <c r="F3621" s="3" t="s">
        <v>284</v>
      </c>
      <c r="G3621" s="3" t="s">
        <v>484</v>
      </c>
      <c r="H3621" s="26">
        <v>2143</v>
      </c>
      <c r="I3621" s="26">
        <f t="array" ref="I3621">J3621-J3621*3%</f>
        <v>1660.1356000000001</v>
      </c>
      <c r="J3621" s="30">
        <v>1711.48</v>
      </c>
      <c r="K3621" s="4"/>
      <c r="L3621" s="15">
        <f t="shared" si="57"/>
        <v>0</v>
      </c>
      <c r="M3621" s="56" t="s">
        <v>15160</v>
      </c>
    </row>
    <row r="3622" spans="1:13" s="19" customFormat="1" ht="15" customHeight="1" x14ac:dyDescent="0.25">
      <c r="A3622" s="47">
        <v>33862</v>
      </c>
      <c r="B3622" s="18" t="s">
        <v>6191</v>
      </c>
      <c r="C3622" s="3" t="s">
        <v>5982</v>
      </c>
      <c r="D3622" s="3" t="s">
        <v>946</v>
      </c>
      <c r="E3622" s="3" t="s">
        <v>6190</v>
      </c>
      <c r="F3622" s="3" t="s">
        <v>284</v>
      </c>
      <c r="G3622" s="3" t="s">
        <v>1448</v>
      </c>
      <c r="H3622" s="26">
        <v>2143</v>
      </c>
      <c r="I3622" s="26">
        <f t="array" ref="I3622">J3622-J3622*3%</f>
        <v>1660.1356000000001</v>
      </c>
      <c r="J3622" s="30">
        <v>1711.48</v>
      </c>
      <c r="K3622" s="4"/>
      <c r="L3622" s="15">
        <f t="shared" si="57"/>
        <v>0</v>
      </c>
      <c r="M3622" s="56" t="s">
        <v>15160</v>
      </c>
    </row>
    <row r="3623" spans="1:13" s="19" customFormat="1" ht="15" customHeight="1" x14ac:dyDescent="0.25">
      <c r="A3623" s="47">
        <v>19769</v>
      </c>
      <c r="B3623" s="18" t="s">
        <v>6192</v>
      </c>
      <c r="C3623" s="3" t="s">
        <v>5982</v>
      </c>
      <c r="D3623" s="3" t="s">
        <v>946</v>
      </c>
      <c r="E3623" s="3" t="s">
        <v>6190</v>
      </c>
      <c r="F3623" s="3" t="s">
        <v>375</v>
      </c>
      <c r="G3623" s="3" t="s">
        <v>1448</v>
      </c>
      <c r="H3623" s="26">
        <v>1485</v>
      </c>
      <c r="I3623" s="26">
        <f t="array" ref="I3623">J3623-J3623*3%</f>
        <v>1130.1081999999999</v>
      </c>
      <c r="J3623" s="30">
        <v>1165.06</v>
      </c>
      <c r="K3623" s="4"/>
      <c r="L3623" s="15">
        <f t="shared" si="57"/>
        <v>0</v>
      </c>
      <c r="M3623" s="56" t="s">
        <v>15160</v>
      </c>
    </row>
    <row r="3624" spans="1:13" s="19" customFormat="1" ht="15" customHeight="1" x14ac:dyDescent="0.25">
      <c r="A3624" s="47">
        <v>40986</v>
      </c>
      <c r="B3624" s="18" t="s">
        <v>6193</v>
      </c>
      <c r="C3624" s="3" t="s">
        <v>5982</v>
      </c>
      <c r="D3624" s="3" t="s">
        <v>339</v>
      </c>
      <c r="E3624" s="3" t="s">
        <v>6194</v>
      </c>
      <c r="F3624" s="3" t="s">
        <v>284</v>
      </c>
      <c r="G3624" s="3"/>
      <c r="H3624" s="26">
        <v>1490</v>
      </c>
      <c r="I3624" s="26">
        <f t="array" ref="I3624">J3624-J3624*3%</f>
        <v>1133.154</v>
      </c>
      <c r="J3624" s="30">
        <v>1168.2</v>
      </c>
      <c r="K3624" s="4"/>
      <c r="L3624" s="15">
        <f t="shared" si="57"/>
        <v>0</v>
      </c>
      <c r="M3624" s="56" t="s">
        <v>15160</v>
      </c>
    </row>
    <row r="3625" spans="1:13" s="19" customFormat="1" ht="15" customHeight="1" x14ac:dyDescent="0.25">
      <c r="A3625" s="47">
        <v>29916</v>
      </c>
      <c r="B3625" s="18" t="s">
        <v>6195</v>
      </c>
      <c r="C3625" s="3" t="s">
        <v>5982</v>
      </c>
      <c r="D3625" s="3" t="s">
        <v>339</v>
      </c>
      <c r="E3625" s="3" t="s">
        <v>6194</v>
      </c>
      <c r="F3625" s="3" t="s">
        <v>318</v>
      </c>
      <c r="G3625" s="3"/>
      <c r="H3625" s="26">
        <v>694</v>
      </c>
      <c r="I3625" s="26">
        <f t="array" ref="I3625">J3625-J3625*3%</f>
        <v>546.07120000000009</v>
      </c>
      <c r="J3625" s="30">
        <v>562.96</v>
      </c>
      <c r="K3625" s="4"/>
      <c r="L3625" s="15">
        <f t="shared" si="57"/>
        <v>0</v>
      </c>
      <c r="M3625" s="56" t="s">
        <v>15160</v>
      </c>
    </row>
    <row r="3626" spans="1:13" s="19" customFormat="1" ht="15" customHeight="1" x14ac:dyDescent="0.25">
      <c r="A3626" s="47">
        <v>29918</v>
      </c>
      <c r="B3626" s="18" t="s">
        <v>6196</v>
      </c>
      <c r="C3626" s="3" t="s">
        <v>5982</v>
      </c>
      <c r="D3626" s="3" t="s">
        <v>339</v>
      </c>
      <c r="E3626" s="3" t="s">
        <v>6194</v>
      </c>
      <c r="F3626" s="3" t="s">
        <v>375</v>
      </c>
      <c r="G3626" s="3"/>
      <c r="H3626" s="26">
        <v>894</v>
      </c>
      <c r="I3626" s="26">
        <f t="array" ref="I3626">J3626-J3626*3%</f>
        <v>684.60659999999996</v>
      </c>
      <c r="J3626" s="30">
        <v>705.78</v>
      </c>
      <c r="K3626" s="4"/>
      <c r="L3626" s="15">
        <f t="shared" si="57"/>
        <v>0</v>
      </c>
      <c r="M3626" s="56" t="s">
        <v>15160</v>
      </c>
    </row>
    <row r="3627" spans="1:13" s="19" customFormat="1" ht="15" customHeight="1" x14ac:dyDescent="0.25">
      <c r="A3627" s="47">
        <v>42620</v>
      </c>
      <c r="B3627" s="18"/>
      <c r="C3627" s="3" t="s">
        <v>5982</v>
      </c>
      <c r="D3627" s="3" t="s">
        <v>339</v>
      </c>
      <c r="E3627" s="3" t="s">
        <v>1267</v>
      </c>
      <c r="F3627" s="3" t="s">
        <v>200</v>
      </c>
      <c r="G3627" s="3"/>
      <c r="H3627" s="26">
        <v>660</v>
      </c>
      <c r="I3627" s="26">
        <f t="array" ref="I3627">J3627-J3627*3%</f>
        <v>503.39120000000003</v>
      </c>
      <c r="J3627" s="30">
        <v>518.96</v>
      </c>
      <c r="K3627" s="4"/>
      <c r="L3627" s="15">
        <f t="shared" si="57"/>
        <v>0</v>
      </c>
      <c r="M3627" s="56" t="s">
        <v>15160</v>
      </c>
    </row>
    <row r="3628" spans="1:13" s="19" customFormat="1" ht="15" customHeight="1" x14ac:dyDescent="0.25">
      <c r="A3628" s="47">
        <v>32338</v>
      </c>
      <c r="B3628" s="18" t="s">
        <v>6197</v>
      </c>
      <c r="C3628" s="3" t="s">
        <v>5982</v>
      </c>
      <c r="D3628" s="3" t="s">
        <v>339</v>
      </c>
      <c r="E3628" s="3" t="s">
        <v>6198</v>
      </c>
      <c r="F3628" s="3" t="s">
        <v>318</v>
      </c>
      <c r="G3628" s="3"/>
      <c r="H3628" s="26">
        <v>1142</v>
      </c>
      <c r="I3628" s="26">
        <f t="array" ref="I3628">J3628-J3628*3%</f>
        <v>871.90390000000002</v>
      </c>
      <c r="J3628" s="30">
        <v>898.87</v>
      </c>
      <c r="K3628" s="4"/>
      <c r="L3628" s="15">
        <f t="shared" si="57"/>
        <v>0</v>
      </c>
      <c r="M3628" s="56" t="s">
        <v>15160</v>
      </c>
    </row>
    <row r="3629" spans="1:13" s="19" customFormat="1" ht="15" customHeight="1" x14ac:dyDescent="0.25">
      <c r="A3629" s="47">
        <v>32339</v>
      </c>
      <c r="B3629" s="18" t="s">
        <v>6199</v>
      </c>
      <c r="C3629" s="3" t="s">
        <v>5982</v>
      </c>
      <c r="D3629" s="3" t="s">
        <v>339</v>
      </c>
      <c r="E3629" s="3" t="s">
        <v>6198</v>
      </c>
      <c r="F3629" s="3" t="s">
        <v>375</v>
      </c>
      <c r="G3629" s="3"/>
      <c r="H3629" s="26">
        <v>1490</v>
      </c>
      <c r="I3629" s="26">
        <f t="array" ref="I3629">J3629-J3629*3%</f>
        <v>1133.154</v>
      </c>
      <c r="J3629" s="30">
        <v>1168.2</v>
      </c>
      <c r="K3629" s="4"/>
      <c r="L3629" s="15">
        <f t="shared" si="57"/>
        <v>0</v>
      </c>
      <c r="M3629" s="56" t="s">
        <v>15160</v>
      </c>
    </row>
    <row r="3630" spans="1:13" s="19" customFormat="1" ht="15" customHeight="1" x14ac:dyDescent="0.25">
      <c r="A3630" s="47">
        <v>38521</v>
      </c>
      <c r="B3630" s="18" t="s">
        <v>6200</v>
      </c>
      <c r="C3630" s="3" t="s">
        <v>5982</v>
      </c>
      <c r="D3630" s="3" t="s">
        <v>207</v>
      </c>
      <c r="E3630" s="3" t="s">
        <v>4589</v>
      </c>
      <c r="F3630" s="3" t="s">
        <v>182</v>
      </c>
      <c r="G3630" s="3"/>
      <c r="H3630" s="26">
        <v>1092</v>
      </c>
      <c r="I3630" s="26">
        <f t="array" ref="I3630">J3630-J3630*3%</f>
        <v>837.36220000000003</v>
      </c>
      <c r="J3630" s="30">
        <v>863.26</v>
      </c>
      <c r="K3630" s="4"/>
      <c r="L3630" s="15">
        <f t="shared" si="57"/>
        <v>0</v>
      </c>
      <c r="M3630" s="56" t="s">
        <v>15160</v>
      </c>
    </row>
    <row r="3631" spans="1:13" s="19" customFormat="1" ht="15" customHeight="1" x14ac:dyDescent="0.25">
      <c r="A3631" s="47">
        <v>38522</v>
      </c>
      <c r="B3631" s="18" t="s">
        <v>6201</v>
      </c>
      <c r="C3631" s="3" t="s">
        <v>5982</v>
      </c>
      <c r="D3631" s="3" t="s">
        <v>207</v>
      </c>
      <c r="E3631" s="3" t="s">
        <v>4589</v>
      </c>
      <c r="F3631" s="3" t="s">
        <v>167</v>
      </c>
      <c r="G3631" s="3"/>
      <c r="H3631" s="26">
        <v>595</v>
      </c>
      <c r="I3631" s="26">
        <f t="array" ref="I3631">J3631-J3631*3%</f>
        <v>476.96840000000003</v>
      </c>
      <c r="J3631" s="30">
        <v>491.72</v>
      </c>
      <c r="K3631" s="4"/>
      <c r="L3631" s="15">
        <f t="shared" si="57"/>
        <v>0</v>
      </c>
      <c r="M3631" s="56" t="s">
        <v>15160</v>
      </c>
    </row>
    <row r="3632" spans="1:13" s="19" customFormat="1" ht="15" customHeight="1" x14ac:dyDescent="0.25">
      <c r="A3632" s="47">
        <v>41924</v>
      </c>
      <c r="B3632" s="18"/>
      <c r="C3632" s="3" t="s">
        <v>5982</v>
      </c>
      <c r="D3632" s="3" t="s">
        <v>207</v>
      </c>
      <c r="E3632" s="3" t="s">
        <v>4595</v>
      </c>
      <c r="F3632" s="3" t="s">
        <v>167</v>
      </c>
      <c r="G3632" s="3"/>
      <c r="H3632" s="26">
        <v>1217</v>
      </c>
      <c r="I3632" s="26">
        <f t="array" ref="I3632">J3632-J3632*3%</f>
        <v>924.41</v>
      </c>
      <c r="J3632" s="30">
        <v>953</v>
      </c>
      <c r="K3632" s="4"/>
      <c r="L3632" s="15">
        <f t="shared" si="57"/>
        <v>0</v>
      </c>
      <c r="M3632" s="56" t="s">
        <v>15160</v>
      </c>
    </row>
    <row r="3633" spans="1:13" s="19" customFormat="1" ht="15" customHeight="1" x14ac:dyDescent="0.25">
      <c r="A3633" s="47">
        <v>25289</v>
      </c>
      <c r="B3633" s="18" t="s">
        <v>6202</v>
      </c>
      <c r="C3633" s="3" t="s">
        <v>5982</v>
      </c>
      <c r="D3633" s="3" t="s">
        <v>207</v>
      </c>
      <c r="E3633" s="3" t="s">
        <v>6203</v>
      </c>
      <c r="F3633" s="3" t="s">
        <v>1362</v>
      </c>
      <c r="G3633" s="3"/>
      <c r="H3633" s="26">
        <v>1948</v>
      </c>
      <c r="I3633" s="26">
        <f t="array" ref="I3633">J3633-J3633*3%</f>
        <v>1500.396</v>
      </c>
      <c r="J3633" s="30">
        <v>1546.8</v>
      </c>
      <c r="K3633" s="4"/>
      <c r="L3633" s="15">
        <f t="shared" si="57"/>
        <v>0</v>
      </c>
      <c r="M3633" s="56" t="s">
        <v>15160</v>
      </c>
    </row>
    <row r="3634" spans="1:13" s="19" customFormat="1" ht="15" customHeight="1" x14ac:dyDescent="0.25">
      <c r="A3634" s="47">
        <v>39779</v>
      </c>
      <c r="B3634" s="18" t="s">
        <v>6204</v>
      </c>
      <c r="C3634" s="3" t="s">
        <v>5982</v>
      </c>
      <c r="D3634" s="3" t="s">
        <v>207</v>
      </c>
      <c r="E3634" s="3" t="s">
        <v>6205</v>
      </c>
      <c r="F3634" s="3" t="s">
        <v>167</v>
      </c>
      <c r="G3634" s="3"/>
      <c r="H3634" s="26">
        <v>1291</v>
      </c>
      <c r="I3634" s="26">
        <f t="array" ref="I3634">J3634-J3634*3%</f>
        <v>994.61860000000013</v>
      </c>
      <c r="J3634" s="30">
        <v>1025.3800000000001</v>
      </c>
      <c r="K3634" s="4"/>
      <c r="L3634" s="15">
        <f t="shared" si="57"/>
        <v>0</v>
      </c>
      <c r="M3634" s="56" t="s">
        <v>15160</v>
      </c>
    </row>
    <row r="3635" spans="1:13" s="19" customFormat="1" ht="15" customHeight="1" x14ac:dyDescent="0.25">
      <c r="A3635" s="47">
        <v>40622</v>
      </c>
      <c r="B3635" s="18" t="s">
        <v>6206</v>
      </c>
      <c r="C3635" s="3" t="s">
        <v>5982</v>
      </c>
      <c r="D3635" s="3" t="s">
        <v>207</v>
      </c>
      <c r="E3635" s="3" t="s">
        <v>1773</v>
      </c>
      <c r="F3635" s="3" t="s">
        <v>182</v>
      </c>
      <c r="G3635" s="3"/>
      <c r="H3635" s="26">
        <v>925</v>
      </c>
      <c r="I3635" s="26">
        <f t="array" ref="I3635">J3635-J3635*3%</f>
        <v>706.62560000000008</v>
      </c>
      <c r="J3635" s="30">
        <v>728.48</v>
      </c>
      <c r="K3635" s="4"/>
      <c r="L3635" s="15">
        <f t="shared" si="57"/>
        <v>0</v>
      </c>
      <c r="M3635" s="56" t="s">
        <v>15160</v>
      </c>
    </row>
    <row r="3636" spans="1:13" s="19" customFormat="1" ht="15" customHeight="1" x14ac:dyDescent="0.25">
      <c r="A3636" s="47">
        <v>40623</v>
      </c>
      <c r="B3636" s="18" t="s">
        <v>6207</v>
      </c>
      <c r="C3636" s="3" t="s">
        <v>5982</v>
      </c>
      <c r="D3636" s="3" t="s">
        <v>207</v>
      </c>
      <c r="E3636" s="3" t="s">
        <v>1773</v>
      </c>
      <c r="F3636" s="3" t="s">
        <v>167</v>
      </c>
      <c r="G3636" s="3"/>
      <c r="H3636" s="26">
        <v>487</v>
      </c>
      <c r="I3636" s="26">
        <f t="array" ref="I3636">J3636-J3636*3%</f>
        <v>382.37399999999997</v>
      </c>
      <c r="J3636" s="30">
        <v>394.2</v>
      </c>
      <c r="K3636" s="4"/>
      <c r="L3636" s="15">
        <f t="shared" si="57"/>
        <v>0</v>
      </c>
      <c r="M3636" s="56" t="s">
        <v>15160</v>
      </c>
    </row>
    <row r="3637" spans="1:13" s="19" customFormat="1" ht="15" customHeight="1" x14ac:dyDescent="0.25">
      <c r="A3637" s="47">
        <v>33752</v>
      </c>
      <c r="B3637" s="18" t="s">
        <v>6208</v>
      </c>
      <c r="C3637" s="3" t="s">
        <v>5982</v>
      </c>
      <c r="D3637" s="3" t="s">
        <v>207</v>
      </c>
      <c r="E3637" s="3" t="s">
        <v>4260</v>
      </c>
      <c r="F3637" s="3" t="s">
        <v>179</v>
      </c>
      <c r="G3637" s="3"/>
      <c r="H3637" s="26">
        <v>463</v>
      </c>
      <c r="I3637" s="26">
        <f t="array" ref="I3637">J3637-J3637*3%</f>
        <v>365.43780000000004</v>
      </c>
      <c r="J3637" s="30">
        <v>376.74</v>
      </c>
      <c r="K3637" s="4"/>
      <c r="L3637" s="15">
        <f t="shared" si="57"/>
        <v>0</v>
      </c>
      <c r="M3637" s="56" t="s">
        <v>15160</v>
      </c>
    </row>
    <row r="3638" spans="1:13" s="19" customFormat="1" ht="15" customHeight="1" x14ac:dyDescent="0.25">
      <c r="A3638" s="47">
        <v>41744</v>
      </c>
      <c r="B3638" s="18" t="s">
        <v>6209</v>
      </c>
      <c r="C3638" s="3" t="s">
        <v>5982</v>
      </c>
      <c r="D3638" s="3" t="s">
        <v>207</v>
      </c>
      <c r="E3638" s="3" t="s">
        <v>3987</v>
      </c>
      <c r="F3638" s="3" t="s">
        <v>277</v>
      </c>
      <c r="G3638" s="3"/>
      <c r="H3638" s="26">
        <v>1266</v>
      </c>
      <c r="I3638" s="26">
        <f t="array" ref="I3638">J3638-J3638*3%</f>
        <v>977.68239999999992</v>
      </c>
      <c r="J3638" s="30">
        <v>1007.92</v>
      </c>
      <c r="K3638" s="4"/>
      <c r="L3638" s="15">
        <f t="shared" si="57"/>
        <v>0</v>
      </c>
      <c r="M3638" s="56" t="s">
        <v>15160</v>
      </c>
    </row>
    <row r="3639" spans="1:13" s="19" customFormat="1" ht="15" customHeight="1" x14ac:dyDescent="0.25">
      <c r="A3639" s="47">
        <v>39787</v>
      </c>
      <c r="B3639" s="18" t="s">
        <v>6210</v>
      </c>
      <c r="C3639" s="3" t="s">
        <v>5982</v>
      </c>
      <c r="D3639" s="3" t="s">
        <v>207</v>
      </c>
      <c r="E3639" s="3" t="s">
        <v>3987</v>
      </c>
      <c r="F3639" s="3" t="s">
        <v>200</v>
      </c>
      <c r="G3639" s="3"/>
      <c r="H3639" s="26">
        <v>682</v>
      </c>
      <c r="I3639" s="26">
        <f t="array" ref="I3639">J3639-J3639*3%</f>
        <v>537.2636</v>
      </c>
      <c r="J3639" s="30">
        <v>553.88</v>
      </c>
      <c r="K3639" s="4"/>
      <c r="L3639" s="15">
        <f t="shared" si="57"/>
        <v>0</v>
      </c>
      <c r="M3639" s="56" t="s">
        <v>15160</v>
      </c>
    </row>
    <row r="3640" spans="1:13" s="19" customFormat="1" ht="15" customHeight="1" x14ac:dyDescent="0.25">
      <c r="A3640" s="47">
        <v>40989</v>
      </c>
      <c r="B3640" s="18" t="s">
        <v>6211</v>
      </c>
      <c r="C3640" s="3" t="s">
        <v>5982</v>
      </c>
      <c r="D3640" s="3" t="s">
        <v>207</v>
      </c>
      <c r="E3640" s="3" t="s">
        <v>6212</v>
      </c>
      <c r="F3640" s="3" t="s">
        <v>167</v>
      </c>
      <c r="G3640" s="3"/>
      <c r="H3640" s="26">
        <v>1047</v>
      </c>
      <c r="I3640" s="26">
        <f t="array" ref="I3640">J3640-J3640*3%</f>
        <v>805.85659999999996</v>
      </c>
      <c r="J3640" s="30">
        <v>830.78</v>
      </c>
      <c r="K3640" s="4"/>
      <c r="L3640" s="15">
        <f t="shared" si="57"/>
        <v>0</v>
      </c>
      <c r="M3640" s="56" t="s">
        <v>15160</v>
      </c>
    </row>
    <row r="3641" spans="1:13" s="19" customFormat="1" ht="15" customHeight="1" x14ac:dyDescent="0.25">
      <c r="A3641" s="47">
        <v>41781</v>
      </c>
      <c r="B3641" s="18" t="s">
        <v>6213</v>
      </c>
      <c r="C3641" s="3" t="s">
        <v>5982</v>
      </c>
      <c r="D3641" s="3" t="s">
        <v>207</v>
      </c>
      <c r="E3641" s="3" t="s">
        <v>6214</v>
      </c>
      <c r="F3641" s="3" t="s">
        <v>167</v>
      </c>
      <c r="G3641" s="3"/>
      <c r="H3641" s="26">
        <v>877</v>
      </c>
      <c r="I3641" s="26">
        <f t="array" ref="I3641">J3641-J3641*3%</f>
        <v>672.75319999999999</v>
      </c>
      <c r="J3641" s="30">
        <v>693.56</v>
      </c>
      <c r="K3641" s="4"/>
      <c r="L3641" s="15">
        <f t="shared" si="57"/>
        <v>0</v>
      </c>
      <c r="M3641" s="56" t="s">
        <v>15160</v>
      </c>
    </row>
    <row r="3642" spans="1:13" s="19" customFormat="1" ht="15" customHeight="1" x14ac:dyDescent="0.25">
      <c r="A3642" s="47">
        <v>40995</v>
      </c>
      <c r="B3642" s="18" t="s">
        <v>6215</v>
      </c>
      <c r="C3642" s="3" t="s">
        <v>5982</v>
      </c>
      <c r="D3642" s="3" t="s">
        <v>207</v>
      </c>
      <c r="E3642" s="3" t="s">
        <v>6216</v>
      </c>
      <c r="F3642" s="3" t="s">
        <v>167</v>
      </c>
      <c r="G3642" s="3"/>
      <c r="H3642" s="26">
        <v>1120</v>
      </c>
      <c r="I3642" s="26">
        <f t="array" ref="I3642">J3642-J3642*3%</f>
        <v>856.66519999999991</v>
      </c>
      <c r="J3642" s="30">
        <v>883.16</v>
      </c>
      <c r="K3642" s="4"/>
      <c r="L3642" s="15">
        <f t="shared" si="57"/>
        <v>0</v>
      </c>
      <c r="M3642" s="56" t="s">
        <v>15160</v>
      </c>
    </row>
    <row r="3643" spans="1:13" s="19" customFormat="1" ht="15" customHeight="1" x14ac:dyDescent="0.25">
      <c r="A3643" s="47">
        <v>41431</v>
      </c>
      <c r="B3643" s="18" t="s">
        <v>6217</v>
      </c>
      <c r="C3643" s="3" t="s">
        <v>5982</v>
      </c>
      <c r="D3643" s="3" t="s">
        <v>207</v>
      </c>
      <c r="E3643" s="3" t="s">
        <v>6218</v>
      </c>
      <c r="F3643" s="3" t="s">
        <v>200</v>
      </c>
      <c r="G3643" s="3"/>
      <c r="H3643" s="26">
        <v>1096</v>
      </c>
      <c r="I3643" s="26">
        <f t="array" ref="I3643">J3643-J3643*3%</f>
        <v>839.72900000000004</v>
      </c>
      <c r="J3643" s="30">
        <v>865.7</v>
      </c>
      <c r="K3643" s="4"/>
      <c r="L3643" s="15">
        <f t="shared" si="57"/>
        <v>0</v>
      </c>
      <c r="M3643" s="56" t="s">
        <v>15160</v>
      </c>
    </row>
    <row r="3644" spans="1:13" s="19" customFormat="1" ht="15" customHeight="1" x14ac:dyDescent="0.25">
      <c r="A3644" s="47">
        <v>40630</v>
      </c>
      <c r="B3644" s="18" t="s">
        <v>6219</v>
      </c>
      <c r="C3644" s="3" t="s">
        <v>5982</v>
      </c>
      <c r="D3644" s="3" t="s">
        <v>207</v>
      </c>
      <c r="E3644" s="3" t="s">
        <v>6220</v>
      </c>
      <c r="F3644" s="3" t="s">
        <v>167</v>
      </c>
      <c r="G3644" s="3"/>
      <c r="H3644" s="26">
        <v>950</v>
      </c>
      <c r="I3644" s="26">
        <f t="array" ref="I3644">J3644-J3644*3%</f>
        <v>723.56180000000006</v>
      </c>
      <c r="J3644" s="30">
        <v>745.94</v>
      </c>
      <c r="K3644" s="4"/>
      <c r="L3644" s="15">
        <f t="shared" si="57"/>
        <v>0</v>
      </c>
      <c r="M3644" s="56" t="s">
        <v>15160</v>
      </c>
    </row>
    <row r="3645" spans="1:13" s="19" customFormat="1" ht="15" customHeight="1" x14ac:dyDescent="0.25">
      <c r="A3645" s="47">
        <v>41749</v>
      </c>
      <c r="B3645" s="18" t="s">
        <v>6221</v>
      </c>
      <c r="C3645" s="3" t="s">
        <v>5982</v>
      </c>
      <c r="D3645" s="3" t="s">
        <v>207</v>
      </c>
      <c r="E3645" s="3" t="s">
        <v>6222</v>
      </c>
      <c r="F3645" s="3" t="s">
        <v>167</v>
      </c>
      <c r="G3645" s="3"/>
      <c r="H3645" s="26">
        <v>1217</v>
      </c>
      <c r="I3645" s="26">
        <f t="array" ref="I3645">J3645-J3645*3%</f>
        <v>924.41</v>
      </c>
      <c r="J3645" s="30">
        <v>953</v>
      </c>
      <c r="K3645" s="4"/>
      <c r="L3645" s="15">
        <f t="shared" si="57"/>
        <v>0</v>
      </c>
      <c r="M3645" s="56" t="s">
        <v>15160</v>
      </c>
    </row>
    <row r="3646" spans="1:13" s="19" customFormat="1" ht="15" customHeight="1" x14ac:dyDescent="0.25">
      <c r="A3646" s="47">
        <v>41922</v>
      </c>
      <c r="B3646" s="18"/>
      <c r="C3646" s="3" t="s">
        <v>5982</v>
      </c>
      <c r="D3646" s="3" t="s">
        <v>207</v>
      </c>
      <c r="E3646" s="3" t="s">
        <v>1784</v>
      </c>
      <c r="F3646" s="3" t="s">
        <v>97</v>
      </c>
      <c r="G3646" s="3"/>
      <c r="H3646" s="26">
        <v>925</v>
      </c>
      <c r="I3646" s="26">
        <f t="array" ref="I3646">J3646-J3646*3%</f>
        <v>706.62560000000008</v>
      </c>
      <c r="J3646" s="30">
        <v>728.48</v>
      </c>
      <c r="K3646" s="4"/>
      <c r="L3646" s="15">
        <f t="shared" si="57"/>
        <v>0</v>
      </c>
      <c r="M3646" s="56" t="s">
        <v>15160</v>
      </c>
    </row>
    <row r="3647" spans="1:13" s="19" customFormat="1" ht="15" customHeight="1" x14ac:dyDescent="0.25">
      <c r="A3647" s="47">
        <v>22687</v>
      </c>
      <c r="B3647" s="18" t="s">
        <v>6223</v>
      </c>
      <c r="C3647" s="3" t="s">
        <v>5982</v>
      </c>
      <c r="D3647" s="3" t="s">
        <v>207</v>
      </c>
      <c r="E3647" s="3" t="s">
        <v>1784</v>
      </c>
      <c r="F3647" s="3" t="s">
        <v>89</v>
      </c>
      <c r="G3647" s="3"/>
      <c r="H3647" s="26">
        <v>487</v>
      </c>
      <c r="I3647" s="26">
        <f t="array" ref="I3647">J3647-J3647*3%</f>
        <v>382.37399999999997</v>
      </c>
      <c r="J3647" s="30">
        <v>394.2</v>
      </c>
      <c r="K3647" s="4"/>
      <c r="L3647" s="15">
        <f t="shared" si="57"/>
        <v>0</v>
      </c>
      <c r="M3647" s="56" t="s">
        <v>15160</v>
      </c>
    </row>
    <row r="3648" spans="1:13" s="19" customFormat="1" ht="15" customHeight="1" x14ac:dyDescent="0.25">
      <c r="A3648" s="47">
        <v>40611</v>
      </c>
      <c r="B3648" s="18" t="s">
        <v>6224</v>
      </c>
      <c r="C3648" s="3" t="s">
        <v>5982</v>
      </c>
      <c r="D3648" s="3" t="s">
        <v>347</v>
      </c>
      <c r="E3648" s="3" t="s">
        <v>6225</v>
      </c>
      <c r="F3648" s="3" t="s">
        <v>182</v>
      </c>
      <c r="G3648" s="3"/>
      <c r="H3648" s="26">
        <v>974</v>
      </c>
      <c r="I3648" s="26">
        <f t="array" ref="I3648">J3648-J3648*3%</f>
        <v>740.49799999999993</v>
      </c>
      <c r="J3648" s="30">
        <v>763.4</v>
      </c>
      <c r="K3648" s="4"/>
      <c r="L3648" s="15">
        <f t="shared" si="57"/>
        <v>0</v>
      </c>
      <c r="M3648" s="56" t="s">
        <v>15160</v>
      </c>
    </row>
    <row r="3649" spans="1:13" s="19" customFormat="1" ht="15" customHeight="1" x14ac:dyDescent="0.25">
      <c r="A3649" s="47">
        <v>14837</v>
      </c>
      <c r="B3649" s="18" t="s">
        <v>6226</v>
      </c>
      <c r="C3649" s="3" t="s">
        <v>5982</v>
      </c>
      <c r="D3649" s="3" t="s">
        <v>347</v>
      </c>
      <c r="E3649" s="3" t="s">
        <v>6225</v>
      </c>
      <c r="F3649" s="3" t="s">
        <v>318</v>
      </c>
      <c r="G3649" s="3"/>
      <c r="H3649" s="26">
        <v>1023</v>
      </c>
      <c r="I3649" s="26">
        <f t="array" ref="I3649">J3649-J3649*3%</f>
        <v>788.92040000000009</v>
      </c>
      <c r="J3649" s="30">
        <v>813.32</v>
      </c>
      <c r="K3649" s="4"/>
      <c r="L3649" s="15">
        <f t="shared" si="57"/>
        <v>0</v>
      </c>
      <c r="M3649" s="56" t="s">
        <v>15160</v>
      </c>
    </row>
    <row r="3650" spans="1:13" s="19" customFormat="1" ht="15" customHeight="1" x14ac:dyDescent="0.25">
      <c r="A3650" s="47">
        <v>25282</v>
      </c>
      <c r="B3650" s="18" t="s">
        <v>6227</v>
      </c>
      <c r="C3650" s="3" t="s">
        <v>5982</v>
      </c>
      <c r="D3650" s="3" t="s">
        <v>347</v>
      </c>
      <c r="E3650" s="3" t="s">
        <v>6225</v>
      </c>
      <c r="F3650" s="3" t="s">
        <v>6228</v>
      </c>
      <c r="G3650" s="3" t="s">
        <v>484</v>
      </c>
      <c r="H3650" s="26">
        <v>1023</v>
      </c>
      <c r="I3650" s="26">
        <f t="array" ref="I3650">J3650-J3650*3%</f>
        <v>788.92040000000009</v>
      </c>
      <c r="J3650" s="30">
        <v>813.32</v>
      </c>
      <c r="K3650" s="4"/>
      <c r="L3650" s="15">
        <f t="shared" si="57"/>
        <v>0</v>
      </c>
      <c r="M3650" s="56" t="s">
        <v>15160</v>
      </c>
    </row>
    <row r="3651" spans="1:13" s="19" customFormat="1" ht="15" customHeight="1" x14ac:dyDescent="0.25">
      <c r="A3651" s="47">
        <v>40612</v>
      </c>
      <c r="B3651" s="18" t="s">
        <v>6229</v>
      </c>
      <c r="C3651" s="3" t="s">
        <v>5982</v>
      </c>
      <c r="D3651" s="3" t="s">
        <v>347</v>
      </c>
      <c r="E3651" s="3" t="s">
        <v>6225</v>
      </c>
      <c r="F3651" s="3" t="s">
        <v>375</v>
      </c>
      <c r="G3651" s="3" t="s">
        <v>484</v>
      </c>
      <c r="H3651" s="26">
        <v>1461</v>
      </c>
      <c r="I3651" s="26">
        <f t="array" ref="I3651">J3651-J3651*3%</f>
        <v>1113.172</v>
      </c>
      <c r="J3651" s="30">
        <v>1147.5999999999999</v>
      </c>
      <c r="K3651" s="4"/>
      <c r="L3651" s="15">
        <f t="shared" si="57"/>
        <v>0</v>
      </c>
      <c r="M3651" s="56" t="s">
        <v>15160</v>
      </c>
    </row>
    <row r="3652" spans="1:13" s="19" customFormat="1" ht="15" customHeight="1" x14ac:dyDescent="0.25">
      <c r="A3652" s="47">
        <v>40610</v>
      </c>
      <c r="B3652" s="18" t="s">
        <v>6230</v>
      </c>
      <c r="C3652" s="3" t="s">
        <v>5982</v>
      </c>
      <c r="D3652" s="3" t="s">
        <v>347</v>
      </c>
      <c r="E3652" s="3" t="s">
        <v>6225</v>
      </c>
      <c r="F3652" s="3" t="s">
        <v>167</v>
      </c>
      <c r="G3652" s="3"/>
      <c r="H3652" s="26">
        <v>633</v>
      </c>
      <c r="I3652" s="26">
        <f t="array" ref="I3652">J3652-J3652*3%</f>
        <v>503.39120000000003</v>
      </c>
      <c r="J3652" s="30">
        <v>518.96</v>
      </c>
      <c r="K3652" s="4"/>
      <c r="L3652" s="15">
        <f t="shared" si="57"/>
        <v>0</v>
      </c>
      <c r="M3652" s="56" t="s">
        <v>15160</v>
      </c>
    </row>
    <row r="3653" spans="1:13" s="19" customFormat="1" ht="15" customHeight="1" x14ac:dyDescent="0.25">
      <c r="A3653" s="47">
        <v>41036</v>
      </c>
      <c r="B3653" s="18" t="s">
        <v>6231</v>
      </c>
      <c r="C3653" s="3" t="s">
        <v>5982</v>
      </c>
      <c r="D3653" s="3" t="s">
        <v>347</v>
      </c>
      <c r="E3653" s="3" t="s">
        <v>4606</v>
      </c>
      <c r="F3653" s="3" t="s">
        <v>182</v>
      </c>
      <c r="G3653" s="3"/>
      <c r="H3653" s="26">
        <v>925</v>
      </c>
      <c r="I3653" s="26">
        <f t="array" ref="I3653">J3653-J3653*3%</f>
        <v>706.62560000000008</v>
      </c>
      <c r="J3653" s="30">
        <v>728.48</v>
      </c>
      <c r="K3653" s="4"/>
      <c r="L3653" s="15">
        <f t="shared" si="57"/>
        <v>0</v>
      </c>
      <c r="M3653" s="56" t="s">
        <v>15160</v>
      </c>
    </row>
    <row r="3654" spans="1:13" s="19" customFormat="1" ht="15" customHeight="1" x14ac:dyDescent="0.25">
      <c r="A3654" s="47">
        <v>41035</v>
      </c>
      <c r="B3654" s="18" t="s">
        <v>6232</v>
      </c>
      <c r="C3654" s="3" t="s">
        <v>5982</v>
      </c>
      <c r="D3654" s="3" t="s">
        <v>347</v>
      </c>
      <c r="E3654" s="3" t="s">
        <v>4606</v>
      </c>
      <c r="F3654" s="3" t="s">
        <v>167</v>
      </c>
      <c r="G3654" s="3"/>
      <c r="H3654" s="26">
        <v>536</v>
      </c>
      <c r="I3654" s="26">
        <f t="array" ref="I3654">J3654-J3654*3%</f>
        <v>416.24639999999999</v>
      </c>
      <c r="J3654" s="30">
        <v>429.12</v>
      </c>
      <c r="K3654" s="4"/>
      <c r="L3654" s="15">
        <f t="shared" si="57"/>
        <v>0</v>
      </c>
      <c r="M3654" s="56" t="s">
        <v>15160</v>
      </c>
    </row>
    <row r="3655" spans="1:13" s="19" customFormat="1" ht="15" customHeight="1" x14ac:dyDescent="0.25">
      <c r="A3655" s="47">
        <v>10567</v>
      </c>
      <c r="B3655" s="18" t="s">
        <v>6233</v>
      </c>
      <c r="C3655" s="3" t="s">
        <v>5982</v>
      </c>
      <c r="D3655" s="3" t="s">
        <v>347</v>
      </c>
      <c r="E3655" s="3" t="s">
        <v>6234</v>
      </c>
      <c r="F3655" s="3" t="s">
        <v>318</v>
      </c>
      <c r="G3655" s="3"/>
      <c r="H3655" s="26">
        <v>609</v>
      </c>
      <c r="I3655" s="26">
        <f t="array" ref="I3655">J3655-J3655*3%</f>
        <v>520.32740000000001</v>
      </c>
      <c r="J3655" s="30">
        <v>536.41999999999996</v>
      </c>
      <c r="K3655" s="4"/>
      <c r="L3655" s="15">
        <f t="shared" si="57"/>
        <v>0</v>
      </c>
      <c r="M3655" s="56" t="s">
        <v>15160</v>
      </c>
    </row>
    <row r="3656" spans="1:13" s="19" customFormat="1" ht="15" customHeight="1" x14ac:dyDescent="0.25">
      <c r="A3656" s="47">
        <v>15085</v>
      </c>
      <c r="B3656" s="18" t="s">
        <v>6235</v>
      </c>
      <c r="C3656" s="3" t="s">
        <v>5982</v>
      </c>
      <c r="D3656" s="3" t="s">
        <v>347</v>
      </c>
      <c r="E3656" s="3" t="s">
        <v>6236</v>
      </c>
      <c r="F3656" s="3" t="s">
        <v>375</v>
      </c>
      <c r="G3656" s="3"/>
      <c r="H3656" s="26">
        <v>920</v>
      </c>
      <c r="I3656" s="26">
        <f t="array" ref="I3656">J3656-J3656*3%</f>
        <v>740.49799999999993</v>
      </c>
      <c r="J3656" s="30">
        <v>763.4</v>
      </c>
      <c r="K3656" s="4"/>
      <c r="L3656" s="15">
        <f t="shared" ref="L3656:L3719" si="58">J3656*K3656</f>
        <v>0</v>
      </c>
      <c r="M3656" s="56" t="s">
        <v>15160</v>
      </c>
    </row>
    <row r="3657" spans="1:13" s="19" customFormat="1" ht="15" customHeight="1" x14ac:dyDescent="0.25">
      <c r="A3657" s="47">
        <v>40985</v>
      </c>
      <c r="B3657" s="18" t="s">
        <v>6237</v>
      </c>
      <c r="C3657" s="3" t="s">
        <v>5982</v>
      </c>
      <c r="D3657" s="3" t="s">
        <v>347</v>
      </c>
      <c r="E3657" s="3" t="s">
        <v>6238</v>
      </c>
      <c r="F3657" s="3" t="s">
        <v>284</v>
      </c>
      <c r="G3657" s="3"/>
      <c r="H3657" s="26">
        <v>1704</v>
      </c>
      <c r="I3657" s="26">
        <f t="array" ref="I3657">J3657-J3657*3%</f>
        <v>1311.634</v>
      </c>
      <c r="J3657" s="30">
        <v>1352.2</v>
      </c>
      <c r="K3657" s="4"/>
      <c r="L3657" s="15">
        <f t="shared" si="58"/>
        <v>0</v>
      </c>
      <c r="M3657" s="56" t="s">
        <v>15160</v>
      </c>
    </row>
    <row r="3658" spans="1:13" s="19" customFormat="1" ht="15" customHeight="1" x14ac:dyDescent="0.25">
      <c r="A3658" s="47">
        <v>22685</v>
      </c>
      <c r="B3658" s="18" t="s">
        <v>6239</v>
      </c>
      <c r="C3658" s="3" t="s">
        <v>5982</v>
      </c>
      <c r="D3658" s="3" t="s">
        <v>347</v>
      </c>
      <c r="E3658" s="3" t="s">
        <v>6240</v>
      </c>
      <c r="F3658" s="3" t="s">
        <v>182</v>
      </c>
      <c r="G3658" s="3"/>
      <c r="H3658" s="26">
        <v>560</v>
      </c>
      <c r="I3658" s="26">
        <f t="array" ref="I3658">J3658-J3658*3%</f>
        <v>452.58259999999996</v>
      </c>
      <c r="J3658" s="30">
        <v>466.58</v>
      </c>
      <c r="K3658" s="4"/>
      <c r="L3658" s="15">
        <f t="shared" si="58"/>
        <v>0</v>
      </c>
      <c r="M3658" s="56" t="s">
        <v>15160</v>
      </c>
    </row>
    <row r="3659" spans="1:13" s="19" customFormat="1" ht="15" customHeight="1" x14ac:dyDescent="0.25">
      <c r="A3659" s="47">
        <v>37471</v>
      </c>
      <c r="B3659" s="18" t="s">
        <v>6241</v>
      </c>
      <c r="C3659" s="3" t="s">
        <v>5982</v>
      </c>
      <c r="D3659" s="3" t="s">
        <v>347</v>
      </c>
      <c r="E3659" s="3" t="s">
        <v>6242</v>
      </c>
      <c r="F3659" s="3" t="s">
        <v>318</v>
      </c>
      <c r="G3659" s="3" t="s">
        <v>319</v>
      </c>
      <c r="H3659" s="26">
        <v>1023</v>
      </c>
      <c r="I3659" s="26">
        <f t="array" ref="I3659">J3659-J3659*3%</f>
        <v>788.92040000000009</v>
      </c>
      <c r="J3659" s="30">
        <v>813.32</v>
      </c>
      <c r="K3659" s="4"/>
      <c r="L3659" s="15">
        <f t="shared" si="58"/>
        <v>0</v>
      </c>
      <c r="M3659" s="56" t="s">
        <v>15160</v>
      </c>
    </row>
    <row r="3660" spans="1:13" s="19" customFormat="1" ht="15" customHeight="1" x14ac:dyDescent="0.25">
      <c r="A3660" s="47">
        <v>23903</v>
      </c>
      <c r="B3660" s="18" t="s">
        <v>6243</v>
      </c>
      <c r="C3660" s="3" t="s">
        <v>5982</v>
      </c>
      <c r="D3660" s="3" t="s">
        <v>347</v>
      </c>
      <c r="E3660" s="3" t="s">
        <v>6244</v>
      </c>
      <c r="F3660" s="3" t="s">
        <v>1808</v>
      </c>
      <c r="G3660" s="3" t="s">
        <v>612</v>
      </c>
      <c r="H3660" s="26">
        <v>1217</v>
      </c>
      <c r="I3660" s="26">
        <f t="array" ref="I3660">J3660-J3660*3%</f>
        <v>924.41</v>
      </c>
      <c r="J3660" s="30">
        <v>953</v>
      </c>
      <c r="K3660" s="4"/>
      <c r="L3660" s="15">
        <f t="shared" si="58"/>
        <v>0</v>
      </c>
      <c r="M3660" s="56" t="s">
        <v>15160</v>
      </c>
    </row>
    <row r="3661" spans="1:13" s="19" customFormat="1" ht="15" customHeight="1" x14ac:dyDescent="0.25">
      <c r="A3661" s="47">
        <v>23904</v>
      </c>
      <c r="B3661" s="18" t="s">
        <v>6245</v>
      </c>
      <c r="C3661" s="3" t="s">
        <v>5982</v>
      </c>
      <c r="D3661" s="3" t="s">
        <v>347</v>
      </c>
      <c r="E3661" s="3" t="s">
        <v>6244</v>
      </c>
      <c r="F3661" s="3" t="s">
        <v>1808</v>
      </c>
      <c r="G3661" s="3" t="s">
        <v>865</v>
      </c>
      <c r="H3661" s="26">
        <v>1217</v>
      </c>
      <c r="I3661" s="26">
        <f t="array" ref="I3661">J3661-J3661*3%</f>
        <v>924.41</v>
      </c>
      <c r="J3661" s="30">
        <v>953</v>
      </c>
      <c r="K3661" s="4"/>
      <c r="L3661" s="15">
        <f t="shared" si="58"/>
        <v>0</v>
      </c>
      <c r="M3661" s="56" t="s">
        <v>15160</v>
      </c>
    </row>
    <row r="3662" spans="1:13" s="19" customFormat="1" ht="15" customHeight="1" x14ac:dyDescent="0.25">
      <c r="A3662" s="47">
        <v>40629</v>
      </c>
      <c r="B3662" s="18" t="s">
        <v>6246</v>
      </c>
      <c r="C3662" s="3" t="s">
        <v>5982</v>
      </c>
      <c r="D3662" s="3" t="s">
        <v>347</v>
      </c>
      <c r="E3662" s="3" t="s">
        <v>6244</v>
      </c>
      <c r="F3662" s="3" t="s">
        <v>6247</v>
      </c>
      <c r="G3662" s="3" t="s">
        <v>612</v>
      </c>
      <c r="H3662" s="26">
        <v>1704</v>
      </c>
      <c r="I3662" s="26">
        <f t="array" ref="I3662">J3662-J3662*3%</f>
        <v>1311.634</v>
      </c>
      <c r="J3662" s="30">
        <v>1352.2</v>
      </c>
      <c r="K3662" s="4"/>
      <c r="L3662" s="15">
        <f t="shared" si="58"/>
        <v>0</v>
      </c>
      <c r="M3662" s="56" t="s">
        <v>15160</v>
      </c>
    </row>
    <row r="3663" spans="1:13" s="19" customFormat="1" ht="15" customHeight="1" x14ac:dyDescent="0.25">
      <c r="A3663" s="47">
        <v>25043</v>
      </c>
      <c r="B3663" s="18" t="s">
        <v>6248</v>
      </c>
      <c r="C3663" s="3" t="s">
        <v>5982</v>
      </c>
      <c r="D3663" s="3" t="s">
        <v>347</v>
      </c>
      <c r="E3663" s="3" t="s">
        <v>6244</v>
      </c>
      <c r="F3663" s="3" t="s">
        <v>6247</v>
      </c>
      <c r="G3663" s="3" t="s">
        <v>865</v>
      </c>
      <c r="H3663" s="26">
        <v>1704</v>
      </c>
      <c r="I3663" s="26">
        <f t="array" ref="I3663">J3663-J3663*3%</f>
        <v>1311.634</v>
      </c>
      <c r="J3663" s="30">
        <v>1352.2</v>
      </c>
      <c r="K3663" s="4"/>
      <c r="L3663" s="15">
        <f t="shared" si="58"/>
        <v>0</v>
      </c>
      <c r="M3663" s="56" t="s">
        <v>15160</v>
      </c>
    </row>
    <row r="3664" spans="1:13" s="19" customFormat="1" ht="15" customHeight="1" x14ac:dyDescent="0.25">
      <c r="A3664" s="47">
        <v>31596</v>
      </c>
      <c r="B3664" s="18" t="s">
        <v>6249</v>
      </c>
      <c r="C3664" s="3" t="s">
        <v>5982</v>
      </c>
      <c r="D3664" s="3" t="s">
        <v>351</v>
      </c>
      <c r="E3664" s="3" t="s">
        <v>6250</v>
      </c>
      <c r="F3664" s="3" t="s">
        <v>182</v>
      </c>
      <c r="G3664" s="3"/>
      <c r="H3664" s="26">
        <v>974</v>
      </c>
      <c r="I3664" s="26">
        <f t="array" ref="I3664">J3664-J3664*3%</f>
        <v>740.49799999999993</v>
      </c>
      <c r="J3664" s="30">
        <v>763.4</v>
      </c>
      <c r="K3664" s="4"/>
      <c r="L3664" s="15">
        <f t="shared" si="58"/>
        <v>0</v>
      </c>
      <c r="M3664" s="56" t="s">
        <v>15160</v>
      </c>
    </row>
    <row r="3665" spans="1:13" s="19" customFormat="1" ht="15" customHeight="1" x14ac:dyDescent="0.25">
      <c r="A3665" s="47">
        <v>31597</v>
      </c>
      <c r="B3665" s="18" t="s">
        <v>6251</v>
      </c>
      <c r="C3665" s="3" t="s">
        <v>5982</v>
      </c>
      <c r="D3665" s="3" t="s">
        <v>351</v>
      </c>
      <c r="E3665" s="3" t="s">
        <v>6250</v>
      </c>
      <c r="F3665" s="3" t="s">
        <v>2845</v>
      </c>
      <c r="G3665" s="3"/>
      <c r="H3665" s="26">
        <v>1631</v>
      </c>
      <c r="I3665" s="26">
        <f t="array" ref="I3665">J3665-J3665*3%</f>
        <v>1260.8253999999999</v>
      </c>
      <c r="J3665" s="30">
        <v>1299.82</v>
      </c>
      <c r="K3665" s="4"/>
      <c r="L3665" s="15">
        <f t="shared" si="58"/>
        <v>0</v>
      </c>
      <c r="M3665" s="56" t="s">
        <v>15160</v>
      </c>
    </row>
    <row r="3666" spans="1:13" s="19" customFormat="1" ht="15" customHeight="1" x14ac:dyDescent="0.25">
      <c r="A3666" s="47">
        <v>8617</v>
      </c>
      <c r="B3666" s="18" t="s">
        <v>6252</v>
      </c>
      <c r="C3666" s="3" t="s">
        <v>5982</v>
      </c>
      <c r="D3666" s="3" t="s">
        <v>351</v>
      </c>
      <c r="E3666" s="3" t="s">
        <v>6253</v>
      </c>
      <c r="F3666" s="3" t="s">
        <v>200</v>
      </c>
      <c r="G3666" s="3"/>
      <c r="H3666" s="26">
        <v>1120</v>
      </c>
      <c r="I3666" s="26">
        <f t="array" ref="I3666">J3666-J3666*3%</f>
        <v>856.66519999999991</v>
      </c>
      <c r="J3666" s="30">
        <v>883.16</v>
      </c>
      <c r="K3666" s="4"/>
      <c r="L3666" s="15">
        <f t="shared" si="58"/>
        <v>0</v>
      </c>
      <c r="M3666" s="56" t="s">
        <v>15160</v>
      </c>
    </row>
    <row r="3667" spans="1:13" s="19" customFormat="1" ht="15" customHeight="1" x14ac:dyDescent="0.25">
      <c r="A3667" s="47">
        <v>41237</v>
      </c>
      <c r="B3667" s="18" t="s">
        <v>6254</v>
      </c>
      <c r="C3667" s="3" t="s">
        <v>5982</v>
      </c>
      <c r="D3667" s="3" t="s">
        <v>351</v>
      </c>
      <c r="E3667" s="3" t="s">
        <v>6255</v>
      </c>
      <c r="F3667" s="3" t="s">
        <v>200</v>
      </c>
      <c r="G3667" s="3"/>
      <c r="H3667" s="26">
        <v>1217</v>
      </c>
      <c r="I3667" s="26">
        <f t="array" ref="I3667">J3667-J3667*3%</f>
        <v>924.41</v>
      </c>
      <c r="J3667" s="30">
        <v>953</v>
      </c>
      <c r="K3667" s="4"/>
      <c r="L3667" s="15">
        <f t="shared" si="58"/>
        <v>0</v>
      </c>
      <c r="M3667" s="56" t="s">
        <v>15160</v>
      </c>
    </row>
    <row r="3668" spans="1:13" s="19" customFormat="1" ht="15" customHeight="1" x14ac:dyDescent="0.25">
      <c r="A3668" s="47">
        <v>35319</v>
      </c>
      <c r="B3668" s="18" t="s">
        <v>6256</v>
      </c>
      <c r="C3668" s="3" t="s">
        <v>5982</v>
      </c>
      <c r="D3668" s="3" t="s">
        <v>504</v>
      </c>
      <c r="E3668" s="3" t="s">
        <v>5990</v>
      </c>
      <c r="F3668" s="3" t="s">
        <v>6257</v>
      </c>
      <c r="G3668" s="3" t="s">
        <v>256</v>
      </c>
      <c r="H3668" s="26">
        <v>54</v>
      </c>
      <c r="I3668" s="26">
        <f t="array" ref="I3668">J3668-J3668*3%</f>
        <v>43.873099999999994</v>
      </c>
      <c r="J3668" s="30">
        <v>45.23</v>
      </c>
      <c r="K3668" s="4"/>
      <c r="L3668" s="15">
        <f t="shared" si="58"/>
        <v>0</v>
      </c>
      <c r="M3668" s="56" t="s">
        <v>15160</v>
      </c>
    </row>
    <row r="3669" spans="1:13" s="19" customFormat="1" ht="15" customHeight="1" x14ac:dyDescent="0.25">
      <c r="A3669" s="47">
        <v>33044</v>
      </c>
      <c r="B3669" s="18" t="s">
        <v>6258</v>
      </c>
      <c r="C3669" s="3" t="s">
        <v>5982</v>
      </c>
      <c r="D3669" s="3" t="s">
        <v>504</v>
      </c>
      <c r="E3669" s="3" t="s">
        <v>5990</v>
      </c>
      <c r="F3669" s="3" t="s">
        <v>6257</v>
      </c>
      <c r="G3669" s="3" t="s">
        <v>612</v>
      </c>
      <c r="H3669" s="26">
        <v>54</v>
      </c>
      <c r="I3669" s="26">
        <f t="array" ref="I3669">J3669-J3669*3%</f>
        <v>43.873099999999994</v>
      </c>
      <c r="J3669" s="30">
        <v>45.23</v>
      </c>
      <c r="K3669" s="4"/>
      <c r="L3669" s="15">
        <f t="shared" si="58"/>
        <v>0</v>
      </c>
      <c r="M3669" s="56" t="s">
        <v>15160</v>
      </c>
    </row>
    <row r="3670" spans="1:13" s="19" customFormat="1" ht="15" customHeight="1" x14ac:dyDescent="0.25">
      <c r="A3670" s="47">
        <v>39785</v>
      </c>
      <c r="B3670" s="18" t="s">
        <v>6259</v>
      </c>
      <c r="C3670" s="3" t="s">
        <v>5982</v>
      </c>
      <c r="D3670" s="3" t="s">
        <v>675</v>
      </c>
      <c r="E3670" s="3" t="s">
        <v>6260</v>
      </c>
      <c r="F3670" s="3" t="s">
        <v>318</v>
      </c>
      <c r="G3670" s="3" t="s">
        <v>149</v>
      </c>
      <c r="H3670" s="26">
        <v>974</v>
      </c>
      <c r="I3670" s="26">
        <f t="array" ref="I3670">J3670-J3670*3%</f>
        <v>740.49799999999993</v>
      </c>
      <c r="J3670" s="30">
        <v>763.4</v>
      </c>
      <c r="K3670" s="4"/>
      <c r="L3670" s="15">
        <f t="shared" si="58"/>
        <v>0</v>
      </c>
      <c r="M3670" s="56" t="s">
        <v>15160</v>
      </c>
    </row>
    <row r="3671" spans="1:13" s="19" customFormat="1" ht="15" customHeight="1" x14ac:dyDescent="0.25">
      <c r="A3671" s="47">
        <v>38549</v>
      </c>
      <c r="B3671" s="18" t="s">
        <v>6261</v>
      </c>
      <c r="C3671" s="3" t="s">
        <v>5982</v>
      </c>
      <c r="D3671" s="3" t="s">
        <v>675</v>
      </c>
      <c r="E3671" s="3" t="s">
        <v>6260</v>
      </c>
      <c r="F3671" s="3" t="s">
        <v>318</v>
      </c>
      <c r="G3671" s="3" t="s">
        <v>1304</v>
      </c>
      <c r="H3671" s="26">
        <v>1656</v>
      </c>
      <c r="I3671" s="26">
        <f t="array" ref="I3671">J3671-J3671*3%</f>
        <v>1277.7616</v>
      </c>
      <c r="J3671" s="30">
        <v>1317.28</v>
      </c>
      <c r="K3671" s="4"/>
      <c r="L3671" s="15">
        <f t="shared" si="58"/>
        <v>0</v>
      </c>
      <c r="M3671" s="56" t="s">
        <v>15160</v>
      </c>
    </row>
    <row r="3672" spans="1:13" s="19" customFormat="1" ht="15" customHeight="1" x14ac:dyDescent="0.25">
      <c r="A3672" s="47">
        <v>38527</v>
      </c>
      <c r="B3672" s="18" t="s">
        <v>6262</v>
      </c>
      <c r="C3672" s="3" t="s">
        <v>5982</v>
      </c>
      <c r="D3672" s="3" t="s">
        <v>675</v>
      </c>
      <c r="E3672" s="3" t="s">
        <v>6260</v>
      </c>
      <c r="F3672" s="3" t="s">
        <v>318</v>
      </c>
      <c r="G3672" s="3" t="s">
        <v>1304</v>
      </c>
      <c r="H3672" s="26">
        <v>974</v>
      </c>
      <c r="I3672" s="26">
        <f t="array" ref="I3672">J3672-J3672*3%</f>
        <v>740.49799999999993</v>
      </c>
      <c r="J3672" s="30">
        <v>763.4</v>
      </c>
      <c r="K3672" s="4"/>
      <c r="L3672" s="15">
        <f t="shared" si="58"/>
        <v>0</v>
      </c>
      <c r="M3672" s="56" t="s">
        <v>15160</v>
      </c>
    </row>
    <row r="3673" spans="1:13" s="19" customFormat="1" ht="15" customHeight="1" x14ac:dyDescent="0.25">
      <c r="A3673" s="47">
        <v>38528</v>
      </c>
      <c r="B3673" s="18" t="s">
        <v>6263</v>
      </c>
      <c r="C3673" s="3" t="s">
        <v>5982</v>
      </c>
      <c r="D3673" s="3" t="s">
        <v>675</v>
      </c>
      <c r="E3673" s="3" t="s">
        <v>6260</v>
      </c>
      <c r="F3673" s="3" t="s">
        <v>318</v>
      </c>
      <c r="G3673" s="3" t="s">
        <v>4328</v>
      </c>
      <c r="H3673" s="26">
        <v>974</v>
      </c>
      <c r="I3673" s="26">
        <f t="array" ref="I3673">J3673-J3673*3%</f>
        <v>740.49799999999993</v>
      </c>
      <c r="J3673" s="30">
        <v>763.4</v>
      </c>
      <c r="K3673" s="4"/>
      <c r="L3673" s="15">
        <f t="shared" si="58"/>
        <v>0</v>
      </c>
      <c r="M3673" s="56" t="s">
        <v>15160</v>
      </c>
    </row>
    <row r="3674" spans="1:13" s="19" customFormat="1" ht="15" customHeight="1" x14ac:dyDescent="0.25">
      <c r="A3674" s="47">
        <v>38529</v>
      </c>
      <c r="B3674" s="18" t="s">
        <v>6264</v>
      </c>
      <c r="C3674" s="3" t="s">
        <v>5982</v>
      </c>
      <c r="D3674" s="3" t="s">
        <v>675</v>
      </c>
      <c r="E3674" s="3" t="s">
        <v>6260</v>
      </c>
      <c r="F3674" s="3" t="s">
        <v>318</v>
      </c>
      <c r="G3674" s="3" t="s">
        <v>6265</v>
      </c>
      <c r="H3674" s="26">
        <v>1656</v>
      </c>
      <c r="I3674" s="26">
        <f t="array" ref="I3674">J3674-J3674*3%</f>
        <v>1277.7616</v>
      </c>
      <c r="J3674" s="30">
        <v>1317.28</v>
      </c>
      <c r="K3674" s="4"/>
      <c r="L3674" s="15">
        <f t="shared" si="58"/>
        <v>0</v>
      </c>
      <c r="M3674" s="56" t="s">
        <v>15160</v>
      </c>
    </row>
    <row r="3675" spans="1:13" s="19" customFormat="1" ht="15" customHeight="1" x14ac:dyDescent="0.25">
      <c r="A3675" s="47">
        <v>39782</v>
      </c>
      <c r="B3675" s="18" t="s">
        <v>6266</v>
      </c>
      <c r="C3675" s="3" t="s">
        <v>5982</v>
      </c>
      <c r="D3675" s="3" t="s">
        <v>675</v>
      </c>
      <c r="E3675" s="3" t="s">
        <v>6260</v>
      </c>
      <c r="F3675" s="3" t="s">
        <v>375</v>
      </c>
      <c r="G3675" s="3" t="s">
        <v>484</v>
      </c>
      <c r="H3675" s="26">
        <v>1656</v>
      </c>
      <c r="I3675" s="26">
        <f t="array" ref="I3675">J3675-J3675*3%</f>
        <v>1277.7616</v>
      </c>
      <c r="J3675" s="30">
        <v>1317.28</v>
      </c>
      <c r="K3675" s="4"/>
      <c r="L3675" s="15">
        <f t="shared" si="58"/>
        <v>0</v>
      </c>
      <c r="M3675" s="56" t="s">
        <v>15160</v>
      </c>
    </row>
    <row r="3676" spans="1:13" s="19" customFormat="1" ht="15" customHeight="1" x14ac:dyDescent="0.25">
      <c r="A3676" s="47">
        <v>38530</v>
      </c>
      <c r="B3676" s="18" t="s">
        <v>6267</v>
      </c>
      <c r="C3676" s="3" t="s">
        <v>5982</v>
      </c>
      <c r="D3676" s="3" t="s">
        <v>675</v>
      </c>
      <c r="E3676" s="3" t="s">
        <v>6260</v>
      </c>
      <c r="F3676" s="3" t="s">
        <v>375</v>
      </c>
      <c r="G3676" s="3" t="s">
        <v>4328</v>
      </c>
      <c r="H3676" s="26">
        <v>1656</v>
      </c>
      <c r="I3676" s="26">
        <f t="array" ref="I3676">J3676-J3676*3%</f>
        <v>1277.7616</v>
      </c>
      <c r="J3676" s="30">
        <v>1317.28</v>
      </c>
      <c r="K3676" s="4"/>
      <c r="L3676" s="15">
        <f t="shared" si="58"/>
        <v>0</v>
      </c>
      <c r="M3676" s="56" t="s">
        <v>15160</v>
      </c>
    </row>
    <row r="3677" spans="1:13" s="19" customFormat="1" ht="15" customHeight="1" x14ac:dyDescent="0.25">
      <c r="A3677" s="47">
        <v>39784</v>
      </c>
      <c r="B3677" s="18" t="s">
        <v>6268</v>
      </c>
      <c r="C3677" s="3" t="s">
        <v>5982</v>
      </c>
      <c r="D3677" s="3" t="s">
        <v>675</v>
      </c>
      <c r="E3677" s="3" t="s">
        <v>6260</v>
      </c>
      <c r="F3677" s="3" t="s">
        <v>1249</v>
      </c>
      <c r="G3677" s="3" t="s">
        <v>149</v>
      </c>
      <c r="H3677" s="26">
        <v>2727</v>
      </c>
      <c r="I3677" s="26">
        <f t="array" ref="I3677">J3677-J3677*3%</f>
        <v>2090.8544000000002</v>
      </c>
      <c r="J3677" s="30">
        <v>2155.52</v>
      </c>
      <c r="K3677" s="4"/>
      <c r="L3677" s="15">
        <f t="shared" si="58"/>
        <v>0</v>
      </c>
      <c r="M3677" s="56" t="s">
        <v>15160</v>
      </c>
    </row>
    <row r="3678" spans="1:13" s="19" customFormat="1" ht="15" customHeight="1" x14ac:dyDescent="0.25">
      <c r="A3678" s="47">
        <v>39783</v>
      </c>
      <c r="B3678" s="18" t="s">
        <v>6269</v>
      </c>
      <c r="C3678" s="3" t="s">
        <v>5982</v>
      </c>
      <c r="D3678" s="3" t="s">
        <v>675</v>
      </c>
      <c r="E3678" s="3" t="s">
        <v>6260</v>
      </c>
      <c r="F3678" s="3" t="s">
        <v>1249</v>
      </c>
      <c r="G3678" s="3" t="s">
        <v>484</v>
      </c>
      <c r="H3678" s="26">
        <v>2727</v>
      </c>
      <c r="I3678" s="26">
        <f t="array" ref="I3678">J3678-J3678*3%</f>
        <v>2090.8544000000002</v>
      </c>
      <c r="J3678" s="30">
        <v>2155.52</v>
      </c>
      <c r="K3678" s="4"/>
      <c r="L3678" s="15">
        <f t="shared" si="58"/>
        <v>0</v>
      </c>
      <c r="M3678" s="56" t="s">
        <v>15160</v>
      </c>
    </row>
    <row r="3679" spans="1:13" s="19" customFormat="1" ht="15" customHeight="1" x14ac:dyDescent="0.25">
      <c r="A3679" s="47">
        <v>38532</v>
      </c>
      <c r="B3679" s="18" t="s">
        <v>6270</v>
      </c>
      <c r="C3679" s="3" t="s">
        <v>5982</v>
      </c>
      <c r="D3679" s="3" t="s">
        <v>675</v>
      </c>
      <c r="E3679" s="3" t="s">
        <v>6260</v>
      </c>
      <c r="F3679" s="3" t="s">
        <v>1249</v>
      </c>
      <c r="G3679" s="3" t="s">
        <v>1304</v>
      </c>
      <c r="H3679" s="26">
        <v>2727</v>
      </c>
      <c r="I3679" s="26">
        <f t="array" ref="I3679">J3679-J3679*3%</f>
        <v>2090.8544000000002</v>
      </c>
      <c r="J3679" s="30">
        <v>2155.52</v>
      </c>
      <c r="K3679" s="4"/>
      <c r="L3679" s="15">
        <f t="shared" si="58"/>
        <v>0</v>
      </c>
      <c r="M3679" s="56" t="s">
        <v>15160</v>
      </c>
    </row>
    <row r="3680" spans="1:13" s="19" customFormat="1" ht="15" customHeight="1" x14ac:dyDescent="0.25">
      <c r="A3680" s="47">
        <v>38550</v>
      </c>
      <c r="B3680" s="18" t="s">
        <v>6271</v>
      </c>
      <c r="C3680" s="3" t="s">
        <v>5982</v>
      </c>
      <c r="D3680" s="3" t="s">
        <v>675</v>
      </c>
      <c r="E3680" s="3" t="s">
        <v>6260</v>
      </c>
      <c r="F3680" s="3" t="s">
        <v>1249</v>
      </c>
      <c r="G3680" s="3" t="s">
        <v>4328</v>
      </c>
      <c r="H3680" s="26">
        <v>2727</v>
      </c>
      <c r="I3680" s="26">
        <f t="array" ref="I3680">J3680-J3680*3%</f>
        <v>2090.8544000000002</v>
      </c>
      <c r="J3680" s="30">
        <v>2155.52</v>
      </c>
      <c r="K3680" s="4"/>
      <c r="L3680" s="15">
        <f t="shared" si="58"/>
        <v>0</v>
      </c>
      <c r="M3680" s="56" t="s">
        <v>15160</v>
      </c>
    </row>
    <row r="3681" spans="1:13" s="19" customFormat="1" ht="15" customHeight="1" x14ac:dyDescent="0.25">
      <c r="A3681" s="47">
        <v>38531</v>
      </c>
      <c r="B3681" s="18" t="s">
        <v>6272</v>
      </c>
      <c r="C3681" s="3" t="s">
        <v>5982</v>
      </c>
      <c r="D3681" s="3" t="s">
        <v>675</v>
      </c>
      <c r="E3681" s="3" t="s">
        <v>6260</v>
      </c>
      <c r="F3681" s="3" t="s">
        <v>1249</v>
      </c>
      <c r="G3681" s="3" t="s">
        <v>6265</v>
      </c>
      <c r="H3681" s="26">
        <v>2727</v>
      </c>
      <c r="I3681" s="26">
        <f t="array" ref="I3681">J3681-J3681*3%</f>
        <v>2090.8544000000002</v>
      </c>
      <c r="J3681" s="30">
        <v>2155.52</v>
      </c>
      <c r="K3681" s="4"/>
      <c r="L3681" s="15">
        <f t="shared" si="58"/>
        <v>0</v>
      </c>
      <c r="M3681" s="56" t="s">
        <v>15160</v>
      </c>
    </row>
    <row r="3682" spans="1:13" s="19" customFormat="1" ht="15" customHeight="1" x14ac:dyDescent="0.25">
      <c r="A3682" s="47">
        <v>40619</v>
      </c>
      <c r="B3682" s="18" t="s">
        <v>6273</v>
      </c>
      <c r="C3682" s="3" t="s">
        <v>5982</v>
      </c>
      <c r="D3682" s="3" t="s">
        <v>238</v>
      </c>
      <c r="E3682" s="3" t="s">
        <v>6274</v>
      </c>
      <c r="F3682" s="3" t="s">
        <v>182</v>
      </c>
      <c r="G3682" s="3"/>
      <c r="H3682" s="26">
        <v>974</v>
      </c>
      <c r="I3682" s="26">
        <f t="array" ref="I3682">J3682-J3682*3%</f>
        <v>740.49799999999993</v>
      </c>
      <c r="J3682" s="30">
        <v>763.4</v>
      </c>
      <c r="K3682" s="4"/>
      <c r="L3682" s="15">
        <f t="shared" si="58"/>
        <v>0</v>
      </c>
      <c r="M3682" s="56" t="s">
        <v>15160</v>
      </c>
    </row>
    <row r="3683" spans="1:13" s="19" customFormat="1" ht="15" customHeight="1" x14ac:dyDescent="0.25">
      <c r="A3683" s="47">
        <v>40620</v>
      </c>
      <c r="B3683" s="18" t="s">
        <v>6275</v>
      </c>
      <c r="C3683" s="3" t="s">
        <v>5982</v>
      </c>
      <c r="D3683" s="3" t="s">
        <v>238</v>
      </c>
      <c r="E3683" s="3" t="s">
        <v>6274</v>
      </c>
      <c r="F3683" s="3" t="s">
        <v>167</v>
      </c>
      <c r="G3683" s="3"/>
      <c r="H3683" s="26">
        <v>609</v>
      </c>
      <c r="I3683" s="26">
        <f t="array" ref="I3683">J3683-J3683*3%</f>
        <v>486.45499999999998</v>
      </c>
      <c r="J3683" s="30">
        <v>501.5</v>
      </c>
      <c r="K3683" s="4"/>
      <c r="L3683" s="15">
        <f t="shared" si="58"/>
        <v>0</v>
      </c>
      <c r="M3683" s="56" t="s">
        <v>15160</v>
      </c>
    </row>
    <row r="3684" spans="1:13" s="19" customFormat="1" ht="15" customHeight="1" x14ac:dyDescent="0.25">
      <c r="A3684" s="47">
        <v>35339</v>
      </c>
      <c r="B3684" s="18" t="s">
        <v>6276</v>
      </c>
      <c r="C3684" s="3" t="s">
        <v>5982</v>
      </c>
      <c r="D3684" s="3" t="s">
        <v>593</v>
      </c>
      <c r="E3684" s="3" t="s">
        <v>6277</v>
      </c>
      <c r="F3684" s="3" t="s">
        <v>664</v>
      </c>
      <c r="G3684" s="3" t="s">
        <v>6278</v>
      </c>
      <c r="H3684" s="26">
        <v>245</v>
      </c>
      <c r="I3684" s="26">
        <f t="array" ref="I3684">J3684-J3684*3%</f>
        <v>152.48399999999998</v>
      </c>
      <c r="J3684" s="30">
        <v>157.19999999999999</v>
      </c>
      <c r="K3684" s="4"/>
      <c r="L3684" s="15">
        <f t="shared" si="58"/>
        <v>0</v>
      </c>
      <c r="M3684" s="56" t="s">
        <v>15160</v>
      </c>
    </row>
    <row r="3685" spans="1:13" s="19" customFormat="1" ht="15" customHeight="1" x14ac:dyDescent="0.25">
      <c r="A3685" s="47">
        <v>14793</v>
      </c>
      <c r="B3685" s="18" t="s">
        <v>6279</v>
      </c>
      <c r="C3685" s="3" t="s">
        <v>5982</v>
      </c>
      <c r="D3685" s="3" t="s">
        <v>593</v>
      </c>
      <c r="E3685" s="3" t="s">
        <v>6277</v>
      </c>
      <c r="F3685" s="3" t="s">
        <v>1368</v>
      </c>
      <c r="G3685" s="3" t="s">
        <v>744</v>
      </c>
      <c r="H3685" s="26">
        <v>245</v>
      </c>
      <c r="I3685" s="26">
        <f t="array" ref="I3685">J3685-J3685*3%</f>
        <v>152.48399999999998</v>
      </c>
      <c r="J3685" s="30">
        <v>157.19999999999999</v>
      </c>
      <c r="K3685" s="4"/>
      <c r="L3685" s="15">
        <f t="shared" si="58"/>
        <v>0</v>
      </c>
      <c r="M3685" s="56" t="s">
        <v>15160</v>
      </c>
    </row>
    <row r="3686" spans="1:13" s="19" customFormat="1" ht="15" customHeight="1" x14ac:dyDescent="0.25">
      <c r="A3686" s="47">
        <v>32778</v>
      </c>
      <c r="B3686" s="18"/>
      <c r="C3686" s="3" t="s">
        <v>5982</v>
      </c>
      <c r="D3686" s="3" t="s">
        <v>593</v>
      </c>
      <c r="E3686" s="3" t="s">
        <v>6277</v>
      </c>
      <c r="F3686" s="3" t="s">
        <v>1368</v>
      </c>
      <c r="G3686" s="3" t="s">
        <v>6280</v>
      </c>
      <c r="H3686" s="26">
        <v>245</v>
      </c>
      <c r="I3686" s="26">
        <f t="array" ref="I3686">J3686-J3686*3%</f>
        <v>152.48399999999998</v>
      </c>
      <c r="J3686" s="30">
        <v>157.19999999999999</v>
      </c>
      <c r="K3686" s="4"/>
      <c r="L3686" s="15">
        <f t="shared" si="58"/>
        <v>0</v>
      </c>
      <c r="M3686" s="56" t="s">
        <v>15160</v>
      </c>
    </row>
    <row r="3687" spans="1:13" s="19" customFormat="1" ht="15" customHeight="1" x14ac:dyDescent="0.25">
      <c r="A3687" s="47">
        <v>34352</v>
      </c>
      <c r="B3687" s="18" t="s">
        <v>6281</v>
      </c>
      <c r="C3687" s="3" t="s">
        <v>5982</v>
      </c>
      <c r="D3687" s="3" t="s">
        <v>593</v>
      </c>
      <c r="E3687" s="3" t="s">
        <v>6277</v>
      </c>
      <c r="F3687" s="3" t="s">
        <v>1368</v>
      </c>
      <c r="G3687" s="3" t="s">
        <v>6282</v>
      </c>
      <c r="H3687" s="26">
        <v>245</v>
      </c>
      <c r="I3687" s="26">
        <f t="array" ref="I3687">J3687-J3687*3%</f>
        <v>152.48399999999998</v>
      </c>
      <c r="J3687" s="30">
        <v>157.19999999999999</v>
      </c>
      <c r="K3687" s="4"/>
      <c r="L3687" s="15">
        <f t="shared" si="58"/>
        <v>0</v>
      </c>
      <c r="M3687" s="56" t="s">
        <v>15160</v>
      </c>
    </row>
    <row r="3688" spans="1:13" s="19" customFormat="1" ht="15" customHeight="1" x14ac:dyDescent="0.25">
      <c r="A3688" s="47">
        <v>14792</v>
      </c>
      <c r="B3688" s="18" t="s">
        <v>6283</v>
      </c>
      <c r="C3688" s="3" t="s">
        <v>5982</v>
      </c>
      <c r="D3688" s="3" t="s">
        <v>593</v>
      </c>
      <c r="E3688" s="3" t="s">
        <v>6277</v>
      </c>
      <c r="F3688" s="3" t="s">
        <v>1368</v>
      </c>
      <c r="G3688" s="3" t="s">
        <v>2363</v>
      </c>
      <c r="H3688" s="26">
        <v>245</v>
      </c>
      <c r="I3688" s="26">
        <f t="array" ref="I3688">J3688-J3688*3%</f>
        <v>152.48399999999998</v>
      </c>
      <c r="J3688" s="30">
        <v>157.19999999999999</v>
      </c>
      <c r="K3688" s="4"/>
      <c r="L3688" s="15">
        <f t="shared" si="58"/>
        <v>0</v>
      </c>
      <c r="M3688" s="56" t="s">
        <v>15160</v>
      </c>
    </row>
    <row r="3689" spans="1:13" s="19" customFormat="1" ht="15" customHeight="1" x14ac:dyDescent="0.25">
      <c r="A3689" s="47">
        <v>35341</v>
      </c>
      <c r="B3689" s="18" t="s">
        <v>6284</v>
      </c>
      <c r="C3689" s="3" t="s">
        <v>5982</v>
      </c>
      <c r="D3689" s="3" t="s">
        <v>593</v>
      </c>
      <c r="E3689" s="3" t="s">
        <v>6277</v>
      </c>
      <c r="F3689" s="3" t="s">
        <v>1368</v>
      </c>
      <c r="G3689" s="3" t="s">
        <v>6285</v>
      </c>
      <c r="H3689" s="26">
        <v>245</v>
      </c>
      <c r="I3689" s="26">
        <f t="array" ref="I3689">J3689-J3689*3%</f>
        <v>152.48399999999998</v>
      </c>
      <c r="J3689" s="30">
        <v>157.19999999999999</v>
      </c>
      <c r="K3689" s="4"/>
      <c r="L3689" s="15">
        <f t="shared" si="58"/>
        <v>0</v>
      </c>
      <c r="M3689" s="56" t="s">
        <v>15160</v>
      </c>
    </row>
    <row r="3690" spans="1:13" s="19" customFormat="1" ht="15" customHeight="1" x14ac:dyDescent="0.25">
      <c r="A3690" s="47">
        <v>23907</v>
      </c>
      <c r="B3690" s="18" t="s">
        <v>6286</v>
      </c>
      <c r="C3690" s="3" t="s">
        <v>5982</v>
      </c>
      <c r="D3690" s="3" t="s">
        <v>593</v>
      </c>
      <c r="E3690" s="3" t="s">
        <v>6287</v>
      </c>
      <c r="F3690" s="3" t="s">
        <v>1368</v>
      </c>
      <c r="G3690" s="3" t="s">
        <v>6288</v>
      </c>
      <c r="H3690" s="26">
        <v>245</v>
      </c>
      <c r="I3690" s="26">
        <f t="array" ref="I3690">J3690-J3690*3%</f>
        <v>152.48399999999998</v>
      </c>
      <c r="J3690" s="30">
        <v>157.19999999999999</v>
      </c>
      <c r="K3690" s="4"/>
      <c r="L3690" s="15">
        <f t="shared" si="58"/>
        <v>0</v>
      </c>
      <c r="M3690" s="56" t="s">
        <v>15160</v>
      </c>
    </row>
    <row r="3691" spans="1:13" s="19" customFormat="1" ht="15" customHeight="1" x14ac:dyDescent="0.25">
      <c r="A3691" s="47">
        <v>5313</v>
      </c>
      <c r="B3691" s="18" t="s">
        <v>6289</v>
      </c>
      <c r="C3691" s="3" t="s">
        <v>6290</v>
      </c>
      <c r="D3691" s="3" t="s">
        <v>593</v>
      </c>
      <c r="E3691" s="3" t="s">
        <v>6291</v>
      </c>
      <c r="F3691" s="3" t="s">
        <v>1362</v>
      </c>
      <c r="G3691" s="3" t="s">
        <v>1107</v>
      </c>
      <c r="H3691" s="26">
        <v>360</v>
      </c>
      <c r="I3691" s="26">
        <f t="array" ref="I3691">J3691-J3691*3%</f>
        <v>215.34</v>
      </c>
      <c r="J3691" s="30">
        <v>222</v>
      </c>
      <c r="K3691" s="4"/>
      <c r="L3691" s="15">
        <f t="shared" si="58"/>
        <v>0</v>
      </c>
      <c r="M3691" s="56" t="s">
        <v>15154</v>
      </c>
    </row>
    <row r="3692" spans="1:13" s="19" customFormat="1" ht="15" customHeight="1" x14ac:dyDescent="0.25">
      <c r="A3692" s="47">
        <v>8158</v>
      </c>
      <c r="B3692" s="18" t="s">
        <v>6292</v>
      </c>
      <c r="C3692" s="3" t="s">
        <v>6290</v>
      </c>
      <c r="D3692" s="3" t="s">
        <v>593</v>
      </c>
      <c r="E3692" s="3" t="s">
        <v>6293</v>
      </c>
      <c r="F3692" s="3" t="s">
        <v>1362</v>
      </c>
      <c r="G3692" s="3" t="s">
        <v>1107</v>
      </c>
      <c r="H3692" s="26">
        <v>220</v>
      </c>
      <c r="I3692" s="26">
        <f t="array" ref="I3692">J3692-J3692*3%</f>
        <v>138.9331</v>
      </c>
      <c r="J3692" s="30">
        <v>143.22999999999999</v>
      </c>
      <c r="K3692" s="4"/>
      <c r="L3692" s="15">
        <f t="shared" si="58"/>
        <v>0</v>
      </c>
      <c r="M3692" s="56" t="s">
        <v>15155</v>
      </c>
    </row>
    <row r="3693" spans="1:13" s="19" customFormat="1" ht="15" customHeight="1" x14ac:dyDescent="0.25">
      <c r="A3693" s="47">
        <v>27494</v>
      </c>
      <c r="B3693" s="18"/>
      <c r="C3693" s="3" t="s">
        <v>6294</v>
      </c>
      <c r="D3693" s="3" t="s">
        <v>74</v>
      </c>
      <c r="E3693" s="3" t="s">
        <v>6295</v>
      </c>
      <c r="F3693" s="3" t="s">
        <v>97</v>
      </c>
      <c r="G3693" s="3"/>
      <c r="H3693" s="26">
        <v>1655</v>
      </c>
      <c r="I3693" s="26">
        <f t="array" ref="I3693">J3693-J3693*3%</f>
        <v>1272.9697999999999</v>
      </c>
      <c r="J3693" s="30">
        <v>1312.34</v>
      </c>
      <c r="K3693" s="4"/>
      <c r="L3693" s="15">
        <f t="shared" si="58"/>
        <v>0</v>
      </c>
      <c r="M3693" s="56" t="s">
        <v>15154</v>
      </c>
    </row>
    <row r="3694" spans="1:13" s="19" customFormat="1" ht="15" customHeight="1" x14ac:dyDescent="0.25">
      <c r="A3694" s="47">
        <v>8682</v>
      </c>
      <c r="B3694" s="18" t="s">
        <v>6296</v>
      </c>
      <c r="C3694" s="3" t="s">
        <v>6297</v>
      </c>
      <c r="D3694" s="3" t="s">
        <v>66</v>
      </c>
      <c r="E3694" s="3" t="s">
        <v>649</v>
      </c>
      <c r="F3694" s="3" t="s">
        <v>318</v>
      </c>
      <c r="G3694" s="3"/>
      <c r="H3694" s="26">
        <v>680</v>
      </c>
      <c r="I3694" s="26">
        <f t="array" ref="I3694">J3694-J3694*3%</f>
        <v>514.5462</v>
      </c>
      <c r="J3694" s="30">
        <v>530.46</v>
      </c>
      <c r="K3694" s="4"/>
      <c r="L3694" s="15">
        <f t="shared" si="58"/>
        <v>0</v>
      </c>
      <c r="M3694" s="56" t="s">
        <v>15159</v>
      </c>
    </row>
    <row r="3695" spans="1:13" s="19" customFormat="1" ht="15" customHeight="1" x14ac:dyDescent="0.25">
      <c r="A3695" s="47">
        <v>19529</v>
      </c>
      <c r="B3695" s="18" t="s">
        <v>6298</v>
      </c>
      <c r="C3695" s="3" t="s">
        <v>6297</v>
      </c>
      <c r="D3695" s="3" t="s">
        <v>74</v>
      </c>
      <c r="E3695" s="3" t="s">
        <v>6299</v>
      </c>
      <c r="F3695" s="3" t="s">
        <v>2071</v>
      </c>
      <c r="G3695" s="3"/>
      <c r="H3695" s="26">
        <v>520</v>
      </c>
      <c r="I3695" s="26">
        <f t="array" ref="I3695">J3695-J3695*3%</f>
        <v>385.25490000000002</v>
      </c>
      <c r="J3695" s="30">
        <v>397.17</v>
      </c>
      <c r="K3695" s="4"/>
      <c r="L3695" s="15">
        <f t="shared" si="58"/>
        <v>0</v>
      </c>
      <c r="M3695" s="56" t="s">
        <v>15159</v>
      </c>
    </row>
    <row r="3696" spans="1:13" s="19" customFormat="1" ht="15" customHeight="1" x14ac:dyDescent="0.25">
      <c r="A3696" s="47">
        <v>25314</v>
      </c>
      <c r="B3696" s="18" t="s">
        <v>6300</v>
      </c>
      <c r="C3696" s="3" t="s">
        <v>6297</v>
      </c>
      <c r="D3696" s="3" t="s">
        <v>296</v>
      </c>
      <c r="E3696" s="3" t="s">
        <v>6301</v>
      </c>
      <c r="F3696" s="3" t="s">
        <v>6302</v>
      </c>
      <c r="G3696" s="3" t="s">
        <v>6303</v>
      </c>
      <c r="H3696" s="26">
        <v>1765</v>
      </c>
      <c r="I3696" s="26">
        <f t="array" ref="I3696">J3696-J3696*3%</f>
        <v>1348.0187000000001</v>
      </c>
      <c r="J3696" s="30">
        <v>1389.71</v>
      </c>
      <c r="K3696" s="4"/>
      <c r="L3696" s="15">
        <f t="shared" si="58"/>
        <v>0</v>
      </c>
      <c r="M3696" s="56" t="s">
        <v>15159</v>
      </c>
    </row>
    <row r="3697" spans="1:13" s="19" customFormat="1" ht="15" customHeight="1" x14ac:dyDescent="0.25">
      <c r="A3697" s="47">
        <v>5411</v>
      </c>
      <c r="B3697" s="18" t="s">
        <v>6304</v>
      </c>
      <c r="C3697" s="3" t="s">
        <v>6297</v>
      </c>
      <c r="D3697" s="3" t="s">
        <v>296</v>
      </c>
      <c r="E3697" s="3" t="s">
        <v>6301</v>
      </c>
      <c r="F3697" s="3" t="s">
        <v>6305</v>
      </c>
      <c r="G3697" s="3" t="s">
        <v>6306</v>
      </c>
      <c r="H3697" s="26">
        <v>3580</v>
      </c>
      <c r="I3697" s="26">
        <f t="array" ref="I3697">J3697-J3697*3%</f>
        <v>2820.0131000000001</v>
      </c>
      <c r="J3697" s="30">
        <v>2907.23</v>
      </c>
      <c r="K3697" s="4"/>
      <c r="L3697" s="15">
        <f t="shared" si="58"/>
        <v>0</v>
      </c>
      <c r="M3697" s="56" t="s">
        <v>15154</v>
      </c>
    </row>
    <row r="3698" spans="1:13" s="19" customFormat="1" ht="15" customHeight="1" x14ac:dyDescent="0.25">
      <c r="A3698" s="47">
        <v>38519</v>
      </c>
      <c r="B3698" s="18" t="s">
        <v>6307</v>
      </c>
      <c r="C3698" s="3" t="s">
        <v>6297</v>
      </c>
      <c r="D3698" s="3" t="s">
        <v>296</v>
      </c>
      <c r="E3698" s="3" t="s">
        <v>6308</v>
      </c>
      <c r="F3698" s="3" t="s">
        <v>6309</v>
      </c>
      <c r="G3698" s="3" t="s">
        <v>303</v>
      </c>
      <c r="H3698" s="26">
        <v>2235</v>
      </c>
      <c r="I3698" s="26">
        <f t="array" ref="I3698">J3698-J3698*3%</f>
        <v>1718.8012000000001</v>
      </c>
      <c r="J3698" s="30">
        <v>1771.96</v>
      </c>
      <c r="K3698" s="4"/>
      <c r="L3698" s="15">
        <f t="shared" si="58"/>
        <v>0</v>
      </c>
      <c r="M3698" s="56" t="s">
        <v>15159</v>
      </c>
    </row>
    <row r="3699" spans="1:13" s="19" customFormat="1" ht="15" customHeight="1" x14ac:dyDescent="0.25">
      <c r="A3699" s="47">
        <v>32024</v>
      </c>
      <c r="B3699" s="18" t="s">
        <v>6310</v>
      </c>
      <c r="C3699" s="3" t="s">
        <v>6297</v>
      </c>
      <c r="D3699" s="3" t="s">
        <v>296</v>
      </c>
      <c r="E3699" s="3" t="s">
        <v>6308</v>
      </c>
      <c r="F3699" s="3" t="s">
        <v>6309</v>
      </c>
      <c r="G3699" s="3" t="s">
        <v>721</v>
      </c>
      <c r="H3699" s="26">
        <v>2235</v>
      </c>
      <c r="I3699" s="26">
        <f t="array" ref="I3699">J3699-J3699*3%</f>
        <v>1718.8012000000001</v>
      </c>
      <c r="J3699" s="30">
        <v>1771.96</v>
      </c>
      <c r="K3699" s="4"/>
      <c r="L3699" s="15">
        <f t="shared" si="58"/>
        <v>0</v>
      </c>
      <c r="M3699" s="56" t="s">
        <v>15159</v>
      </c>
    </row>
    <row r="3700" spans="1:13" s="19" customFormat="1" ht="15" customHeight="1" x14ac:dyDescent="0.25">
      <c r="A3700" s="47">
        <v>38520</v>
      </c>
      <c r="B3700" s="18" t="s">
        <v>6311</v>
      </c>
      <c r="C3700" s="3" t="s">
        <v>6297</v>
      </c>
      <c r="D3700" s="3" t="s">
        <v>296</v>
      </c>
      <c r="E3700" s="3" t="s">
        <v>6308</v>
      </c>
      <c r="F3700" s="3" t="s">
        <v>6309</v>
      </c>
      <c r="G3700" s="3" t="s">
        <v>6306</v>
      </c>
      <c r="H3700" s="26">
        <v>2235</v>
      </c>
      <c r="I3700" s="26">
        <f t="array" ref="I3700">J3700-J3700*3%</f>
        <v>1718.8012000000001</v>
      </c>
      <c r="J3700" s="30">
        <v>1771.96</v>
      </c>
      <c r="K3700" s="4"/>
      <c r="L3700" s="15">
        <f t="shared" si="58"/>
        <v>0</v>
      </c>
      <c r="M3700" s="56" t="s">
        <v>15159</v>
      </c>
    </row>
    <row r="3701" spans="1:13" s="19" customFormat="1" ht="15" customHeight="1" x14ac:dyDescent="0.25">
      <c r="A3701" s="47">
        <v>42614</v>
      </c>
      <c r="B3701" s="18" t="s">
        <v>6312</v>
      </c>
      <c r="C3701" s="3" t="s">
        <v>6297</v>
      </c>
      <c r="D3701" s="3" t="s">
        <v>296</v>
      </c>
      <c r="E3701" s="3" t="s">
        <v>6313</v>
      </c>
      <c r="F3701" s="3" t="s">
        <v>6309</v>
      </c>
      <c r="G3701" s="3" t="s">
        <v>303</v>
      </c>
      <c r="H3701" s="26">
        <v>2450</v>
      </c>
      <c r="I3701" s="26">
        <f t="array" ref="I3701">J3701-J3701*3%</f>
        <v>1893.1684</v>
      </c>
      <c r="J3701" s="30">
        <v>1951.72</v>
      </c>
      <c r="K3701" s="4"/>
      <c r="L3701" s="15">
        <f t="shared" si="58"/>
        <v>0</v>
      </c>
      <c r="M3701" s="56" t="s">
        <v>15154</v>
      </c>
    </row>
    <row r="3702" spans="1:13" s="19" customFormat="1" ht="15" customHeight="1" x14ac:dyDescent="0.25">
      <c r="A3702" s="47">
        <v>5388</v>
      </c>
      <c r="B3702" s="18" t="s">
        <v>6314</v>
      </c>
      <c r="C3702" s="3" t="s">
        <v>6297</v>
      </c>
      <c r="D3702" s="3" t="s">
        <v>946</v>
      </c>
      <c r="E3702" s="3" t="s">
        <v>6315</v>
      </c>
      <c r="F3702" s="3" t="s">
        <v>318</v>
      </c>
      <c r="G3702" s="3"/>
      <c r="H3702" s="26">
        <v>775</v>
      </c>
      <c r="I3702" s="26">
        <f t="array" ref="I3702">J3702-J3702*3%</f>
        <v>583.14459999999997</v>
      </c>
      <c r="J3702" s="30">
        <v>601.17999999999995</v>
      </c>
      <c r="K3702" s="4"/>
      <c r="L3702" s="15">
        <f t="shared" si="58"/>
        <v>0</v>
      </c>
      <c r="M3702" s="56" t="s">
        <v>15154</v>
      </c>
    </row>
    <row r="3703" spans="1:13" s="19" customFormat="1" ht="15" customHeight="1" x14ac:dyDescent="0.25">
      <c r="A3703" s="47">
        <v>32894</v>
      </c>
      <c r="B3703" s="18" t="s">
        <v>6316</v>
      </c>
      <c r="C3703" s="3" t="s">
        <v>6297</v>
      </c>
      <c r="D3703" s="3" t="s">
        <v>946</v>
      </c>
      <c r="E3703" s="3" t="s">
        <v>6317</v>
      </c>
      <c r="F3703" s="3" t="s">
        <v>6318</v>
      </c>
      <c r="G3703" s="3"/>
      <c r="H3703" s="26">
        <v>575</v>
      </c>
      <c r="I3703" s="26">
        <f t="array" ref="I3703">J3703-J3703*3%</f>
        <v>423.2595</v>
      </c>
      <c r="J3703" s="30">
        <v>436.35</v>
      </c>
      <c r="K3703" s="4"/>
      <c r="L3703" s="15">
        <f t="shared" si="58"/>
        <v>0</v>
      </c>
      <c r="M3703" s="56" t="s">
        <v>15154</v>
      </c>
    </row>
    <row r="3704" spans="1:13" s="19" customFormat="1" ht="15" customHeight="1" x14ac:dyDescent="0.25">
      <c r="A3704" s="47">
        <v>42466</v>
      </c>
      <c r="B3704" s="18"/>
      <c r="C3704" s="3" t="s">
        <v>6319</v>
      </c>
      <c r="D3704" s="3" t="s">
        <v>66</v>
      </c>
      <c r="E3704" s="3" t="s">
        <v>6320</v>
      </c>
      <c r="F3704" s="3" t="s">
        <v>179</v>
      </c>
      <c r="G3704" s="3"/>
      <c r="H3704" s="26">
        <v>485</v>
      </c>
      <c r="I3704" s="26">
        <f t="array" ref="I3704">J3704-J3704*3%</f>
        <v>360.85939999999999</v>
      </c>
      <c r="J3704" s="30">
        <v>372.02</v>
      </c>
      <c r="K3704" s="4"/>
      <c r="L3704" s="15">
        <f t="shared" si="58"/>
        <v>0</v>
      </c>
      <c r="M3704" s="56" t="s">
        <v>15152</v>
      </c>
    </row>
    <row r="3705" spans="1:13" s="19" customFormat="1" ht="15" customHeight="1" x14ac:dyDescent="0.25">
      <c r="A3705" s="47">
        <v>42246</v>
      </c>
      <c r="B3705" s="18"/>
      <c r="C3705" s="3" t="s">
        <v>6319</v>
      </c>
      <c r="D3705" s="3" t="s">
        <v>66</v>
      </c>
      <c r="E3705" s="3" t="s">
        <v>6320</v>
      </c>
      <c r="F3705" s="3" t="s">
        <v>167</v>
      </c>
      <c r="G3705" s="3"/>
      <c r="H3705" s="26">
        <v>340</v>
      </c>
      <c r="I3705" s="26">
        <f t="array" ref="I3705">J3705-J3705*3%</f>
        <v>244.53700000000001</v>
      </c>
      <c r="J3705" s="30">
        <v>252.1</v>
      </c>
      <c r="K3705" s="4"/>
      <c r="L3705" s="15">
        <f t="shared" si="58"/>
        <v>0</v>
      </c>
      <c r="M3705" s="56" t="s">
        <v>15154</v>
      </c>
    </row>
    <row r="3706" spans="1:13" s="19" customFormat="1" ht="15" customHeight="1" x14ac:dyDescent="0.25">
      <c r="A3706" s="47">
        <v>42664</v>
      </c>
      <c r="B3706" s="18"/>
      <c r="C3706" s="3" t="s">
        <v>6319</v>
      </c>
      <c r="D3706" s="3" t="s">
        <v>74</v>
      </c>
      <c r="E3706" s="3" t="s">
        <v>2043</v>
      </c>
      <c r="F3706" s="3" t="s">
        <v>167</v>
      </c>
      <c r="G3706" s="3"/>
      <c r="H3706" s="26">
        <v>400</v>
      </c>
      <c r="I3706" s="26">
        <f t="array" ref="I3706">J3706-J3706*3%</f>
        <v>292.79450000000003</v>
      </c>
      <c r="J3706" s="30">
        <v>301.85000000000002</v>
      </c>
      <c r="K3706" s="4"/>
      <c r="L3706" s="15">
        <f t="shared" si="58"/>
        <v>0</v>
      </c>
      <c r="M3706" s="56" t="s">
        <v>15152</v>
      </c>
    </row>
    <row r="3707" spans="1:13" s="19" customFormat="1" ht="15" customHeight="1" x14ac:dyDescent="0.25">
      <c r="A3707" s="47">
        <v>42471</v>
      </c>
      <c r="B3707" s="18"/>
      <c r="C3707" s="3" t="s">
        <v>6319</v>
      </c>
      <c r="D3707" s="3" t="s">
        <v>74</v>
      </c>
      <c r="E3707" s="3" t="s">
        <v>6321</v>
      </c>
      <c r="F3707" s="3" t="s">
        <v>179</v>
      </c>
      <c r="G3707" s="3"/>
      <c r="H3707" s="26">
        <v>385</v>
      </c>
      <c r="I3707" s="26">
        <f t="array" ref="I3707">J3707-J3707*3%</f>
        <v>281.92079999999999</v>
      </c>
      <c r="J3707" s="30">
        <v>290.64</v>
      </c>
      <c r="K3707" s="4"/>
      <c r="L3707" s="15">
        <f t="shared" si="58"/>
        <v>0</v>
      </c>
      <c r="M3707" s="56" t="s">
        <v>15152</v>
      </c>
    </row>
    <row r="3708" spans="1:13" s="19" customFormat="1" ht="15" customHeight="1" x14ac:dyDescent="0.25">
      <c r="A3708" s="47">
        <v>42060</v>
      </c>
      <c r="B3708" s="18"/>
      <c r="C3708" s="3" t="s">
        <v>6319</v>
      </c>
      <c r="D3708" s="3" t="s">
        <v>74</v>
      </c>
      <c r="E3708" s="3" t="s">
        <v>6321</v>
      </c>
      <c r="F3708" s="3" t="s">
        <v>167</v>
      </c>
      <c r="G3708" s="3"/>
      <c r="H3708" s="26">
        <v>275</v>
      </c>
      <c r="I3708" s="26">
        <f t="array" ref="I3708">J3708-J3708*3%</f>
        <v>197.4435</v>
      </c>
      <c r="J3708" s="30">
        <v>203.55</v>
      </c>
      <c r="K3708" s="4"/>
      <c r="L3708" s="15">
        <f t="shared" si="58"/>
        <v>0</v>
      </c>
      <c r="M3708" s="56" t="s">
        <v>15154</v>
      </c>
    </row>
    <row r="3709" spans="1:13" s="19" customFormat="1" ht="15" customHeight="1" x14ac:dyDescent="0.25">
      <c r="A3709" s="47">
        <v>42665</v>
      </c>
      <c r="B3709" s="18"/>
      <c r="C3709" s="3" t="s">
        <v>6319</v>
      </c>
      <c r="D3709" s="3" t="s">
        <v>74</v>
      </c>
      <c r="E3709" s="3" t="s">
        <v>6322</v>
      </c>
      <c r="F3709" s="3" t="s">
        <v>167</v>
      </c>
      <c r="G3709" s="3"/>
      <c r="H3709" s="26">
        <v>630</v>
      </c>
      <c r="I3709" s="26">
        <f t="array" ref="I3709">J3709-J3709*3%</f>
        <v>481.702</v>
      </c>
      <c r="J3709" s="30">
        <v>496.6</v>
      </c>
      <c r="K3709" s="4"/>
      <c r="L3709" s="15">
        <f t="shared" si="58"/>
        <v>0</v>
      </c>
      <c r="M3709" s="56" t="s">
        <v>15152</v>
      </c>
    </row>
    <row r="3710" spans="1:13" s="19" customFormat="1" ht="15" customHeight="1" x14ac:dyDescent="0.25">
      <c r="A3710" s="47">
        <v>42468</v>
      </c>
      <c r="B3710" s="18"/>
      <c r="C3710" s="3" t="s">
        <v>6319</v>
      </c>
      <c r="D3710" s="3" t="s">
        <v>74</v>
      </c>
      <c r="E3710" s="3" t="s">
        <v>5318</v>
      </c>
      <c r="F3710" s="3" t="s">
        <v>167</v>
      </c>
      <c r="G3710" s="3"/>
      <c r="H3710" s="26">
        <v>520</v>
      </c>
      <c r="I3710" s="26">
        <f t="array" ref="I3710">J3710-J3710*3%</f>
        <v>383.40219999999999</v>
      </c>
      <c r="J3710" s="30">
        <v>395.26</v>
      </c>
      <c r="K3710" s="4"/>
      <c r="L3710" s="15">
        <f t="shared" si="58"/>
        <v>0</v>
      </c>
      <c r="M3710" s="56" t="s">
        <v>15152</v>
      </c>
    </row>
    <row r="3711" spans="1:13" s="19" customFormat="1" ht="15" customHeight="1" x14ac:dyDescent="0.25">
      <c r="A3711" s="47">
        <v>42059</v>
      </c>
      <c r="B3711" s="18"/>
      <c r="C3711" s="3" t="s">
        <v>6319</v>
      </c>
      <c r="D3711" s="3" t="s">
        <v>74</v>
      </c>
      <c r="E3711" s="3" t="s">
        <v>6323</v>
      </c>
      <c r="F3711" s="3" t="s">
        <v>72</v>
      </c>
      <c r="G3711" s="3"/>
      <c r="H3711" s="26">
        <v>190</v>
      </c>
      <c r="I3711" s="26">
        <f t="array" ref="I3711">J3711-J3711*3%</f>
        <v>140.28140000000002</v>
      </c>
      <c r="J3711" s="30">
        <v>144.62</v>
      </c>
      <c r="K3711" s="4"/>
      <c r="L3711" s="15">
        <f t="shared" si="58"/>
        <v>0</v>
      </c>
      <c r="M3711" s="56" t="s">
        <v>15154</v>
      </c>
    </row>
    <row r="3712" spans="1:13" s="19" customFormat="1" ht="15" customHeight="1" x14ac:dyDescent="0.25">
      <c r="A3712" s="47">
        <v>42470</v>
      </c>
      <c r="B3712" s="18"/>
      <c r="C3712" s="3" t="s">
        <v>6319</v>
      </c>
      <c r="D3712" s="3" t="s">
        <v>74</v>
      </c>
      <c r="E3712" s="3" t="s">
        <v>1175</v>
      </c>
      <c r="F3712" s="3" t="s">
        <v>182</v>
      </c>
      <c r="G3712" s="3"/>
      <c r="H3712" s="26">
        <v>715</v>
      </c>
      <c r="I3712" s="26">
        <f t="array" ref="I3712">J3712-J3712*3%</f>
        <v>542.08450000000005</v>
      </c>
      <c r="J3712" s="30">
        <v>558.85</v>
      </c>
      <c r="K3712" s="4"/>
      <c r="L3712" s="15">
        <f t="shared" si="58"/>
        <v>0</v>
      </c>
      <c r="M3712" s="56" t="s">
        <v>15152</v>
      </c>
    </row>
    <row r="3713" spans="1:13" s="19" customFormat="1" ht="15" customHeight="1" x14ac:dyDescent="0.25">
      <c r="A3713" s="47">
        <v>42469</v>
      </c>
      <c r="B3713" s="18"/>
      <c r="C3713" s="3" t="s">
        <v>6319</v>
      </c>
      <c r="D3713" s="3" t="s">
        <v>74</v>
      </c>
      <c r="E3713" s="3" t="s">
        <v>3649</v>
      </c>
      <c r="F3713" s="3" t="s">
        <v>182</v>
      </c>
      <c r="G3713" s="3"/>
      <c r="H3713" s="26">
        <v>750</v>
      </c>
      <c r="I3713" s="26">
        <f t="array" ref="I3713">J3713-J3713*3%</f>
        <v>565.43239999999992</v>
      </c>
      <c r="J3713" s="30">
        <v>582.91999999999996</v>
      </c>
      <c r="K3713" s="4"/>
      <c r="L3713" s="15">
        <f t="shared" si="58"/>
        <v>0</v>
      </c>
      <c r="M3713" s="56" t="s">
        <v>15152</v>
      </c>
    </row>
    <row r="3714" spans="1:13" s="19" customFormat="1" ht="15" customHeight="1" x14ac:dyDescent="0.25">
      <c r="A3714" s="47">
        <v>42467</v>
      </c>
      <c r="B3714" s="18"/>
      <c r="C3714" s="3" t="s">
        <v>6319</v>
      </c>
      <c r="D3714" s="3" t="s">
        <v>74</v>
      </c>
      <c r="E3714" s="3" t="s">
        <v>146</v>
      </c>
      <c r="F3714" s="3" t="s">
        <v>179</v>
      </c>
      <c r="G3714" s="3"/>
      <c r="H3714" s="26">
        <v>385</v>
      </c>
      <c r="I3714" s="26">
        <f t="array" ref="I3714">J3714-J3714*3%</f>
        <v>281.92079999999999</v>
      </c>
      <c r="J3714" s="30">
        <v>290.64</v>
      </c>
      <c r="K3714" s="4"/>
      <c r="L3714" s="15">
        <f t="shared" si="58"/>
        <v>0</v>
      </c>
      <c r="M3714" s="56" t="s">
        <v>15152</v>
      </c>
    </row>
    <row r="3715" spans="1:13" s="19" customFormat="1" ht="15" customHeight="1" x14ac:dyDescent="0.25">
      <c r="A3715" s="47">
        <v>42058</v>
      </c>
      <c r="B3715" s="18"/>
      <c r="C3715" s="3" t="s">
        <v>6319</v>
      </c>
      <c r="D3715" s="3" t="s">
        <v>74</v>
      </c>
      <c r="E3715" s="3" t="s">
        <v>146</v>
      </c>
      <c r="F3715" s="3" t="s">
        <v>167</v>
      </c>
      <c r="G3715" s="3"/>
      <c r="H3715" s="26">
        <v>335</v>
      </c>
      <c r="I3715" s="26">
        <f t="array" ref="I3715">J3715-J3715*3%</f>
        <v>240.51149999999998</v>
      </c>
      <c r="J3715" s="30">
        <v>247.95</v>
      </c>
      <c r="K3715" s="4"/>
      <c r="L3715" s="15">
        <f t="shared" si="58"/>
        <v>0</v>
      </c>
      <c r="M3715" s="56" t="s">
        <v>15152</v>
      </c>
    </row>
    <row r="3716" spans="1:13" s="19" customFormat="1" ht="15" customHeight="1" x14ac:dyDescent="0.25">
      <c r="A3716" s="47">
        <v>42247</v>
      </c>
      <c r="B3716" s="18"/>
      <c r="C3716" s="3" t="s">
        <v>6319</v>
      </c>
      <c r="D3716" s="3" t="s">
        <v>74</v>
      </c>
      <c r="E3716" s="3" t="s">
        <v>2808</v>
      </c>
      <c r="F3716" s="3" t="s">
        <v>182</v>
      </c>
      <c r="G3716" s="3"/>
      <c r="H3716" s="26">
        <v>465</v>
      </c>
      <c r="I3716" s="26">
        <f t="array" ref="I3716">J3716-J3716*3%</f>
        <v>335.86250000000001</v>
      </c>
      <c r="J3716" s="30">
        <v>346.25</v>
      </c>
      <c r="K3716" s="4"/>
      <c r="L3716" s="15">
        <f t="shared" si="58"/>
        <v>0</v>
      </c>
      <c r="M3716" s="56" t="s">
        <v>15152</v>
      </c>
    </row>
    <row r="3717" spans="1:13" s="19" customFormat="1" ht="15" customHeight="1" x14ac:dyDescent="0.25">
      <c r="A3717" s="47">
        <v>42248</v>
      </c>
      <c r="B3717" s="18"/>
      <c r="C3717" s="3" t="s">
        <v>6319</v>
      </c>
      <c r="D3717" s="3" t="s">
        <v>74</v>
      </c>
      <c r="E3717" s="3" t="s">
        <v>2990</v>
      </c>
      <c r="F3717" s="3" t="s">
        <v>182</v>
      </c>
      <c r="G3717" s="3"/>
      <c r="H3717" s="26">
        <v>490</v>
      </c>
      <c r="I3717" s="26">
        <f t="array" ref="I3717">J3717-J3717*3%</f>
        <v>364.88490000000002</v>
      </c>
      <c r="J3717" s="30">
        <v>376.17</v>
      </c>
      <c r="K3717" s="4"/>
      <c r="L3717" s="15">
        <f t="shared" si="58"/>
        <v>0</v>
      </c>
      <c r="M3717" s="56" t="s">
        <v>15152</v>
      </c>
    </row>
    <row r="3718" spans="1:13" s="19" customFormat="1" ht="15" customHeight="1" x14ac:dyDescent="0.25">
      <c r="A3718" s="47">
        <v>42249</v>
      </c>
      <c r="B3718" s="18"/>
      <c r="C3718" s="3" t="s">
        <v>6319</v>
      </c>
      <c r="D3718" s="3" t="s">
        <v>74</v>
      </c>
      <c r="E3718" s="3" t="s">
        <v>2990</v>
      </c>
      <c r="F3718" s="3" t="s">
        <v>167</v>
      </c>
      <c r="G3718" s="3"/>
      <c r="H3718" s="26">
        <v>290</v>
      </c>
      <c r="I3718" s="26">
        <f t="array" ref="I3718">J3718-J3718*3%</f>
        <v>205.49449999999999</v>
      </c>
      <c r="J3718" s="30">
        <v>211.85</v>
      </c>
      <c r="K3718" s="4"/>
      <c r="L3718" s="15">
        <f t="shared" si="58"/>
        <v>0</v>
      </c>
      <c r="M3718" s="56" t="s">
        <v>15154</v>
      </c>
    </row>
    <row r="3719" spans="1:13" s="19" customFormat="1" ht="15" customHeight="1" x14ac:dyDescent="0.25">
      <c r="A3719" s="47">
        <v>42250</v>
      </c>
      <c r="B3719" s="18"/>
      <c r="C3719" s="3" t="s">
        <v>6319</v>
      </c>
      <c r="D3719" s="3" t="s">
        <v>74</v>
      </c>
      <c r="E3719" s="3" t="s">
        <v>2813</v>
      </c>
      <c r="F3719" s="3" t="s">
        <v>182</v>
      </c>
      <c r="G3719" s="3"/>
      <c r="H3719" s="26">
        <v>550</v>
      </c>
      <c r="I3719" s="26">
        <f t="array" ref="I3719">J3719-J3719*3%</f>
        <v>405.94499999999999</v>
      </c>
      <c r="J3719" s="30">
        <v>418.5</v>
      </c>
      <c r="K3719" s="4"/>
      <c r="L3719" s="15">
        <f t="shared" si="58"/>
        <v>0</v>
      </c>
      <c r="M3719" s="56" t="s">
        <v>15152</v>
      </c>
    </row>
    <row r="3720" spans="1:13" s="19" customFormat="1" ht="15" customHeight="1" x14ac:dyDescent="0.25">
      <c r="A3720" s="47">
        <v>42251</v>
      </c>
      <c r="B3720" s="18"/>
      <c r="C3720" s="3" t="s">
        <v>6319</v>
      </c>
      <c r="D3720" s="3" t="s">
        <v>74</v>
      </c>
      <c r="E3720" s="3" t="s">
        <v>2813</v>
      </c>
      <c r="F3720" s="3" t="s">
        <v>167</v>
      </c>
      <c r="G3720" s="3"/>
      <c r="H3720" s="26">
        <v>320</v>
      </c>
      <c r="I3720" s="26">
        <f t="array" ref="I3720">J3720-J3720*3%</f>
        <v>229.24010000000001</v>
      </c>
      <c r="J3720" s="30">
        <v>236.33</v>
      </c>
      <c r="K3720" s="4"/>
      <c r="L3720" s="15">
        <f t="shared" ref="L3720:L3783" si="59">J3720*K3720</f>
        <v>0</v>
      </c>
      <c r="M3720" s="56" t="s">
        <v>15154</v>
      </c>
    </row>
    <row r="3721" spans="1:13" s="19" customFormat="1" ht="15" customHeight="1" x14ac:dyDescent="0.25">
      <c r="A3721" s="47">
        <v>42465</v>
      </c>
      <c r="B3721" s="18"/>
      <c r="C3721" s="3" t="s">
        <v>6319</v>
      </c>
      <c r="D3721" s="3" t="s">
        <v>74</v>
      </c>
      <c r="E3721" s="3" t="s">
        <v>6324</v>
      </c>
      <c r="F3721" s="3" t="s">
        <v>182</v>
      </c>
      <c r="G3721" s="3"/>
      <c r="H3721" s="26">
        <v>775</v>
      </c>
      <c r="I3721" s="26">
        <f t="array" ref="I3721">J3721-J3721*3%</f>
        <v>585.55989999999997</v>
      </c>
      <c r="J3721" s="30">
        <v>603.66999999999996</v>
      </c>
      <c r="K3721" s="4"/>
      <c r="L3721" s="15">
        <f t="shared" si="59"/>
        <v>0</v>
      </c>
      <c r="M3721" s="56" t="s">
        <v>15152</v>
      </c>
    </row>
    <row r="3722" spans="1:13" s="19" customFormat="1" ht="15" customHeight="1" x14ac:dyDescent="0.25">
      <c r="A3722" s="47">
        <v>42244</v>
      </c>
      <c r="B3722" s="18"/>
      <c r="C3722" s="3" t="s">
        <v>6319</v>
      </c>
      <c r="D3722" s="3" t="s">
        <v>74</v>
      </c>
      <c r="E3722" s="3" t="s">
        <v>6324</v>
      </c>
      <c r="F3722" s="3" t="s">
        <v>167</v>
      </c>
      <c r="G3722" s="3"/>
      <c r="H3722" s="26">
        <v>475</v>
      </c>
      <c r="I3722" s="26">
        <f t="array" ref="I3722">J3722-J3722*3%</f>
        <v>354.82600000000002</v>
      </c>
      <c r="J3722" s="30">
        <v>365.8</v>
      </c>
      <c r="K3722" s="4"/>
      <c r="L3722" s="15">
        <f t="shared" si="59"/>
        <v>0</v>
      </c>
      <c r="M3722" s="56" t="s">
        <v>15154</v>
      </c>
    </row>
    <row r="3723" spans="1:13" s="19" customFormat="1" ht="15" customHeight="1" x14ac:dyDescent="0.25">
      <c r="A3723" s="47">
        <v>42464</v>
      </c>
      <c r="B3723" s="18"/>
      <c r="C3723" s="3" t="s">
        <v>6319</v>
      </c>
      <c r="D3723" s="3" t="s">
        <v>74</v>
      </c>
      <c r="E3723" s="3" t="s">
        <v>6325</v>
      </c>
      <c r="F3723" s="3" t="s">
        <v>182</v>
      </c>
      <c r="G3723" s="3"/>
      <c r="H3723" s="26">
        <v>1160</v>
      </c>
      <c r="I3723" s="26">
        <f t="array" ref="I3723">J3723-J3723*3%</f>
        <v>881.49720000000002</v>
      </c>
      <c r="J3723" s="30">
        <v>908.76</v>
      </c>
      <c r="K3723" s="4"/>
      <c r="L3723" s="15">
        <f t="shared" si="59"/>
        <v>0</v>
      </c>
      <c r="M3723" s="56" t="s">
        <v>15152</v>
      </c>
    </row>
    <row r="3724" spans="1:13" s="19" customFormat="1" ht="15" customHeight="1" x14ac:dyDescent="0.25">
      <c r="A3724" s="47">
        <v>42245</v>
      </c>
      <c r="B3724" s="18"/>
      <c r="C3724" s="3" t="s">
        <v>6319</v>
      </c>
      <c r="D3724" s="3" t="s">
        <v>74</v>
      </c>
      <c r="E3724" s="3" t="s">
        <v>6325</v>
      </c>
      <c r="F3724" s="3" t="s">
        <v>167</v>
      </c>
      <c r="G3724" s="3"/>
      <c r="H3724" s="26">
        <v>605</v>
      </c>
      <c r="I3724" s="26">
        <f t="array" ref="I3724">J3724-J3724*3%</f>
        <v>463.9898</v>
      </c>
      <c r="J3724" s="30">
        <v>478.34</v>
      </c>
      <c r="K3724" s="4"/>
      <c r="L3724" s="15">
        <f t="shared" si="59"/>
        <v>0</v>
      </c>
      <c r="M3724" s="56" t="s">
        <v>15154</v>
      </c>
    </row>
    <row r="3725" spans="1:13" s="19" customFormat="1" ht="15" customHeight="1" x14ac:dyDescent="0.25">
      <c r="A3725" s="47">
        <v>42667</v>
      </c>
      <c r="B3725" s="18"/>
      <c r="C3725" s="3" t="s">
        <v>6319</v>
      </c>
      <c r="D3725" s="3" t="s">
        <v>194</v>
      </c>
      <c r="E3725" s="3" t="s">
        <v>5555</v>
      </c>
      <c r="F3725" s="3" t="s">
        <v>182</v>
      </c>
      <c r="G3725" s="3"/>
      <c r="H3725" s="26">
        <v>770</v>
      </c>
      <c r="I3725" s="26">
        <f t="array" ref="I3725">J3725-J3725*3%</f>
        <v>582.74689999999998</v>
      </c>
      <c r="J3725" s="30">
        <v>600.77</v>
      </c>
      <c r="K3725" s="4"/>
      <c r="L3725" s="15">
        <f t="shared" si="59"/>
        <v>0</v>
      </c>
      <c r="M3725" s="56" t="s">
        <v>15152</v>
      </c>
    </row>
    <row r="3726" spans="1:13" s="19" customFormat="1" ht="15" customHeight="1" x14ac:dyDescent="0.25">
      <c r="A3726" s="47">
        <v>42668</v>
      </c>
      <c r="B3726" s="18"/>
      <c r="C3726" s="3" t="s">
        <v>6319</v>
      </c>
      <c r="D3726" s="3" t="s">
        <v>194</v>
      </c>
      <c r="E3726" s="3" t="s">
        <v>5555</v>
      </c>
      <c r="F3726" s="3" t="s">
        <v>277</v>
      </c>
      <c r="G3726" s="3"/>
      <c r="H3726" s="26">
        <v>1090</v>
      </c>
      <c r="I3726" s="26">
        <f t="array" ref="I3726">J3726-J3726*3%</f>
        <v>834.39400000000001</v>
      </c>
      <c r="J3726" s="30">
        <v>860.2</v>
      </c>
      <c r="K3726" s="4"/>
      <c r="L3726" s="15">
        <f t="shared" si="59"/>
        <v>0</v>
      </c>
      <c r="M3726" s="56" t="s">
        <v>15152</v>
      </c>
    </row>
    <row r="3727" spans="1:13" s="19" customFormat="1" ht="15" customHeight="1" x14ac:dyDescent="0.25">
      <c r="A3727" s="47">
        <v>42666</v>
      </c>
      <c r="B3727" s="18"/>
      <c r="C3727" s="3" t="s">
        <v>6319</v>
      </c>
      <c r="D3727" s="3" t="s">
        <v>194</v>
      </c>
      <c r="E3727" s="3" t="s">
        <v>5555</v>
      </c>
      <c r="F3727" s="3" t="s">
        <v>167</v>
      </c>
      <c r="G3727" s="3"/>
      <c r="H3727" s="26">
        <v>430</v>
      </c>
      <c r="I3727" s="26">
        <f t="array" ref="I3727">J3727-J3727*3%</f>
        <v>312.11689999999999</v>
      </c>
      <c r="J3727" s="30">
        <v>321.77</v>
      </c>
      <c r="K3727" s="4"/>
      <c r="L3727" s="15">
        <f t="shared" si="59"/>
        <v>0</v>
      </c>
      <c r="M3727" s="56" t="s">
        <v>15152</v>
      </c>
    </row>
    <row r="3728" spans="1:13" s="19" customFormat="1" ht="15" customHeight="1" x14ac:dyDescent="0.25">
      <c r="A3728" s="47">
        <v>31198</v>
      </c>
      <c r="B3728" s="18" t="s">
        <v>6326</v>
      </c>
      <c r="C3728" s="3" t="s">
        <v>6327</v>
      </c>
      <c r="D3728" s="3" t="s">
        <v>779</v>
      </c>
      <c r="E3728" s="3" t="s">
        <v>6328</v>
      </c>
      <c r="F3728" s="3" t="s">
        <v>6329</v>
      </c>
      <c r="G3728" s="3" t="s">
        <v>1043</v>
      </c>
      <c r="H3728" s="26">
        <v>950</v>
      </c>
      <c r="I3728" s="26">
        <f t="array" ref="I3728">J3728-J3728*3%</f>
        <v>719.15800000000002</v>
      </c>
      <c r="J3728" s="30">
        <v>741.4</v>
      </c>
      <c r="K3728" s="4"/>
      <c r="L3728" s="15">
        <f t="shared" si="59"/>
        <v>0</v>
      </c>
      <c r="M3728" s="56" t="s">
        <v>15157</v>
      </c>
    </row>
    <row r="3729" spans="1:13" s="19" customFormat="1" ht="15" customHeight="1" x14ac:dyDescent="0.25">
      <c r="A3729" s="47">
        <v>31200</v>
      </c>
      <c r="B3729" s="18" t="s">
        <v>6330</v>
      </c>
      <c r="C3729" s="3" t="s">
        <v>6327</v>
      </c>
      <c r="D3729" s="3" t="s">
        <v>779</v>
      </c>
      <c r="E3729" s="3" t="s">
        <v>6328</v>
      </c>
      <c r="F3729" s="3" t="s">
        <v>6329</v>
      </c>
      <c r="G3729" s="3" t="s">
        <v>6331</v>
      </c>
      <c r="H3729" s="26">
        <v>950</v>
      </c>
      <c r="I3729" s="26">
        <f t="array" ref="I3729">J3729-J3729*3%</f>
        <v>719.15800000000002</v>
      </c>
      <c r="J3729" s="30">
        <v>741.4</v>
      </c>
      <c r="K3729" s="4"/>
      <c r="L3729" s="15">
        <f t="shared" si="59"/>
        <v>0</v>
      </c>
      <c r="M3729" s="56" t="s">
        <v>15157</v>
      </c>
    </row>
    <row r="3730" spans="1:13" s="19" customFormat="1" ht="15" customHeight="1" x14ac:dyDescent="0.25">
      <c r="A3730" s="47">
        <v>31203</v>
      </c>
      <c r="B3730" s="18" t="s">
        <v>6332</v>
      </c>
      <c r="C3730" s="3" t="s">
        <v>6327</v>
      </c>
      <c r="D3730" s="3" t="s">
        <v>779</v>
      </c>
      <c r="E3730" s="3" t="s">
        <v>6333</v>
      </c>
      <c r="F3730" s="3" t="s">
        <v>6334</v>
      </c>
      <c r="G3730" s="3" t="s">
        <v>6335</v>
      </c>
      <c r="H3730" s="26">
        <v>1180</v>
      </c>
      <c r="I3730" s="26">
        <f t="array" ref="I3730">J3730-J3730*3%</f>
        <v>895.89200000000005</v>
      </c>
      <c r="J3730" s="30">
        <v>923.6</v>
      </c>
      <c r="K3730" s="4"/>
      <c r="L3730" s="15">
        <f t="shared" si="59"/>
        <v>0</v>
      </c>
      <c r="M3730" s="56" t="s">
        <v>15157</v>
      </c>
    </row>
    <row r="3731" spans="1:13" s="19" customFormat="1" ht="15" customHeight="1" x14ac:dyDescent="0.25">
      <c r="A3731" s="47">
        <v>41295</v>
      </c>
      <c r="B3731" s="18"/>
      <c r="C3731" s="3" t="s">
        <v>6327</v>
      </c>
      <c r="D3731" s="3" t="s">
        <v>779</v>
      </c>
      <c r="E3731" s="3" t="s">
        <v>6333</v>
      </c>
      <c r="F3731" s="3" t="s">
        <v>6336</v>
      </c>
      <c r="G3731" s="3" t="s">
        <v>6337</v>
      </c>
      <c r="H3731" s="26">
        <v>1180</v>
      </c>
      <c r="I3731" s="26">
        <f t="array" ref="I3731">J3731-J3731*3%</f>
        <v>895.89200000000005</v>
      </c>
      <c r="J3731" s="30">
        <v>923.6</v>
      </c>
      <c r="K3731" s="4"/>
      <c r="L3731" s="15">
        <f t="shared" si="59"/>
        <v>0</v>
      </c>
      <c r="M3731" s="56" t="s">
        <v>15157</v>
      </c>
    </row>
    <row r="3732" spans="1:13" s="19" customFormat="1" ht="15" customHeight="1" x14ac:dyDescent="0.25">
      <c r="A3732" s="47">
        <v>41297</v>
      </c>
      <c r="B3732" s="18"/>
      <c r="C3732" s="3" t="s">
        <v>6327</v>
      </c>
      <c r="D3732" s="3" t="s">
        <v>779</v>
      </c>
      <c r="E3732" s="3" t="s">
        <v>6333</v>
      </c>
      <c r="F3732" s="3" t="s">
        <v>6336</v>
      </c>
      <c r="G3732" s="3" t="s">
        <v>6338</v>
      </c>
      <c r="H3732" s="26">
        <v>1180</v>
      </c>
      <c r="I3732" s="26">
        <f t="array" ref="I3732">J3732-J3732*3%</f>
        <v>895.89200000000005</v>
      </c>
      <c r="J3732" s="30">
        <v>923.6</v>
      </c>
      <c r="K3732" s="4"/>
      <c r="L3732" s="15">
        <f t="shared" si="59"/>
        <v>0</v>
      </c>
      <c r="M3732" s="56" t="s">
        <v>15157</v>
      </c>
    </row>
    <row r="3733" spans="1:13" s="19" customFormat="1" ht="15" customHeight="1" x14ac:dyDescent="0.25">
      <c r="A3733" s="47">
        <v>26943</v>
      </c>
      <c r="B3733" s="18"/>
      <c r="C3733" s="3" t="s">
        <v>6327</v>
      </c>
      <c r="D3733" s="3" t="s">
        <v>779</v>
      </c>
      <c r="E3733" s="3" t="s">
        <v>6339</v>
      </c>
      <c r="F3733" s="3" t="s">
        <v>6340</v>
      </c>
      <c r="G3733" s="3" t="s">
        <v>6341</v>
      </c>
      <c r="H3733" s="26">
        <v>1180</v>
      </c>
      <c r="I3733" s="26">
        <f t="array" ref="I3733">J3733-J3733*3%</f>
        <v>895.89200000000005</v>
      </c>
      <c r="J3733" s="30">
        <v>923.6</v>
      </c>
      <c r="K3733" s="4"/>
      <c r="L3733" s="15">
        <f t="shared" si="59"/>
        <v>0</v>
      </c>
      <c r="M3733" s="56" t="s">
        <v>15157</v>
      </c>
    </row>
    <row r="3734" spans="1:13" s="19" customFormat="1" ht="15" customHeight="1" x14ac:dyDescent="0.25">
      <c r="A3734" s="47">
        <v>16363</v>
      </c>
      <c r="B3734" s="18"/>
      <c r="C3734" s="3" t="s">
        <v>6327</v>
      </c>
      <c r="D3734" s="3" t="s">
        <v>779</v>
      </c>
      <c r="E3734" s="3" t="s">
        <v>6339</v>
      </c>
      <c r="F3734" s="3" t="s">
        <v>6342</v>
      </c>
      <c r="G3734" s="3" t="s">
        <v>6331</v>
      </c>
      <c r="H3734" s="26">
        <v>1095</v>
      </c>
      <c r="I3734" s="26">
        <f t="array" ref="I3734">J3734-J3734*3%</f>
        <v>895.89200000000005</v>
      </c>
      <c r="J3734" s="30">
        <v>923.6</v>
      </c>
      <c r="K3734" s="4"/>
      <c r="L3734" s="15">
        <f t="shared" si="59"/>
        <v>0</v>
      </c>
      <c r="M3734" s="56" t="s">
        <v>15157</v>
      </c>
    </row>
    <row r="3735" spans="1:13" s="19" customFormat="1" ht="15" customHeight="1" x14ac:dyDescent="0.25">
      <c r="A3735" s="47">
        <v>31559</v>
      </c>
      <c r="B3735" s="18" t="s">
        <v>6343</v>
      </c>
      <c r="C3735" s="3" t="s">
        <v>6327</v>
      </c>
      <c r="D3735" s="3" t="s">
        <v>779</v>
      </c>
      <c r="E3735" s="3" t="s">
        <v>6344</v>
      </c>
      <c r="F3735" s="3" t="s">
        <v>6345</v>
      </c>
      <c r="G3735" s="3" t="s">
        <v>4025</v>
      </c>
      <c r="H3735" s="26">
        <v>1180</v>
      </c>
      <c r="I3735" s="26">
        <f t="array" ref="I3735">J3735-J3735*3%</f>
        <v>895.89200000000005</v>
      </c>
      <c r="J3735" s="30">
        <v>923.6</v>
      </c>
      <c r="K3735" s="4"/>
      <c r="L3735" s="15">
        <f t="shared" si="59"/>
        <v>0</v>
      </c>
      <c r="M3735" s="56" t="s">
        <v>15157</v>
      </c>
    </row>
    <row r="3736" spans="1:13" s="19" customFormat="1" ht="15" customHeight="1" x14ac:dyDescent="0.25">
      <c r="A3736" s="47">
        <v>31560</v>
      </c>
      <c r="B3736" s="18" t="s">
        <v>6346</v>
      </c>
      <c r="C3736" s="3" t="s">
        <v>6327</v>
      </c>
      <c r="D3736" s="3" t="s">
        <v>779</v>
      </c>
      <c r="E3736" s="3" t="s">
        <v>6344</v>
      </c>
      <c r="F3736" s="3" t="s">
        <v>6345</v>
      </c>
      <c r="G3736" s="3" t="s">
        <v>6347</v>
      </c>
      <c r="H3736" s="26">
        <v>1230</v>
      </c>
      <c r="I3736" s="26">
        <f t="array" ref="I3736">J3736-J3736*3%</f>
        <v>929.80319999999995</v>
      </c>
      <c r="J3736" s="30">
        <v>958.56</v>
      </c>
      <c r="K3736" s="4"/>
      <c r="L3736" s="15">
        <f t="shared" si="59"/>
        <v>0</v>
      </c>
      <c r="M3736" s="56" t="s">
        <v>15157</v>
      </c>
    </row>
    <row r="3737" spans="1:13" s="19" customFormat="1" ht="15" customHeight="1" x14ac:dyDescent="0.25">
      <c r="A3737" s="47">
        <v>31562</v>
      </c>
      <c r="B3737" s="18" t="s">
        <v>6348</v>
      </c>
      <c r="C3737" s="3" t="s">
        <v>6327</v>
      </c>
      <c r="D3737" s="3" t="s">
        <v>779</v>
      </c>
      <c r="E3737" s="3" t="s">
        <v>6344</v>
      </c>
      <c r="F3737" s="3" t="s">
        <v>6345</v>
      </c>
      <c r="G3737" s="3" t="s">
        <v>6349</v>
      </c>
      <c r="H3737" s="26">
        <v>1180</v>
      </c>
      <c r="I3737" s="26">
        <f t="array" ref="I3737">J3737-J3737*3%</f>
        <v>895.89200000000005</v>
      </c>
      <c r="J3737" s="30">
        <v>923.6</v>
      </c>
      <c r="K3737" s="4"/>
      <c r="L3737" s="15">
        <f t="shared" si="59"/>
        <v>0</v>
      </c>
      <c r="M3737" s="56" t="s">
        <v>15157</v>
      </c>
    </row>
    <row r="3738" spans="1:13" s="19" customFormat="1" ht="15" customHeight="1" x14ac:dyDescent="0.25">
      <c r="A3738" s="47">
        <v>34832</v>
      </c>
      <c r="B3738" s="18"/>
      <c r="C3738" s="3" t="s">
        <v>6327</v>
      </c>
      <c r="D3738" s="3" t="s">
        <v>779</v>
      </c>
      <c r="E3738" s="3" t="s">
        <v>6350</v>
      </c>
      <c r="F3738" s="3" t="s">
        <v>3750</v>
      </c>
      <c r="G3738" s="3" t="s">
        <v>6351</v>
      </c>
      <c r="H3738" s="26">
        <v>1180</v>
      </c>
      <c r="I3738" s="26">
        <f t="array" ref="I3738">J3738-J3738*3%</f>
        <v>895.89200000000005</v>
      </c>
      <c r="J3738" s="30">
        <v>923.6</v>
      </c>
      <c r="K3738" s="4"/>
      <c r="L3738" s="15">
        <f t="shared" si="59"/>
        <v>0</v>
      </c>
      <c r="M3738" s="56" t="s">
        <v>15157</v>
      </c>
    </row>
    <row r="3739" spans="1:13" s="19" customFormat="1" ht="15" customHeight="1" x14ac:dyDescent="0.25">
      <c r="A3739" s="47">
        <v>17897</v>
      </c>
      <c r="B3739" s="18"/>
      <c r="C3739" s="3" t="s">
        <v>6327</v>
      </c>
      <c r="D3739" s="3" t="s">
        <v>779</v>
      </c>
      <c r="E3739" s="3" t="s">
        <v>6350</v>
      </c>
      <c r="F3739" s="3" t="s">
        <v>3750</v>
      </c>
      <c r="G3739" s="3" t="s">
        <v>721</v>
      </c>
      <c r="H3739" s="26">
        <v>1180</v>
      </c>
      <c r="I3739" s="26">
        <f t="array" ref="I3739">J3739-J3739*3%</f>
        <v>895.89200000000005</v>
      </c>
      <c r="J3739" s="30">
        <v>923.6</v>
      </c>
      <c r="K3739" s="4"/>
      <c r="L3739" s="15">
        <f t="shared" si="59"/>
        <v>0</v>
      </c>
      <c r="M3739" s="56" t="s">
        <v>15157</v>
      </c>
    </row>
    <row r="3740" spans="1:13" s="19" customFormat="1" ht="15" customHeight="1" x14ac:dyDescent="0.25">
      <c r="A3740" s="47">
        <v>34827</v>
      </c>
      <c r="B3740" s="18"/>
      <c r="C3740" s="3" t="s">
        <v>6327</v>
      </c>
      <c r="D3740" s="3" t="s">
        <v>779</v>
      </c>
      <c r="E3740" s="3" t="s">
        <v>6352</v>
      </c>
      <c r="F3740" s="3" t="s">
        <v>6329</v>
      </c>
      <c r="G3740" s="3" t="s">
        <v>6353</v>
      </c>
      <c r="H3740" s="26">
        <v>1115</v>
      </c>
      <c r="I3740" s="26">
        <f t="array" ref="I3740">J3740-J3740*3%</f>
        <v>850.18560000000002</v>
      </c>
      <c r="J3740" s="30">
        <v>876.48</v>
      </c>
      <c r="K3740" s="4"/>
      <c r="L3740" s="15">
        <f t="shared" si="59"/>
        <v>0</v>
      </c>
      <c r="M3740" s="56" t="s">
        <v>15157</v>
      </c>
    </row>
    <row r="3741" spans="1:13" s="19" customFormat="1" ht="15" customHeight="1" x14ac:dyDescent="0.25">
      <c r="A3741" s="47">
        <v>31085</v>
      </c>
      <c r="B3741" s="18" t="s">
        <v>6354</v>
      </c>
      <c r="C3741" s="3" t="s">
        <v>6327</v>
      </c>
      <c r="D3741" s="3" t="s">
        <v>779</v>
      </c>
      <c r="E3741" s="3" t="s">
        <v>6355</v>
      </c>
      <c r="F3741" s="3" t="s">
        <v>6329</v>
      </c>
      <c r="G3741" s="3" t="s">
        <v>1095</v>
      </c>
      <c r="H3741" s="26">
        <v>915</v>
      </c>
      <c r="I3741" s="26">
        <f t="array" ref="I3741">J3741-J3741*3%</f>
        <v>692.61879999999996</v>
      </c>
      <c r="J3741" s="30">
        <v>714.04</v>
      </c>
      <c r="K3741" s="4"/>
      <c r="L3741" s="15">
        <f t="shared" si="59"/>
        <v>0</v>
      </c>
      <c r="M3741" s="56" t="s">
        <v>15157</v>
      </c>
    </row>
    <row r="3742" spans="1:13" s="19" customFormat="1" ht="15" customHeight="1" x14ac:dyDescent="0.25">
      <c r="A3742" s="47">
        <v>38780</v>
      </c>
      <c r="B3742" s="18"/>
      <c r="C3742" s="3" t="s">
        <v>6327</v>
      </c>
      <c r="D3742" s="3" t="s">
        <v>779</v>
      </c>
      <c r="E3742" s="3" t="s">
        <v>6355</v>
      </c>
      <c r="F3742" s="3" t="s">
        <v>6329</v>
      </c>
      <c r="G3742" s="3" t="s">
        <v>3853</v>
      </c>
      <c r="H3742" s="26">
        <v>910</v>
      </c>
      <c r="I3742" s="26">
        <f t="array" ref="I3742">J3742-J3742*3%</f>
        <v>686.72120000000007</v>
      </c>
      <c r="J3742" s="30">
        <v>707.96</v>
      </c>
      <c r="K3742" s="4"/>
      <c r="L3742" s="15">
        <f t="shared" si="59"/>
        <v>0</v>
      </c>
      <c r="M3742" s="56" t="s">
        <v>15157</v>
      </c>
    </row>
    <row r="3743" spans="1:13" s="19" customFormat="1" ht="15" customHeight="1" x14ac:dyDescent="0.25">
      <c r="A3743" s="47">
        <v>3439</v>
      </c>
      <c r="B3743" s="18" t="s">
        <v>6356</v>
      </c>
      <c r="C3743" s="3" t="s">
        <v>6327</v>
      </c>
      <c r="D3743" s="3" t="s">
        <v>74</v>
      </c>
      <c r="E3743" s="3" t="s">
        <v>6357</v>
      </c>
      <c r="F3743" s="3" t="s">
        <v>68</v>
      </c>
      <c r="G3743" s="3"/>
      <c r="H3743" s="26">
        <v>530</v>
      </c>
      <c r="I3743" s="26">
        <f t="array" ref="I3743">J3743-J3743*3%</f>
        <v>391.31740000000002</v>
      </c>
      <c r="J3743" s="30">
        <v>403.42</v>
      </c>
      <c r="K3743" s="4"/>
      <c r="L3743" s="15">
        <f t="shared" si="59"/>
        <v>0</v>
      </c>
      <c r="M3743" s="56" t="s">
        <v>15158</v>
      </c>
    </row>
    <row r="3744" spans="1:13" s="19" customFormat="1" ht="15" customHeight="1" x14ac:dyDescent="0.25">
      <c r="A3744" s="47">
        <v>3437</v>
      </c>
      <c r="B3744" s="18" t="s">
        <v>6358</v>
      </c>
      <c r="C3744" s="3" t="s">
        <v>6327</v>
      </c>
      <c r="D3744" s="3" t="s">
        <v>74</v>
      </c>
      <c r="E3744" s="3" t="s">
        <v>6359</v>
      </c>
      <c r="F3744" s="3" t="s">
        <v>68</v>
      </c>
      <c r="G3744" s="3"/>
      <c r="H3744" s="26">
        <v>615</v>
      </c>
      <c r="I3744" s="26">
        <f t="array" ref="I3744">J3744-J3744*3%</f>
        <v>468.5779</v>
      </c>
      <c r="J3744" s="30">
        <v>483.07</v>
      </c>
      <c r="K3744" s="4"/>
      <c r="L3744" s="15">
        <f t="shared" si="59"/>
        <v>0</v>
      </c>
      <c r="M3744" s="56" t="s">
        <v>15158</v>
      </c>
    </row>
    <row r="3745" spans="1:13" s="19" customFormat="1" ht="15" customHeight="1" x14ac:dyDescent="0.25">
      <c r="A3745" s="47">
        <v>3973</v>
      </c>
      <c r="B3745" s="18" t="s">
        <v>6360</v>
      </c>
      <c r="C3745" s="3" t="s">
        <v>6327</v>
      </c>
      <c r="D3745" s="3" t="s">
        <v>74</v>
      </c>
      <c r="E3745" s="3" t="s">
        <v>6359</v>
      </c>
      <c r="F3745" s="3" t="s">
        <v>2967</v>
      </c>
      <c r="G3745" s="3"/>
      <c r="H3745" s="26">
        <v>970</v>
      </c>
      <c r="I3745" s="26">
        <f t="array" ref="I3745">J3745-J3745*3%</f>
        <v>733.9117</v>
      </c>
      <c r="J3745" s="30">
        <v>756.61</v>
      </c>
      <c r="K3745" s="4"/>
      <c r="L3745" s="15">
        <f t="shared" si="59"/>
        <v>0</v>
      </c>
      <c r="M3745" s="56" t="s">
        <v>15158</v>
      </c>
    </row>
    <row r="3746" spans="1:13" s="19" customFormat="1" ht="15" customHeight="1" x14ac:dyDescent="0.25">
      <c r="A3746" s="47">
        <v>16356</v>
      </c>
      <c r="B3746" s="18"/>
      <c r="C3746" s="3" t="s">
        <v>6327</v>
      </c>
      <c r="D3746" s="3" t="s">
        <v>74</v>
      </c>
      <c r="E3746" s="3" t="s">
        <v>6361</v>
      </c>
      <c r="F3746" s="3" t="s">
        <v>277</v>
      </c>
      <c r="G3746" s="3"/>
      <c r="H3746" s="26">
        <v>905</v>
      </c>
      <c r="I3746" s="26">
        <f t="array" ref="I3746">J3746-J3746*3%</f>
        <v>684.0440000000001</v>
      </c>
      <c r="J3746" s="30">
        <v>705.2</v>
      </c>
      <c r="K3746" s="4"/>
      <c r="L3746" s="15">
        <f t="shared" si="59"/>
        <v>0</v>
      </c>
      <c r="M3746" s="56" t="s">
        <v>15158</v>
      </c>
    </row>
    <row r="3747" spans="1:13" s="19" customFormat="1" ht="15" customHeight="1" x14ac:dyDescent="0.25">
      <c r="A3747" s="47">
        <v>22705</v>
      </c>
      <c r="B3747" s="18" t="s">
        <v>6362</v>
      </c>
      <c r="C3747" s="3" t="s">
        <v>6327</v>
      </c>
      <c r="D3747" s="3" t="s">
        <v>74</v>
      </c>
      <c r="E3747" s="3" t="s">
        <v>5942</v>
      </c>
      <c r="F3747" s="3" t="s">
        <v>89</v>
      </c>
      <c r="G3747" s="3"/>
      <c r="H3747" s="26">
        <v>270</v>
      </c>
      <c r="I3747" s="26">
        <f t="array" ref="I3747">J3747-J3747*3%</f>
        <v>192.75839999999999</v>
      </c>
      <c r="J3747" s="30">
        <v>198.72</v>
      </c>
      <c r="K3747" s="4"/>
      <c r="L3747" s="15">
        <f t="shared" si="59"/>
        <v>0</v>
      </c>
      <c r="M3747" s="56" t="s">
        <v>15158</v>
      </c>
    </row>
    <row r="3748" spans="1:13" s="19" customFormat="1" ht="15" customHeight="1" x14ac:dyDescent="0.25">
      <c r="A3748" s="47">
        <v>8235</v>
      </c>
      <c r="B3748" s="18" t="s">
        <v>6363</v>
      </c>
      <c r="C3748" s="3" t="s">
        <v>6327</v>
      </c>
      <c r="D3748" s="3" t="s">
        <v>279</v>
      </c>
      <c r="E3748" s="3" t="s">
        <v>289</v>
      </c>
      <c r="F3748" s="3" t="s">
        <v>375</v>
      </c>
      <c r="G3748" s="3" t="s">
        <v>390</v>
      </c>
      <c r="H3748" s="26">
        <v>840</v>
      </c>
      <c r="I3748" s="26">
        <f t="array" ref="I3748">J3748-J3748*3%</f>
        <v>634.17629999999997</v>
      </c>
      <c r="J3748" s="30">
        <v>653.79</v>
      </c>
      <c r="K3748" s="4"/>
      <c r="L3748" s="15">
        <f t="shared" si="59"/>
        <v>0</v>
      </c>
      <c r="M3748" s="56" t="s">
        <v>15158</v>
      </c>
    </row>
    <row r="3749" spans="1:13" s="19" customFormat="1" ht="15" customHeight="1" x14ac:dyDescent="0.25">
      <c r="A3749" s="47">
        <v>2893</v>
      </c>
      <c r="B3749" s="18" t="s">
        <v>6364</v>
      </c>
      <c r="C3749" s="3" t="s">
        <v>6327</v>
      </c>
      <c r="D3749" s="3" t="s">
        <v>279</v>
      </c>
      <c r="E3749" s="3" t="s">
        <v>289</v>
      </c>
      <c r="F3749" s="3" t="s">
        <v>375</v>
      </c>
      <c r="G3749" s="3" t="s">
        <v>457</v>
      </c>
      <c r="H3749" s="26">
        <v>840</v>
      </c>
      <c r="I3749" s="26">
        <f t="array" ref="I3749">J3749-J3749*3%</f>
        <v>634.17629999999997</v>
      </c>
      <c r="J3749" s="30">
        <v>653.79</v>
      </c>
      <c r="K3749" s="4"/>
      <c r="L3749" s="15">
        <f t="shared" si="59"/>
        <v>0</v>
      </c>
      <c r="M3749" s="56" t="s">
        <v>15158</v>
      </c>
    </row>
    <row r="3750" spans="1:13" s="19" customFormat="1" ht="15" customHeight="1" x14ac:dyDescent="0.25">
      <c r="A3750" s="47">
        <v>3532</v>
      </c>
      <c r="B3750" s="18" t="s">
        <v>6365</v>
      </c>
      <c r="C3750" s="3" t="s">
        <v>6327</v>
      </c>
      <c r="D3750" s="3" t="s">
        <v>279</v>
      </c>
      <c r="E3750" s="3" t="s">
        <v>289</v>
      </c>
      <c r="F3750" s="3" t="s">
        <v>375</v>
      </c>
      <c r="G3750" s="3" t="s">
        <v>705</v>
      </c>
      <c r="H3750" s="26">
        <v>820</v>
      </c>
      <c r="I3750" s="26">
        <f t="array" ref="I3750">J3750-J3750*3%</f>
        <v>617.71540000000005</v>
      </c>
      <c r="J3750" s="30">
        <v>636.82000000000005</v>
      </c>
      <c r="K3750" s="4"/>
      <c r="L3750" s="15">
        <f t="shared" si="59"/>
        <v>0</v>
      </c>
      <c r="M3750" s="56" t="s">
        <v>15158</v>
      </c>
    </row>
    <row r="3751" spans="1:13" s="19" customFormat="1" ht="15" customHeight="1" x14ac:dyDescent="0.25">
      <c r="A3751" s="47">
        <v>34023</v>
      </c>
      <c r="B3751" s="18" t="s">
        <v>6366</v>
      </c>
      <c r="C3751" s="3" t="s">
        <v>6327</v>
      </c>
      <c r="D3751" s="3" t="s">
        <v>296</v>
      </c>
      <c r="E3751" s="3" t="s">
        <v>6367</v>
      </c>
      <c r="F3751" s="3" t="s">
        <v>284</v>
      </c>
      <c r="G3751" s="3" t="s">
        <v>299</v>
      </c>
      <c r="H3751" s="26">
        <v>1300</v>
      </c>
      <c r="I3751" s="26">
        <f t="array" ref="I3751">J3751-J3751*3%</f>
        <v>997.12120000000004</v>
      </c>
      <c r="J3751" s="30">
        <v>1027.96</v>
      </c>
      <c r="K3751" s="4"/>
      <c r="L3751" s="15">
        <f t="shared" si="59"/>
        <v>0</v>
      </c>
      <c r="M3751" s="56" t="s">
        <v>15155</v>
      </c>
    </row>
    <row r="3752" spans="1:13" s="19" customFormat="1" ht="15" customHeight="1" x14ac:dyDescent="0.25">
      <c r="A3752" s="47">
        <v>36522</v>
      </c>
      <c r="B3752" s="18" t="s">
        <v>6368</v>
      </c>
      <c r="C3752" s="3" t="s">
        <v>6327</v>
      </c>
      <c r="D3752" s="3" t="s">
        <v>296</v>
      </c>
      <c r="E3752" s="3" t="s">
        <v>6367</v>
      </c>
      <c r="F3752" s="3" t="s">
        <v>5025</v>
      </c>
      <c r="G3752" s="3" t="s">
        <v>303</v>
      </c>
      <c r="H3752" s="26">
        <v>1940</v>
      </c>
      <c r="I3752" s="26">
        <f t="array" ref="I3752">J3752-J3752*3%</f>
        <v>1491.6271999999999</v>
      </c>
      <c r="J3752" s="30">
        <v>1537.76</v>
      </c>
      <c r="K3752" s="4"/>
      <c r="L3752" s="15">
        <f t="shared" si="59"/>
        <v>0</v>
      </c>
      <c r="M3752" s="56" t="s">
        <v>15157</v>
      </c>
    </row>
    <row r="3753" spans="1:13" s="19" customFormat="1" ht="15" customHeight="1" x14ac:dyDescent="0.25">
      <c r="A3753" s="47">
        <v>36523</v>
      </c>
      <c r="B3753" s="18" t="s">
        <v>6369</v>
      </c>
      <c r="C3753" s="3" t="s">
        <v>6327</v>
      </c>
      <c r="D3753" s="3" t="s">
        <v>296</v>
      </c>
      <c r="E3753" s="3" t="s">
        <v>6367</v>
      </c>
      <c r="F3753" s="3" t="s">
        <v>5025</v>
      </c>
      <c r="G3753" s="3" t="s">
        <v>285</v>
      </c>
      <c r="H3753" s="26">
        <v>1940</v>
      </c>
      <c r="I3753" s="26">
        <f t="array" ref="I3753">J3753-J3753*3%</f>
        <v>1491.6271999999999</v>
      </c>
      <c r="J3753" s="30">
        <v>1537.76</v>
      </c>
      <c r="K3753" s="4"/>
      <c r="L3753" s="15">
        <f t="shared" si="59"/>
        <v>0</v>
      </c>
      <c r="M3753" s="56" t="s">
        <v>15157</v>
      </c>
    </row>
    <row r="3754" spans="1:13" s="19" customFormat="1" ht="15" customHeight="1" x14ac:dyDescent="0.25">
      <c r="A3754" s="47">
        <v>31211</v>
      </c>
      <c r="B3754" s="18" t="s">
        <v>6370</v>
      </c>
      <c r="C3754" s="3" t="s">
        <v>6327</v>
      </c>
      <c r="D3754" s="3" t="s">
        <v>177</v>
      </c>
      <c r="E3754" s="3" t="s">
        <v>4755</v>
      </c>
      <c r="F3754" s="3" t="s">
        <v>124</v>
      </c>
      <c r="G3754" s="3"/>
      <c r="H3754" s="26">
        <v>685</v>
      </c>
      <c r="I3754" s="26">
        <f t="array" ref="I3754">J3754-J3754*3%</f>
        <v>518.44560000000001</v>
      </c>
      <c r="J3754" s="30">
        <v>534.48</v>
      </c>
      <c r="K3754" s="4"/>
      <c r="L3754" s="15">
        <f t="shared" si="59"/>
        <v>0</v>
      </c>
      <c r="M3754" s="56" t="s">
        <v>15158</v>
      </c>
    </row>
    <row r="3755" spans="1:13" s="19" customFormat="1" ht="15" customHeight="1" x14ac:dyDescent="0.25">
      <c r="A3755" s="47">
        <v>3911</v>
      </c>
      <c r="B3755" s="18" t="s">
        <v>6371</v>
      </c>
      <c r="C3755" s="3" t="s">
        <v>6327</v>
      </c>
      <c r="D3755" s="3" t="s">
        <v>194</v>
      </c>
      <c r="E3755" s="3" t="s">
        <v>658</v>
      </c>
      <c r="F3755" s="3" t="s">
        <v>2544</v>
      </c>
      <c r="G3755" s="3"/>
      <c r="H3755" s="26">
        <v>790</v>
      </c>
      <c r="I3755" s="26">
        <f t="array" ref="I3755">J3755-J3755*3%</f>
        <v>597.01560000000006</v>
      </c>
      <c r="J3755" s="30">
        <v>615.48</v>
      </c>
      <c r="K3755" s="4"/>
      <c r="L3755" s="15">
        <f t="shared" si="59"/>
        <v>0</v>
      </c>
      <c r="M3755" s="56" t="s">
        <v>15158</v>
      </c>
    </row>
    <row r="3756" spans="1:13" s="19" customFormat="1" ht="15" customHeight="1" x14ac:dyDescent="0.25">
      <c r="A3756" s="47">
        <v>4405</v>
      </c>
      <c r="B3756" s="18" t="s">
        <v>6372</v>
      </c>
      <c r="C3756" s="3" t="s">
        <v>6327</v>
      </c>
      <c r="D3756" s="3" t="s">
        <v>194</v>
      </c>
      <c r="E3756" s="3" t="s">
        <v>658</v>
      </c>
      <c r="F3756" s="3" t="s">
        <v>200</v>
      </c>
      <c r="G3756" s="3"/>
      <c r="H3756" s="26">
        <v>460</v>
      </c>
      <c r="I3756" s="26">
        <f t="array" ref="I3756">J3756-J3756*3%</f>
        <v>332.21530000000001</v>
      </c>
      <c r="J3756" s="30">
        <v>342.49</v>
      </c>
      <c r="K3756" s="4"/>
      <c r="L3756" s="15">
        <f t="shared" si="59"/>
        <v>0</v>
      </c>
      <c r="M3756" s="56" t="s">
        <v>15158</v>
      </c>
    </row>
    <row r="3757" spans="1:13" s="19" customFormat="1" ht="15" customHeight="1" x14ac:dyDescent="0.25">
      <c r="A3757" s="47">
        <v>5311</v>
      </c>
      <c r="B3757" s="18" t="s">
        <v>6373</v>
      </c>
      <c r="C3757" s="3" t="s">
        <v>6327</v>
      </c>
      <c r="D3757" s="3" t="s">
        <v>194</v>
      </c>
      <c r="E3757" s="3" t="s">
        <v>3669</v>
      </c>
      <c r="F3757" s="3" t="s">
        <v>182</v>
      </c>
      <c r="G3757" s="3"/>
      <c r="H3757" s="26">
        <v>550</v>
      </c>
      <c r="I3757" s="26">
        <f t="array" ref="I3757">J3757-J3757*3%</f>
        <v>404.0147</v>
      </c>
      <c r="J3757" s="30">
        <v>416.51</v>
      </c>
      <c r="K3757" s="4"/>
      <c r="L3757" s="15">
        <f t="shared" si="59"/>
        <v>0</v>
      </c>
      <c r="M3757" s="56" t="s">
        <v>15158</v>
      </c>
    </row>
    <row r="3758" spans="1:13" s="19" customFormat="1" ht="15" customHeight="1" x14ac:dyDescent="0.25">
      <c r="A3758" s="47">
        <v>22704</v>
      </c>
      <c r="B3758" s="18" t="s">
        <v>6374</v>
      </c>
      <c r="C3758" s="3" t="s">
        <v>6327</v>
      </c>
      <c r="D3758" s="3" t="s">
        <v>428</v>
      </c>
      <c r="E3758" s="3" t="s">
        <v>4216</v>
      </c>
      <c r="F3758" s="3" t="s">
        <v>167</v>
      </c>
      <c r="G3758" s="3"/>
      <c r="H3758" s="26">
        <v>435</v>
      </c>
      <c r="I3758" s="26">
        <f t="array" ref="I3758">J3758-J3758*3%</f>
        <v>317.03479999999996</v>
      </c>
      <c r="J3758" s="30">
        <v>326.83999999999997</v>
      </c>
      <c r="K3758" s="4"/>
      <c r="L3758" s="15">
        <f t="shared" si="59"/>
        <v>0</v>
      </c>
      <c r="M3758" s="56" t="s">
        <v>15155</v>
      </c>
    </row>
    <row r="3759" spans="1:13" s="19" customFormat="1" ht="15" customHeight="1" x14ac:dyDescent="0.25">
      <c r="A3759" s="47">
        <v>6824</v>
      </c>
      <c r="B3759" s="18" t="s">
        <v>6375</v>
      </c>
      <c r="C3759" s="3" t="s">
        <v>6327</v>
      </c>
      <c r="D3759" s="3" t="s">
        <v>924</v>
      </c>
      <c r="E3759" s="3" t="s">
        <v>6376</v>
      </c>
      <c r="F3759" s="3" t="s">
        <v>284</v>
      </c>
      <c r="G3759" s="3" t="s">
        <v>303</v>
      </c>
      <c r="H3759" s="26">
        <v>1555</v>
      </c>
      <c r="I3759" s="26">
        <f t="array" ref="I3759">J3759-J3759*3%</f>
        <v>1202.4896000000001</v>
      </c>
      <c r="J3759" s="30">
        <v>1239.68</v>
      </c>
      <c r="K3759" s="4"/>
      <c r="L3759" s="15">
        <f t="shared" si="59"/>
        <v>0</v>
      </c>
      <c r="M3759" s="56" t="s">
        <v>15158</v>
      </c>
    </row>
    <row r="3760" spans="1:13" s="19" customFormat="1" ht="15" customHeight="1" x14ac:dyDescent="0.25">
      <c r="A3760" s="47">
        <v>19268</v>
      </c>
      <c r="B3760" s="18" t="s">
        <v>6377</v>
      </c>
      <c r="C3760" s="3" t="s">
        <v>6327</v>
      </c>
      <c r="D3760" s="3" t="s">
        <v>924</v>
      </c>
      <c r="E3760" s="3" t="s">
        <v>6376</v>
      </c>
      <c r="F3760" s="3" t="s">
        <v>284</v>
      </c>
      <c r="G3760" s="3" t="s">
        <v>299</v>
      </c>
      <c r="H3760" s="26">
        <v>1465</v>
      </c>
      <c r="I3760" s="26">
        <f t="array" ref="I3760">J3760-J3760*3%</f>
        <v>1111.2902000000001</v>
      </c>
      <c r="J3760" s="30">
        <v>1145.6600000000001</v>
      </c>
      <c r="K3760" s="4"/>
      <c r="L3760" s="15">
        <f t="shared" si="59"/>
        <v>0</v>
      </c>
      <c r="M3760" s="56" t="s">
        <v>15158</v>
      </c>
    </row>
    <row r="3761" spans="1:13" s="19" customFormat="1" ht="15" customHeight="1" x14ac:dyDescent="0.25">
      <c r="A3761" s="47">
        <v>18659</v>
      </c>
      <c r="B3761" s="18" t="s">
        <v>6378</v>
      </c>
      <c r="C3761" s="3" t="s">
        <v>6327</v>
      </c>
      <c r="D3761" s="3" t="s">
        <v>339</v>
      </c>
      <c r="E3761" s="3" t="s">
        <v>1267</v>
      </c>
      <c r="F3761" s="3" t="s">
        <v>1547</v>
      </c>
      <c r="G3761" s="3"/>
      <c r="H3761" s="26">
        <v>905</v>
      </c>
      <c r="I3761" s="26">
        <f t="array" ref="I3761">J3761-J3761*3%</f>
        <v>684.0440000000001</v>
      </c>
      <c r="J3761" s="30">
        <v>705.2</v>
      </c>
      <c r="K3761" s="4"/>
      <c r="L3761" s="15">
        <f t="shared" si="59"/>
        <v>0</v>
      </c>
      <c r="M3761" s="56" t="s">
        <v>15158</v>
      </c>
    </row>
    <row r="3762" spans="1:13" s="19" customFormat="1" ht="15" customHeight="1" x14ac:dyDescent="0.25">
      <c r="A3762" s="47">
        <v>41285</v>
      </c>
      <c r="B3762" s="18"/>
      <c r="C3762" s="3" t="s">
        <v>6327</v>
      </c>
      <c r="D3762" s="3" t="s">
        <v>339</v>
      </c>
      <c r="E3762" s="3" t="s">
        <v>6379</v>
      </c>
      <c r="F3762" s="3" t="s">
        <v>608</v>
      </c>
      <c r="G3762" s="3"/>
      <c r="H3762" s="26">
        <v>595</v>
      </c>
      <c r="I3762" s="26">
        <f t="array" ref="I3762">J3762-J3762*3%</f>
        <v>457.452</v>
      </c>
      <c r="J3762" s="30">
        <v>471.6</v>
      </c>
      <c r="K3762" s="4"/>
      <c r="L3762" s="15">
        <f t="shared" si="59"/>
        <v>0</v>
      </c>
      <c r="M3762" s="56" t="s">
        <v>15157</v>
      </c>
    </row>
    <row r="3763" spans="1:13" s="19" customFormat="1" ht="15" customHeight="1" x14ac:dyDescent="0.25">
      <c r="A3763" s="47">
        <v>41287</v>
      </c>
      <c r="B3763" s="18"/>
      <c r="C3763" s="3" t="s">
        <v>6327</v>
      </c>
      <c r="D3763" s="3" t="s">
        <v>339</v>
      </c>
      <c r="E3763" s="3" t="s">
        <v>6380</v>
      </c>
      <c r="F3763" s="3" t="s">
        <v>608</v>
      </c>
      <c r="G3763" s="3"/>
      <c r="H3763" s="26">
        <v>595</v>
      </c>
      <c r="I3763" s="26">
        <f t="array" ref="I3763">J3763-J3763*3%</f>
        <v>457.452</v>
      </c>
      <c r="J3763" s="30">
        <v>471.6</v>
      </c>
      <c r="K3763" s="4"/>
      <c r="L3763" s="15">
        <f t="shared" si="59"/>
        <v>0</v>
      </c>
      <c r="M3763" s="56" t="s">
        <v>15157</v>
      </c>
    </row>
    <row r="3764" spans="1:13" s="19" customFormat="1" ht="15" customHeight="1" x14ac:dyDescent="0.25">
      <c r="A3764" s="47">
        <v>31541</v>
      </c>
      <c r="B3764" s="18" t="s">
        <v>6381</v>
      </c>
      <c r="C3764" s="3" t="s">
        <v>6327</v>
      </c>
      <c r="D3764" s="3" t="s">
        <v>1038</v>
      </c>
      <c r="E3764" s="3" t="s">
        <v>6382</v>
      </c>
      <c r="F3764" s="3" t="s">
        <v>1745</v>
      </c>
      <c r="G3764" s="3" t="s">
        <v>285</v>
      </c>
      <c r="H3764" s="26">
        <v>1145</v>
      </c>
      <c r="I3764" s="26">
        <f t="array" ref="I3764">J3764-J3764*3%</f>
        <v>872.66049999999996</v>
      </c>
      <c r="J3764" s="30">
        <v>899.65</v>
      </c>
      <c r="K3764" s="4"/>
      <c r="L3764" s="15">
        <f t="shared" si="59"/>
        <v>0</v>
      </c>
      <c r="M3764" s="56" t="s">
        <v>15158</v>
      </c>
    </row>
    <row r="3765" spans="1:13" s="19" customFormat="1" ht="15" customHeight="1" x14ac:dyDescent="0.25">
      <c r="A3765" s="47">
        <v>43122</v>
      </c>
      <c r="B3765" s="18"/>
      <c r="C3765" s="3" t="s">
        <v>6327</v>
      </c>
      <c r="D3765" s="3" t="s">
        <v>1038</v>
      </c>
      <c r="E3765" s="3" t="s">
        <v>6382</v>
      </c>
      <c r="F3765" s="3" t="s">
        <v>1745</v>
      </c>
      <c r="G3765" s="3" t="s">
        <v>4848</v>
      </c>
      <c r="H3765" s="26">
        <v>1145</v>
      </c>
      <c r="I3765" s="26">
        <f t="array" ref="I3765">J3765-J3765*3%</f>
        <v>872.66049999999996</v>
      </c>
      <c r="J3765" s="30">
        <v>899.65</v>
      </c>
      <c r="K3765" s="4"/>
      <c r="L3765" s="15">
        <f t="shared" si="59"/>
        <v>0</v>
      </c>
      <c r="M3765" s="56" t="s">
        <v>15158</v>
      </c>
    </row>
    <row r="3766" spans="1:13" s="19" customFormat="1" ht="15" customHeight="1" x14ac:dyDescent="0.25">
      <c r="A3766" s="47">
        <v>41293</v>
      </c>
      <c r="B3766" s="18"/>
      <c r="C3766" s="3" t="s">
        <v>6327</v>
      </c>
      <c r="D3766" s="3" t="s">
        <v>675</v>
      </c>
      <c r="E3766" s="3" t="s">
        <v>6383</v>
      </c>
      <c r="F3766" s="3" t="s">
        <v>6384</v>
      </c>
      <c r="G3766" s="3" t="s">
        <v>763</v>
      </c>
      <c r="H3766" s="26">
        <v>1375</v>
      </c>
      <c r="I3766" s="26">
        <f t="array" ref="I3766">J3766-J3766*3%</f>
        <v>1049.4624000000001</v>
      </c>
      <c r="J3766" s="30">
        <v>1081.92</v>
      </c>
      <c r="K3766" s="4"/>
      <c r="L3766" s="15">
        <f t="shared" si="59"/>
        <v>0</v>
      </c>
      <c r="M3766" s="56" t="s">
        <v>15157</v>
      </c>
    </row>
    <row r="3767" spans="1:13" s="19" customFormat="1" ht="15" customHeight="1" x14ac:dyDescent="0.25">
      <c r="A3767" s="47">
        <v>41291</v>
      </c>
      <c r="B3767" s="18"/>
      <c r="C3767" s="3" t="s">
        <v>6327</v>
      </c>
      <c r="D3767" s="3" t="s">
        <v>675</v>
      </c>
      <c r="E3767" s="3" t="s">
        <v>6385</v>
      </c>
      <c r="F3767" s="3" t="s">
        <v>1581</v>
      </c>
      <c r="G3767" s="3" t="s">
        <v>6386</v>
      </c>
      <c r="H3767" s="26">
        <v>1135</v>
      </c>
      <c r="I3767" s="26">
        <f t="array" ref="I3767">J3767-J3767*3%</f>
        <v>862.71799999999996</v>
      </c>
      <c r="J3767" s="30">
        <v>889.4</v>
      </c>
      <c r="K3767" s="4"/>
      <c r="L3767" s="15">
        <f t="shared" si="59"/>
        <v>0</v>
      </c>
      <c r="M3767" s="56" t="s">
        <v>15157</v>
      </c>
    </row>
    <row r="3768" spans="1:13" s="19" customFormat="1" ht="15" customHeight="1" x14ac:dyDescent="0.25">
      <c r="A3768" s="47">
        <v>41289</v>
      </c>
      <c r="B3768" s="18"/>
      <c r="C3768" s="3" t="s">
        <v>6327</v>
      </c>
      <c r="D3768" s="3" t="s">
        <v>675</v>
      </c>
      <c r="E3768" s="3" t="s">
        <v>6385</v>
      </c>
      <c r="F3768" s="3" t="s">
        <v>1581</v>
      </c>
      <c r="G3768" s="3" t="s">
        <v>6387</v>
      </c>
      <c r="H3768" s="26">
        <v>1135</v>
      </c>
      <c r="I3768" s="26">
        <f t="array" ref="I3768">J3768-J3768*3%</f>
        <v>862.71799999999996</v>
      </c>
      <c r="J3768" s="30">
        <v>889.4</v>
      </c>
      <c r="K3768" s="4"/>
      <c r="L3768" s="15">
        <f t="shared" si="59"/>
        <v>0</v>
      </c>
      <c r="M3768" s="56" t="s">
        <v>15157</v>
      </c>
    </row>
    <row r="3769" spans="1:13" s="19" customFormat="1" ht="15" customHeight="1" x14ac:dyDescent="0.25">
      <c r="A3769" s="47">
        <v>41290</v>
      </c>
      <c r="B3769" s="18"/>
      <c r="C3769" s="3" t="s">
        <v>6327</v>
      </c>
      <c r="D3769" s="3" t="s">
        <v>675</v>
      </c>
      <c r="E3769" s="3" t="s">
        <v>6385</v>
      </c>
      <c r="F3769" s="3" t="s">
        <v>1581</v>
      </c>
      <c r="G3769" s="3" t="s">
        <v>6388</v>
      </c>
      <c r="H3769" s="26">
        <v>1135</v>
      </c>
      <c r="I3769" s="26">
        <f t="array" ref="I3769">J3769-J3769*3%</f>
        <v>862.71799999999996</v>
      </c>
      <c r="J3769" s="30">
        <v>889.4</v>
      </c>
      <c r="K3769" s="4"/>
      <c r="L3769" s="15">
        <f t="shared" si="59"/>
        <v>0</v>
      </c>
      <c r="M3769" s="56" t="s">
        <v>15157</v>
      </c>
    </row>
    <row r="3770" spans="1:13" s="19" customFormat="1" ht="15" customHeight="1" x14ac:dyDescent="0.25">
      <c r="A3770" s="47">
        <v>5628</v>
      </c>
      <c r="B3770" s="18" t="s">
        <v>6389</v>
      </c>
      <c r="C3770" s="3" t="s">
        <v>6327</v>
      </c>
      <c r="D3770" s="3" t="s">
        <v>356</v>
      </c>
      <c r="E3770" s="3" t="s">
        <v>6390</v>
      </c>
      <c r="F3770" s="3" t="s">
        <v>284</v>
      </c>
      <c r="G3770" s="3" t="s">
        <v>405</v>
      </c>
      <c r="H3770" s="26">
        <v>1465</v>
      </c>
      <c r="I3770" s="26">
        <f t="array" ref="I3770">J3770-J3770*3%</f>
        <v>1111.2902000000001</v>
      </c>
      <c r="J3770" s="30">
        <v>1145.6600000000001</v>
      </c>
      <c r="K3770" s="4"/>
      <c r="L3770" s="15">
        <f t="shared" si="59"/>
        <v>0</v>
      </c>
      <c r="M3770" s="56" t="s">
        <v>15158</v>
      </c>
    </row>
    <row r="3771" spans="1:13" s="19" customFormat="1" ht="15" customHeight="1" x14ac:dyDescent="0.25">
      <c r="A3771" s="47">
        <v>3942</v>
      </c>
      <c r="B3771" s="18" t="s">
        <v>6391</v>
      </c>
      <c r="C3771" s="3" t="s">
        <v>6327</v>
      </c>
      <c r="D3771" s="3" t="s">
        <v>356</v>
      </c>
      <c r="E3771" s="3" t="s">
        <v>6390</v>
      </c>
      <c r="F3771" s="3" t="s">
        <v>284</v>
      </c>
      <c r="G3771" s="3" t="s">
        <v>1095</v>
      </c>
      <c r="H3771" s="26">
        <v>1465</v>
      </c>
      <c r="I3771" s="26">
        <f t="array" ref="I3771">J3771-J3771*3%</f>
        <v>1111.2902000000001</v>
      </c>
      <c r="J3771" s="30">
        <v>1145.6600000000001</v>
      </c>
      <c r="K3771" s="4"/>
      <c r="L3771" s="15">
        <f t="shared" si="59"/>
        <v>0</v>
      </c>
      <c r="M3771" s="56" t="s">
        <v>15158</v>
      </c>
    </row>
    <row r="3772" spans="1:13" s="19" customFormat="1" ht="15" customHeight="1" x14ac:dyDescent="0.25">
      <c r="A3772" s="47">
        <v>3452</v>
      </c>
      <c r="B3772" s="18" t="s">
        <v>6392</v>
      </c>
      <c r="C3772" s="3" t="s">
        <v>6327</v>
      </c>
      <c r="D3772" s="3" t="s">
        <v>356</v>
      </c>
      <c r="E3772" s="3" t="s">
        <v>6390</v>
      </c>
      <c r="F3772" s="3" t="s">
        <v>284</v>
      </c>
      <c r="G3772" s="3" t="s">
        <v>303</v>
      </c>
      <c r="H3772" s="26">
        <v>1465</v>
      </c>
      <c r="I3772" s="26">
        <f t="array" ref="I3772">J3772-J3772*3%</f>
        <v>1111.2902000000001</v>
      </c>
      <c r="J3772" s="30">
        <v>1145.6600000000001</v>
      </c>
      <c r="K3772" s="4"/>
      <c r="L3772" s="15">
        <f t="shared" si="59"/>
        <v>0</v>
      </c>
      <c r="M3772" s="56" t="s">
        <v>15158</v>
      </c>
    </row>
    <row r="3773" spans="1:13" s="19" customFormat="1" ht="15" customHeight="1" x14ac:dyDescent="0.25">
      <c r="A3773" s="47">
        <v>28041</v>
      </c>
      <c r="B3773" s="18" t="s">
        <v>6393</v>
      </c>
      <c r="C3773" s="3" t="s">
        <v>6327</v>
      </c>
      <c r="D3773" s="3" t="s">
        <v>356</v>
      </c>
      <c r="E3773" s="3" t="s">
        <v>6390</v>
      </c>
      <c r="F3773" s="3" t="s">
        <v>284</v>
      </c>
      <c r="G3773" s="3" t="s">
        <v>6394</v>
      </c>
      <c r="H3773" s="26">
        <v>1465</v>
      </c>
      <c r="I3773" s="26">
        <f t="array" ref="I3773">J3773-J3773*3%</f>
        <v>1111.2902000000001</v>
      </c>
      <c r="J3773" s="30">
        <v>1145.6600000000001</v>
      </c>
      <c r="K3773" s="4"/>
      <c r="L3773" s="15">
        <f t="shared" si="59"/>
        <v>0</v>
      </c>
      <c r="M3773" s="56" t="s">
        <v>15158</v>
      </c>
    </row>
    <row r="3774" spans="1:13" s="19" customFormat="1" ht="15" customHeight="1" x14ac:dyDescent="0.25">
      <c r="A3774" s="47">
        <v>6484</v>
      </c>
      <c r="B3774" s="18" t="s">
        <v>6395</v>
      </c>
      <c r="C3774" s="3" t="s">
        <v>6327</v>
      </c>
      <c r="D3774" s="3" t="s">
        <v>356</v>
      </c>
      <c r="E3774" s="3" t="s">
        <v>6390</v>
      </c>
      <c r="F3774" s="3" t="s">
        <v>284</v>
      </c>
      <c r="G3774" s="3" t="s">
        <v>6386</v>
      </c>
      <c r="H3774" s="26">
        <v>1525</v>
      </c>
      <c r="I3774" s="26">
        <f t="array" ref="I3774">J3774-J3774*3%</f>
        <v>1152.6704</v>
      </c>
      <c r="J3774" s="30">
        <v>1188.32</v>
      </c>
      <c r="K3774" s="4"/>
      <c r="L3774" s="15">
        <f t="shared" si="59"/>
        <v>0</v>
      </c>
      <c r="M3774" s="56" t="s">
        <v>15157</v>
      </c>
    </row>
    <row r="3775" spans="1:13" s="19" customFormat="1" ht="15" customHeight="1" x14ac:dyDescent="0.25">
      <c r="A3775" s="47">
        <v>4138</v>
      </c>
      <c r="B3775" s="18" t="s">
        <v>6396</v>
      </c>
      <c r="C3775" s="3" t="s">
        <v>6327</v>
      </c>
      <c r="D3775" s="3" t="s">
        <v>356</v>
      </c>
      <c r="E3775" s="3" t="s">
        <v>6390</v>
      </c>
      <c r="F3775" s="3" t="s">
        <v>284</v>
      </c>
      <c r="G3775" s="3" t="s">
        <v>457</v>
      </c>
      <c r="H3775" s="26">
        <v>1525</v>
      </c>
      <c r="I3775" s="26">
        <f t="array" ref="I3775">J3775-J3775*3%</f>
        <v>1152.6704</v>
      </c>
      <c r="J3775" s="30">
        <v>1188.32</v>
      </c>
      <c r="K3775" s="4"/>
      <c r="L3775" s="15">
        <f t="shared" si="59"/>
        <v>0</v>
      </c>
      <c r="M3775" s="56" t="s">
        <v>15157</v>
      </c>
    </row>
    <row r="3776" spans="1:13" s="19" customFormat="1" ht="15" customHeight="1" x14ac:dyDescent="0.25">
      <c r="A3776" s="47">
        <v>6483</v>
      </c>
      <c r="B3776" s="18" t="s">
        <v>6397</v>
      </c>
      <c r="C3776" s="3" t="s">
        <v>6327</v>
      </c>
      <c r="D3776" s="3" t="s">
        <v>356</v>
      </c>
      <c r="E3776" s="3" t="s">
        <v>6390</v>
      </c>
      <c r="F3776" s="3" t="s">
        <v>284</v>
      </c>
      <c r="G3776" s="3" t="s">
        <v>6388</v>
      </c>
      <c r="H3776" s="26">
        <v>1525</v>
      </c>
      <c r="I3776" s="26">
        <f t="array" ref="I3776">J3776-J3776*3%</f>
        <v>1152.6704</v>
      </c>
      <c r="J3776" s="30">
        <v>1188.32</v>
      </c>
      <c r="K3776" s="4"/>
      <c r="L3776" s="15">
        <f t="shared" si="59"/>
        <v>0</v>
      </c>
      <c r="M3776" s="56" t="s">
        <v>15157</v>
      </c>
    </row>
    <row r="3777" spans="1:13" s="19" customFormat="1" ht="15" customHeight="1" x14ac:dyDescent="0.25">
      <c r="A3777" s="47">
        <v>5970</v>
      </c>
      <c r="B3777" s="18" t="s">
        <v>6398</v>
      </c>
      <c r="C3777" s="3" t="s">
        <v>6327</v>
      </c>
      <c r="D3777" s="3" t="s">
        <v>356</v>
      </c>
      <c r="E3777" s="3" t="s">
        <v>6390</v>
      </c>
      <c r="F3777" s="3" t="s">
        <v>284</v>
      </c>
      <c r="G3777" s="3" t="s">
        <v>1077</v>
      </c>
      <c r="H3777" s="26">
        <v>1525</v>
      </c>
      <c r="I3777" s="26">
        <f t="array" ref="I3777">J3777-J3777*3%</f>
        <v>1152.6704</v>
      </c>
      <c r="J3777" s="30">
        <v>1188.32</v>
      </c>
      <c r="K3777" s="4"/>
      <c r="L3777" s="15">
        <f t="shared" si="59"/>
        <v>0</v>
      </c>
      <c r="M3777" s="56" t="s">
        <v>15157</v>
      </c>
    </row>
    <row r="3778" spans="1:13" s="19" customFormat="1" ht="15" customHeight="1" x14ac:dyDescent="0.25">
      <c r="A3778" s="47">
        <v>3944</v>
      </c>
      <c r="B3778" s="18" t="s">
        <v>6399</v>
      </c>
      <c r="C3778" s="3" t="s">
        <v>6327</v>
      </c>
      <c r="D3778" s="3" t="s">
        <v>356</v>
      </c>
      <c r="E3778" s="3" t="s">
        <v>6390</v>
      </c>
      <c r="F3778" s="3" t="s">
        <v>284</v>
      </c>
      <c r="G3778" s="3" t="s">
        <v>285</v>
      </c>
      <c r="H3778" s="26">
        <v>1465</v>
      </c>
      <c r="I3778" s="26">
        <f t="array" ref="I3778">J3778-J3778*3%</f>
        <v>1111.2902000000001</v>
      </c>
      <c r="J3778" s="30">
        <v>1145.6600000000001</v>
      </c>
      <c r="K3778" s="4"/>
      <c r="L3778" s="15">
        <f t="shared" si="59"/>
        <v>0</v>
      </c>
      <c r="M3778" s="56" t="s">
        <v>15158</v>
      </c>
    </row>
    <row r="3779" spans="1:13" s="19" customFormat="1" ht="15" customHeight="1" x14ac:dyDescent="0.25">
      <c r="A3779" s="47">
        <v>8879</v>
      </c>
      <c r="B3779" s="18" t="s">
        <v>6400</v>
      </c>
      <c r="C3779" s="3" t="s">
        <v>6327</v>
      </c>
      <c r="D3779" s="3" t="s">
        <v>356</v>
      </c>
      <c r="E3779" s="3" t="s">
        <v>6390</v>
      </c>
      <c r="F3779" s="3" t="s">
        <v>284</v>
      </c>
      <c r="G3779" s="3" t="s">
        <v>397</v>
      </c>
      <c r="H3779" s="26">
        <v>1465</v>
      </c>
      <c r="I3779" s="26">
        <f t="array" ref="I3779">J3779-J3779*3%</f>
        <v>1111.2902000000001</v>
      </c>
      <c r="J3779" s="30">
        <v>1145.6600000000001</v>
      </c>
      <c r="K3779" s="4"/>
      <c r="L3779" s="15">
        <f t="shared" si="59"/>
        <v>0</v>
      </c>
      <c r="M3779" s="56" t="s">
        <v>15158</v>
      </c>
    </row>
    <row r="3780" spans="1:13" s="19" customFormat="1" ht="15" customHeight="1" x14ac:dyDescent="0.25">
      <c r="A3780" s="47">
        <v>4201</v>
      </c>
      <c r="B3780" s="18" t="s">
        <v>6401</v>
      </c>
      <c r="C3780" s="3" t="s">
        <v>6327</v>
      </c>
      <c r="D3780" s="3" t="s">
        <v>356</v>
      </c>
      <c r="E3780" s="3" t="s">
        <v>6390</v>
      </c>
      <c r="F3780" s="3" t="s">
        <v>284</v>
      </c>
      <c r="G3780" s="3" t="s">
        <v>6402</v>
      </c>
      <c r="H3780" s="26">
        <v>1465</v>
      </c>
      <c r="I3780" s="26">
        <f t="array" ref="I3780">J3780-J3780*3%</f>
        <v>1111.2902000000001</v>
      </c>
      <c r="J3780" s="30">
        <v>1145.6600000000001</v>
      </c>
      <c r="K3780" s="4"/>
      <c r="L3780" s="15">
        <f t="shared" si="59"/>
        <v>0</v>
      </c>
      <c r="M3780" s="56" t="s">
        <v>15158</v>
      </c>
    </row>
    <row r="3781" spans="1:13" s="19" customFormat="1" ht="15" customHeight="1" x14ac:dyDescent="0.25">
      <c r="A3781" s="47">
        <v>4188</v>
      </c>
      <c r="B3781" s="18" t="s">
        <v>6403</v>
      </c>
      <c r="C3781" s="3" t="s">
        <v>6327</v>
      </c>
      <c r="D3781" s="3" t="s">
        <v>356</v>
      </c>
      <c r="E3781" s="3" t="s">
        <v>6390</v>
      </c>
      <c r="F3781" s="3" t="s">
        <v>284</v>
      </c>
      <c r="G3781" s="3" t="s">
        <v>6404</v>
      </c>
      <c r="H3781" s="26">
        <v>1465</v>
      </c>
      <c r="I3781" s="26">
        <f t="array" ref="I3781">J3781-J3781*3%</f>
        <v>1111.2902000000001</v>
      </c>
      <c r="J3781" s="30">
        <v>1145.6600000000001</v>
      </c>
      <c r="K3781" s="4"/>
      <c r="L3781" s="15">
        <f t="shared" si="59"/>
        <v>0</v>
      </c>
      <c r="M3781" s="56" t="s">
        <v>15158</v>
      </c>
    </row>
    <row r="3782" spans="1:13" s="19" customFormat="1" ht="15" customHeight="1" x14ac:dyDescent="0.25">
      <c r="A3782" s="47">
        <v>2897</v>
      </c>
      <c r="B3782" s="18" t="s">
        <v>6405</v>
      </c>
      <c r="C3782" s="3" t="s">
        <v>6327</v>
      </c>
      <c r="D3782" s="3" t="s">
        <v>356</v>
      </c>
      <c r="E3782" s="3" t="s">
        <v>6390</v>
      </c>
      <c r="F3782" s="3" t="s">
        <v>5025</v>
      </c>
      <c r="G3782" s="3" t="s">
        <v>303</v>
      </c>
      <c r="H3782" s="26">
        <v>3135</v>
      </c>
      <c r="I3782" s="26">
        <f t="array" ref="I3782">J3782-J3782*3%</f>
        <v>2415.9789999999998</v>
      </c>
      <c r="J3782" s="30">
        <v>2490.6999999999998</v>
      </c>
      <c r="K3782" s="4"/>
      <c r="L3782" s="15">
        <f t="shared" si="59"/>
        <v>0</v>
      </c>
      <c r="M3782" s="56" t="s">
        <v>15158</v>
      </c>
    </row>
    <row r="3783" spans="1:13" s="19" customFormat="1" ht="15" customHeight="1" x14ac:dyDescent="0.25">
      <c r="A3783" s="47">
        <v>5724</v>
      </c>
      <c r="B3783" s="18" t="s">
        <v>6406</v>
      </c>
      <c r="C3783" s="3" t="s">
        <v>6327</v>
      </c>
      <c r="D3783" s="3" t="s">
        <v>356</v>
      </c>
      <c r="E3783" s="3" t="s">
        <v>6390</v>
      </c>
      <c r="F3783" s="3" t="s">
        <v>5025</v>
      </c>
      <c r="G3783" s="3" t="s">
        <v>6394</v>
      </c>
      <c r="H3783" s="26">
        <v>3135</v>
      </c>
      <c r="I3783" s="26">
        <f t="array" ref="I3783">J3783-J3783*3%</f>
        <v>2415.9789999999998</v>
      </c>
      <c r="J3783" s="30">
        <v>2490.6999999999998</v>
      </c>
      <c r="K3783" s="4"/>
      <c r="L3783" s="15">
        <f t="shared" si="59"/>
        <v>0</v>
      </c>
      <c r="M3783" s="56" t="s">
        <v>15158</v>
      </c>
    </row>
    <row r="3784" spans="1:13" s="19" customFormat="1" ht="15" customHeight="1" x14ac:dyDescent="0.25">
      <c r="A3784" s="47">
        <v>6822</v>
      </c>
      <c r="B3784" s="18" t="s">
        <v>6407</v>
      </c>
      <c r="C3784" s="3" t="s">
        <v>6327</v>
      </c>
      <c r="D3784" s="3" t="s">
        <v>356</v>
      </c>
      <c r="E3784" s="3" t="s">
        <v>6390</v>
      </c>
      <c r="F3784" s="3" t="s">
        <v>5025</v>
      </c>
      <c r="G3784" s="3" t="s">
        <v>457</v>
      </c>
      <c r="H3784" s="26">
        <v>3395</v>
      </c>
      <c r="I3784" s="26">
        <f t="array" ref="I3784">J3784-J3784*3%</f>
        <v>2594.9051999999997</v>
      </c>
      <c r="J3784" s="30">
        <v>2675.16</v>
      </c>
      <c r="K3784" s="4"/>
      <c r="L3784" s="15">
        <f t="shared" ref="L3784:L3847" si="60">J3784*K3784</f>
        <v>0</v>
      </c>
      <c r="M3784" s="56" t="s">
        <v>15157</v>
      </c>
    </row>
    <row r="3785" spans="1:13" s="19" customFormat="1" ht="15" customHeight="1" x14ac:dyDescent="0.25">
      <c r="A3785" s="47">
        <v>2898</v>
      </c>
      <c r="B3785" s="18" t="s">
        <v>6408</v>
      </c>
      <c r="C3785" s="3" t="s">
        <v>6327</v>
      </c>
      <c r="D3785" s="3" t="s">
        <v>356</v>
      </c>
      <c r="E3785" s="3" t="s">
        <v>6390</v>
      </c>
      <c r="F3785" s="3" t="s">
        <v>5025</v>
      </c>
      <c r="G3785" s="3" t="s">
        <v>285</v>
      </c>
      <c r="H3785" s="26">
        <v>3135</v>
      </c>
      <c r="I3785" s="26">
        <f t="array" ref="I3785">J3785-J3785*3%</f>
        <v>2415.9789999999998</v>
      </c>
      <c r="J3785" s="30">
        <v>2490.6999999999998</v>
      </c>
      <c r="K3785" s="4"/>
      <c r="L3785" s="15">
        <f t="shared" si="60"/>
        <v>0</v>
      </c>
      <c r="M3785" s="56" t="s">
        <v>15158</v>
      </c>
    </row>
    <row r="3786" spans="1:13" s="19" customFormat="1" ht="15" customHeight="1" x14ac:dyDescent="0.25">
      <c r="A3786" s="47">
        <v>13449</v>
      </c>
      <c r="B3786" s="18" t="s">
        <v>6409</v>
      </c>
      <c r="C3786" s="3" t="s">
        <v>6327</v>
      </c>
      <c r="D3786" s="3" t="s">
        <v>593</v>
      </c>
      <c r="E3786" s="3" t="s">
        <v>6410</v>
      </c>
      <c r="F3786" s="3" t="s">
        <v>1368</v>
      </c>
      <c r="G3786" s="3" t="s">
        <v>744</v>
      </c>
      <c r="H3786" s="26">
        <v>205</v>
      </c>
      <c r="I3786" s="26">
        <f t="array" ref="I3786">J3786-J3786*3%</f>
        <v>132.13339999999999</v>
      </c>
      <c r="J3786" s="30">
        <v>136.22</v>
      </c>
      <c r="K3786" s="4"/>
      <c r="L3786" s="15">
        <f t="shared" si="60"/>
        <v>0</v>
      </c>
      <c r="M3786" s="56" t="s">
        <v>15158</v>
      </c>
    </row>
    <row r="3787" spans="1:13" s="19" customFormat="1" ht="15" customHeight="1" x14ac:dyDescent="0.25">
      <c r="A3787" s="47">
        <v>8722</v>
      </c>
      <c r="B3787" s="18" t="s">
        <v>6411</v>
      </c>
      <c r="C3787" s="3" t="s">
        <v>6412</v>
      </c>
      <c r="D3787" s="3" t="s">
        <v>66</v>
      </c>
      <c r="E3787" s="3" t="s">
        <v>2043</v>
      </c>
      <c r="F3787" s="3" t="s">
        <v>203</v>
      </c>
      <c r="G3787" s="3"/>
      <c r="H3787" s="26">
        <v>660</v>
      </c>
      <c r="I3787" s="26">
        <f t="array" ref="I3787">J3787-J3787*3%</f>
        <v>500.52</v>
      </c>
      <c r="J3787" s="30">
        <v>516</v>
      </c>
      <c r="K3787" s="4"/>
      <c r="L3787" s="15">
        <f t="shared" si="60"/>
        <v>0</v>
      </c>
      <c r="M3787" s="56" t="s">
        <v>15151</v>
      </c>
    </row>
    <row r="3788" spans="1:13" s="19" customFormat="1" ht="15" customHeight="1" x14ac:dyDescent="0.25">
      <c r="A3788" s="47">
        <v>19587</v>
      </c>
      <c r="B3788" s="18" t="s">
        <v>6413</v>
      </c>
      <c r="C3788" s="3" t="s">
        <v>6412</v>
      </c>
      <c r="D3788" s="3" t="s">
        <v>66</v>
      </c>
      <c r="E3788" s="3" t="s">
        <v>3109</v>
      </c>
      <c r="F3788" s="3" t="s">
        <v>203</v>
      </c>
      <c r="G3788" s="3"/>
      <c r="H3788" s="26">
        <v>570</v>
      </c>
      <c r="I3788" s="26">
        <f t="array" ref="I3788">J3788-J3788*3%</f>
        <v>419.04</v>
      </c>
      <c r="J3788" s="30">
        <v>432</v>
      </c>
      <c r="K3788" s="4"/>
      <c r="L3788" s="15">
        <f t="shared" si="60"/>
        <v>0</v>
      </c>
      <c r="M3788" s="56" t="s">
        <v>15151</v>
      </c>
    </row>
    <row r="3789" spans="1:13" s="19" customFormat="1" ht="15" customHeight="1" x14ac:dyDescent="0.25">
      <c r="A3789" s="47">
        <v>10622</v>
      </c>
      <c r="B3789" s="18" t="s">
        <v>6414</v>
      </c>
      <c r="C3789" s="3" t="s">
        <v>6412</v>
      </c>
      <c r="D3789" s="3" t="s">
        <v>74</v>
      </c>
      <c r="E3789" s="3" t="s">
        <v>2077</v>
      </c>
      <c r="F3789" s="3" t="s">
        <v>2083</v>
      </c>
      <c r="G3789" s="3"/>
      <c r="H3789" s="26">
        <v>670</v>
      </c>
      <c r="I3789" s="26">
        <f t="array" ref="I3789">J3789-J3789*3%</f>
        <v>510.21030000000002</v>
      </c>
      <c r="J3789" s="30">
        <v>525.99</v>
      </c>
      <c r="K3789" s="4"/>
      <c r="L3789" s="15">
        <f t="shared" si="60"/>
        <v>0</v>
      </c>
      <c r="M3789" s="56" t="s">
        <v>15153</v>
      </c>
    </row>
    <row r="3790" spans="1:13" s="19" customFormat="1" ht="15" customHeight="1" x14ac:dyDescent="0.25">
      <c r="A3790" s="47">
        <v>10624</v>
      </c>
      <c r="B3790" s="18" t="s">
        <v>6415</v>
      </c>
      <c r="C3790" s="3" t="s">
        <v>6412</v>
      </c>
      <c r="D3790" s="3" t="s">
        <v>74</v>
      </c>
      <c r="E3790" s="3" t="s">
        <v>6416</v>
      </c>
      <c r="F3790" s="3" t="s">
        <v>72</v>
      </c>
      <c r="G3790" s="3"/>
      <c r="H3790" s="26">
        <v>495</v>
      </c>
      <c r="I3790" s="26">
        <f t="array" ref="I3790">J3790-J3790*3%</f>
        <v>366.09739999999999</v>
      </c>
      <c r="J3790" s="30">
        <v>377.42</v>
      </c>
      <c r="K3790" s="4"/>
      <c r="L3790" s="15">
        <f t="shared" si="60"/>
        <v>0</v>
      </c>
      <c r="M3790" s="56" t="s">
        <v>15154</v>
      </c>
    </row>
    <row r="3791" spans="1:13" s="19" customFormat="1" ht="15" customHeight="1" x14ac:dyDescent="0.25">
      <c r="A3791" s="47">
        <v>8727</v>
      </c>
      <c r="B3791" s="18" t="s">
        <v>6417</v>
      </c>
      <c r="C3791" s="3" t="s">
        <v>6412</v>
      </c>
      <c r="D3791" s="3" t="s">
        <v>74</v>
      </c>
      <c r="E3791" s="3" t="s">
        <v>75</v>
      </c>
      <c r="F3791" s="3" t="s">
        <v>72</v>
      </c>
      <c r="G3791" s="3"/>
      <c r="H3791" s="26">
        <v>815</v>
      </c>
      <c r="I3791" s="26">
        <f t="array" ref="I3791">J3791-J3791*3%</f>
        <v>615.75599999999997</v>
      </c>
      <c r="J3791" s="30">
        <v>634.79999999999995</v>
      </c>
      <c r="K3791" s="4"/>
      <c r="L3791" s="15">
        <f t="shared" si="60"/>
        <v>0</v>
      </c>
      <c r="M3791" s="56" t="s">
        <v>15152</v>
      </c>
    </row>
    <row r="3792" spans="1:13" s="19" customFormat="1" ht="15" customHeight="1" x14ac:dyDescent="0.25">
      <c r="A3792" s="47">
        <v>8728</v>
      </c>
      <c r="B3792" s="18" t="s">
        <v>6418</v>
      </c>
      <c r="C3792" s="3" t="s">
        <v>6412</v>
      </c>
      <c r="D3792" s="3" t="s">
        <v>74</v>
      </c>
      <c r="E3792" s="3" t="s">
        <v>75</v>
      </c>
      <c r="F3792" s="3" t="s">
        <v>124</v>
      </c>
      <c r="G3792" s="3" t="s">
        <v>285</v>
      </c>
      <c r="H3792" s="26">
        <v>485</v>
      </c>
      <c r="I3792" s="26">
        <f t="array" ref="I3792">J3792-J3792*3%</f>
        <v>361.26679999999999</v>
      </c>
      <c r="J3792" s="30">
        <v>372.44</v>
      </c>
      <c r="K3792" s="4"/>
      <c r="L3792" s="15">
        <f t="shared" si="60"/>
        <v>0</v>
      </c>
      <c r="M3792" s="56" t="s">
        <v>15154</v>
      </c>
    </row>
    <row r="3793" spans="1:13" s="19" customFormat="1" ht="15" customHeight="1" x14ac:dyDescent="0.25">
      <c r="A3793" s="47">
        <v>8731</v>
      </c>
      <c r="B3793" s="18" t="s">
        <v>6419</v>
      </c>
      <c r="C3793" s="3" t="s">
        <v>6412</v>
      </c>
      <c r="D3793" s="3" t="s">
        <v>74</v>
      </c>
      <c r="E3793" s="3" t="s">
        <v>77</v>
      </c>
      <c r="F3793" s="3" t="s">
        <v>89</v>
      </c>
      <c r="G3793" s="3" t="s">
        <v>285</v>
      </c>
      <c r="H3793" s="26">
        <v>560</v>
      </c>
      <c r="I3793" s="26">
        <f t="array" ref="I3793">J3793-J3793*3%</f>
        <v>411.57100000000003</v>
      </c>
      <c r="J3793" s="30">
        <v>424.3</v>
      </c>
      <c r="K3793" s="4"/>
      <c r="L3793" s="15">
        <f t="shared" si="60"/>
        <v>0</v>
      </c>
      <c r="M3793" s="56" t="s">
        <v>15153</v>
      </c>
    </row>
    <row r="3794" spans="1:13" s="19" customFormat="1" ht="15" customHeight="1" x14ac:dyDescent="0.25">
      <c r="A3794" s="47">
        <v>10628</v>
      </c>
      <c r="B3794" s="18" t="s">
        <v>6420</v>
      </c>
      <c r="C3794" s="3" t="s">
        <v>6412</v>
      </c>
      <c r="D3794" s="3" t="s">
        <v>74</v>
      </c>
      <c r="E3794" s="3" t="s">
        <v>6421</v>
      </c>
      <c r="F3794" s="3" t="s">
        <v>164</v>
      </c>
      <c r="G3794" s="3"/>
      <c r="H3794" s="26">
        <v>1305</v>
      </c>
      <c r="I3794" s="26">
        <f t="array" ref="I3794">J3794-J3794*3%</f>
        <v>1000.07</v>
      </c>
      <c r="J3794" s="30">
        <v>1031</v>
      </c>
      <c r="K3794" s="4"/>
      <c r="L3794" s="15">
        <f t="shared" si="60"/>
        <v>0</v>
      </c>
      <c r="M3794" s="56" t="s">
        <v>15151</v>
      </c>
    </row>
    <row r="3795" spans="1:13" s="19" customFormat="1" ht="15" customHeight="1" x14ac:dyDescent="0.25">
      <c r="A3795" s="47">
        <v>8748</v>
      </c>
      <c r="B3795" s="18" t="s">
        <v>6422</v>
      </c>
      <c r="C3795" s="3" t="s">
        <v>6412</v>
      </c>
      <c r="D3795" s="3" t="s">
        <v>74</v>
      </c>
      <c r="E3795" s="3" t="s">
        <v>6423</v>
      </c>
      <c r="F3795" s="3" t="s">
        <v>182</v>
      </c>
      <c r="G3795" s="3"/>
      <c r="H3795" s="26">
        <v>875</v>
      </c>
      <c r="I3795" s="26">
        <f t="array" ref="I3795">J3795-J3795*3%</f>
        <v>661.23930000000007</v>
      </c>
      <c r="J3795" s="30">
        <v>681.69</v>
      </c>
      <c r="K3795" s="4"/>
      <c r="L3795" s="15">
        <f t="shared" si="60"/>
        <v>0</v>
      </c>
      <c r="M3795" s="56" t="s">
        <v>15152</v>
      </c>
    </row>
    <row r="3796" spans="1:13" s="19" customFormat="1" ht="15" customHeight="1" x14ac:dyDescent="0.25">
      <c r="A3796" s="47">
        <v>24104</v>
      </c>
      <c r="B3796" s="18" t="s">
        <v>6424</v>
      </c>
      <c r="C3796" s="3" t="s">
        <v>6412</v>
      </c>
      <c r="D3796" s="3" t="s">
        <v>74</v>
      </c>
      <c r="E3796" s="3" t="s">
        <v>6425</v>
      </c>
      <c r="F3796" s="3" t="s">
        <v>203</v>
      </c>
      <c r="G3796" s="3"/>
      <c r="H3796" s="26">
        <v>830</v>
      </c>
      <c r="I3796" s="26">
        <f t="array" ref="I3796">J3796-J3796*3%</f>
        <v>626.62</v>
      </c>
      <c r="J3796" s="30">
        <v>646</v>
      </c>
      <c r="K3796" s="4"/>
      <c r="L3796" s="15">
        <f t="shared" si="60"/>
        <v>0</v>
      </c>
      <c r="M3796" s="56" t="s">
        <v>15151</v>
      </c>
    </row>
    <row r="3797" spans="1:13" s="19" customFormat="1" ht="15" customHeight="1" x14ac:dyDescent="0.25">
      <c r="A3797" s="47">
        <v>38450</v>
      </c>
      <c r="B3797" s="18" t="s">
        <v>6426</v>
      </c>
      <c r="C3797" s="3" t="s">
        <v>6412</v>
      </c>
      <c r="D3797" s="3" t="s">
        <v>171</v>
      </c>
      <c r="E3797" s="3" t="s">
        <v>6427</v>
      </c>
      <c r="F3797" s="3" t="s">
        <v>1392</v>
      </c>
      <c r="G3797" s="3" t="s">
        <v>285</v>
      </c>
      <c r="H3797" s="26">
        <v>930</v>
      </c>
      <c r="I3797" s="26">
        <f t="array" ref="I3797">J3797-J3797*3%</f>
        <v>701.31</v>
      </c>
      <c r="J3797" s="30">
        <v>723</v>
      </c>
      <c r="K3797" s="4"/>
      <c r="L3797" s="15">
        <f t="shared" si="60"/>
        <v>0</v>
      </c>
      <c r="M3797" s="56" t="s">
        <v>15151</v>
      </c>
    </row>
    <row r="3798" spans="1:13" s="19" customFormat="1" ht="15" customHeight="1" x14ac:dyDescent="0.25">
      <c r="A3798" s="47">
        <v>24098</v>
      </c>
      <c r="B3798" s="18" t="s">
        <v>6428</v>
      </c>
      <c r="C3798" s="3" t="s">
        <v>6412</v>
      </c>
      <c r="D3798" s="3" t="s">
        <v>171</v>
      </c>
      <c r="E3798" s="3" t="s">
        <v>6429</v>
      </c>
      <c r="F3798" s="3" t="s">
        <v>2661</v>
      </c>
      <c r="G3798" s="3"/>
      <c r="H3798" s="26">
        <v>715</v>
      </c>
      <c r="I3798" s="26">
        <f t="array" ref="I3798">J3798-J3798*3%</f>
        <v>539.32000000000005</v>
      </c>
      <c r="J3798" s="30">
        <v>556</v>
      </c>
      <c r="K3798" s="4"/>
      <c r="L3798" s="15">
        <f t="shared" si="60"/>
        <v>0</v>
      </c>
      <c r="M3798" s="56" t="s">
        <v>15151</v>
      </c>
    </row>
    <row r="3799" spans="1:13" s="19" customFormat="1" ht="15" customHeight="1" x14ac:dyDescent="0.25">
      <c r="A3799" s="47">
        <v>25612</v>
      </c>
      <c r="B3799" s="18" t="s">
        <v>6430</v>
      </c>
      <c r="C3799" s="3" t="s">
        <v>6412</v>
      </c>
      <c r="D3799" s="3" t="s">
        <v>171</v>
      </c>
      <c r="E3799" s="3" t="s">
        <v>2823</v>
      </c>
      <c r="F3799" s="3" t="s">
        <v>97</v>
      </c>
      <c r="G3799" s="3"/>
      <c r="H3799" s="26">
        <v>715</v>
      </c>
      <c r="I3799" s="26">
        <f t="array" ref="I3799">J3799-J3799*3%</f>
        <v>539.27150000000006</v>
      </c>
      <c r="J3799" s="30">
        <v>555.95000000000005</v>
      </c>
      <c r="K3799" s="4"/>
      <c r="L3799" s="15">
        <f t="shared" si="60"/>
        <v>0</v>
      </c>
      <c r="M3799" s="56" t="s">
        <v>15152</v>
      </c>
    </row>
    <row r="3800" spans="1:13" s="19" customFormat="1" ht="15" customHeight="1" x14ac:dyDescent="0.25">
      <c r="A3800" s="47">
        <v>19294</v>
      </c>
      <c r="B3800" s="18" t="s">
        <v>6431</v>
      </c>
      <c r="C3800" s="3" t="s">
        <v>6412</v>
      </c>
      <c r="D3800" s="3" t="s">
        <v>171</v>
      </c>
      <c r="E3800" s="3" t="s">
        <v>2823</v>
      </c>
      <c r="F3800" s="3" t="s">
        <v>89</v>
      </c>
      <c r="G3800" s="3"/>
      <c r="H3800" s="26">
        <v>385</v>
      </c>
      <c r="I3800" s="26">
        <f t="array" ref="I3800">J3800-J3800*3%</f>
        <v>283.24</v>
      </c>
      <c r="J3800" s="30">
        <v>292</v>
      </c>
      <c r="K3800" s="4"/>
      <c r="L3800" s="15">
        <f t="shared" si="60"/>
        <v>0</v>
      </c>
      <c r="M3800" s="56" t="s">
        <v>15151</v>
      </c>
    </row>
    <row r="3801" spans="1:13" s="19" customFormat="1" ht="15" customHeight="1" x14ac:dyDescent="0.25">
      <c r="A3801" s="47">
        <v>10637</v>
      </c>
      <c r="B3801" s="18" t="s">
        <v>6432</v>
      </c>
      <c r="C3801" s="3" t="s">
        <v>6412</v>
      </c>
      <c r="D3801" s="3" t="s">
        <v>171</v>
      </c>
      <c r="E3801" s="3" t="s">
        <v>6433</v>
      </c>
      <c r="F3801" s="3" t="s">
        <v>89</v>
      </c>
      <c r="G3801" s="3"/>
      <c r="H3801" s="26">
        <v>450</v>
      </c>
      <c r="I3801" s="26">
        <f t="array" ref="I3801">J3801-J3801*3%</f>
        <v>326.89</v>
      </c>
      <c r="J3801" s="30">
        <v>337</v>
      </c>
      <c r="K3801" s="4"/>
      <c r="L3801" s="15">
        <f t="shared" si="60"/>
        <v>0</v>
      </c>
      <c r="M3801" s="56" t="s">
        <v>15151</v>
      </c>
    </row>
    <row r="3802" spans="1:13" s="19" customFormat="1" ht="15" customHeight="1" x14ac:dyDescent="0.25">
      <c r="A3802" s="47">
        <v>8769</v>
      </c>
      <c r="B3802" s="18" t="s">
        <v>6434</v>
      </c>
      <c r="C3802" s="3" t="s">
        <v>6412</v>
      </c>
      <c r="D3802" s="3" t="s">
        <v>171</v>
      </c>
      <c r="E3802" s="3" t="s">
        <v>6435</v>
      </c>
      <c r="F3802" s="3" t="s">
        <v>72</v>
      </c>
      <c r="G3802" s="3"/>
      <c r="H3802" s="26">
        <v>830</v>
      </c>
      <c r="I3802" s="26">
        <f t="array" ref="I3802">J3802-J3802*3%</f>
        <v>626.62</v>
      </c>
      <c r="J3802" s="30">
        <v>646</v>
      </c>
      <c r="K3802" s="4"/>
      <c r="L3802" s="15">
        <f t="shared" si="60"/>
        <v>0</v>
      </c>
      <c r="M3802" s="56" t="s">
        <v>15151</v>
      </c>
    </row>
    <row r="3803" spans="1:13" s="19" customFormat="1" ht="15" customHeight="1" x14ac:dyDescent="0.25">
      <c r="A3803" s="47">
        <v>22277</v>
      </c>
      <c r="B3803" s="18" t="s">
        <v>6436</v>
      </c>
      <c r="C3803" s="3" t="s">
        <v>6412</v>
      </c>
      <c r="D3803" s="3" t="s">
        <v>171</v>
      </c>
      <c r="E3803" s="3" t="s">
        <v>6435</v>
      </c>
      <c r="F3803" s="3" t="s">
        <v>1416</v>
      </c>
      <c r="G3803" s="3"/>
      <c r="H3803" s="26">
        <v>445</v>
      </c>
      <c r="I3803" s="26">
        <f t="array" ref="I3803">J3803-J3803*3%</f>
        <v>322.58319999999998</v>
      </c>
      <c r="J3803" s="30">
        <v>332.56</v>
      </c>
      <c r="K3803" s="4"/>
      <c r="L3803" s="15">
        <f t="shared" si="60"/>
        <v>0</v>
      </c>
      <c r="M3803" s="56" t="s">
        <v>15152</v>
      </c>
    </row>
    <row r="3804" spans="1:13" s="19" customFormat="1" ht="15" customHeight="1" x14ac:dyDescent="0.25">
      <c r="A3804" s="47">
        <v>8770</v>
      </c>
      <c r="B3804" s="18" t="s">
        <v>6437</v>
      </c>
      <c r="C3804" s="3" t="s">
        <v>6412</v>
      </c>
      <c r="D3804" s="3" t="s">
        <v>171</v>
      </c>
      <c r="E3804" s="3" t="s">
        <v>6435</v>
      </c>
      <c r="F3804" s="3" t="s">
        <v>124</v>
      </c>
      <c r="G3804" s="3"/>
      <c r="H3804" s="26">
        <v>550</v>
      </c>
      <c r="I3804" s="26">
        <f t="array" ref="I3804">J3804-J3804*3%</f>
        <v>404.49</v>
      </c>
      <c r="J3804" s="30">
        <v>417</v>
      </c>
      <c r="K3804" s="4"/>
      <c r="L3804" s="15">
        <f t="shared" si="60"/>
        <v>0</v>
      </c>
      <c r="M3804" s="56" t="s">
        <v>15151</v>
      </c>
    </row>
    <row r="3805" spans="1:13" s="19" customFormat="1" ht="15" customHeight="1" x14ac:dyDescent="0.25">
      <c r="A3805" s="47">
        <v>10641</v>
      </c>
      <c r="B3805" s="18" t="s">
        <v>6438</v>
      </c>
      <c r="C3805" s="3" t="s">
        <v>6412</v>
      </c>
      <c r="D3805" s="3" t="s">
        <v>171</v>
      </c>
      <c r="E3805" s="3" t="s">
        <v>6439</v>
      </c>
      <c r="F3805" s="3" t="s">
        <v>72</v>
      </c>
      <c r="G3805" s="3" t="s">
        <v>285</v>
      </c>
      <c r="H3805" s="26">
        <v>900</v>
      </c>
      <c r="I3805" s="26">
        <f t="array" ref="I3805">J3805-J3805*3%</f>
        <v>679</v>
      </c>
      <c r="J3805" s="30">
        <v>700</v>
      </c>
      <c r="K3805" s="4"/>
      <c r="L3805" s="15">
        <f t="shared" si="60"/>
        <v>0</v>
      </c>
      <c r="M3805" s="56" t="s">
        <v>15151</v>
      </c>
    </row>
    <row r="3806" spans="1:13" s="19" customFormat="1" ht="15" customHeight="1" x14ac:dyDescent="0.25">
      <c r="A3806" s="47">
        <v>21448</v>
      </c>
      <c r="B3806" s="18" t="s">
        <v>6440</v>
      </c>
      <c r="C3806" s="3" t="s">
        <v>6412</v>
      </c>
      <c r="D3806" s="3" t="s">
        <v>171</v>
      </c>
      <c r="E3806" s="3" t="s">
        <v>6439</v>
      </c>
      <c r="F3806" s="3" t="s">
        <v>72</v>
      </c>
      <c r="G3806" s="3" t="s">
        <v>1229</v>
      </c>
      <c r="H3806" s="26">
        <v>895</v>
      </c>
      <c r="I3806" s="26">
        <f t="array" ref="I3806">J3806-J3806*3%</f>
        <v>676.94359999999995</v>
      </c>
      <c r="J3806" s="30">
        <v>697.88</v>
      </c>
      <c r="K3806" s="4"/>
      <c r="L3806" s="15">
        <f t="shared" si="60"/>
        <v>0</v>
      </c>
      <c r="M3806" s="56" t="s">
        <v>15152</v>
      </c>
    </row>
    <row r="3807" spans="1:13" s="19" customFormat="1" ht="15" customHeight="1" x14ac:dyDescent="0.25">
      <c r="A3807" s="47">
        <v>10642</v>
      </c>
      <c r="B3807" s="18" t="s">
        <v>6441</v>
      </c>
      <c r="C3807" s="3" t="s">
        <v>6412</v>
      </c>
      <c r="D3807" s="3" t="s">
        <v>171</v>
      </c>
      <c r="E3807" s="3" t="s">
        <v>6439</v>
      </c>
      <c r="F3807" s="3" t="s">
        <v>124</v>
      </c>
      <c r="G3807" s="3" t="s">
        <v>285</v>
      </c>
      <c r="H3807" s="26">
        <v>645</v>
      </c>
      <c r="I3807" s="26">
        <f t="array" ref="I3807">J3807-J3807*3%</f>
        <v>492.57569999999998</v>
      </c>
      <c r="J3807" s="30">
        <v>507.81</v>
      </c>
      <c r="K3807" s="4"/>
      <c r="L3807" s="15">
        <f t="shared" si="60"/>
        <v>0</v>
      </c>
      <c r="M3807" s="56" t="s">
        <v>15152</v>
      </c>
    </row>
    <row r="3808" spans="1:13" s="19" customFormat="1" ht="15" customHeight="1" x14ac:dyDescent="0.25">
      <c r="A3808" s="47">
        <v>8764</v>
      </c>
      <c r="B3808" s="18" t="s">
        <v>6442</v>
      </c>
      <c r="C3808" s="3" t="s">
        <v>6412</v>
      </c>
      <c r="D3808" s="3" t="s">
        <v>171</v>
      </c>
      <c r="E3808" s="3" t="s">
        <v>6439</v>
      </c>
      <c r="F3808" s="3" t="s">
        <v>124</v>
      </c>
      <c r="G3808" s="3" t="s">
        <v>1229</v>
      </c>
      <c r="H3808" s="26">
        <v>735</v>
      </c>
      <c r="I3808" s="26">
        <f t="array" ref="I3808">J3808-J3808*3%</f>
        <v>556.78</v>
      </c>
      <c r="J3808" s="30">
        <v>574</v>
      </c>
      <c r="K3808" s="4"/>
      <c r="L3808" s="15">
        <f t="shared" si="60"/>
        <v>0</v>
      </c>
      <c r="M3808" s="56" t="s">
        <v>15151</v>
      </c>
    </row>
    <row r="3809" spans="1:13" s="19" customFormat="1" ht="15" customHeight="1" x14ac:dyDescent="0.25">
      <c r="A3809" s="47">
        <v>24095</v>
      </c>
      <c r="B3809" s="18" t="s">
        <v>6443</v>
      </c>
      <c r="C3809" s="3" t="s">
        <v>6412</v>
      </c>
      <c r="D3809" s="3" t="s">
        <v>171</v>
      </c>
      <c r="E3809" s="3" t="s">
        <v>6439</v>
      </c>
      <c r="F3809" s="3" t="s">
        <v>86</v>
      </c>
      <c r="G3809" s="3" t="s">
        <v>285</v>
      </c>
      <c r="H3809" s="26">
        <v>715</v>
      </c>
      <c r="I3809" s="26">
        <f t="array" ref="I3809">J3809-J3809*3%</f>
        <v>541.26</v>
      </c>
      <c r="J3809" s="30">
        <v>558</v>
      </c>
      <c r="K3809" s="4"/>
      <c r="L3809" s="15">
        <f t="shared" si="60"/>
        <v>0</v>
      </c>
      <c r="M3809" s="56" t="s">
        <v>15151</v>
      </c>
    </row>
    <row r="3810" spans="1:13" s="19" customFormat="1" ht="15" customHeight="1" x14ac:dyDescent="0.25">
      <c r="A3810" s="47">
        <v>43022</v>
      </c>
      <c r="B3810" s="18"/>
      <c r="C3810" s="3" t="s">
        <v>6412</v>
      </c>
      <c r="D3810" s="3" t="s">
        <v>171</v>
      </c>
      <c r="E3810" s="3" t="s">
        <v>6444</v>
      </c>
      <c r="F3810" s="3" t="s">
        <v>124</v>
      </c>
      <c r="G3810" s="3"/>
      <c r="H3810" s="26">
        <v>605</v>
      </c>
      <c r="I3810" s="26">
        <f t="array" ref="I3810">J3810-J3810*3%</f>
        <v>462.8646</v>
      </c>
      <c r="J3810" s="30">
        <v>477.18</v>
      </c>
      <c r="K3810" s="4"/>
      <c r="L3810" s="15">
        <f t="shared" si="60"/>
        <v>0</v>
      </c>
      <c r="M3810" s="56" t="s">
        <v>15153</v>
      </c>
    </row>
    <row r="3811" spans="1:13" s="19" customFormat="1" ht="15" customHeight="1" x14ac:dyDescent="0.25">
      <c r="A3811" s="47">
        <v>10638</v>
      </c>
      <c r="B3811" s="18" t="s">
        <v>6445</v>
      </c>
      <c r="C3811" s="3" t="s">
        <v>6412</v>
      </c>
      <c r="D3811" s="3" t="s">
        <v>171</v>
      </c>
      <c r="E3811" s="3" t="s">
        <v>175</v>
      </c>
      <c r="F3811" s="3" t="s">
        <v>68</v>
      </c>
      <c r="G3811" s="3"/>
      <c r="H3811" s="26">
        <v>745</v>
      </c>
      <c r="I3811" s="26">
        <f t="array" ref="I3811">J3811-J3811*3%</f>
        <v>564.54</v>
      </c>
      <c r="J3811" s="30">
        <v>582</v>
      </c>
      <c r="K3811" s="4"/>
      <c r="L3811" s="15">
        <f t="shared" si="60"/>
        <v>0</v>
      </c>
      <c r="M3811" s="56" t="s">
        <v>15151</v>
      </c>
    </row>
    <row r="3812" spans="1:13" s="19" customFormat="1" ht="15" customHeight="1" x14ac:dyDescent="0.25">
      <c r="A3812" s="47">
        <v>8566</v>
      </c>
      <c r="B3812" s="18" t="s">
        <v>6446</v>
      </c>
      <c r="C3812" s="3" t="s">
        <v>6412</v>
      </c>
      <c r="D3812" s="3" t="s">
        <v>171</v>
      </c>
      <c r="E3812" s="3" t="s">
        <v>175</v>
      </c>
      <c r="F3812" s="3" t="s">
        <v>2967</v>
      </c>
      <c r="G3812" s="3"/>
      <c r="H3812" s="26">
        <v>950</v>
      </c>
      <c r="I3812" s="26">
        <f t="array" ref="I3812">J3812-J3812*3%</f>
        <v>719.74</v>
      </c>
      <c r="J3812" s="30">
        <v>742</v>
      </c>
      <c r="K3812" s="4"/>
      <c r="L3812" s="15">
        <f t="shared" si="60"/>
        <v>0</v>
      </c>
      <c r="M3812" s="56" t="s">
        <v>15151</v>
      </c>
    </row>
    <row r="3813" spans="1:13" s="19" customFormat="1" ht="15" customHeight="1" x14ac:dyDescent="0.25">
      <c r="A3813" s="47">
        <v>10639</v>
      </c>
      <c r="B3813" s="18" t="s">
        <v>6447</v>
      </c>
      <c r="C3813" s="3" t="s">
        <v>6412</v>
      </c>
      <c r="D3813" s="3" t="s">
        <v>171</v>
      </c>
      <c r="E3813" s="3" t="s">
        <v>175</v>
      </c>
      <c r="F3813" s="3" t="s">
        <v>124</v>
      </c>
      <c r="G3813" s="3"/>
      <c r="H3813" s="26">
        <v>470</v>
      </c>
      <c r="I3813" s="26">
        <f t="array" ref="I3813">J3813-J3813*3%</f>
        <v>340.47</v>
      </c>
      <c r="J3813" s="30">
        <v>351</v>
      </c>
      <c r="K3813" s="4"/>
      <c r="L3813" s="15">
        <f t="shared" si="60"/>
        <v>0</v>
      </c>
      <c r="M3813" s="56" t="s">
        <v>15151</v>
      </c>
    </row>
    <row r="3814" spans="1:13" s="19" customFormat="1" ht="15" customHeight="1" x14ac:dyDescent="0.25">
      <c r="A3814" s="47">
        <v>19584</v>
      </c>
      <c r="B3814" s="18" t="s">
        <v>6448</v>
      </c>
      <c r="C3814" s="3" t="s">
        <v>6412</v>
      </c>
      <c r="D3814" s="3" t="s">
        <v>171</v>
      </c>
      <c r="E3814" s="3" t="s">
        <v>6449</v>
      </c>
      <c r="F3814" s="3" t="s">
        <v>860</v>
      </c>
      <c r="G3814" s="3" t="s">
        <v>285</v>
      </c>
      <c r="H3814" s="26">
        <v>660</v>
      </c>
      <c r="I3814" s="26">
        <f t="array" ref="I3814">J3814-J3814*3%</f>
        <v>500.52</v>
      </c>
      <c r="J3814" s="30">
        <v>516</v>
      </c>
      <c r="K3814" s="4"/>
      <c r="L3814" s="15">
        <f t="shared" si="60"/>
        <v>0</v>
      </c>
      <c r="M3814" s="56" t="s">
        <v>15151</v>
      </c>
    </row>
    <row r="3815" spans="1:13" s="19" customFormat="1" ht="15" customHeight="1" x14ac:dyDescent="0.25">
      <c r="A3815" s="47">
        <v>8766</v>
      </c>
      <c r="B3815" s="18" t="s">
        <v>6450</v>
      </c>
      <c r="C3815" s="3" t="s">
        <v>6412</v>
      </c>
      <c r="D3815" s="3" t="s">
        <v>171</v>
      </c>
      <c r="E3815" s="3" t="s">
        <v>6449</v>
      </c>
      <c r="F3815" s="3" t="s">
        <v>89</v>
      </c>
      <c r="G3815" s="3" t="s">
        <v>285</v>
      </c>
      <c r="H3815" s="26">
        <v>495</v>
      </c>
      <c r="I3815" s="26">
        <f t="array" ref="I3815">J3815-J3815*3%</f>
        <v>368.6</v>
      </c>
      <c r="J3815" s="30">
        <v>380</v>
      </c>
      <c r="K3815" s="4"/>
      <c r="L3815" s="15">
        <f t="shared" si="60"/>
        <v>0</v>
      </c>
      <c r="M3815" s="56" t="s">
        <v>15151</v>
      </c>
    </row>
    <row r="3816" spans="1:13" s="19" customFormat="1" ht="15" customHeight="1" x14ac:dyDescent="0.25">
      <c r="A3816" s="47">
        <v>8295</v>
      </c>
      <c r="B3816" s="18" t="s">
        <v>6451</v>
      </c>
      <c r="C3816" s="3" t="s">
        <v>6412</v>
      </c>
      <c r="D3816" s="3" t="s">
        <v>171</v>
      </c>
      <c r="E3816" s="3" t="s">
        <v>6452</v>
      </c>
      <c r="F3816" s="3" t="s">
        <v>72</v>
      </c>
      <c r="G3816" s="3"/>
      <c r="H3816" s="26">
        <v>455</v>
      </c>
      <c r="I3816" s="26">
        <f t="array" ref="I3816">J3816-J3816*3%</f>
        <v>328.83</v>
      </c>
      <c r="J3816" s="30">
        <v>339</v>
      </c>
      <c r="K3816" s="4"/>
      <c r="L3816" s="15">
        <f t="shared" si="60"/>
        <v>0</v>
      </c>
      <c r="M3816" s="56" t="s">
        <v>15151</v>
      </c>
    </row>
    <row r="3817" spans="1:13" s="19" customFormat="1" ht="15" customHeight="1" x14ac:dyDescent="0.25">
      <c r="A3817" s="47">
        <v>20177</v>
      </c>
      <c r="B3817" s="18" t="s">
        <v>6453</v>
      </c>
      <c r="C3817" s="3" t="s">
        <v>6412</v>
      </c>
      <c r="D3817" s="3" t="s">
        <v>171</v>
      </c>
      <c r="E3817" s="3" t="s">
        <v>6454</v>
      </c>
      <c r="F3817" s="3" t="s">
        <v>124</v>
      </c>
      <c r="G3817" s="3"/>
      <c r="H3817" s="26">
        <v>495</v>
      </c>
      <c r="I3817" s="26">
        <f t="array" ref="I3817">J3817-J3817*3%</f>
        <v>366.66</v>
      </c>
      <c r="J3817" s="30">
        <v>378</v>
      </c>
      <c r="K3817" s="4"/>
      <c r="L3817" s="15">
        <f t="shared" si="60"/>
        <v>0</v>
      </c>
      <c r="M3817" s="56" t="s">
        <v>15151</v>
      </c>
    </row>
    <row r="3818" spans="1:13" s="19" customFormat="1" ht="15" customHeight="1" x14ac:dyDescent="0.25">
      <c r="A3818" s="47">
        <v>22275</v>
      </c>
      <c r="B3818" s="18" t="s">
        <v>6455</v>
      </c>
      <c r="C3818" s="3" t="s">
        <v>6412</v>
      </c>
      <c r="D3818" s="3" t="s">
        <v>171</v>
      </c>
      <c r="E3818" s="3" t="s">
        <v>6456</v>
      </c>
      <c r="F3818" s="3" t="s">
        <v>1416</v>
      </c>
      <c r="G3818" s="3" t="s">
        <v>285</v>
      </c>
      <c r="H3818" s="26">
        <v>335</v>
      </c>
      <c r="I3818" s="26">
        <f t="array" ref="I3818">J3818-J3818*3%</f>
        <v>240.1138</v>
      </c>
      <c r="J3818" s="30">
        <v>247.54</v>
      </c>
      <c r="K3818" s="4"/>
      <c r="L3818" s="15">
        <f t="shared" si="60"/>
        <v>0</v>
      </c>
      <c r="M3818" s="56" t="s">
        <v>15152</v>
      </c>
    </row>
    <row r="3819" spans="1:13" s="19" customFormat="1" ht="15" customHeight="1" x14ac:dyDescent="0.25">
      <c r="A3819" s="47">
        <v>8768</v>
      </c>
      <c r="B3819" s="18" t="s">
        <v>6457</v>
      </c>
      <c r="C3819" s="3" t="s">
        <v>6412</v>
      </c>
      <c r="D3819" s="3" t="s">
        <v>171</v>
      </c>
      <c r="E3819" s="3" t="s">
        <v>6456</v>
      </c>
      <c r="F3819" s="3" t="s">
        <v>89</v>
      </c>
      <c r="G3819" s="3" t="s">
        <v>285</v>
      </c>
      <c r="H3819" s="26">
        <v>560</v>
      </c>
      <c r="I3819" s="26">
        <f t="array" ref="I3819">J3819-J3819*3%</f>
        <v>413.22</v>
      </c>
      <c r="J3819" s="30">
        <v>426</v>
      </c>
      <c r="K3819" s="4"/>
      <c r="L3819" s="15">
        <f t="shared" si="60"/>
        <v>0</v>
      </c>
      <c r="M3819" s="56" t="s">
        <v>15151</v>
      </c>
    </row>
    <row r="3820" spans="1:13" s="19" customFormat="1" ht="15" customHeight="1" x14ac:dyDescent="0.25">
      <c r="A3820" s="47">
        <v>8753</v>
      </c>
      <c r="B3820" s="18" t="s">
        <v>6458</v>
      </c>
      <c r="C3820" s="3" t="s">
        <v>6412</v>
      </c>
      <c r="D3820" s="3" t="s">
        <v>177</v>
      </c>
      <c r="E3820" s="3" t="s">
        <v>6459</v>
      </c>
      <c r="F3820" s="3" t="s">
        <v>89</v>
      </c>
      <c r="G3820" s="3"/>
      <c r="H3820" s="26">
        <v>1265</v>
      </c>
      <c r="I3820" s="26">
        <f t="array" ref="I3820">J3820-J3820*3%</f>
        <v>973.88</v>
      </c>
      <c r="J3820" s="30">
        <v>1004</v>
      </c>
      <c r="K3820" s="4"/>
      <c r="L3820" s="15">
        <f t="shared" si="60"/>
        <v>0</v>
      </c>
      <c r="M3820" s="56" t="s">
        <v>15151</v>
      </c>
    </row>
    <row r="3821" spans="1:13" s="19" customFormat="1" ht="15" customHeight="1" x14ac:dyDescent="0.25">
      <c r="A3821" s="47">
        <v>19706</v>
      </c>
      <c r="B3821" s="18" t="s">
        <v>6460</v>
      </c>
      <c r="C3821" s="3" t="s">
        <v>6412</v>
      </c>
      <c r="D3821" s="3" t="s">
        <v>194</v>
      </c>
      <c r="E3821" s="3" t="s">
        <v>6461</v>
      </c>
      <c r="F3821" s="3" t="s">
        <v>167</v>
      </c>
      <c r="G3821" s="3" t="s">
        <v>258</v>
      </c>
      <c r="H3821" s="26">
        <v>520</v>
      </c>
      <c r="I3821" s="26">
        <f t="array" ref="I3821">J3821-J3821*3%</f>
        <v>385.09</v>
      </c>
      <c r="J3821" s="30">
        <v>397</v>
      </c>
      <c r="K3821" s="4"/>
      <c r="L3821" s="15">
        <f t="shared" si="60"/>
        <v>0</v>
      </c>
      <c r="M3821" s="56" t="s">
        <v>15151</v>
      </c>
    </row>
    <row r="3822" spans="1:13" s="19" customFormat="1" ht="15" customHeight="1" x14ac:dyDescent="0.25">
      <c r="A3822" s="47">
        <v>18854</v>
      </c>
      <c r="B3822" s="18" t="s">
        <v>6462</v>
      </c>
      <c r="C3822" s="3" t="s">
        <v>6412</v>
      </c>
      <c r="D3822" s="3" t="s">
        <v>194</v>
      </c>
      <c r="E3822" s="3" t="s">
        <v>6463</v>
      </c>
      <c r="F3822" s="3" t="s">
        <v>167</v>
      </c>
      <c r="G3822" s="3" t="s">
        <v>258</v>
      </c>
      <c r="H3822" s="26">
        <v>495</v>
      </c>
      <c r="I3822" s="26">
        <f t="array" ref="I3822">J3822-J3822*3%</f>
        <v>368.6</v>
      </c>
      <c r="J3822" s="30">
        <v>380</v>
      </c>
      <c r="K3822" s="4"/>
      <c r="L3822" s="15">
        <f t="shared" si="60"/>
        <v>0</v>
      </c>
      <c r="M3822" s="56" t="s">
        <v>15151</v>
      </c>
    </row>
    <row r="3823" spans="1:13" s="19" customFormat="1" ht="15" customHeight="1" x14ac:dyDescent="0.25">
      <c r="A3823" s="47">
        <v>8732</v>
      </c>
      <c r="B3823" s="18" t="s">
        <v>6464</v>
      </c>
      <c r="C3823" s="3" t="s">
        <v>6412</v>
      </c>
      <c r="D3823" s="3" t="s">
        <v>428</v>
      </c>
      <c r="E3823" s="3" t="s">
        <v>6465</v>
      </c>
      <c r="F3823" s="3" t="s">
        <v>211</v>
      </c>
      <c r="G3823" s="3"/>
      <c r="H3823" s="26">
        <v>1265</v>
      </c>
      <c r="I3823" s="26">
        <f t="array" ref="I3823">J3823-J3823*3%</f>
        <v>973.88</v>
      </c>
      <c r="J3823" s="30">
        <v>1004</v>
      </c>
      <c r="K3823" s="4"/>
      <c r="L3823" s="15">
        <f t="shared" si="60"/>
        <v>0</v>
      </c>
      <c r="M3823" s="56" t="s">
        <v>15151</v>
      </c>
    </row>
    <row r="3824" spans="1:13" s="19" customFormat="1" ht="15" customHeight="1" x14ac:dyDescent="0.25">
      <c r="A3824" s="47">
        <v>10629</v>
      </c>
      <c r="B3824" s="18" t="s">
        <v>6466</v>
      </c>
      <c r="C3824" s="3" t="s">
        <v>6412</v>
      </c>
      <c r="D3824" s="3" t="s">
        <v>207</v>
      </c>
      <c r="E3824" s="3" t="s">
        <v>6467</v>
      </c>
      <c r="F3824" s="3" t="s">
        <v>124</v>
      </c>
      <c r="G3824" s="3"/>
      <c r="H3824" s="26">
        <v>600</v>
      </c>
      <c r="I3824" s="26">
        <f t="array" ref="I3824">J3824-J3824*3%</f>
        <v>461.17680000000001</v>
      </c>
      <c r="J3824" s="30">
        <v>475.44</v>
      </c>
      <c r="K3824" s="4"/>
      <c r="L3824" s="15">
        <f t="shared" si="60"/>
        <v>0</v>
      </c>
      <c r="M3824" s="56" t="s">
        <v>15152</v>
      </c>
    </row>
    <row r="3825" spans="1:13" s="19" customFormat="1" ht="15" customHeight="1" x14ac:dyDescent="0.25">
      <c r="A3825" s="47">
        <v>39216</v>
      </c>
      <c r="B3825" s="18"/>
      <c r="C3825" s="3" t="s">
        <v>6412</v>
      </c>
      <c r="D3825" s="3" t="s">
        <v>207</v>
      </c>
      <c r="E3825" s="3" t="s">
        <v>6468</v>
      </c>
      <c r="F3825" s="3" t="s">
        <v>124</v>
      </c>
      <c r="G3825" s="3"/>
      <c r="H3825" s="26">
        <v>2040</v>
      </c>
      <c r="I3825" s="26">
        <f t="array" ref="I3825">J3825-J3825*3%</f>
        <v>1558.0527999999999</v>
      </c>
      <c r="J3825" s="30">
        <v>1606.24</v>
      </c>
      <c r="K3825" s="4"/>
      <c r="L3825" s="15">
        <f t="shared" si="60"/>
        <v>0</v>
      </c>
      <c r="M3825" s="56" t="s">
        <v>15152</v>
      </c>
    </row>
    <row r="3826" spans="1:13" s="19" customFormat="1" ht="15" customHeight="1" x14ac:dyDescent="0.25">
      <c r="A3826" s="47">
        <v>8752</v>
      </c>
      <c r="B3826" s="18" t="s">
        <v>6469</v>
      </c>
      <c r="C3826" s="3" t="s">
        <v>6412</v>
      </c>
      <c r="D3826" s="3" t="s">
        <v>207</v>
      </c>
      <c r="E3826" s="3" t="s">
        <v>6470</v>
      </c>
      <c r="F3826" s="3" t="s">
        <v>167</v>
      </c>
      <c r="G3826" s="3"/>
      <c r="H3826" s="26">
        <v>795</v>
      </c>
      <c r="I3826" s="26">
        <f t="array" ref="I3826">J3826-J3826*3%</f>
        <v>599.46</v>
      </c>
      <c r="J3826" s="30">
        <v>618</v>
      </c>
      <c r="K3826" s="4"/>
      <c r="L3826" s="15">
        <f t="shared" si="60"/>
        <v>0</v>
      </c>
      <c r="M3826" s="56" t="s">
        <v>15151</v>
      </c>
    </row>
    <row r="3827" spans="1:13" s="19" customFormat="1" ht="15" customHeight="1" x14ac:dyDescent="0.25">
      <c r="A3827" s="47">
        <v>10643</v>
      </c>
      <c r="B3827" s="18" t="s">
        <v>6471</v>
      </c>
      <c r="C3827" s="3" t="s">
        <v>6412</v>
      </c>
      <c r="D3827" s="3" t="s">
        <v>207</v>
      </c>
      <c r="E3827" s="3" t="s">
        <v>6472</v>
      </c>
      <c r="F3827" s="3" t="s">
        <v>167</v>
      </c>
      <c r="G3827" s="3"/>
      <c r="H3827" s="26">
        <v>560</v>
      </c>
      <c r="I3827" s="26">
        <f t="array" ref="I3827">J3827-J3827*3%</f>
        <v>411.58069999999998</v>
      </c>
      <c r="J3827" s="30">
        <v>424.31</v>
      </c>
      <c r="K3827" s="4"/>
      <c r="L3827" s="15">
        <f t="shared" si="60"/>
        <v>0</v>
      </c>
      <c r="M3827" s="56" t="s">
        <v>15153</v>
      </c>
    </row>
    <row r="3828" spans="1:13" s="19" customFormat="1" ht="15" customHeight="1" x14ac:dyDescent="0.25">
      <c r="A3828" s="47">
        <v>22282</v>
      </c>
      <c r="B3828" s="18" t="s">
        <v>6473</v>
      </c>
      <c r="C3828" s="3" t="s">
        <v>6412</v>
      </c>
      <c r="D3828" s="3" t="s">
        <v>207</v>
      </c>
      <c r="E3828" s="3" t="s">
        <v>6474</v>
      </c>
      <c r="F3828" s="3" t="s">
        <v>182</v>
      </c>
      <c r="G3828" s="3"/>
      <c r="H3828" s="26">
        <v>780</v>
      </c>
      <c r="I3828" s="26">
        <f t="array" ref="I3828">J3828-J3828*3%</f>
        <v>589.58540000000005</v>
      </c>
      <c r="J3828" s="30">
        <v>607.82000000000005</v>
      </c>
      <c r="K3828" s="4"/>
      <c r="L3828" s="15">
        <f t="shared" si="60"/>
        <v>0</v>
      </c>
      <c r="M3828" s="56" t="s">
        <v>15152</v>
      </c>
    </row>
    <row r="3829" spans="1:13" s="19" customFormat="1" ht="15" customHeight="1" x14ac:dyDescent="0.25">
      <c r="A3829" s="47">
        <v>22281</v>
      </c>
      <c r="B3829" s="18" t="s">
        <v>6475</v>
      </c>
      <c r="C3829" s="3" t="s">
        <v>6412</v>
      </c>
      <c r="D3829" s="3" t="s">
        <v>351</v>
      </c>
      <c r="E3829" s="3" t="s">
        <v>3263</v>
      </c>
      <c r="F3829" s="3" t="s">
        <v>200</v>
      </c>
      <c r="G3829" s="3"/>
      <c r="H3829" s="26">
        <v>790</v>
      </c>
      <c r="I3829" s="26">
        <f t="array" ref="I3829">J3829-J3829*3%</f>
        <v>594.61</v>
      </c>
      <c r="J3829" s="30">
        <v>613</v>
      </c>
      <c r="K3829" s="4"/>
      <c r="L3829" s="15">
        <f t="shared" si="60"/>
        <v>0</v>
      </c>
      <c r="M3829" s="56" t="s">
        <v>15151</v>
      </c>
    </row>
    <row r="3830" spans="1:13" s="19" customFormat="1" ht="15" customHeight="1" x14ac:dyDescent="0.25">
      <c r="A3830" s="47">
        <v>8747</v>
      </c>
      <c r="B3830" s="18" t="s">
        <v>6476</v>
      </c>
      <c r="C3830" s="3" t="s">
        <v>6412</v>
      </c>
      <c r="D3830" s="3" t="s">
        <v>351</v>
      </c>
      <c r="E3830" s="3" t="s">
        <v>3265</v>
      </c>
      <c r="F3830" s="3" t="s">
        <v>124</v>
      </c>
      <c r="G3830" s="3"/>
      <c r="H3830" s="26">
        <v>625</v>
      </c>
      <c r="I3830" s="26">
        <f t="array" ref="I3830">J3830-J3830*3%</f>
        <v>478.21</v>
      </c>
      <c r="J3830" s="30">
        <v>493</v>
      </c>
      <c r="K3830" s="4"/>
      <c r="L3830" s="15">
        <f t="shared" si="60"/>
        <v>0</v>
      </c>
      <c r="M3830" s="56" t="s">
        <v>15151</v>
      </c>
    </row>
    <row r="3831" spans="1:13" s="19" customFormat="1" ht="15" customHeight="1" x14ac:dyDescent="0.25">
      <c r="A3831" s="47">
        <v>9042</v>
      </c>
      <c r="B3831" s="18" t="s">
        <v>6477</v>
      </c>
      <c r="C3831" s="3" t="s">
        <v>6412</v>
      </c>
      <c r="D3831" s="3" t="s">
        <v>351</v>
      </c>
      <c r="E3831" s="3" t="s">
        <v>4294</v>
      </c>
      <c r="F3831" s="3" t="s">
        <v>200</v>
      </c>
      <c r="G3831" s="3"/>
      <c r="H3831" s="26">
        <v>535</v>
      </c>
      <c r="I3831" s="26">
        <f t="array" ref="I3831">J3831-J3831*3%</f>
        <v>394.67360000000002</v>
      </c>
      <c r="J3831" s="30">
        <v>406.88</v>
      </c>
      <c r="K3831" s="4"/>
      <c r="L3831" s="15">
        <f t="shared" si="60"/>
        <v>0</v>
      </c>
      <c r="M3831" s="56" t="s">
        <v>15154</v>
      </c>
    </row>
    <row r="3832" spans="1:13" s="19" customFormat="1" ht="15" customHeight="1" x14ac:dyDescent="0.25">
      <c r="A3832" s="47">
        <v>18311</v>
      </c>
      <c r="B3832" s="18" t="s">
        <v>6478</v>
      </c>
      <c r="C3832" s="3" t="s">
        <v>6412</v>
      </c>
      <c r="D3832" s="3" t="s">
        <v>233</v>
      </c>
      <c r="E3832" s="3" t="s">
        <v>6479</v>
      </c>
      <c r="F3832" s="3" t="s">
        <v>179</v>
      </c>
      <c r="G3832" s="3"/>
      <c r="H3832" s="26">
        <v>500</v>
      </c>
      <c r="I3832" s="26">
        <f t="array" ref="I3832">J3832-J3832*3%</f>
        <v>372.48</v>
      </c>
      <c r="J3832" s="30">
        <v>384</v>
      </c>
      <c r="K3832" s="4"/>
      <c r="L3832" s="15">
        <f t="shared" si="60"/>
        <v>0</v>
      </c>
      <c r="M3832" s="56" t="s">
        <v>15151</v>
      </c>
    </row>
    <row r="3833" spans="1:13" s="19" customFormat="1" ht="15" customHeight="1" x14ac:dyDescent="0.25">
      <c r="A3833" s="47">
        <v>38851</v>
      </c>
      <c r="B3833" s="18" t="s">
        <v>6480</v>
      </c>
      <c r="C3833" s="3" t="s">
        <v>6481</v>
      </c>
      <c r="D3833" s="3" t="s">
        <v>66</v>
      </c>
      <c r="E3833" s="3" t="s">
        <v>6482</v>
      </c>
      <c r="F3833" s="3" t="s">
        <v>211</v>
      </c>
      <c r="G3833" s="3"/>
      <c r="H3833" s="26">
        <v>490</v>
      </c>
      <c r="I3833" s="26">
        <f t="array" ref="I3833">J3833-J3833*3%</f>
        <v>362.78</v>
      </c>
      <c r="J3833" s="30">
        <v>374</v>
      </c>
      <c r="K3833" s="4"/>
      <c r="L3833" s="15">
        <f t="shared" si="60"/>
        <v>0</v>
      </c>
      <c r="M3833" s="56" t="s">
        <v>15151</v>
      </c>
    </row>
    <row r="3834" spans="1:13" s="19" customFormat="1" ht="15" customHeight="1" x14ac:dyDescent="0.25">
      <c r="A3834" s="47">
        <v>38852</v>
      </c>
      <c r="B3834" s="18" t="s">
        <v>6483</v>
      </c>
      <c r="C3834" s="3" t="s">
        <v>6481</v>
      </c>
      <c r="D3834" s="3" t="s">
        <v>66</v>
      </c>
      <c r="E3834" s="3" t="s">
        <v>4692</v>
      </c>
      <c r="F3834" s="3" t="s">
        <v>1416</v>
      </c>
      <c r="G3834" s="3"/>
      <c r="H3834" s="26">
        <v>1395</v>
      </c>
      <c r="I3834" s="26">
        <f t="array" ref="I3834">J3834-J3834*3%</f>
        <v>1064.0899999999999</v>
      </c>
      <c r="J3834" s="30">
        <v>1097</v>
      </c>
      <c r="K3834" s="4"/>
      <c r="L3834" s="15">
        <f t="shared" si="60"/>
        <v>0</v>
      </c>
      <c r="M3834" s="56" t="s">
        <v>15151</v>
      </c>
    </row>
    <row r="3835" spans="1:13" s="19" customFormat="1" ht="15" customHeight="1" x14ac:dyDescent="0.25">
      <c r="A3835" s="47">
        <v>38846</v>
      </c>
      <c r="B3835" s="18" t="s">
        <v>6484</v>
      </c>
      <c r="C3835" s="3" t="s">
        <v>6481</v>
      </c>
      <c r="D3835" s="3" t="s">
        <v>66</v>
      </c>
      <c r="E3835" s="3" t="s">
        <v>6485</v>
      </c>
      <c r="F3835" s="3" t="s">
        <v>211</v>
      </c>
      <c r="G3835" s="3"/>
      <c r="H3835" s="26">
        <v>895</v>
      </c>
      <c r="I3835" s="26">
        <f t="array" ref="I3835">J3835-J3835*3%</f>
        <v>677.06</v>
      </c>
      <c r="J3835" s="30">
        <v>698</v>
      </c>
      <c r="K3835" s="4"/>
      <c r="L3835" s="15">
        <f t="shared" si="60"/>
        <v>0</v>
      </c>
      <c r="M3835" s="56" t="s">
        <v>15151</v>
      </c>
    </row>
    <row r="3836" spans="1:13" s="19" customFormat="1" ht="15" customHeight="1" x14ac:dyDescent="0.25">
      <c r="A3836" s="47">
        <v>38848</v>
      </c>
      <c r="B3836" s="18" t="s">
        <v>6486</v>
      </c>
      <c r="C3836" s="3" t="s">
        <v>6481</v>
      </c>
      <c r="D3836" s="3" t="s">
        <v>66</v>
      </c>
      <c r="E3836" s="3" t="s">
        <v>6487</v>
      </c>
      <c r="F3836" s="3" t="s">
        <v>211</v>
      </c>
      <c r="G3836" s="3"/>
      <c r="H3836" s="26">
        <v>1980</v>
      </c>
      <c r="I3836" s="26">
        <f t="array" ref="I3836">J3836-J3836*3%</f>
        <v>1517.08</v>
      </c>
      <c r="J3836" s="30">
        <v>1564</v>
      </c>
      <c r="K3836" s="4"/>
      <c r="L3836" s="15">
        <f t="shared" si="60"/>
        <v>0</v>
      </c>
      <c r="M3836" s="56" t="s">
        <v>15151</v>
      </c>
    </row>
    <row r="3837" spans="1:13" s="19" customFormat="1" ht="15" customHeight="1" x14ac:dyDescent="0.25">
      <c r="A3837" s="47">
        <v>38868</v>
      </c>
      <c r="B3837" s="18" t="s">
        <v>6488</v>
      </c>
      <c r="C3837" s="3" t="s">
        <v>6481</v>
      </c>
      <c r="D3837" s="3" t="s">
        <v>66</v>
      </c>
      <c r="E3837" s="3" t="s">
        <v>6489</v>
      </c>
      <c r="F3837" s="3" t="s">
        <v>160</v>
      </c>
      <c r="G3837" s="3"/>
      <c r="H3837" s="26">
        <v>955</v>
      </c>
      <c r="I3837" s="26">
        <f t="array" ref="I3837">J3837-J3837*3%</f>
        <v>723.62</v>
      </c>
      <c r="J3837" s="30">
        <v>746</v>
      </c>
      <c r="K3837" s="4"/>
      <c r="L3837" s="15">
        <f t="shared" si="60"/>
        <v>0</v>
      </c>
      <c r="M3837" s="56" t="s">
        <v>15151</v>
      </c>
    </row>
    <row r="3838" spans="1:13" s="19" customFormat="1" ht="15" customHeight="1" x14ac:dyDescent="0.25">
      <c r="A3838" s="47">
        <v>38867</v>
      </c>
      <c r="B3838" s="18" t="s">
        <v>6490</v>
      </c>
      <c r="C3838" s="3" t="s">
        <v>6481</v>
      </c>
      <c r="D3838" s="3" t="s">
        <v>74</v>
      </c>
      <c r="E3838" s="3" t="s">
        <v>6491</v>
      </c>
      <c r="F3838" s="3" t="s">
        <v>167</v>
      </c>
      <c r="G3838" s="3"/>
      <c r="H3838" s="26">
        <v>870</v>
      </c>
      <c r="I3838" s="26">
        <f t="array" ref="I3838">J3838-J3838*3%</f>
        <v>654.75</v>
      </c>
      <c r="J3838" s="30">
        <v>675</v>
      </c>
      <c r="K3838" s="4"/>
      <c r="L3838" s="15">
        <f t="shared" si="60"/>
        <v>0</v>
      </c>
      <c r="M3838" s="56" t="s">
        <v>15151</v>
      </c>
    </row>
    <row r="3839" spans="1:13" s="19" customFormat="1" ht="15" customHeight="1" x14ac:dyDescent="0.25">
      <c r="A3839" s="47">
        <v>38855</v>
      </c>
      <c r="B3839" s="18" t="s">
        <v>6492</v>
      </c>
      <c r="C3839" s="3" t="s">
        <v>6481</v>
      </c>
      <c r="D3839" s="3" t="s">
        <v>74</v>
      </c>
      <c r="E3839" s="3" t="s">
        <v>6493</v>
      </c>
      <c r="F3839" s="3" t="s">
        <v>182</v>
      </c>
      <c r="G3839" s="3"/>
      <c r="H3839" s="26">
        <v>615</v>
      </c>
      <c r="I3839" s="26">
        <f t="array" ref="I3839">J3839-J3839*3%</f>
        <v>470.45</v>
      </c>
      <c r="J3839" s="30">
        <v>485</v>
      </c>
      <c r="K3839" s="4"/>
      <c r="L3839" s="15">
        <f t="shared" si="60"/>
        <v>0</v>
      </c>
      <c r="M3839" s="56" t="s">
        <v>15151</v>
      </c>
    </row>
    <row r="3840" spans="1:13" s="19" customFormat="1" ht="15" customHeight="1" x14ac:dyDescent="0.25">
      <c r="A3840" s="47">
        <v>38857</v>
      </c>
      <c r="B3840" s="18" t="s">
        <v>6494</v>
      </c>
      <c r="C3840" s="3" t="s">
        <v>6481</v>
      </c>
      <c r="D3840" s="3" t="s">
        <v>74</v>
      </c>
      <c r="E3840" s="3" t="s">
        <v>6493</v>
      </c>
      <c r="F3840" s="3" t="s">
        <v>167</v>
      </c>
      <c r="G3840" s="3"/>
      <c r="H3840" s="26">
        <v>625</v>
      </c>
      <c r="I3840" s="26">
        <f t="array" ref="I3840">J3840-J3840*3%</f>
        <v>478.21</v>
      </c>
      <c r="J3840" s="30">
        <v>493</v>
      </c>
      <c r="K3840" s="4"/>
      <c r="L3840" s="15">
        <f t="shared" si="60"/>
        <v>0</v>
      </c>
      <c r="M3840" s="56" t="s">
        <v>15151</v>
      </c>
    </row>
    <row r="3841" spans="1:13" s="19" customFormat="1" ht="15" customHeight="1" x14ac:dyDescent="0.25">
      <c r="A3841" s="47">
        <v>38858</v>
      </c>
      <c r="B3841" s="18" t="s">
        <v>6495</v>
      </c>
      <c r="C3841" s="3" t="s">
        <v>6481</v>
      </c>
      <c r="D3841" s="3" t="s">
        <v>74</v>
      </c>
      <c r="E3841" s="3" t="s">
        <v>5707</v>
      </c>
      <c r="F3841" s="3" t="s">
        <v>167</v>
      </c>
      <c r="G3841" s="3"/>
      <c r="H3841" s="26">
        <v>575</v>
      </c>
      <c r="I3841" s="26">
        <f t="array" ref="I3841">J3841-J3841*3%</f>
        <v>422.92</v>
      </c>
      <c r="J3841" s="30">
        <v>436</v>
      </c>
      <c r="K3841" s="4"/>
      <c r="L3841" s="15">
        <f t="shared" si="60"/>
        <v>0</v>
      </c>
      <c r="M3841" s="56" t="s">
        <v>15151</v>
      </c>
    </row>
    <row r="3842" spans="1:13" s="19" customFormat="1" ht="15" customHeight="1" x14ac:dyDescent="0.25">
      <c r="A3842" s="47">
        <v>38859</v>
      </c>
      <c r="B3842" s="18" t="s">
        <v>6496</v>
      </c>
      <c r="C3842" s="3" t="s">
        <v>6481</v>
      </c>
      <c r="D3842" s="3" t="s">
        <v>74</v>
      </c>
      <c r="E3842" s="3" t="s">
        <v>6497</v>
      </c>
      <c r="F3842" s="3" t="s">
        <v>167</v>
      </c>
      <c r="G3842" s="3"/>
      <c r="H3842" s="26">
        <v>760</v>
      </c>
      <c r="I3842" s="26">
        <f t="array" ref="I3842">J3842-J3842*3%</f>
        <v>573.27</v>
      </c>
      <c r="J3842" s="30">
        <v>591</v>
      </c>
      <c r="K3842" s="4"/>
      <c r="L3842" s="15">
        <f t="shared" si="60"/>
        <v>0</v>
      </c>
      <c r="M3842" s="56" t="s">
        <v>15151</v>
      </c>
    </row>
    <row r="3843" spans="1:13" s="19" customFormat="1" ht="15" customHeight="1" x14ac:dyDescent="0.25">
      <c r="A3843" s="47">
        <v>38904</v>
      </c>
      <c r="B3843" s="18" t="s">
        <v>6498</v>
      </c>
      <c r="C3843" s="3" t="s">
        <v>6481</v>
      </c>
      <c r="D3843" s="3" t="s">
        <v>74</v>
      </c>
      <c r="E3843" s="3" t="s">
        <v>6499</v>
      </c>
      <c r="F3843" s="3" t="s">
        <v>160</v>
      </c>
      <c r="G3843" s="3"/>
      <c r="H3843" s="26">
        <v>660</v>
      </c>
      <c r="I3843" s="26">
        <f t="array" ref="I3843">J3843-J3843*3%</f>
        <v>501.49</v>
      </c>
      <c r="J3843" s="30">
        <v>517</v>
      </c>
      <c r="K3843" s="4"/>
      <c r="L3843" s="15">
        <f t="shared" si="60"/>
        <v>0</v>
      </c>
      <c r="M3843" s="56" t="s">
        <v>15151</v>
      </c>
    </row>
    <row r="3844" spans="1:13" s="19" customFormat="1" ht="15" customHeight="1" x14ac:dyDescent="0.25">
      <c r="A3844" s="47">
        <v>41314</v>
      </c>
      <c r="B3844" s="18" t="s">
        <v>6500</v>
      </c>
      <c r="C3844" s="3" t="s">
        <v>6481</v>
      </c>
      <c r="D3844" s="3" t="s">
        <v>74</v>
      </c>
      <c r="E3844" s="3" t="s">
        <v>6501</v>
      </c>
      <c r="F3844" s="3" t="s">
        <v>6502</v>
      </c>
      <c r="G3844" s="3" t="s">
        <v>667</v>
      </c>
      <c r="H3844" s="26">
        <v>480</v>
      </c>
      <c r="I3844" s="26">
        <f t="array" ref="I3844">J3844-J3844*3%</f>
        <v>355.48560000000003</v>
      </c>
      <c r="J3844" s="30">
        <v>366.48</v>
      </c>
      <c r="K3844" s="4"/>
      <c r="L3844" s="15">
        <f t="shared" si="60"/>
        <v>0</v>
      </c>
      <c r="M3844" s="56" t="s">
        <v>15157</v>
      </c>
    </row>
    <row r="3845" spans="1:13" s="19" customFormat="1" ht="15" customHeight="1" x14ac:dyDescent="0.25">
      <c r="A3845" s="47">
        <v>40507</v>
      </c>
      <c r="B3845" s="18"/>
      <c r="C3845" s="3" t="s">
        <v>6481</v>
      </c>
      <c r="D3845" s="3" t="s">
        <v>74</v>
      </c>
      <c r="E3845" s="3" t="s">
        <v>6503</v>
      </c>
      <c r="F3845" s="3" t="s">
        <v>2149</v>
      </c>
      <c r="G3845" s="3"/>
      <c r="H3845" s="26">
        <v>645</v>
      </c>
      <c r="I3845" s="26">
        <f t="array" ref="I3845">J3845-J3845*3%</f>
        <v>490.82</v>
      </c>
      <c r="J3845" s="30">
        <v>506</v>
      </c>
      <c r="K3845" s="4"/>
      <c r="L3845" s="15">
        <f t="shared" si="60"/>
        <v>0</v>
      </c>
      <c r="M3845" s="56" t="s">
        <v>15151</v>
      </c>
    </row>
    <row r="3846" spans="1:13" s="19" customFormat="1" ht="15" customHeight="1" x14ac:dyDescent="0.25">
      <c r="A3846" s="47">
        <v>40516</v>
      </c>
      <c r="B3846" s="18"/>
      <c r="C3846" s="3" t="s">
        <v>6481</v>
      </c>
      <c r="D3846" s="3" t="s">
        <v>74</v>
      </c>
      <c r="E3846" s="3" t="s">
        <v>6504</v>
      </c>
      <c r="F3846" s="3" t="s">
        <v>124</v>
      </c>
      <c r="G3846" s="3"/>
      <c r="H3846" s="26">
        <v>660</v>
      </c>
      <c r="I3846" s="26">
        <f t="array" ref="I3846">J3846-J3846*3%</f>
        <v>501.49</v>
      </c>
      <c r="J3846" s="30">
        <v>517</v>
      </c>
      <c r="K3846" s="4"/>
      <c r="L3846" s="15">
        <f t="shared" si="60"/>
        <v>0</v>
      </c>
      <c r="M3846" s="56" t="s">
        <v>15151</v>
      </c>
    </row>
    <row r="3847" spans="1:13" s="19" customFormat="1" ht="15" customHeight="1" x14ac:dyDescent="0.25">
      <c r="A3847" s="47">
        <v>38919</v>
      </c>
      <c r="B3847" s="18" t="s">
        <v>6505</v>
      </c>
      <c r="C3847" s="3" t="s">
        <v>6481</v>
      </c>
      <c r="D3847" s="3" t="s">
        <v>74</v>
      </c>
      <c r="E3847" s="3" t="s">
        <v>6506</v>
      </c>
      <c r="F3847" s="3" t="s">
        <v>167</v>
      </c>
      <c r="G3847" s="3"/>
      <c r="H3847" s="26">
        <v>1400</v>
      </c>
      <c r="I3847" s="26">
        <f t="array" ref="I3847">J3847-J3847*3%</f>
        <v>1067</v>
      </c>
      <c r="J3847" s="30">
        <v>1100</v>
      </c>
      <c r="K3847" s="4"/>
      <c r="L3847" s="15">
        <f t="shared" si="60"/>
        <v>0</v>
      </c>
      <c r="M3847" s="56" t="s">
        <v>15151</v>
      </c>
    </row>
    <row r="3848" spans="1:13" s="19" customFormat="1" ht="15" customHeight="1" x14ac:dyDescent="0.25">
      <c r="A3848" s="47">
        <v>38920</v>
      </c>
      <c r="B3848" s="18" t="s">
        <v>6507</v>
      </c>
      <c r="C3848" s="3" t="s">
        <v>6481</v>
      </c>
      <c r="D3848" s="3" t="s">
        <v>74</v>
      </c>
      <c r="E3848" s="3" t="s">
        <v>6508</v>
      </c>
      <c r="F3848" s="3" t="s">
        <v>203</v>
      </c>
      <c r="G3848" s="3"/>
      <c r="H3848" s="26">
        <v>410</v>
      </c>
      <c r="I3848" s="26">
        <f t="array" ref="I3848">J3848-J3848*3%</f>
        <v>300.7</v>
      </c>
      <c r="J3848" s="30">
        <v>310</v>
      </c>
      <c r="K3848" s="4"/>
      <c r="L3848" s="15">
        <f t="shared" ref="L3848:L3911" si="61">J3848*K3848</f>
        <v>0</v>
      </c>
      <c r="M3848" s="56" t="s">
        <v>15151</v>
      </c>
    </row>
    <row r="3849" spans="1:13" s="19" customFormat="1" ht="15" customHeight="1" x14ac:dyDescent="0.25">
      <c r="A3849" s="47">
        <v>40519</v>
      </c>
      <c r="B3849" s="18" t="s">
        <v>6509</v>
      </c>
      <c r="C3849" s="3" t="s">
        <v>6481</v>
      </c>
      <c r="D3849" s="3" t="s">
        <v>74</v>
      </c>
      <c r="E3849" s="3" t="s">
        <v>6510</v>
      </c>
      <c r="F3849" s="3" t="s">
        <v>203</v>
      </c>
      <c r="G3849" s="3"/>
      <c r="H3849" s="26">
        <v>1265</v>
      </c>
      <c r="I3849" s="26">
        <f t="array" ref="I3849">J3849-J3849*3%</f>
        <v>973.88</v>
      </c>
      <c r="J3849" s="30">
        <v>1004</v>
      </c>
      <c r="K3849" s="4"/>
      <c r="L3849" s="15">
        <f t="shared" si="61"/>
        <v>0</v>
      </c>
      <c r="M3849" s="56" t="s">
        <v>15151</v>
      </c>
    </row>
    <row r="3850" spans="1:13" s="19" customFormat="1" ht="15" customHeight="1" x14ac:dyDescent="0.25">
      <c r="A3850" s="47">
        <v>15282</v>
      </c>
      <c r="B3850" s="18" t="s">
        <v>6511</v>
      </c>
      <c r="C3850" s="3" t="s">
        <v>6481</v>
      </c>
      <c r="D3850" s="3" t="s">
        <v>74</v>
      </c>
      <c r="E3850" s="3" t="s">
        <v>6512</v>
      </c>
      <c r="F3850" s="3" t="s">
        <v>200</v>
      </c>
      <c r="G3850" s="3"/>
      <c r="H3850" s="26">
        <v>680</v>
      </c>
      <c r="I3850" s="26">
        <f t="array" ref="I3850">J3850-J3850*3%</f>
        <v>517.01</v>
      </c>
      <c r="J3850" s="30">
        <v>533</v>
      </c>
      <c r="K3850" s="4"/>
      <c r="L3850" s="15">
        <f t="shared" si="61"/>
        <v>0</v>
      </c>
      <c r="M3850" s="56" t="s">
        <v>15151</v>
      </c>
    </row>
    <row r="3851" spans="1:13" s="19" customFormat="1" ht="15" customHeight="1" x14ac:dyDescent="0.25">
      <c r="A3851" s="47">
        <v>40527</v>
      </c>
      <c r="B3851" s="18" t="s">
        <v>6513</v>
      </c>
      <c r="C3851" s="3" t="s">
        <v>6481</v>
      </c>
      <c r="D3851" s="3" t="s">
        <v>74</v>
      </c>
      <c r="E3851" s="3" t="s">
        <v>6514</v>
      </c>
      <c r="F3851" s="3" t="s">
        <v>200</v>
      </c>
      <c r="G3851" s="3"/>
      <c r="H3851" s="26">
        <v>265</v>
      </c>
      <c r="I3851" s="26">
        <f t="array" ref="I3851">J3851-J3851*3%</f>
        <v>188.60679999999999</v>
      </c>
      <c r="J3851" s="30">
        <v>194.44</v>
      </c>
      <c r="K3851" s="4"/>
      <c r="L3851" s="15">
        <f t="shared" si="61"/>
        <v>0</v>
      </c>
      <c r="M3851" s="56" t="s">
        <v>15157</v>
      </c>
    </row>
    <row r="3852" spans="1:13" s="19" customFormat="1" ht="15" customHeight="1" x14ac:dyDescent="0.25">
      <c r="A3852" s="47">
        <v>40514</v>
      </c>
      <c r="B3852" s="18" t="s">
        <v>6515</v>
      </c>
      <c r="C3852" s="3" t="s">
        <v>6481</v>
      </c>
      <c r="D3852" s="3" t="s">
        <v>74</v>
      </c>
      <c r="E3852" s="3" t="s">
        <v>6516</v>
      </c>
      <c r="F3852" s="3" t="s">
        <v>89</v>
      </c>
      <c r="G3852" s="3"/>
      <c r="H3852" s="26">
        <v>830</v>
      </c>
      <c r="I3852" s="26">
        <f t="array" ref="I3852">J3852-J3852*3%</f>
        <v>626.62</v>
      </c>
      <c r="J3852" s="30">
        <v>646</v>
      </c>
      <c r="K3852" s="4"/>
      <c r="L3852" s="15">
        <f t="shared" si="61"/>
        <v>0</v>
      </c>
      <c r="M3852" s="56" t="s">
        <v>15151</v>
      </c>
    </row>
    <row r="3853" spans="1:13" s="19" customFormat="1" ht="15" customHeight="1" x14ac:dyDescent="0.25">
      <c r="A3853" s="47">
        <v>40523</v>
      </c>
      <c r="B3853" s="18"/>
      <c r="C3853" s="3" t="s">
        <v>6481</v>
      </c>
      <c r="D3853" s="3" t="s">
        <v>74</v>
      </c>
      <c r="E3853" s="3" t="s">
        <v>2141</v>
      </c>
      <c r="F3853" s="3" t="s">
        <v>89</v>
      </c>
      <c r="G3853" s="3"/>
      <c r="H3853" s="26">
        <v>300</v>
      </c>
      <c r="I3853" s="26">
        <f t="array" ref="I3853">J3853-J3853*3%</f>
        <v>215.34</v>
      </c>
      <c r="J3853" s="30">
        <v>222</v>
      </c>
      <c r="K3853" s="4"/>
      <c r="L3853" s="15">
        <f t="shared" si="61"/>
        <v>0</v>
      </c>
      <c r="M3853" s="56" t="s">
        <v>15151</v>
      </c>
    </row>
    <row r="3854" spans="1:13" s="19" customFormat="1" ht="15" customHeight="1" x14ac:dyDescent="0.25">
      <c r="A3854" s="47">
        <v>22289</v>
      </c>
      <c r="B3854" s="18" t="s">
        <v>6517</v>
      </c>
      <c r="C3854" s="3" t="s">
        <v>6481</v>
      </c>
      <c r="D3854" s="3" t="s">
        <v>74</v>
      </c>
      <c r="E3854" s="3" t="s">
        <v>6518</v>
      </c>
      <c r="F3854" s="3" t="s">
        <v>277</v>
      </c>
      <c r="G3854" s="3"/>
      <c r="H3854" s="26">
        <v>735</v>
      </c>
      <c r="I3854" s="26">
        <f t="array" ref="I3854">J3854-J3854*3%</f>
        <v>556.97400000000005</v>
      </c>
      <c r="J3854" s="30">
        <v>574.20000000000005</v>
      </c>
      <c r="K3854" s="4"/>
      <c r="L3854" s="15">
        <f t="shared" si="61"/>
        <v>0</v>
      </c>
      <c r="M3854" s="56" t="s">
        <v>15157</v>
      </c>
    </row>
    <row r="3855" spans="1:13" s="19" customFormat="1" ht="15" customHeight="1" x14ac:dyDescent="0.25">
      <c r="A3855" s="47">
        <v>22288</v>
      </c>
      <c r="B3855" s="18" t="s">
        <v>6519</v>
      </c>
      <c r="C3855" s="3" t="s">
        <v>6481</v>
      </c>
      <c r="D3855" s="3" t="s">
        <v>74</v>
      </c>
      <c r="E3855" s="3" t="s">
        <v>6518</v>
      </c>
      <c r="F3855" s="3" t="s">
        <v>200</v>
      </c>
      <c r="G3855" s="3"/>
      <c r="H3855" s="26">
        <v>450</v>
      </c>
      <c r="I3855" s="26">
        <f t="array" ref="I3855">J3855-J3855*3%</f>
        <v>328.09280000000001</v>
      </c>
      <c r="J3855" s="30">
        <v>338.24</v>
      </c>
      <c r="K3855" s="4"/>
      <c r="L3855" s="15">
        <f t="shared" si="61"/>
        <v>0</v>
      </c>
      <c r="M3855" s="56" t="s">
        <v>15157</v>
      </c>
    </row>
    <row r="3856" spans="1:13" s="19" customFormat="1" ht="15" customHeight="1" x14ac:dyDescent="0.25">
      <c r="A3856" s="47">
        <v>42560</v>
      </c>
      <c r="B3856" s="18"/>
      <c r="C3856" s="3" t="s">
        <v>6481</v>
      </c>
      <c r="D3856" s="3" t="s">
        <v>74</v>
      </c>
      <c r="E3856" s="3" t="s">
        <v>6520</v>
      </c>
      <c r="F3856" s="3" t="s">
        <v>68</v>
      </c>
      <c r="G3856" s="3"/>
      <c r="H3856" s="26">
        <v>1130</v>
      </c>
      <c r="I3856" s="26">
        <f t="array" ref="I3856">J3856-J3856*3%</f>
        <v>860.39</v>
      </c>
      <c r="J3856" s="30">
        <v>887</v>
      </c>
      <c r="K3856" s="4"/>
      <c r="L3856" s="15">
        <f t="shared" si="61"/>
        <v>0</v>
      </c>
      <c r="M3856" s="56" t="s">
        <v>15151</v>
      </c>
    </row>
    <row r="3857" spans="1:13" s="19" customFormat="1" ht="15" customHeight="1" x14ac:dyDescent="0.25">
      <c r="A3857" s="47">
        <v>38497</v>
      </c>
      <c r="B3857" s="18"/>
      <c r="C3857" s="3" t="s">
        <v>6481</v>
      </c>
      <c r="D3857" s="3" t="s">
        <v>74</v>
      </c>
      <c r="E3857" s="3" t="s">
        <v>6521</v>
      </c>
      <c r="F3857" s="3" t="s">
        <v>68</v>
      </c>
      <c r="G3857" s="3"/>
      <c r="H3857" s="26">
        <v>1095</v>
      </c>
      <c r="I3857" s="26">
        <f t="array" ref="I3857">J3857-J3857*3%</f>
        <v>836.14</v>
      </c>
      <c r="J3857" s="30">
        <v>862</v>
      </c>
      <c r="K3857" s="4"/>
      <c r="L3857" s="15">
        <f t="shared" si="61"/>
        <v>0</v>
      </c>
      <c r="M3857" s="56" t="s">
        <v>15151</v>
      </c>
    </row>
    <row r="3858" spans="1:13" s="19" customFormat="1" ht="15" customHeight="1" x14ac:dyDescent="0.25">
      <c r="A3858" s="47">
        <v>41300</v>
      </c>
      <c r="B3858" s="18" t="s">
        <v>6522</v>
      </c>
      <c r="C3858" s="3" t="s">
        <v>6481</v>
      </c>
      <c r="D3858" s="3" t="s">
        <v>74</v>
      </c>
      <c r="E3858" s="3" t="s">
        <v>6523</v>
      </c>
      <c r="F3858" s="3" t="s">
        <v>2130</v>
      </c>
      <c r="G3858" s="3"/>
      <c r="H3858" s="26">
        <v>700</v>
      </c>
      <c r="I3858" s="26">
        <f t="array" ref="I3858">J3858-J3858*3%</f>
        <v>531.17200000000003</v>
      </c>
      <c r="J3858" s="30">
        <v>547.6</v>
      </c>
      <c r="K3858" s="4"/>
      <c r="L3858" s="15">
        <f t="shared" si="61"/>
        <v>0</v>
      </c>
      <c r="M3858" s="56" t="s">
        <v>15157</v>
      </c>
    </row>
    <row r="3859" spans="1:13" s="19" customFormat="1" ht="15" customHeight="1" x14ac:dyDescent="0.25">
      <c r="A3859" s="47">
        <v>41307</v>
      </c>
      <c r="B3859" s="18" t="s">
        <v>6524</v>
      </c>
      <c r="C3859" s="3" t="s">
        <v>6481</v>
      </c>
      <c r="D3859" s="3" t="s">
        <v>74</v>
      </c>
      <c r="E3859" s="3" t="s">
        <v>6525</v>
      </c>
      <c r="F3859" s="3" t="s">
        <v>200</v>
      </c>
      <c r="G3859" s="3"/>
      <c r="H3859" s="26">
        <v>400</v>
      </c>
      <c r="I3859" s="26">
        <f t="array" ref="I3859">J3859-J3859*3%</f>
        <v>293.44439999999997</v>
      </c>
      <c r="J3859" s="30">
        <v>302.52</v>
      </c>
      <c r="K3859" s="4"/>
      <c r="L3859" s="15">
        <f t="shared" si="61"/>
        <v>0</v>
      </c>
      <c r="M3859" s="56" t="s">
        <v>15157</v>
      </c>
    </row>
    <row r="3860" spans="1:13" s="19" customFormat="1" ht="15" customHeight="1" x14ac:dyDescent="0.25">
      <c r="A3860" s="47">
        <v>38902</v>
      </c>
      <c r="B3860" s="18"/>
      <c r="C3860" s="3" t="s">
        <v>6481</v>
      </c>
      <c r="D3860" s="3" t="s">
        <v>74</v>
      </c>
      <c r="E3860" s="3" t="s">
        <v>6526</v>
      </c>
      <c r="F3860" s="3" t="s">
        <v>760</v>
      </c>
      <c r="G3860" s="3"/>
      <c r="H3860" s="26">
        <v>910</v>
      </c>
      <c r="I3860" s="26">
        <f t="array" ref="I3860">J3860-J3860*3%</f>
        <v>685.79</v>
      </c>
      <c r="J3860" s="30">
        <v>707</v>
      </c>
      <c r="K3860" s="4"/>
      <c r="L3860" s="15">
        <f t="shared" si="61"/>
        <v>0</v>
      </c>
      <c r="M3860" s="56" t="s">
        <v>15151</v>
      </c>
    </row>
    <row r="3861" spans="1:13" s="19" customFormat="1" ht="15" customHeight="1" x14ac:dyDescent="0.25">
      <c r="A3861" s="47">
        <v>40504</v>
      </c>
      <c r="B3861" s="18" t="s">
        <v>6527</v>
      </c>
      <c r="C3861" s="3" t="s">
        <v>6481</v>
      </c>
      <c r="D3861" s="3" t="s">
        <v>74</v>
      </c>
      <c r="E3861" s="3" t="s">
        <v>6528</v>
      </c>
      <c r="F3861" s="3" t="s">
        <v>203</v>
      </c>
      <c r="G3861" s="3"/>
      <c r="H3861" s="26">
        <v>1740</v>
      </c>
      <c r="I3861" s="26">
        <f t="array" ref="I3861">J3861-J3861*3%</f>
        <v>1332.78</v>
      </c>
      <c r="J3861" s="30">
        <v>1374</v>
      </c>
      <c r="K3861" s="4"/>
      <c r="L3861" s="15">
        <f t="shared" si="61"/>
        <v>0</v>
      </c>
      <c r="M3861" s="56" t="s">
        <v>15151</v>
      </c>
    </row>
    <row r="3862" spans="1:13" s="19" customFormat="1" ht="15" customHeight="1" x14ac:dyDescent="0.25">
      <c r="A3862" s="47">
        <v>40522</v>
      </c>
      <c r="B3862" s="18"/>
      <c r="C3862" s="3" t="s">
        <v>6481</v>
      </c>
      <c r="D3862" s="3" t="s">
        <v>74</v>
      </c>
      <c r="E3862" s="3" t="s">
        <v>6529</v>
      </c>
      <c r="F3862" s="3" t="s">
        <v>200</v>
      </c>
      <c r="G3862" s="3"/>
      <c r="H3862" s="26">
        <v>505</v>
      </c>
      <c r="I3862" s="26">
        <f t="array" ref="I3862">J3862-J3862*3%</f>
        <v>374.65280000000001</v>
      </c>
      <c r="J3862" s="30">
        <v>386.24</v>
      </c>
      <c r="K3862" s="4"/>
      <c r="L3862" s="15">
        <f t="shared" si="61"/>
        <v>0</v>
      </c>
      <c r="M3862" s="56" t="s">
        <v>15157</v>
      </c>
    </row>
    <row r="3863" spans="1:13" s="19" customFormat="1" ht="15" customHeight="1" x14ac:dyDescent="0.25">
      <c r="A3863" s="47">
        <v>38891</v>
      </c>
      <c r="B3863" s="18"/>
      <c r="C3863" s="3" t="s">
        <v>6481</v>
      </c>
      <c r="D3863" s="3" t="s">
        <v>74</v>
      </c>
      <c r="E3863" s="3" t="s">
        <v>6530</v>
      </c>
      <c r="F3863" s="3" t="s">
        <v>324</v>
      </c>
      <c r="G3863" s="3" t="s">
        <v>667</v>
      </c>
      <c r="H3863" s="26">
        <v>995</v>
      </c>
      <c r="I3863" s="26">
        <f t="array" ref="I3863">J3863-J3863*3%</f>
        <v>766.3</v>
      </c>
      <c r="J3863" s="30">
        <v>790</v>
      </c>
      <c r="K3863" s="4"/>
      <c r="L3863" s="15">
        <f t="shared" si="61"/>
        <v>0</v>
      </c>
      <c r="M3863" s="56" t="s">
        <v>15151</v>
      </c>
    </row>
    <row r="3864" spans="1:13" s="19" customFormat="1" ht="15" customHeight="1" x14ac:dyDescent="0.25">
      <c r="A3864" s="47">
        <v>42814</v>
      </c>
      <c r="B3864" s="18"/>
      <c r="C3864" s="3" t="s">
        <v>6481</v>
      </c>
      <c r="D3864" s="3" t="s">
        <v>74</v>
      </c>
      <c r="E3864" s="3" t="s">
        <v>6531</v>
      </c>
      <c r="F3864" s="3" t="s">
        <v>167</v>
      </c>
      <c r="G3864" s="3"/>
      <c r="H3864" s="26">
        <v>1635</v>
      </c>
      <c r="I3864" s="26">
        <f t="array" ref="I3864">J3864-J3864*3%</f>
        <v>1259.9136000000001</v>
      </c>
      <c r="J3864" s="30">
        <v>1298.8800000000001</v>
      </c>
      <c r="K3864" s="4"/>
      <c r="L3864" s="15">
        <f t="shared" si="61"/>
        <v>0</v>
      </c>
      <c r="M3864" s="56" t="s">
        <v>15157</v>
      </c>
    </row>
    <row r="3865" spans="1:13" s="19" customFormat="1" ht="15" customHeight="1" x14ac:dyDescent="0.25">
      <c r="A3865" s="47">
        <v>15278</v>
      </c>
      <c r="B3865" s="18"/>
      <c r="C3865" s="3" t="s">
        <v>6481</v>
      </c>
      <c r="D3865" s="3" t="s">
        <v>74</v>
      </c>
      <c r="E3865" s="3" t="s">
        <v>4367</v>
      </c>
      <c r="F3865" s="3" t="s">
        <v>167</v>
      </c>
      <c r="G3865" s="3"/>
      <c r="H3865" s="26">
        <v>935</v>
      </c>
      <c r="I3865" s="26">
        <f t="array" ref="I3865">J3865-J3865*3%</f>
        <v>705.19</v>
      </c>
      <c r="J3865" s="30">
        <v>727</v>
      </c>
      <c r="K3865" s="4"/>
      <c r="L3865" s="15">
        <f t="shared" si="61"/>
        <v>0</v>
      </c>
      <c r="M3865" s="56" t="s">
        <v>15151</v>
      </c>
    </row>
    <row r="3866" spans="1:13" s="19" customFormat="1" ht="15" customHeight="1" x14ac:dyDescent="0.25">
      <c r="A3866" s="47">
        <v>42558</v>
      </c>
      <c r="B3866" s="18"/>
      <c r="C3866" s="3" t="s">
        <v>6481</v>
      </c>
      <c r="D3866" s="3" t="s">
        <v>74</v>
      </c>
      <c r="E3866" s="3" t="s">
        <v>6532</v>
      </c>
      <c r="F3866" s="3" t="s">
        <v>182</v>
      </c>
      <c r="G3866" s="3"/>
      <c r="H3866" s="26">
        <v>435</v>
      </c>
      <c r="I3866" s="26">
        <f t="array" ref="I3866">J3866-J3866*3%</f>
        <v>315.25</v>
      </c>
      <c r="J3866" s="30">
        <v>325</v>
      </c>
      <c r="K3866" s="4"/>
      <c r="L3866" s="15">
        <f t="shared" si="61"/>
        <v>0</v>
      </c>
      <c r="M3866" s="56" t="s">
        <v>15151</v>
      </c>
    </row>
    <row r="3867" spans="1:13" s="19" customFormat="1" ht="15" customHeight="1" x14ac:dyDescent="0.25">
      <c r="A3867" s="47">
        <v>38863</v>
      </c>
      <c r="B3867" s="18"/>
      <c r="C3867" s="3" t="s">
        <v>6481</v>
      </c>
      <c r="D3867" s="3" t="s">
        <v>74</v>
      </c>
      <c r="E3867" s="3" t="s">
        <v>6533</v>
      </c>
      <c r="F3867" s="3" t="s">
        <v>89</v>
      </c>
      <c r="G3867" s="3"/>
      <c r="H3867" s="26">
        <v>245</v>
      </c>
      <c r="I3867" s="26">
        <f t="array" ref="I3867">J3867-J3867*3%</f>
        <v>175.57</v>
      </c>
      <c r="J3867" s="30">
        <v>181</v>
      </c>
      <c r="K3867" s="4"/>
      <c r="L3867" s="15">
        <f t="shared" si="61"/>
        <v>0</v>
      </c>
      <c r="M3867" s="56" t="s">
        <v>15151</v>
      </c>
    </row>
    <row r="3868" spans="1:13" s="19" customFormat="1" ht="15" customHeight="1" x14ac:dyDescent="0.25">
      <c r="A3868" s="47">
        <v>24035</v>
      </c>
      <c r="B3868" s="18"/>
      <c r="C3868" s="3" t="s">
        <v>6481</v>
      </c>
      <c r="D3868" s="3" t="s">
        <v>74</v>
      </c>
      <c r="E3868" s="3" t="s">
        <v>6534</v>
      </c>
      <c r="F3868" s="3" t="s">
        <v>242</v>
      </c>
      <c r="G3868" s="3"/>
      <c r="H3868" s="26">
        <v>315</v>
      </c>
      <c r="I3868" s="26">
        <f t="array" ref="I3868">J3868-J3868*3%</f>
        <v>224.07</v>
      </c>
      <c r="J3868" s="30">
        <v>231</v>
      </c>
      <c r="K3868" s="4"/>
      <c r="L3868" s="15">
        <f t="shared" si="61"/>
        <v>0</v>
      </c>
      <c r="M3868" s="56" t="s">
        <v>15151</v>
      </c>
    </row>
    <row r="3869" spans="1:13" s="19" customFormat="1" ht="15" customHeight="1" x14ac:dyDescent="0.25">
      <c r="A3869" s="47">
        <v>38862</v>
      </c>
      <c r="B3869" s="18"/>
      <c r="C3869" s="3" t="s">
        <v>6481</v>
      </c>
      <c r="D3869" s="3" t="s">
        <v>74</v>
      </c>
      <c r="E3869" s="3" t="s">
        <v>6534</v>
      </c>
      <c r="F3869" s="3" t="s">
        <v>3458</v>
      </c>
      <c r="G3869" s="3"/>
      <c r="H3869" s="26">
        <v>525</v>
      </c>
      <c r="I3869" s="26">
        <f t="array" ref="I3869">J3869-J3869*3%</f>
        <v>387.03</v>
      </c>
      <c r="J3869" s="30">
        <v>399</v>
      </c>
      <c r="K3869" s="4"/>
      <c r="L3869" s="15">
        <f t="shared" si="61"/>
        <v>0</v>
      </c>
      <c r="M3869" s="56" t="s">
        <v>15151</v>
      </c>
    </row>
    <row r="3870" spans="1:13" s="19" customFormat="1" ht="15" customHeight="1" x14ac:dyDescent="0.25">
      <c r="A3870" s="47">
        <v>42559</v>
      </c>
      <c r="B3870" s="18"/>
      <c r="C3870" s="3" t="s">
        <v>6481</v>
      </c>
      <c r="D3870" s="3" t="s">
        <v>74</v>
      </c>
      <c r="E3870" s="3" t="s">
        <v>549</v>
      </c>
      <c r="F3870" s="3" t="s">
        <v>182</v>
      </c>
      <c r="G3870" s="3"/>
      <c r="H3870" s="26">
        <v>380</v>
      </c>
      <c r="I3870" s="26">
        <f t="array" ref="I3870">J3870-J3870*3%</f>
        <v>278.39</v>
      </c>
      <c r="J3870" s="30">
        <v>287</v>
      </c>
      <c r="K3870" s="4"/>
      <c r="L3870" s="15">
        <f t="shared" si="61"/>
        <v>0</v>
      </c>
      <c r="M3870" s="56" t="s">
        <v>15151</v>
      </c>
    </row>
    <row r="3871" spans="1:13" s="19" customFormat="1" ht="15" customHeight="1" x14ac:dyDescent="0.25">
      <c r="A3871" s="47">
        <v>38864</v>
      </c>
      <c r="B3871" s="18"/>
      <c r="C3871" s="3" t="s">
        <v>6481</v>
      </c>
      <c r="D3871" s="3" t="s">
        <v>74</v>
      </c>
      <c r="E3871" s="3" t="s">
        <v>6535</v>
      </c>
      <c r="F3871" s="3" t="s">
        <v>211</v>
      </c>
      <c r="G3871" s="3"/>
      <c r="H3871" s="26">
        <v>590</v>
      </c>
      <c r="I3871" s="26">
        <f t="array" ref="I3871">J3871-J3871*3%</f>
        <v>453.96</v>
      </c>
      <c r="J3871" s="30">
        <v>468</v>
      </c>
      <c r="K3871" s="4"/>
      <c r="L3871" s="15">
        <f t="shared" si="61"/>
        <v>0</v>
      </c>
      <c r="M3871" s="56" t="s">
        <v>15151</v>
      </c>
    </row>
    <row r="3872" spans="1:13" s="19" customFormat="1" ht="15" customHeight="1" x14ac:dyDescent="0.25">
      <c r="A3872" s="47">
        <v>38901</v>
      </c>
      <c r="B3872" s="18"/>
      <c r="C3872" s="3" t="s">
        <v>6481</v>
      </c>
      <c r="D3872" s="3" t="s">
        <v>74</v>
      </c>
      <c r="E3872" s="3" t="s">
        <v>6536</v>
      </c>
      <c r="F3872" s="3" t="s">
        <v>124</v>
      </c>
      <c r="G3872" s="3"/>
      <c r="H3872" s="26">
        <v>1670</v>
      </c>
      <c r="I3872" s="26">
        <f t="array" ref="I3872">J3872-J3872*3%</f>
        <v>1284.28</v>
      </c>
      <c r="J3872" s="30">
        <v>1324</v>
      </c>
      <c r="K3872" s="4"/>
      <c r="L3872" s="15">
        <f t="shared" si="61"/>
        <v>0</v>
      </c>
      <c r="M3872" s="56" t="s">
        <v>15151</v>
      </c>
    </row>
    <row r="3873" spans="1:13" s="19" customFormat="1" ht="15" customHeight="1" x14ac:dyDescent="0.25">
      <c r="A3873" s="47">
        <v>38898</v>
      </c>
      <c r="B3873" s="18"/>
      <c r="C3873" s="3" t="s">
        <v>6481</v>
      </c>
      <c r="D3873" s="3" t="s">
        <v>74</v>
      </c>
      <c r="E3873" s="3" t="s">
        <v>6537</v>
      </c>
      <c r="F3873" s="3" t="s">
        <v>68</v>
      </c>
      <c r="G3873" s="3"/>
      <c r="H3873" s="26">
        <v>2255</v>
      </c>
      <c r="I3873" s="26">
        <f t="array" ref="I3873">J3873-J3873*3%</f>
        <v>1733.39</v>
      </c>
      <c r="J3873" s="30">
        <v>1787</v>
      </c>
      <c r="K3873" s="4"/>
      <c r="L3873" s="15">
        <f t="shared" si="61"/>
        <v>0</v>
      </c>
      <c r="M3873" s="56" t="s">
        <v>15151</v>
      </c>
    </row>
    <row r="3874" spans="1:13" s="19" customFormat="1" ht="15" customHeight="1" x14ac:dyDescent="0.25">
      <c r="A3874" s="47">
        <v>38899</v>
      </c>
      <c r="B3874" s="18"/>
      <c r="C3874" s="3" t="s">
        <v>6481</v>
      </c>
      <c r="D3874" s="3" t="s">
        <v>74</v>
      </c>
      <c r="E3874" s="3" t="s">
        <v>6537</v>
      </c>
      <c r="F3874" s="3" t="s">
        <v>124</v>
      </c>
      <c r="G3874" s="3"/>
      <c r="H3874" s="26">
        <v>1670</v>
      </c>
      <c r="I3874" s="26">
        <f t="array" ref="I3874">J3874-J3874*3%</f>
        <v>1284.28</v>
      </c>
      <c r="J3874" s="30">
        <v>1324</v>
      </c>
      <c r="K3874" s="4"/>
      <c r="L3874" s="15">
        <f t="shared" si="61"/>
        <v>0</v>
      </c>
      <c r="M3874" s="56" t="s">
        <v>15151</v>
      </c>
    </row>
    <row r="3875" spans="1:13" s="19" customFormat="1" ht="15" customHeight="1" x14ac:dyDescent="0.25">
      <c r="A3875" s="47">
        <v>38903</v>
      </c>
      <c r="B3875" s="18"/>
      <c r="C3875" s="3" t="s">
        <v>6481</v>
      </c>
      <c r="D3875" s="3" t="s">
        <v>74</v>
      </c>
      <c r="E3875" s="3" t="s">
        <v>6538</v>
      </c>
      <c r="F3875" s="3" t="s">
        <v>124</v>
      </c>
      <c r="G3875" s="3"/>
      <c r="H3875" s="26">
        <v>1400</v>
      </c>
      <c r="I3875" s="26">
        <f t="array" ref="I3875">J3875-J3875*3%</f>
        <v>1067</v>
      </c>
      <c r="J3875" s="30">
        <v>1100</v>
      </c>
      <c r="K3875" s="4"/>
      <c r="L3875" s="15">
        <f t="shared" si="61"/>
        <v>0</v>
      </c>
      <c r="M3875" s="56" t="s">
        <v>15151</v>
      </c>
    </row>
    <row r="3876" spans="1:13" s="19" customFormat="1" ht="15" customHeight="1" x14ac:dyDescent="0.25">
      <c r="A3876" s="47">
        <v>15281</v>
      </c>
      <c r="B3876" s="18"/>
      <c r="C3876" s="3" t="s">
        <v>6481</v>
      </c>
      <c r="D3876" s="3" t="s">
        <v>74</v>
      </c>
      <c r="E3876" s="3" t="s">
        <v>6539</v>
      </c>
      <c r="F3876" s="3" t="s">
        <v>182</v>
      </c>
      <c r="G3876" s="3"/>
      <c r="H3876" s="26">
        <v>1265</v>
      </c>
      <c r="I3876" s="26">
        <f t="array" ref="I3876">J3876-J3876*3%</f>
        <v>973.88</v>
      </c>
      <c r="J3876" s="30">
        <v>1004</v>
      </c>
      <c r="K3876" s="4"/>
      <c r="L3876" s="15">
        <f t="shared" si="61"/>
        <v>0</v>
      </c>
      <c r="M3876" s="56" t="s">
        <v>15151</v>
      </c>
    </row>
    <row r="3877" spans="1:13" s="19" customFormat="1" ht="15" customHeight="1" x14ac:dyDescent="0.25">
      <c r="A3877" s="47">
        <v>22287</v>
      </c>
      <c r="B3877" s="18"/>
      <c r="C3877" s="3" t="s">
        <v>6481</v>
      </c>
      <c r="D3877" s="3" t="s">
        <v>74</v>
      </c>
      <c r="E3877" s="3" t="s">
        <v>6540</v>
      </c>
      <c r="F3877" s="3" t="s">
        <v>182</v>
      </c>
      <c r="G3877" s="3"/>
      <c r="H3877" s="26">
        <v>1035</v>
      </c>
      <c r="I3877" s="26">
        <f t="array" ref="I3877">J3877-J3877*3%</f>
        <v>796.37</v>
      </c>
      <c r="J3877" s="30">
        <v>821</v>
      </c>
      <c r="K3877" s="4"/>
      <c r="L3877" s="15">
        <f t="shared" si="61"/>
        <v>0</v>
      </c>
      <c r="M3877" s="56" t="s">
        <v>15151</v>
      </c>
    </row>
    <row r="3878" spans="1:13" s="19" customFormat="1" ht="15" customHeight="1" x14ac:dyDescent="0.25">
      <c r="A3878" s="47">
        <v>15285</v>
      </c>
      <c r="B3878" s="18"/>
      <c r="C3878" s="3" t="s">
        <v>6481</v>
      </c>
      <c r="D3878" s="3" t="s">
        <v>74</v>
      </c>
      <c r="E3878" s="3" t="s">
        <v>6541</v>
      </c>
      <c r="F3878" s="3" t="s">
        <v>167</v>
      </c>
      <c r="G3878" s="3"/>
      <c r="H3878" s="26">
        <v>575</v>
      </c>
      <c r="I3878" s="26">
        <f t="array" ref="I3878">J3878-J3878*3%</f>
        <v>422.92</v>
      </c>
      <c r="J3878" s="30">
        <v>436</v>
      </c>
      <c r="K3878" s="4"/>
      <c r="L3878" s="15">
        <f t="shared" si="61"/>
        <v>0</v>
      </c>
      <c r="M3878" s="56" t="s">
        <v>15151</v>
      </c>
    </row>
    <row r="3879" spans="1:13" s="19" customFormat="1" ht="15" customHeight="1" x14ac:dyDescent="0.25">
      <c r="A3879" s="47">
        <v>15288</v>
      </c>
      <c r="B3879" s="18"/>
      <c r="C3879" s="3" t="s">
        <v>6481</v>
      </c>
      <c r="D3879" s="3" t="s">
        <v>74</v>
      </c>
      <c r="E3879" s="3" t="s">
        <v>6542</v>
      </c>
      <c r="F3879" s="3" t="s">
        <v>89</v>
      </c>
      <c r="G3879" s="3"/>
      <c r="H3879" s="26">
        <v>255</v>
      </c>
      <c r="I3879" s="26">
        <f t="array" ref="I3879">J3879-J3879*3%</f>
        <v>183.44640000000001</v>
      </c>
      <c r="J3879" s="30">
        <v>189.12</v>
      </c>
      <c r="K3879" s="4"/>
      <c r="L3879" s="15">
        <f t="shared" si="61"/>
        <v>0</v>
      </c>
      <c r="M3879" s="56" t="s">
        <v>15157</v>
      </c>
    </row>
    <row r="3880" spans="1:13" s="19" customFormat="1" ht="15" customHeight="1" x14ac:dyDescent="0.25">
      <c r="A3880" s="47">
        <v>40529</v>
      </c>
      <c r="B3880" s="18"/>
      <c r="C3880" s="3" t="s">
        <v>6481</v>
      </c>
      <c r="D3880" s="3" t="s">
        <v>74</v>
      </c>
      <c r="E3880" s="3" t="s">
        <v>156</v>
      </c>
      <c r="F3880" s="3" t="s">
        <v>89</v>
      </c>
      <c r="G3880" s="3"/>
      <c r="H3880" s="26">
        <v>280</v>
      </c>
      <c r="I3880" s="26">
        <f t="array" ref="I3880">J3880-J3880*3%</f>
        <v>201.13920000000002</v>
      </c>
      <c r="J3880" s="30">
        <v>207.36</v>
      </c>
      <c r="K3880" s="4"/>
      <c r="L3880" s="15">
        <f t="shared" si="61"/>
        <v>0</v>
      </c>
      <c r="M3880" s="56" t="s">
        <v>15157</v>
      </c>
    </row>
    <row r="3881" spans="1:13" s="19" customFormat="1" ht="15" customHeight="1" x14ac:dyDescent="0.25">
      <c r="A3881" s="47">
        <v>38869</v>
      </c>
      <c r="B3881" s="18"/>
      <c r="C3881" s="3" t="s">
        <v>6481</v>
      </c>
      <c r="D3881" s="3" t="s">
        <v>162</v>
      </c>
      <c r="E3881" s="3" t="s">
        <v>6543</v>
      </c>
      <c r="F3881" s="3" t="s">
        <v>6544</v>
      </c>
      <c r="G3881" s="3"/>
      <c r="H3881" s="26">
        <v>505</v>
      </c>
      <c r="I3881" s="26">
        <f t="array" ref="I3881">J3881-J3881*3%</f>
        <v>373.91560000000004</v>
      </c>
      <c r="J3881" s="30">
        <v>385.48</v>
      </c>
      <c r="K3881" s="4"/>
      <c r="L3881" s="15">
        <f t="shared" si="61"/>
        <v>0</v>
      </c>
      <c r="M3881" s="56" t="s">
        <v>15157</v>
      </c>
    </row>
    <row r="3882" spans="1:13" s="19" customFormat="1" ht="15" customHeight="1" x14ac:dyDescent="0.25">
      <c r="A3882" s="47">
        <v>19187</v>
      </c>
      <c r="B3882" s="18"/>
      <c r="C3882" s="3" t="s">
        <v>6481</v>
      </c>
      <c r="D3882" s="3" t="s">
        <v>162</v>
      </c>
      <c r="E3882" s="3" t="s">
        <v>6543</v>
      </c>
      <c r="F3882" s="3" t="s">
        <v>89</v>
      </c>
      <c r="G3882" s="3"/>
      <c r="H3882" s="26">
        <v>950</v>
      </c>
      <c r="I3882" s="26">
        <f t="array" ref="I3882">J3882-J3882*3%</f>
        <v>719.74</v>
      </c>
      <c r="J3882" s="30">
        <v>742</v>
      </c>
      <c r="K3882" s="4"/>
      <c r="L3882" s="15">
        <f t="shared" si="61"/>
        <v>0</v>
      </c>
      <c r="M3882" s="56" t="s">
        <v>15151</v>
      </c>
    </row>
    <row r="3883" spans="1:13" s="19" customFormat="1" ht="15" customHeight="1" x14ac:dyDescent="0.25">
      <c r="A3883" s="47">
        <v>38872</v>
      </c>
      <c r="B3883" s="18"/>
      <c r="C3883" s="3" t="s">
        <v>6481</v>
      </c>
      <c r="D3883" s="3" t="s">
        <v>162</v>
      </c>
      <c r="E3883" s="3" t="s">
        <v>6545</v>
      </c>
      <c r="F3883" s="3" t="s">
        <v>211</v>
      </c>
      <c r="G3883" s="3"/>
      <c r="H3883" s="26">
        <v>575</v>
      </c>
      <c r="I3883" s="26">
        <f t="array" ref="I3883">J3883-J3883*3%</f>
        <v>422.92</v>
      </c>
      <c r="J3883" s="30">
        <v>436</v>
      </c>
      <c r="K3883" s="4"/>
      <c r="L3883" s="15">
        <f t="shared" si="61"/>
        <v>0</v>
      </c>
      <c r="M3883" s="56" t="s">
        <v>15151</v>
      </c>
    </row>
    <row r="3884" spans="1:13" s="19" customFormat="1" ht="15" customHeight="1" x14ac:dyDescent="0.25">
      <c r="A3884" s="47">
        <v>24038</v>
      </c>
      <c r="B3884" s="18"/>
      <c r="C3884" s="3" t="s">
        <v>6481</v>
      </c>
      <c r="D3884" s="3" t="s">
        <v>162</v>
      </c>
      <c r="E3884" s="3" t="s">
        <v>6541</v>
      </c>
      <c r="F3884" s="3" t="s">
        <v>182</v>
      </c>
      <c r="G3884" s="3"/>
      <c r="H3884" s="26">
        <v>950</v>
      </c>
      <c r="I3884" s="26">
        <f t="array" ref="I3884">J3884-J3884*3%</f>
        <v>719.74</v>
      </c>
      <c r="J3884" s="30">
        <v>742</v>
      </c>
      <c r="K3884" s="4"/>
      <c r="L3884" s="15">
        <f t="shared" si="61"/>
        <v>0</v>
      </c>
      <c r="M3884" s="56" t="s">
        <v>15151</v>
      </c>
    </row>
    <row r="3885" spans="1:13" s="19" customFormat="1" ht="15" customHeight="1" x14ac:dyDescent="0.25">
      <c r="A3885" s="47">
        <v>38926</v>
      </c>
      <c r="B3885" s="18"/>
      <c r="C3885" s="3" t="s">
        <v>6481</v>
      </c>
      <c r="D3885" s="3" t="s">
        <v>171</v>
      </c>
      <c r="E3885" s="3" t="s">
        <v>6546</v>
      </c>
      <c r="F3885" s="3" t="s">
        <v>200</v>
      </c>
      <c r="G3885" s="3"/>
      <c r="H3885" s="26">
        <v>705</v>
      </c>
      <c r="I3885" s="26">
        <f t="array" ref="I3885">J3885-J3885*3%</f>
        <v>532.53</v>
      </c>
      <c r="J3885" s="30">
        <v>549</v>
      </c>
      <c r="K3885" s="4"/>
      <c r="L3885" s="15">
        <f t="shared" si="61"/>
        <v>0</v>
      </c>
      <c r="M3885" s="56" t="s">
        <v>15151</v>
      </c>
    </row>
    <row r="3886" spans="1:13" s="19" customFormat="1" ht="15" customHeight="1" x14ac:dyDescent="0.25">
      <c r="A3886" s="47">
        <v>38895</v>
      </c>
      <c r="B3886" s="18"/>
      <c r="C3886" s="3" t="s">
        <v>6481</v>
      </c>
      <c r="D3886" s="3" t="s">
        <v>171</v>
      </c>
      <c r="E3886" s="3" t="s">
        <v>6547</v>
      </c>
      <c r="F3886" s="3" t="s">
        <v>2117</v>
      </c>
      <c r="G3886" s="3"/>
      <c r="H3886" s="26">
        <v>300</v>
      </c>
      <c r="I3886" s="26">
        <f t="array" ref="I3886">J3886-J3886*3%</f>
        <v>215.34</v>
      </c>
      <c r="J3886" s="30">
        <v>222</v>
      </c>
      <c r="K3886" s="4"/>
      <c r="L3886" s="15">
        <f t="shared" si="61"/>
        <v>0</v>
      </c>
      <c r="M3886" s="56" t="s">
        <v>15151</v>
      </c>
    </row>
    <row r="3887" spans="1:13" s="19" customFormat="1" ht="15" customHeight="1" x14ac:dyDescent="0.25">
      <c r="A3887" s="47">
        <v>38896</v>
      </c>
      <c r="B3887" s="18"/>
      <c r="C3887" s="3" t="s">
        <v>6481</v>
      </c>
      <c r="D3887" s="3" t="s">
        <v>171</v>
      </c>
      <c r="E3887" s="3" t="s">
        <v>6548</v>
      </c>
      <c r="F3887" s="3" t="s">
        <v>160</v>
      </c>
      <c r="G3887" s="3"/>
      <c r="H3887" s="26">
        <v>435</v>
      </c>
      <c r="I3887" s="26">
        <f t="array" ref="I3887">J3887-J3887*3%</f>
        <v>315.25</v>
      </c>
      <c r="J3887" s="30">
        <v>325</v>
      </c>
      <c r="K3887" s="4"/>
      <c r="L3887" s="15">
        <f t="shared" si="61"/>
        <v>0</v>
      </c>
      <c r="M3887" s="56" t="s">
        <v>15151</v>
      </c>
    </row>
    <row r="3888" spans="1:13" s="19" customFormat="1" ht="15" customHeight="1" x14ac:dyDescent="0.25">
      <c r="A3888" s="47">
        <v>26430</v>
      </c>
      <c r="B3888" s="18" t="s">
        <v>6549</v>
      </c>
      <c r="C3888" s="3" t="s">
        <v>6481</v>
      </c>
      <c r="D3888" s="3" t="s">
        <v>171</v>
      </c>
      <c r="E3888" s="3" t="s">
        <v>6550</v>
      </c>
      <c r="F3888" s="3" t="s">
        <v>2117</v>
      </c>
      <c r="G3888" s="3"/>
      <c r="H3888" s="26">
        <v>280</v>
      </c>
      <c r="I3888" s="26">
        <f t="array" ref="I3888">J3888-J3888*3%</f>
        <v>199.82</v>
      </c>
      <c r="J3888" s="30">
        <v>206</v>
      </c>
      <c r="K3888" s="4"/>
      <c r="L3888" s="15">
        <f t="shared" si="61"/>
        <v>0</v>
      </c>
      <c r="M3888" s="56" t="s">
        <v>15151</v>
      </c>
    </row>
    <row r="3889" spans="1:13" s="19" customFormat="1" ht="15" customHeight="1" x14ac:dyDescent="0.25">
      <c r="A3889" s="47">
        <v>38897</v>
      </c>
      <c r="B3889" s="18"/>
      <c r="C3889" s="3" t="s">
        <v>6481</v>
      </c>
      <c r="D3889" s="3" t="s">
        <v>171</v>
      </c>
      <c r="E3889" s="3" t="s">
        <v>6551</v>
      </c>
      <c r="F3889" s="3" t="s">
        <v>2117</v>
      </c>
      <c r="G3889" s="3"/>
      <c r="H3889" s="26">
        <v>385</v>
      </c>
      <c r="I3889" s="26">
        <f t="array" ref="I3889">J3889-J3889*3%</f>
        <v>283.24</v>
      </c>
      <c r="J3889" s="30">
        <v>292</v>
      </c>
      <c r="K3889" s="4"/>
      <c r="L3889" s="15">
        <f t="shared" si="61"/>
        <v>0</v>
      </c>
      <c r="M3889" s="56" t="s">
        <v>15151</v>
      </c>
    </row>
    <row r="3890" spans="1:13" s="19" customFormat="1" ht="15" customHeight="1" x14ac:dyDescent="0.25">
      <c r="A3890" s="47">
        <v>38414</v>
      </c>
      <c r="B3890" s="18"/>
      <c r="C3890" s="3" t="s">
        <v>6481</v>
      </c>
      <c r="D3890" s="3" t="s">
        <v>177</v>
      </c>
      <c r="E3890" s="3" t="s">
        <v>6552</v>
      </c>
      <c r="F3890" s="3" t="s">
        <v>182</v>
      </c>
      <c r="G3890" s="3"/>
      <c r="H3890" s="26">
        <v>1085</v>
      </c>
      <c r="I3890" s="26">
        <f t="array" ref="I3890">J3890-J3890*3%</f>
        <v>828.38</v>
      </c>
      <c r="J3890" s="30">
        <v>854</v>
      </c>
      <c r="K3890" s="4"/>
      <c r="L3890" s="15">
        <f t="shared" si="61"/>
        <v>0</v>
      </c>
      <c r="M3890" s="56" t="s">
        <v>15151</v>
      </c>
    </row>
    <row r="3891" spans="1:13" s="19" customFormat="1" ht="15" customHeight="1" x14ac:dyDescent="0.25">
      <c r="A3891" s="47">
        <v>38866</v>
      </c>
      <c r="B3891" s="18"/>
      <c r="C3891" s="3" t="s">
        <v>6481</v>
      </c>
      <c r="D3891" s="3" t="s">
        <v>177</v>
      </c>
      <c r="E3891" s="3" t="s">
        <v>6552</v>
      </c>
      <c r="F3891" s="3" t="s">
        <v>167</v>
      </c>
      <c r="G3891" s="3"/>
      <c r="H3891" s="26">
        <v>665</v>
      </c>
      <c r="I3891" s="26">
        <f t="array" ref="I3891">J3891-J3891*3%</f>
        <v>506.34</v>
      </c>
      <c r="J3891" s="30">
        <v>522</v>
      </c>
      <c r="K3891" s="4"/>
      <c r="L3891" s="15">
        <f t="shared" si="61"/>
        <v>0</v>
      </c>
      <c r="M3891" s="56" t="s">
        <v>15151</v>
      </c>
    </row>
    <row r="3892" spans="1:13" s="19" customFormat="1" ht="15" customHeight="1" x14ac:dyDescent="0.25">
      <c r="A3892" s="47">
        <v>40517</v>
      </c>
      <c r="B3892" s="18"/>
      <c r="C3892" s="3" t="s">
        <v>6481</v>
      </c>
      <c r="D3892" s="3" t="s">
        <v>177</v>
      </c>
      <c r="E3892" s="3" t="s">
        <v>2274</v>
      </c>
      <c r="F3892" s="3" t="s">
        <v>200</v>
      </c>
      <c r="G3892" s="3"/>
      <c r="H3892" s="26">
        <v>525</v>
      </c>
      <c r="I3892" s="26">
        <f t="array" ref="I3892">J3892-J3892*3%</f>
        <v>387.03</v>
      </c>
      <c r="J3892" s="30">
        <v>399</v>
      </c>
      <c r="K3892" s="4"/>
      <c r="L3892" s="15">
        <f t="shared" si="61"/>
        <v>0</v>
      </c>
      <c r="M3892" s="56" t="s">
        <v>15151</v>
      </c>
    </row>
    <row r="3893" spans="1:13" s="19" customFormat="1" ht="15" customHeight="1" x14ac:dyDescent="0.25">
      <c r="A3893" s="47">
        <v>40524</v>
      </c>
      <c r="B3893" s="18"/>
      <c r="C3893" s="3" t="s">
        <v>6481</v>
      </c>
      <c r="D3893" s="3" t="s">
        <v>177</v>
      </c>
      <c r="E3893" s="3" t="s">
        <v>6553</v>
      </c>
      <c r="F3893" s="3" t="s">
        <v>277</v>
      </c>
      <c r="G3893" s="3"/>
      <c r="H3893" s="26">
        <v>1060</v>
      </c>
      <c r="I3893" s="26">
        <f t="array" ref="I3893">J3893-J3893*3%</f>
        <v>812.86</v>
      </c>
      <c r="J3893" s="30">
        <v>838</v>
      </c>
      <c r="K3893" s="4"/>
      <c r="L3893" s="15">
        <f t="shared" si="61"/>
        <v>0</v>
      </c>
      <c r="M3893" s="56" t="s">
        <v>15151</v>
      </c>
    </row>
    <row r="3894" spans="1:13" s="19" customFormat="1" ht="15" customHeight="1" x14ac:dyDescent="0.25">
      <c r="A3894" s="47">
        <v>40518</v>
      </c>
      <c r="B3894" s="18"/>
      <c r="C3894" s="3" t="s">
        <v>6481</v>
      </c>
      <c r="D3894" s="3" t="s">
        <v>188</v>
      </c>
      <c r="E3894" s="3" t="s">
        <v>4425</v>
      </c>
      <c r="F3894" s="3" t="s">
        <v>211</v>
      </c>
      <c r="G3894" s="3"/>
      <c r="H3894" s="26">
        <v>1150</v>
      </c>
      <c r="I3894" s="26">
        <f t="array" ref="I3894">J3894-J3894*3%</f>
        <v>874.94</v>
      </c>
      <c r="J3894" s="30">
        <v>902</v>
      </c>
      <c r="K3894" s="4"/>
      <c r="L3894" s="15">
        <f t="shared" si="61"/>
        <v>0</v>
      </c>
      <c r="M3894" s="56" t="s">
        <v>15151</v>
      </c>
    </row>
    <row r="3895" spans="1:13" s="19" customFormat="1" ht="15" customHeight="1" x14ac:dyDescent="0.25">
      <c r="A3895" s="47">
        <v>38417</v>
      </c>
      <c r="B3895" s="18"/>
      <c r="C3895" s="3" t="s">
        <v>6481</v>
      </c>
      <c r="D3895" s="3" t="s">
        <v>194</v>
      </c>
      <c r="E3895" s="3" t="s">
        <v>6554</v>
      </c>
      <c r="F3895" s="3" t="s">
        <v>277</v>
      </c>
      <c r="G3895" s="3"/>
      <c r="H3895" s="26">
        <v>1130</v>
      </c>
      <c r="I3895" s="26">
        <f t="array" ref="I3895">J3895-J3895*3%</f>
        <v>860.39</v>
      </c>
      <c r="J3895" s="30">
        <v>887</v>
      </c>
      <c r="K3895" s="4"/>
      <c r="L3895" s="15">
        <f t="shared" si="61"/>
        <v>0</v>
      </c>
      <c r="M3895" s="56" t="s">
        <v>15151</v>
      </c>
    </row>
    <row r="3896" spans="1:13" s="19" customFormat="1" ht="15" customHeight="1" x14ac:dyDescent="0.25">
      <c r="A3896" s="47">
        <v>38510</v>
      </c>
      <c r="B3896" s="18"/>
      <c r="C3896" s="3" t="s">
        <v>6481</v>
      </c>
      <c r="D3896" s="3" t="s">
        <v>194</v>
      </c>
      <c r="E3896" s="3" t="s">
        <v>6554</v>
      </c>
      <c r="F3896" s="3" t="s">
        <v>200</v>
      </c>
      <c r="G3896" s="3"/>
      <c r="H3896" s="26">
        <v>705</v>
      </c>
      <c r="I3896" s="26">
        <f t="array" ref="I3896">J3896-J3896*3%</f>
        <v>532.53</v>
      </c>
      <c r="J3896" s="30">
        <v>549</v>
      </c>
      <c r="K3896" s="4"/>
      <c r="L3896" s="15">
        <f t="shared" si="61"/>
        <v>0</v>
      </c>
      <c r="M3896" s="56" t="s">
        <v>15151</v>
      </c>
    </row>
    <row r="3897" spans="1:13" s="19" customFormat="1" ht="15" customHeight="1" x14ac:dyDescent="0.25">
      <c r="A3897" s="47">
        <v>38917</v>
      </c>
      <c r="B3897" s="18"/>
      <c r="C3897" s="3" t="s">
        <v>6481</v>
      </c>
      <c r="D3897" s="3" t="s">
        <v>194</v>
      </c>
      <c r="E3897" s="3" t="s">
        <v>6555</v>
      </c>
      <c r="F3897" s="3" t="s">
        <v>2845</v>
      </c>
      <c r="G3897" s="3"/>
      <c r="H3897" s="26">
        <v>2165</v>
      </c>
      <c r="I3897" s="26">
        <f t="array" ref="I3897">J3897-J3897*3%</f>
        <v>1671.31</v>
      </c>
      <c r="J3897" s="30">
        <v>1723</v>
      </c>
      <c r="K3897" s="4"/>
      <c r="L3897" s="15">
        <f t="shared" si="61"/>
        <v>0</v>
      </c>
      <c r="M3897" s="56" t="s">
        <v>15151</v>
      </c>
    </row>
    <row r="3898" spans="1:13" s="19" customFormat="1" ht="15" customHeight="1" x14ac:dyDescent="0.25">
      <c r="A3898" s="47">
        <v>38918</v>
      </c>
      <c r="B3898" s="18"/>
      <c r="C3898" s="3" t="s">
        <v>6481</v>
      </c>
      <c r="D3898" s="3" t="s">
        <v>194</v>
      </c>
      <c r="E3898" s="3" t="s">
        <v>6555</v>
      </c>
      <c r="F3898" s="3" t="s">
        <v>167</v>
      </c>
      <c r="G3898" s="3"/>
      <c r="H3898" s="26">
        <v>870</v>
      </c>
      <c r="I3898" s="26">
        <f t="array" ref="I3898">J3898-J3898*3%</f>
        <v>657.66</v>
      </c>
      <c r="J3898" s="30">
        <v>678</v>
      </c>
      <c r="K3898" s="4"/>
      <c r="L3898" s="15">
        <f t="shared" si="61"/>
        <v>0</v>
      </c>
      <c r="M3898" s="56" t="s">
        <v>15151</v>
      </c>
    </row>
    <row r="3899" spans="1:13" s="19" customFormat="1" ht="15" customHeight="1" x14ac:dyDescent="0.25">
      <c r="A3899" s="47">
        <v>38912</v>
      </c>
      <c r="B3899" s="18"/>
      <c r="C3899" s="3" t="s">
        <v>6481</v>
      </c>
      <c r="D3899" s="3" t="s">
        <v>194</v>
      </c>
      <c r="E3899" s="3" t="s">
        <v>6556</v>
      </c>
      <c r="F3899" s="3" t="s">
        <v>236</v>
      </c>
      <c r="G3899" s="3"/>
      <c r="H3899" s="26">
        <v>2165</v>
      </c>
      <c r="I3899" s="26">
        <f t="array" ref="I3899">J3899-J3899*3%</f>
        <v>1671.31</v>
      </c>
      <c r="J3899" s="30">
        <v>1723</v>
      </c>
      <c r="K3899" s="4"/>
      <c r="L3899" s="15">
        <f t="shared" si="61"/>
        <v>0</v>
      </c>
      <c r="M3899" s="56" t="s">
        <v>15151</v>
      </c>
    </row>
    <row r="3900" spans="1:13" s="19" customFormat="1" ht="15" customHeight="1" x14ac:dyDescent="0.25">
      <c r="A3900" s="47">
        <v>38913</v>
      </c>
      <c r="B3900" s="18"/>
      <c r="C3900" s="3" t="s">
        <v>6481</v>
      </c>
      <c r="D3900" s="3" t="s">
        <v>194</v>
      </c>
      <c r="E3900" s="3" t="s">
        <v>6556</v>
      </c>
      <c r="F3900" s="3" t="s">
        <v>167</v>
      </c>
      <c r="G3900" s="3"/>
      <c r="H3900" s="26">
        <v>1085</v>
      </c>
      <c r="I3900" s="26">
        <f t="array" ref="I3900">J3900-J3900*3%</f>
        <v>828.38</v>
      </c>
      <c r="J3900" s="30">
        <v>854</v>
      </c>
      <c r="K3900" s="4"/>
      <c r="L3900" s="15">
        <f t="shared" si="61"/>
        <v>0</v>
      </c>
      <c r="M3900" s="56" t="s">
        <v>15151</v>
      </c>
    </row>
    <row r="3901" spans="1:13" s="19" customFormat="1" ht="15" customHeight="1" x14ac:dyDescent="0.25">
      <c r="A3901" s="47">
        <v>38914</v>
      </c>
      <c r="B3901" s="18"/>
      <c r="C3901" s="3" t="s">
        <v>6481</v>
      </c>
      <c r="D3901" s="3" t="s">
        <v>194</v>
      </c>
      <c r="E3901" s="3" t="s">
        <v>6557</v>
      </c>
      <c r="F3901" s="3" t="s">
        <v>6558</v>
      </c>
      <c r="G3901" s="3"/>
      <c r="H3901" s="26">
        <v>830</v>
      </c>
      <c r="I3901" s="26">
        <f t="array" ref="I3901">J3901-J3901*3%</f>
        <v>626.62</v>
      </c>
      <c r="J3901" s="30">
        <v>646</v>
      </c>
      <c r="K3901" s="4"/>
      <c r="L3901" s="15">
        <f t="shared" si="61"/>
        <v>0</v>
      </c>
      <c r="M3901" s="56" t="s">
        <v>15151</v>
      </c>
    </row>
    <row r="3902" spans="1:13" s="19" customFormat="1" ht="15" customHeight="1" x14ac:dyDescent="0.25">
      <c r="A3902" s="47">
        <v>40521</v>
      </c>
      <c r="B3902" s="18"/>
      <c r="C3902" s="3" t="s">
        <v>6481</v>
      </c>
      <c r="D3902" s="3" t="s">
        <v>207</v>
      </c>
      <c r="E3902" s="3" t="s">
        <v>6559</v>
      </c>
      <c r="F3902" s="3" t="s">
        <v>200</v>
      </c>
      <c r="G3902" s="3"/>
      <c r="H3902" s="26">
        <v>1040</v>
      </c>
      <c r="I3902" s="26">
        <f t="array" ref="I3902">J3902-J3902*3%</f>
        <v>797.34</v>
      </c>
      <c r="J3902" s="30">
        <v>822</v>
      </c>
      <c r="K3902" s="4"/>
      <c r="L3902" s="15">
        <f t="shared" si="61"/>
        <v>0</v>
      </c>
      <c r="M3902" s="56" t="s">
        <v>15151</v>
      </c>
    </row>
    <row r="3903" spans="1:13" s="19" customFormat="1" ht="15" customHeight="1" x14ac:dyDescent="0.25">
      <c r="A3903" s="47">
        <v>38874</v>
      </c>
      <c r="B3903" s="18" t="s">
        <v>6560</v>
      </c>
      <c r="C3903" s="3" t="s">
        <v>6481</v>
      </c>
      <c r="D3903" s="3" t="s">
        <v>207</v>
      </c>
      <c r="E3903" s="3" t="s">
        <v>6561</v>
      </c>
      <c r="F3903" s="3" t="s">
        <v>277</v>
      </c>
      <c r="G3903" s="3"/>
      <c r="H3903" s="26">
        <v>995</v>
      </c>
      <c r="I3903" s="26">
        <f t="array" ref="I3903">J3903-J3903*3%</f>
        <v>768.24</v>
      </c>
      <c r="J3903" s="30">
        <v>792</v>
      </c>
      <c r="K3903" s="4"/>
      <c r="L3903" s="15">
        <f t="shared" si="61"/>
        <v>0</v>
      </c>
      <c r="M3903" s="56" t="s">
        <v>15151</v>
      </c>
    </row>
    <row r="3904" spans="1:13" s="19" customFormat="1" ht="15" customHeight="1" x14ac:dyDescent="0.25">
      <c r="A3904" s="47">
        <v>38873</v>
      </c>
      <c r="B3904" s="18" t="s">
        <v>6562</v>
      </c>
      <c r="C3904" s="3" t="s">
        <v>6481</v>
      </c>
      <c r="D3904" s="3" t="s">
        <v>207</v>
      </c>
      <c r="E3904" s="3" t="s">
        <v>6561</v>
      </c>
      <c r="F3904" s="3" t="s">
        <v>6563</v>
      </c>
      <c r="G3904" s="3"/>
      <c r="H3904" s="26">
        <v>700</v>
      </c>
      <c r="I3904" s="26">
        <f t="array" ref="I3904">J3904-J3904*3%</f>
        <v>531.17200000000003</v>
      </c>
      <c r="J3904" s="30">
        <v>547.6</v>
      </c>
      <c r="K3904" s="4"/>
      <c r="L3904" s="15">
        <f t="shared" si="61"/>
        <v>0</v>
      </c>
      <c r="M3904" s="56" t="s">
        <v>15157</v>
      </c>
    </row>
    <row r="3905" spans="1:13" s="19" customFormat="1" ht="15" customHeight="1" x14ac:dyDescent="0.25">
      <c r="A3905" s="47">
        <v>22274</v>
      </c>
      <c r="B3905" s="18"/>
      <c r="C3905" s="3" t="s">
        <v>6481</v>
      </c>
      <c r="D3905" s="3" t="s">
        <v>207</v>
      </c>
      <c r="E3905" s="3" t="s">
        <v>6564</v>
      </c>
      <c r="F3905" s="3" t="s">
        <v>211</v>
      </c>
      <c r="G3905" s="3"/>
      <c r="H3905" s="26">
        <v>875</v>
      </c>
      <c r="I3905" s="26">
        <f t="array" ref="I3905">J3905-J3905*3%</f>
        <v>661.65639999999996</v>
      </c>
      <c r="J3905" s="30">
        <v>682.12</v>
      </c>
      <c r="K3905" s="4"/>
      <c r="L3905" s="15">
        <f t="shared" si="61"/>
        <v>0</v>
      </c>
      <c r="M3905" s="56" t="s">
        <v>15157</v>
      </c>
    </row>
    <row r="3906" spans="1:13" s="19" customFormat="1" ht="15" customHeight="1" x14ac:dyDescent="0.25">
      <c r="A3906" s="47">
        <v>38931</v>
      </c>
      <c r="B3906" s="18"/>
      <c r="C3906" s="3" t="s">
        <v>6481</v>
      </c>
      <c r="D3906" s="3" t="s">
        <v>207</v>
      </c>
      <c r="E3906" s="3" t="s">
        <v>6565</v>
      </c>
      <c r="F3906" s="3" t="s">
        <v>167</v>
      </c>
      <c r="G3906" s="3"/>
      <c r="H3906" s="26">
        <v>525</v>
      </c>
      <c r="I3906" s="26">
        <f t="array" ref="I3906">J3906-J3906*3%</f>
        <v>387.03</v>
      </c>
      <c r="J3906" s="30">
        <v>399</v>
      </c>
      <c r="K3906" s="4"/>
      <c r="L3906" s="15">
        <f t="shared" si="61"/>
        <v>0</v>
      </c>
      <c r="M3906" s="56" t="s">
        <v>15151</v>
      </c>
    </row>
    <row r="3907" spans="1:13" s="19" customFormat="1" ht="15" customHeight="1" x14ac:dyDescent="0.25">
      <c r="A3907" s="47">
        <v>41376</v>
      </c>
      <c r="B3907" s="18"/>
      <c r="C3907" s="3" t="s">
        <v>6481</v>
      </c>
      <c r="D3907" s="3" t="s">
        <v>207</v>
      </c>
      <c r="E3907" s="3" t="s">
        <v>6566</v>
      </c>
      <c r="F3907" s="3" t="s">
        <v>200</v>
      </c>
      <c r="G3907" s="3"/>
      <c r="H3907" s="26">
        <v>570</v>
      </c>
      <c r="I3907" s="26">
        <f t="array" ref="I3907">J3907-J3907*3%</f>
        <v>418.88479999999998</v>
      </c>
      <c r="J3907" s="30">
        <v>431.84</v>
      </c>
      <c r="K3907" s="4"/>
      <c r="L3907" s="15">
        <f t="shared" si="61"/>
        <v>0</v>
      </c>
      <c r="M3907" s="56" t="s">
        <v>15157</v>
      </c>
    </row>
    <row r="3908" spans="1:13" s="19" customFormat="1" ht="15" customHeight="1" x14ac:dyDescent="0.25">
      <c r="A3908" s="47">
        <v>34309</v>
      </c>
      <c r="B3908" s="18"/>
      <c r="C3908" s="3" t="s">
        <v>6481</v>
      </c>
      <c r="D3908" s="3" t="s">
        <v>207</v>
      </c>
      <c r="E3908" s="3" t="s">
        <v>6567</v>
      </c>
      <c r="F3908" s="3" t="s">
        <v>167</v>
      </c>
      <c r="G3908" s="3"/>
      <c r="H3908" s="26">
        <v>435</v>
      </c>
      <c r="I3908" s="26">
        <f t="array" ref="I3908">J3908-J3908*3%</f>
        <v>315.25</v>
      </c>
      <c r="J3908" s="30">
        <v>325</v>
      </c>
      <c r="K3908" s="4"/>
      <c r="L3908" s="15">
        <f t="shared" si="61"/>
        <v>0</v>
      </c>
      <c r="M3908" s="56" t="s">
        <v>15151</v>
      </c>
    </row>
    <row r="3909" spans="1:13" s="19" customFormat="1" ht="15" customHeight="1" x14ac:dyDescent="0.25">
      <c r="A3909" s="47">
        <v>38877</v>
      </c>
      <c r="B3909" s="18"/>
      <c r="C3909" s="3" t="s">
        <v>6481</v>
      </c>
      <c r="D3909" s="3" t="s">
        <v>207</v>
      </c>
      <c r="E3909" s="3" t="s">
        <v>6568</v>
      </c>
      <c r="F3909" s="3" t="s">
        <v>167</v>
      </c>
      <c r="G3909" s="3"/>
      <c r="H3909" s="26">
        <v>620</v>
      </c>
      <c r="I3909" s="26">
        <f t="array" ref="I3909">J3909-J3909*3%</f>
        <v>472.39</v>
      </c>
      <c r="J3909" s="30">
        <v>487</v>
      </c>
      <c r="K3909" s="4"/>
      <c r="L3909" s="15">
        <f t="shared" si="61"/>
        <v>0</v>
      </c>
      <c r="M3909" s="56" t="s">
        <v>15151</v>
      </c>
    </row>
    <row r="3910" spans="1:13" s="19" customFormat="1" ht="15" customHeight="1" x14ac:dyDescent="0.25">
      <c r="A3910" s="47">
        <v>38894</v>
      </c>
      <c r="B3910" s="18"/>
      <c r="C3910" s="3" t="s">
        <v>6481</v>
      </c>
      <c r="D3910" s="3" t="s">
        <v>207</v>
      </c>
      <c r="E3910" s="3" t="s">
        <v>6569</v>
      </c>
      <c r="F3910" s="3" t="s">
        <v>167</v>
      </c>
      <c r="G3910" s="3"/>
      <c r="H3910" s="26">
        <v>590</v>
      </c>
      <c r="I3910" s="26">
        <f t="array" ref="I3910">J3910-J3910*3%</f>
        <v>452.99</v>
      </c>
      <c r="J3910" s="30">
        <v>467</v>
      </c>
      <c r="K3910" s="4"/>
      <c r="L3910" s="15">
        <f t="shared" si="61"/>
        <v>0</v>
      </c>
      <c r="M3910" s="56" t="s">
        <v>15151</v>
      </c>
    </row>
    <row r="3911" spans="1:13" s="19" customFormat="1" ht="15" customHeight="1" x14ac:dyDescent="0.25">
      <c r="A3911" s="47">
        <v>38871</v>
      </c>
      <c r="B3911" s="18"/>
      <c r="C3911" s="3" t="s">
        <v>6481</v>
      </c>
      <c r="D3911" s="3" t="s">
        <v>207</v>
      </c>
      <c r="E3911" s="3" t="s">
        <v>4292</v>
      </c>
      <c r="F3911" s="3" t="s">
        <v>167</v>
      </c>
      <c r="G3911" s="3"/>
      <c r="H3911" s="26">
        <v>1025</v>
      </c>
      <c r="I3911" s="26">
        <f t="array" ref="I3911">J3911-J3911*3%</f>
        <v>786.67</v>
      </c>
      <c r="J3911" s="30">
        <v>811</v>
      </c>
      <c r="K3911" s="4"/>
      <c r="L3911" s="15">
        <f t="shared" si="61"/>
        <v>0</v>
      </c>
      <c r="M3911" s="56" t="s">
        <v>15151</v>
      </c>
    </row>
    <row r="3912" spans="1:13" s="19" customFormat="1" ht="15" customHeight="1" x14ac:dyDescent="0.25">
      <c r="A3912" s="47">
        <v>38876</v>
      </c>
      <c r="B3912" s="18"/>
      <c r="C3912" s="3" t="s">
        <v>6481</v>
      </c>
      <c r="D3912" s="3" t="s">
        <v>207</v>
      </c>
      <c r="E3912" s="3" t="s">
        <v>6570</v>
      </c>
      <c r="F3912" s="3" t="s">
        <v>211</v>
      </c>
      <c r="G3912" s="3"/>
      <c r="H3912" s="26">
        <v>1175</v>
      </c>
      <c r="I3912" s="26">
        <f t="array" ref="I3912">J3912-J3912*3%</f>
        <v>890.46</v>
      </c>
      <c r="J3912" s="30">
        <v>918</v>
      </c>
      <c r="K3912" s="4"/>
      <c r="L3912" s="15">
        <f t="shared" ref="L3912:L3975" si="62">J3912*K3912</f>
        <v>0</v>
      </c>
      <c r="M3912" s="56" t="s">
        <v>15151</v>
      </c>
    </row>
    <row r="3913" spans="1:13" s="19" customFormat="1" ht="15" customHeight="1" x14ac:dyDescent="0.25">
      <c r="A3913" s="47">
        <v>38924</v>
      </c>
      <c r="B3913" s="18"/>
      <c r="C3913" s="3" t="s">
        <v>6481</v>
      </c>
      <c r="D3913" s="3" t="s">
        <v>207</v>
      </c>
      <c r="E3913" s="3" t="s">
        <v>6571</v>
      </c>
      <c r="F3913" s="3" t="s">
        <v>200</v>
      </c>
      <c r="G3913" s="3"/>
      <c r="H3913" s="26">
        <v>480</v>
      </c>
      <c r="I3913" s="26">
        <f t="array" ref="I3913">J3913-J3913*3%</f>
        <v>356.96</v>
      </c>
      <c r="J3913" s="30">
        <v>368</v>
      </c>
      <c r="K3913" s="4"/>
      <c r="L3913" s="15">
        <f t="shared" si="62"/>
        <v>0</v>
      </c>
      <c r="M3913" s="56" t="s">
        <v>15151</v>
      </c>
    </row>
    <row r="3914" spans="1:13" s="19" customFormat="1" ht="15" customHeight="1" x14ac:dyDescent="0.25">
      <c r="A3914" s="47">
        <v>38860</v>
      </c>
      <c r="B3914" s="18"/>
      <c r="C3914" s="3" t="s">
        <v>6481</v>
      </c>
      <c r="D3914" s="3" t="s">
        <v>207</v>
      </c>
      <c r="E3914" s="3" t="s">
        <v>6572</v>
      </c>
      <c r="F3914" s="3" t="s">
        <v>2149</v>
      </c>
      <c r="G3914" s="3"/>
      <c r="H3914" s="26">
        <v>650</v>
      </c>
      <c r="I3914" s="26">
        <f t="array" ref="I3914">J3914-J3914*3%</f>
        <v>494.7</v>
      </c>
      <c r="J3914" s="30">
        <v>510</v>
      </c>
      <c r="K3914" s="4"/>
      <c r="L3914" s="15">
        <f t="shared" si="62"/>
        <v>0</v>
      </c>
      <c r="M3914" s="56" t="s">
        <v>15151</v>
      </c>
    </row>
    <row r="3915" spans="1:13" s="19" customFormat="1" ht="15" customHeight="1" x14ac:dyDescent="0.25">
      <c r="A3915" s="47">
        <v>38929</v>
      </c>
      <c r="B3915" s="18"/>
      <c r="C3915" s="3" t="s">
        <v>6481</v>
      </c>
      <c r="D3915" s="3" t="s">
        <v>207</v>
      </c>
      <c r="E3915" s="3" t="s">
        <v>6573</v>
      </c>
      <c r="F3915" s="3" t="s">
        <v>89</v>
      </c>
      <c r="G3915" s="3"/>
      <c r="H3915" s="26">
        <v>790</v>
      </c>
      <c r="I3915" s="26">
        <f t="array" ref="I3915">J3915-J3915*3%</f>
        <v>594.61</v>
      </c>
      <c r="J3915" s="30">
        <v>613</v>
      </c>
      <c r="K3915" s="4"/>
      <c r="L3915" s="15">
        <f t="shared" si="62"/>
        <v>0</v>
      </c>
      <c r="M3915" s="56" t="s">
        <v>15151</v>
      </c>
    </row>
    <row r="3916" spans="1:13" s="19" customFormat="1" ht="15" customHeight="1" x14ac:dyDescent="0.25">
      <c r="A3916" s="47">
        <v>42813</v>
      </c>
      <c r="B3916" s="18"/>
      <c r="C3916" s="3" t="s">
        <v>6481</v>
      </c>
      <c r="D3916" s="3" t="s">
        <v>207</v>
      </c>
      <c r="E3916" s="3" t="s">
        <v>6574</v>
      </c>
      <c r="F3916" s="3" t="s">
        <v>200</v>
      </c>
      <c r="G3916" s="3"/>
      <c r="H3916" s="26">
        <v>1015</v>
      </c>
      <c r="I3916" s="26">
        <f t="array" ref="I3916">J3916-J3916*3%</f>
        <v>779.4144</v>
      </c>
      <c r="J3916" s="30">
        <v>803.52</v>
      </c>
      <c r="K3916" s="4"/>
      <c r="L3916" s="15">
        <f t="shared" si="62"/>
        <v>0</v>
      </c>
      <c r="M3916" s="56" t="s">
        <v>15157</v>
      </c>
    </row>
    <row r="3917" spans="1:13" s="19" customFormat="1" ht="15" customHeight="1" x14ac:dyDescent="0.25">
      <c r="A3917" s="47">
        <v>38875</v>
      </c>
      <c r="B3917" s="18"/>
      <c r="C3917" s="3" t="s">
        <v>6481</v>
      </c>
      <c r="D3917" s="3" t="s">
        <v>207</v>
      </c>
      <c r="E3917" s="3" t="s">
        <v>6575</v>
      </c>
      <c r="F3917" s="3" t="s">
        <v>211</v>
      </c>
      <c r="G3917" s="3"/>
      <c r="H3917" s="26">
        <v>770</v>
      </c>
      <c r="I3917" s="26">
        <f t="array" ref="I3917">J3917-J3917*3%</f>
        <v>581.03</v>
      </c>
      <c r="J3917" s="30">
        <v>599</v>
      </c>
      <c r="K3917" s="4"/>
      <c r="L3917" s="15">
        <f t="shared" si="62"/>
        <v>0</v>
      </c>
      <c r="M3917" s="56" t="s">
        <v>15151</v>
      </c>
    </row>
    <row r="3918" spans="1:13" s="19" customFormat="1" ht="15" customHeight="1" x14ac:dyDescent="0.25">
      <c r="A3918" s="47">
        <v>38921</v>
      </c>
      <c r="B3918" s="18"/>
      <c r="C3918" s="3" t="s">
        <v>6481</v>
      </c>
      <c r="D3918" s="3" t="s">
        <v>207</v>
      </c>
      <c r="E3918" s="3" t="s">
        <v>6576</v>
      </c>
      <c r="F3918" s="3" t="s">
        <v>211</v>
      </c>
      <c r="G3918" s="3"/>
      <c r="H3918" s="26">
        <v>995</v>
      </c>
      <c r="I3918" s="26">
        <f t="array" ref="I3918">J3918-J3918*3%</f>
        <v>766.3</v>
      </c>
      <c r="J3918" s="30">
        <v>790</v>
      </c>
      <c r="K3918" s="4"/>
      <c r="L3918" s="15">
        <f t="shared" si="62"/>
        <v>0</v>
      </c>
      <c r="M3918" s="56" t="s">
        <v>15151</v>
      </c>
    </row>
    <row r="3919" spans="1:13" s="19" customFormat="1" ht="15" customHeight="1" x14ac:dyDescent="0.25">
      <c r="A3919" s="47">
        <v>42561</v>
      </c>
      <c r="B3919" s="18"/>
      <c r="C3919" s="3" t="s">
        <v>6481</v>
      </c>
      <c r="D3919" s="3" t="s">
        <v>207</v>
      </c>
      <c r="E3919" s="3" t="s">
        <v>6577</v>
      </c>
      <c r="F3919" s="3" t="s">
        <v>1416</v>
      </c>
      <c r="G3919" s="3"/>
      <c r="H3919" s="26">
        <v>745</v>
      </c>
      <c r="I3919" s="26">
        <f t="array" ref="I3919">J3919-J3919*3%</f>
        <v>564.54</v>
      </c>
      <c r="J3919" s="30">
        <v>582</v>
      </c>
      <c r="K3919" s="4"/>
      <c r="L3919" s="15">
        <f t="shared" si="62"/>
        <v>0</v>
      </c>
      <c r="M3919" s="56" t="s">
        <v>15151</v>
      </c>
    </row>
    <row r="3920" spans="1:13" s="19" customFormat="1" ht="15" customHeight="1" x14ac:dyDescent="0.25">
      <c r="A3920" s="47">
        <v>15290</v>
      </c>
      <c r="B3920" s="18"/>
      <c r="C3920" s="3" t="s">
        <v>6481</v>
      </c>
      <c r="D3920" s="3" t="s">
        <v>238</v>
      </c>
      <c r="E3920" s="3" t="s">
        <v>6578</v>
      </c>
      <c r="F3920" s="3" t="s">
        <v>1551</v>
      </c>
      <c r="G3920" s="3"/>
      <c r="H3920" s="26">
        <v>360</v>
      </c>
      <c r="I3920" s="26">
        <f t="array" ref="I3920">J3920-J3920*3%</f>
        <v>258.64080000000001</v>
      </c>
      <c r="J3920" s="30">
        <v>266.64</v>
      </c>
      <c r="K3920" s="4"/>
      <c r="L3920" s="15">
        <f t="shared" si="62"/>
        <v>0</v>
      </c>
      <c r="M3920" s="56" t="s">
        <v>15157</v>
      </c>
    </row>
    <row r="3921" spans="1:13" s="19" customFormat="1" ht="15" customHeight="1" x14ac:dyDescent="0.25">
      <c r="A3921" s="47">
        <v>38934</v>
      </c>
      <c r="B3921" s="18"/>
      <c r="C3921" s="3" t="s">
        <v>6481</v>
      </c>
      <c r="D3921" s="3" t="s">
        <v>238</v>
      </c>
      <c r="E3921" s="3" t="s">
        <v>6578</v>
      </c>
      <c r="F3921" s="3" t="s">
        <v>160</v>
      </c>
      <c r="G3921" s="3"/>
      <c r="H3921" s="26">
        <v>265</v>
      </c>
      <c r="I3921" s="26">
        <f t="array" ref="I3921">J3921-J3921*3%</f>
        <v>190.8184</v>
      </c>
      <c r="J3921" s="30">
        <v>196.72</v>
      </c>
      <c r="K3921" s="4"/>
      <c r="L3921" s="15">
        <f t="shared" si="62"/>
        <v>0</v>
      </c>
      <c r="M3921" s="56" t="s">
        <v>15157</v>
      </c>
    </row>
    <row r="3922" spans="1:13" s="19" customFormat="1" ht="15" customHeight="1" x14ac:dyDescent="0.25">
      <c r="A3922" s="47">
        <v>34391</v>
      </c>
      <c r="B3922" s="18"/>
      <c r="C3922" s="3" t="s">
        <v>6579</v>
      </c>
      <c r="D3922" s="3" t="s">
        <v>74</v>
      </c>
      <c r="E3922" s="3" t="s">
        <v>6580</v>
      </c>
      <c r="F3922" s="3" t="s">
        <v>2836</v>
      </c>
      <c r="G3922" s="3" t="s">
        <v>6581</v>
      </c>
      <c r="H3922" s="26">
        <v>590</v>
      </c>
      <c r="I3922" s="26">
        <f t="array" ref="I3922">J3922-J3922*3%</f>
        <v>452.99</v>
      </c>
      <c r="J3922" s="30">
        <v>467</v>
      </c>
      <c r="K3922" s="4"/>
      <c r="L3922" s="15">
        <f t="shared" si="62"/>
        <v>0</v>
      </c>
      <c r="M3922" s="56" t="s">
        <v>15151</v>
      </c>
    </row>
    <row r="3923" spans="1:13" s="19" customFormat="1" ht="15" customHeight="1" x14ac:dyDescent="0.25">
      <c r="A3923" s="47">
        <v>37441</v>
      </c>
      <c r="B3923" s="18"/>
      <c r="C3923" s="3" t="s">
        <v>6579</v>
      </c>
      <c r="D3923" s="3" t="s">
        <v>74</v>
      </c>
      <c r="E3923" s="3" t="s">
        <v>6580</v>
      </c>
      <c r="F3923" s="3" t="s">
        <v>6582</v>
      </c>
      <c r="G3923" s="3" t="s">
        <v>149</v>
      </c>
      <c r="H3923" s="26">
        <v>950</v>
      </c>
      <c r="I3923" s="26">
        <f t="array" ref="I3923">J3923-J3923*3%</f>
        <v>719.74</v>
      </c>
      <c r="J3923" s="30">
        <v>742</v>
      </c>
      <c r="K3923" s="4"/>
      <c r="L3923" s="15">
        <f t="shared" si="62"/>
        <v>0</v>
      </c>
      <c r="M3923" s="56" t="s">
        <v>15151</v>
      </c>
    </row>
    <row r="3924" spans="1:13" s="19" customFormat="1" ht="15" customHeight="1" x14ac:dyDescent="0.25">
      <c r="A3924" s="47">
        <v>37442</v>
      </c>
      <c r="B3924" s="18"/>
      <c r="C3924" s="3" t="s">
        <v>6579</v>
      </c>
      <c r="D3924" s="3" t="s">
        <v>74</v>
      </c>
      <c r="E3924" s="3" t="s">
        <v>6580</v>
      </c>
      <c r="F3924" s="3" t="s">
        <v>6582</v>
      </c>
      <c r="G3924" s="3" t="s">
        <v>256</v>
      </c>
      <c r="H3924" s="26">
        <v>950</v>
      </c>
      <c r="I3924" s="26">
        <f t="array" ref="I3924">J3924-J3924*3%</f>
        <v>719.74</v>
      </c>
      <c r="J3924" s="30">
        <v>742</v>
      </c>
      <c r="K3924" s="4"/>
      <c r="L3924" s="15">
        <f t="shared" si="62"/>
        <v>0</v>
      </c>
      <c r="M3924" s="56" t="s">
        <v>15151</v>
      </c>
    </row>
    <row r="3925" spans="1:13" s="19" customFormat="1" ht="15" customHeight="1" x14ac:dyDescent="0.25">
      <c r="A3925" s="47">
        <v>37445</v>
      </c>
      <c r="B3925" s="18"/>
      <c r="C3925" s="3" t="s">
        <v>6579</v>
      </c>
      <c r="D3925" s="3" t="s">
        <v>74</v>
      </c>
      <c r="E3925" s="3" t="s">
        <v>6580</v>
      </c>
      <c r="F3925" s="3" t="s">
        <v>6582</v>
      </c>
      <c r="G3925" s="3" t="s">
        <v>457</v>
      </c>
      <c r="H3925" s="26">
        <v>995</v>
      </c>
      <c r="I3925" s="26">
        <f t="array" ref="I3925">J3925-J3925*3%</f>
        <v>768.24</v>
      </c>
      <c r="J3925" s="30">
        <v>792</v>
      </c>
      <c r="K3925" s="4"/>
      <c r="L3925" s="15">
        <f t="shared" si="62"/>
        <v>0</v>
      </c>
      <c r="M3925" s="56" t="s">
        <v>15151</v>
      </c>
    </row>
    <row r="3926" spans="1:13" s="19" customFormat="1" ht="15" customHeight="1" x14ac:dyDescent="0.25">
      <c r="A3926" s="47">
        <v>24072</v>
      </c>
      <c r="B3926" s="18"/>
      <c r="C3926" s="3" t="s">
        <v>6579</v>
      </c>
      <c r="D3926" s="3" t="s">
        <v>74</v>
      </c>
      <c r="E3926" s="3" t="s">
        <v>6580</v>
      </c>
      <c r="F3926" s="3" t="s">
        <v>6582</v>
      </c>
      <c r="G3926" s="3" t="s">
        <v>6583</v>
      </c>
      <c r="H3926" s="26">
        <v>985</v>
      </c>
      <c r="I3926" s="26">
        <f t="array" ref="I3926">J3926-J3926*3%</f>
        <v>758.54</v>
      </c>
      <c r="J3926" s="30">
        <v>782</v>
      </c>
      <c r="K3926" s="4"/>
      <c r="L3926" s="15">
        <f t="shared" si="62"/>
        <v>0</v>
      </c>
      <c r="M3926" s="56" t="s">
        <v>15151</v>
      </c>
    </row>
    <row r="3927" spans="1:13" s="19" customFormat="1" ht="15" customHeight="1" x14ac:dyDescent="0.25">
      <c r="A3927" s="47">
        <v>34394</v>
      </c>
      <c r="B3927" s="18"/>
      <c r="C3927" s="3" t="s">
        <v>6579</v>
      </c>
      <c r="D3927" s="3" t="s">
        <v>74</v>
      </c>
      <c r="E3927" s="3" t="s">
        <v>6580</v>
      </c>
      <c r="F3927" s="3" t="s">
        <v>6584</v>
      </c>
      <c r="G3927" s="3" t="s">
        <v>457</v>
      </c>
      <c r="H3927" s="26">
        <v>1620</v>
      </c>
      <c r="I3927" s="26">
        <f t="array" ref="I3927">J3927-J3927*3%</f>
        <v>1250.33</v>
      </c>
      <c r="J3927" s="30">
        <v>1289</v>
      </c>
      <c r="K3927" s="4"/>
      <c r="L3927" s="15">
        <f t="shared" si="62"/>
        <v>0</v>
      </c>
      <c r="M3927" s="56" t="s">
        <v>15151</v>
      </c>
    </row>
    <row r="3928" spans="1:13" s="19" customFormat="1" ht="15" customHeight="1" x14ac:dyDescent="0.25">
      <c r="A3928" s="47">
        <v>34393</v>
      </c>
      <c r="B3928" s="18"/>
      <c r="C3928" s="3" t="s">
        <v>6579</v>
      </c>
      <c r="D3928" s="3" t="s">
        <v>74</v>
      </c>
      <c r="E3928" s="3" t="s">
        <v>6585</v>
      </c>
      <c r="F3928" s="3" t="s">
        <v>182</v>
      </c>
      <c r="G3928" s="3"/>
      <c r="H3928" s="26">
        <v>1330</v>
      </c>
      <c r="I3928" s="26">
        <f t="array" ref="I3928">J3928-J3928*3%</f>
        <v>1018.5</v>
      </c>
      <c r="J3928" s="30">
        <v>1050</v>
      </c>
      <c r="K3928" s="4"/>
      <c r="L3928" s="15">
        <f t="shared" si="62"/>
        <v>0</v>
      </c>
      <c r="M3928" s="56" t="s">
        <v>15151</v>
      </c>
    </row>
    <row r="3929" spans="1:13" s="19" customFormat="1" ht="15" customHeight="1" x14ac:dyDescent="0.25">
      <c r="A3929" s="47">
        <v>34392</v>
      </c>
      <c r="B3929" s="18"/>
      <c r="C3929" s="3" t="s">
        <v>6579</v>
      </c>
      <c r="D3929" s="3" t="s">
        <v>171</v>
      </c>
      <c r="E3929" s="3" t="s">
        <v>6586</v>
      </c>
      <c r="F3929" s="3" t="s">
        <v>6587</v>
      </c>
      <c r="G3929" s="3" t="s">
        <v>6581</v>
      </c>
      <c r="H3929" s="26">
        <v>1330</v>
      </c>
      <c r="I3929" s="26">
        <f t="array" ref="I3929">J3929-J3929*3%</f>
        <v>1018.5</v>
      </c>
      <c r="J3929" s="30">
        <v>1050</v>
      </c>
      <c r="K3929" s="4"/>
      <c r="L3929" s="15">
        <f t="shared" si="62"/>
        <v>0</v>
      </c>
      <c r="M3929" s="56" t="s">
        <v>15151</v>
      </c>
    </row>
    <row r="3930" spans="1:13" s="19" customFormat="1" ht="15" customHeight="1" x14ac:dyDescent="0.25">
      <c r="A3930" s="47">
        <v>38451</v>
      </c>
      <c r="B3930" s="18"/>
      <c r="C3930" s="3" t="s">
        <v>6579</v>
      </c>
      <c r="D3930" s="3" t="s">
        <v>171</v>
      </c>
      <c r="E3930" s="3" t="s">
        <v>6588</v>
      </c>
      <c r="F3930" s="3" t="s">
        <v>182</v>
      </c>
      <c r="G3930" s="3"/>
      <c r="H3930" s="26">
        <v>1085</v>
      </c>
      <c r="I3930" s="26">
        <f t="array" ref="I3930">J3930-J3930*3%</f>
        <v>828.38</v>
      </c>
      <c r="J3930" s="30">
        <v>854</v>
      </c>
      <c r="K3930" s="4"/>
      <c r="L3930" s="15">
        <f t="shared" si="62"/>
        <v>0</v>
      </c>
      <c r="M3930" s="56" t="s">
        <v>15151</v>
      </c>
    </row>
    <row r="3931" spans="1:13" s="19" customFormat="1" ht="15" customHeight="1" x14ac:dyDescent="0.25">
      <c r="A3931" s="47">
        <v>38458</v>
      </c>
      <c r="B3931" s="18"/>
      <c r="C3931" s="3" t="s">
        <v>6589</v>
      </c>
      <c r="D3931" s="3" t="s">
        <v>74</v>
      </c>
      <c r="E3931" s="3" t="s">
        <v>6590</v>
      </c>
      <c r="F3931" s="3" t="s">
        <v>5545</v>
      </c>
      <c r="G3931" s="3"/>
      <c r="H3931" s="26">
        <v>755</v>
      </c>
      <c r="I3931" s="26">
        <f t="array" ref="I3931">J3931-J3931*3%</f>
        <v>569.39</v>
      </c>
      <c r="J3931" s="30">
        <v>587</v>
      </c>
      <c r="K3931" s="4"/>
      <c r="L3931" s="15">
        <f t="shared" si="62"/>
        <v>0</v>
      </c>
      <c r="M3931" s="56" t="s">
        <v>15151</v>
      </c>
    </row>
    <row r="3932" spans="1:13" s="19" customFormat="1" ht="15" customHeight="1" x14ac:dyDescent="0.25">
      <c r="A3932" s="47">
        <v>38459</v>
      </c>
      <c r="B3932" s="18"/>
      <c r="C3932" s="3" t="s">
        <v>6589</v>
      </c>
      <c r="D3932" s="3" t="s">
        <v>74</v>
      </c>
      <c r="E3932" s="3" t="s">
        <v>6590</v>
      </c>
      <c r="F3932" s="3" t="s">
        <v>1259</v>
      </c>
      <c r="G3932" s="3"/>
      <c r="H3932" s="26">
        <v>1170</v>
      </c>
      <c r="I3932" s="26">
        <f t="array" ref="I3932">J3932-J3932*3%</f>
        <v>888.52</v>
      </c>
      <c r="J3932" s="30">
        <v>916</v>
      </c>
      <c r="K3932" s="4"/>
      <c r="L3932" s="15">
        <f t="shared" si="62"/>
        <v>0</v>
      </c>
      <c r="M3932" s="56" t="s">
        <v>15151</v>
      </c>
    </row>
    <row r="3933" spans="1:13" s="19" customFormat="1" ht="15" customHeight="1" x14ac:dyDescent="0.25">
      <c r="A3933" s="47">
        <v>38973</v>
      </c>
      <c r="B3933" s="18"/>
      <c r="C3933" s="3" t="s">
        <v>6589</v>
      </c>
      <c r="D3933" s="3" t="s">
        <v>74</v>
      </c>
      <c r="E3933" s="3" t="s">
        <v>6591</v>
      </c>
      <c r="F3933" s="3" t="s">
        <v>760</v>
      </c>
      <c r="G3933" s="3"/>
      <c r="H3933" s="26">
        <v>1010</v>
      </c>
      <c r="I3933" s="26">
        <f t="array" ref="I3933">J3933-J3933*3%</f>
        <v>776</v>
      </c>
      <c r="J3933" s="30">
        <v>800</v>
      </c>
      <c r="K3933" s="4"/>
      <c r="L3933" s="15">
        <f t="shared" si="62"/>
        <v>0</v>
      </c>
      <c r="M3933" s="56" t="s">
        <v>15151</v>
      </c>
    </row>
    <row r="3934" spans="1:13" s="19" customFormat="1" ht="15" customHeight="1" x14ac:dyDescent="0.25">
      <c r="A3934" s="47">
        <v>40657</v>
      </c>
      <c r="B3934" s="18"/>
      <c r="C3934" s="3" t="s">
        <v>6589</v>
      </c>
      <c r="D3934" s="3" t="s">
        <v>74</v>
      </c>
      <c r="E3934" s="3" t="s">
        <v>4425</v>
      </c>
      <c r="F3934" s="3" t="s">
        <v>211</v>
      </c>
      <c r="G3934" s="3"/>
      <c r="H3934" s="26">
        <v>1715</v>
      </c>
      <c r="I3934" s="26">
        <f t="array" ref="I3934">J3934-J3934*3%</f>
        <v>1315.32</v>
      </c>
      <c r="J3934" s="30">
        <v>1356</v>
      </c>
      <c r="K3934" s="4"/>
      <c r="L3934" s="15">
        <f t="shared" si="62"/>
        <v>0</v>
      </c>
      <c r="M3934" s="56" t="s">
        <v>15151</v>
      </c>
    </row>
    <row r="3935" spans="1:13" s="19" customFormat="1" ht="15" customHeight="1" x14ac:dyDescent="0.25">
      <c r="A3935" s="47">
        <v>38986</v>
      </c>
      <c r="B3935" s="18"/>
      <c r="C3935" s="3" t="s">
        <v>6589</v>
      </c>
      <c r="D3935" s="3" t="s">
        <v>162</v>
      </c>
      <c r="E3935" s="3" t="s">
        <v>6592</v>
      </c>
      <c r="F3935" s="3" t="s">
        <v>760</v>
      </c>
      <c r="G3935" s="3"/>
      <c r="H3935" s="26">
        <v>1355</v>
      </c>
      <c r="I3935" s="26">
        <f t="array" ref="I3935">J3935-J3935*3%</f>
        <v>1035.96</v>
      </c>
      <c r="J3935" s="30">
        <v>1068</v>
      </c>
      <c r="K3935" s="4"/>
      <c r="L3935" s="15">
        <f t="shared" si="62"/>
        <v>0</v>
      </c>
      <c r="M3935" s="56" t="s">
        <v>15151</v>
      </c>
    </row>
    <row r="3936" spans="1:13" s="19" customFormat="1" ht="15" customHeight="1" x14ac:dyDescent="0.25">
      <c r="A3936" s="47">
        <v>38964</v>
      </c>
      <c r="B3936" s="18"/>
      <c r="C3936" s="3" t="s">
        <v>6589</v>
      </c>
      <c r="D3936" s="3" t="s">
        <v>177</v>
      </c>
      <c r="E3936" s="3" t="s">
        <v>6593</v>
      </c>
      <c r="F3936" s="3" t="s">
        <v>5545</v>
      </c>
      <c r="G3936" s="3"/>
      <c r="H3936" s="26">
        <v>1750</v>
      </c>
      <c r="I3936" s="26">
        <f t="array" ref="I3936">J3936-J3936*3%</f>
        <v>1340.54</v>
      </c>
      <c r="J3936" s="30">
        <v>1382</v>
      </c>
      <c r="K3936" s="4"/>
      <c r="L3936" s="15">
        <f t="shared" si="62"/>
        <v>0</v>
      </c>
      <c r="M3936" s="56" t="s">
        <v>15151</v>
      </c>
    </row>
    <row r="3937" spans="1:13" s="19" customFormat="1" ht="15" customHeight="1" x14ac:dyDescent="0.25">
      <c r="A3937" s="47">
        <v>38948</v>
      </c>
      <c r="B3937" s="18"/>
      <c r="C3937" s="3" t="s">
        <v>6589</v>
      </c>
      <c r="D3937" s="3" t="s">
        <v>177</v>
      </c>
      <c r="E3937" s="3" t="s">
        <v>6594</v>
      </c>
      <c r="F3937" s="3" t="s">
        <v>1259</v>
      </c>
      <c r="G3937" s="3" t="s">
        <v>149</v>
      </c>
      <c r="H3937" s="26">
        <v>1025</v>
      </c>
      <c r="I3937" s="26">
        <f t="array" ref="I3937">J3937-J3937*3%</f>
        <v>786.67</v>
      </c>
      <c r="J3937" s="30">
        <v>811</v>
      </c>
      <c r="K3937" s="4"/>
      <c r="L3937" s="15">
        <f t="shared" si="62"/>
        <v>0</v>
      </c>
      <c r="M3937" s="56" t="s">
        <v>15151</v>
      </c>
    </row>
    <row r="3938" spans="1:13" s="19" customFormat="1" ht="15" customHeight="1" x14ac:dyDescent="0.25">
      <c r="A3938" s="47">
        <v>38977</v>
      </c>
      <c r="B3938" s="18"/>
      <c r="C3938" s="3" t="s">
        <v>6589</v>
      </c>
      <c r="D3938" s="3" t="s">
        <v>194</v>
      </c>
      <c r="E3938" s="3" t="s">
        <v>6595</v>
      </c>
      <c r="F3938" s="3" t="s">
        <v>1259</v>
      </c>
      <c r="G3938" s="3"/>
      <c r="H3938" s="26">
        <v>1390</v>
      </c>
      <c r="I3938" s="26">
        <f t="array" ref="I3938">J3938-J3938*3%</f>
        <v>1060.21</v>
      </c>
      <c r="J3938" s="30">
        <v>1093</v>
      </c>
      <c r="K3938" s="4"/>
      <c r="L3938" s="15">
        <f t="shared" si="62"/>
        <v>0</v>
      </c>
      <c r="M3938" s="56" t="s">
        <v>15151</v>
      </c>
    </row>
    <row r="3939" spans="1:13" s="19" customFormat="1" ht="15" customHeight="1" x14ac:dyDescent="0.25">
      <c r="A3939" s="47">
        <v>38957</v>
      </c>
      <c r="B3939" s="18"/>
      <c r="C3939" s="3" t="s">
        <v>6589</v>
      </c>
      <c r="D3939" s="3" t="s">
        <v>207</v>
      </c>
      <c r="E3939" s="3" t="s">
        <v>6596</v>
      </c>
      <c r="F3939" s="3" t="s">
        <v>760</v>
      </c>
      <c r="G3939" s="3"/>
      <c r="H3939" s="26">
        <v>1265</v>
      </c>
      <c r="I3939" s="26">
        <f t="array" ref="I3939">J3939-J3939*3%</f>
        <v>973.88</v>
      </c>
      <c r="J3939" s="30">
        <v>1004</v>
      </c>
      <c r="K3939" s="4"/>
      <c r="L3939" s="15">
        <f t="shared" si="62"/>
        <v>0</v>
      </c>
      <c r="M3939" s="56" t="s">
        <v>15151</v>
      </c>
    </row>
    <row r="3940" spans="1:13" s="19" customFormat="1" ht="15" customHeight="1" x14ac:dyDescent="0.25">
      <c r="A3940" s="47">
        <v>38937</v>
      </c>
      <c r="B3940" s="18"/>
      <c r="C3940" s="3" t="s">
        <v>6589</v>
      </c>
      <c r="D3940" s="3" t="s">
        <v>207</v>
      </c>
      <c r="E3940" s="3" t="s">
        <v>6597</v>
      </c>
      <c r="F3940" s="3" t="s">
        <v>760</v>
      </c>
      <c r="G3940" s="3"/>
      <c r="H3940" s="26">
        <v>640</v>
      </c>
      <c r="I3940" s="26">
        <f t="array" ref="I3940">J3940-J3940*3%</f>
        <v>488.88</v>
      </c>
      <c r="J3940" s="30">
        <v>504</v>
      </c>
      <c r="K3940" s="4"/>
      <c r="L3940" s="15">
        <f t="shared" si="62"/>
        <v>0</v>
      </c>
      <c r="M3940" s="56" t="s">
        <v>15151</v>
      </c>
    </row>
    <row r="3941" spans="1:13" s="19" customFormat="1" ht="15" customHeight="1" x14ac:dyDescent="0.25">
      <c r="A3941" s="47">
        <v>40650</v>
      </c>
      <c r="B3941" s="18"/>
      <c r="C3941" s="3" t="s">
        <v>6589</v>
      </c>
      <c r="D3941" s="3" t="s">
        <v>207</v>
      </c>
      <c r="E3941" s="3" t="s">
        <v>6598</v>
      </c>
      <c r="F3941" s="3" t="s">
        <v>211</v>
      </c>
      <c r="G3941" s="3"/>
      <c r="H3941" s="26">
        <v>830</v>
      </c>
      <c r="I3941" s="26">
        <f t="array" ref="I3941">J3941-J3941*3%</f>
        <v>626.62</v>
      </c>
      <c r="J3941" s="30">
        <v>646</v>
      </c>
      <c r="K3941" s="4"/>
      <c r="L3941" s="15">
        <f t="shared" si="62"/>
        <v>0</v>
      </c>
      <c r="M3941" s="56" t="s">
        <v>15151</v>
      </c>
    </row>
    <row r="3942" spans="1:13" s="19" customFormat="1" ht="15" customHeight="1" x14ac:dyDescent="0.25">
      <c r="A3942" s="47">
        <v>38993</v>
      </c>
      <c r="B3942" s="18"/>
      <c r="C3942" s="3" t="s">
        <v>6589</v>
      </c>
      <c r="D3942" s="3" t="s">
        <v>207</v>
      </c>
      <c r="E3942" s="3" t="s">
        <v>6599</v>
      </c>
      <c r="F3942" s="3" t="s">
        <v>2155</v>
      </c>
      <c r="G3942" s="3"/>
      <c r="H3942" s="26">
        <v>650</v>
      </c>
      <c r="I3942" s="26">
        <f t="array" ref="I3942">J3942-J3942*3%</f>
        <v>494.7</v>
      </c>
      <c r="J3942" s="30">
        <v>510</v>
      </c>
      <c r="K3942" s="4"/>
      <c r="L3942" s="15">
        <f t="shared" si="62"/>
        <v>0</v>
      </c>
      <c r="M3942" s="56" t="s">
        <v>15151</v>
      </c>
    </row>
    <row r="3943" spans="1:13" s="19" customFormat="1" ht="15" customHeight="1" x14ac:dyDescent="0.25">
      <c r="A3943" s="47">
        <v>38939</v>
      </c>
      <c r="B3943" s="18"/>
      <c r="C3943" s="3" t="s">
        <v>6589</v>
      </c>
      <c r="D3943" s="3" t="s">
        <v>207</v>
      </c>
      <c r="E3943" s="3" t="s">
        <v>6600</v>
      </c>
      <c r="F3943" s="3" t="s">
        <v>760</v>
      </c>
      <c r="G3943" s="3"/>
      <c r="H3943" s="26">
        <v>1010</v>
      </c>
      <c r="I3943" s="26">
        <f t="array" ref="I3943">J3943-J3943*3%</f>
        <v>776</v>
      </c>
      <c r="J3943" s="30">
        <v>800</v>
      </c>
      <c r="K3943" s="4"/>
      <c r="L3943" s="15">
        <f t="shared" si="62"/>
        <v>0</v>
      </c>
      <c r="M3943" s="56" t="s">
        <v>15151</v>
      </c>
    </row>
    <row r="3944" spans="1:13" s="19" customFormat="1" ht="15" customHeight="1" x14ac:dyDescent="0.25">
      <c r="A3944" s="47">
        <v>38460</v>
      </c>
      <c r="B3944" s="18"/>
      <c r="C3944" s="3" t="s">
        <v>6589</v>
      </c>
      <c r="D3944" s="3" t="s">
        <v>207</v>
      </c>
      <c r="E3944" s="3" t="s">
        <v>6601</v>
      </c>
      <c r="F3944" s="3" t="s">
        <v>211</v>
      </c>
      <c r="G3944" s="3"/>
      <c r="H3944" s="26">
        <v>1220</v>
      </c>
      <c r="I3944" s="26">
        <f t="array" ref="I3944">J3944-J3944*3%</f>
        <v>924.41</v>
      </c>
      <c r="J3944" s="30">
        <v>953</v>
      </c>
      <c r="K3944" s="4"/>
      <c r="L3944" s="15">
        <f t="shared" si="62"/>
        <v>0</v>
      </c>
      <c r="M3944" s="56" t="s">
        <v>15151</v>
      </c>
    </row>
    <row r="3945" spans="1:13" s="19" customFormat="1" ht="15" customHeight="1" x14ac:dyDescent="0.25">
      <c r="A3945" s="47">
        <v>38961</v>
      </c>
      <c r="B3945" s="18"/>
      <c r="C3945" s="3" t="s">
        <v>6589</v>
      </c>
      <c r="D3945" s="3" t="s">
        <v>207</v>
      </c>
      <c r="E3945" s="3" t="s">
        <v>6602</v>
      </c>
      <c r="F3945" s="3" t="s">
        <v>760</v>
      </c>
      <c r="G3945" s="3"/>
      <c r="H3945" s="26">
        <v>685</v>
      </c>
      <c r="I3945" s="26">
        <f t="array" ref="I3945">J3945-J3945*3%</f>
        <v>518.95000000000005</v>
      </c>
      <c r="J3945" s="30">
        <v>535</v>
      </c>
      <c r="K3945" s="4"/>
      <c r="L3945" s="15">
        <f t="shared" si="62"/>
        <v>0</v>
      </c>
      <c r="M3945" s="56" t="s">
        <v>15151</v>
      </c>
    </row>
    <row r="3946" spans="1:13" s="19" customFormat="1" ht="15" customHeight="1" x14ac:dyDescent="0.25">
      <c r="A3946" s="47">
        <v>38962</v>
      </c>
      <c r="B3946" s="18"/>
      <c r="C3946" s="3" t="s">
        <v>6589</v>
      </c>
      <c r="D3946" s="3" t="s">
        <v>207</v>
      </c>
      <c r="E3946" s="3" t="s">
        <v>6603</v>
      </c>
      <c r="F3946" s="3" t="s">
        <v>2155</v>
      </c>
      <c r="G3946" s="3"/>
      <c r="H3946" s="26">
        <v>650</v>
      </c>
      <c r="I3946" s="26">
        <f t="array" ref="I3946">J3946-J3946*3%</f>
        <v>494.7</v>
      </c>
      <c r="J3946" s="30">
        <v>510</v>
      </c>
      <c r="K3946" s="4"/>
      <c r="L3946" s="15">
        <f t="shared" si="62"/>
        <v>0</v>
      </c>
      <c r="M3946" s="56" t="s">
        <v>15151</v>
      </c>
    </row>
    <row r="3947" spans="1:13" s="19" customFormat="1" ht="15" customHeight="1" x14ac:dyDescent="0.25">
      <c r="A3947" s="47">
        <v>38464</v>
      </c>
      <c r="B3947" s="18"/>
      <c r="C3947" s="3" t="s">
        <v>6589</v>
      </c>
      <c r="D3947" s="3" t="s">
        <v>207</v>
      </c>
      <c r="E3947" s="3" t="s">
        <v>6604</v>
      </c>
      <c r="F3947" s="3" t="s">
        <v>2155</v>
      </c>
      <c r="G3947" s="3"/>
      <c r="H3947" s="26">
        <v>645</v>
      </c>
      <c r="I3947" s="26">
        <f t="array" ref="I3947">J3947-J3947*3%</f>
        <v>492.76</v>
      </c>
      <c r="J3947" s="30">
        <v>508</v>
      </c>
      <c r="K3947" s="4"/>
      <c r="L3947" s="15">
        <f t="shared" si="62"/>
        <v>0</v>
      </c>
      <c r="M3947" s="56" t="s">
        <v>15151</v>
      </c>
    </row>
    <row r="3948" spans="1:13" s="19" customFormat="1" ht="15" customHeight="1" x14ac:dyDescent="0.25">
      <c r="A3948" s="47">
        <v>40659</v>
      </c>
      <c r="B3948" s="18"/>
      <c r="C3948" s="3" t="s">
        <v>6589</v>
      </c>
      <c r="D3948" s="3" t="s">
        <v>207</v>
      </c>
      <c r="E3948" s="3" t="s">
        <v>6605</v>
      </c>
      <c r="F3948" s="3" t="s">
        <v>2155</v>
      </c>
      <c r="G3948" s="3"/>
      <c r="H3948" s="26">
        <v>685</v>
      </c>
      <c r="I3948" s="26">
        <f t="array" ref="I3948">J3948-J3948*3%</f>
        <v>518.95000000000005</v>
      </c>
      <c r="J3948" s="30">
        <v>535</v>
      </c>
      <c r="K3948" s="4"/>
      <c r="L3948" s="15">
        <f t="shared" si="62"/>
        <v>0</v>
      </c>
      <c r="M3948" s="56" t="s">
        <v>15151</v>
      </c>
    </row>
    <row r="3949" spans="1:13" s="19" customFormat="1" ht="15" customHeight="1" x14ac:dyDescent="0.25">
      <c r="A3949" s="47">
        <v>38992</v>
      </c>
      <c r="B3949" s="18"/>
      <c r="C3949" s="3" t="s">
        <v>6589</v>
      </c>
      <c r="D3949" s="3" t="s">
        <v>207</v>
      </c>
      <c r="E3949" s="3" t="s">
        <v>6606</v>
      </c>
      <c r="F3949" s="3" t="s">
        <v>760</v>
      </c>
      <c r="G3949" s="3"/>
      <c r="H3949" s="26">
        <v>850</v>
      </c>
      <c r="I3949" s="26">
        <f t="array" ref="I3949">J3949-J3949*3%</f>
        <v>641.16999999999996</v>
      </c>
      <c r="J3949" s="30">
        <v>661</v>
      </c>
      <c r="K3949" s="4"/>
      <c r="L3949" s="15">
        <f t="shared" si="62"/>
        <v>0</v>
      </c>
      <c r="M3949" s="56" t="s">
        <v>15151</v>
      </c>
    </row>
    <row r="3950" spans="1:13" s="19" customFormat="1" ht="15" customHeight="1" x14ac:dyDescent="0.25">
      <c r="A3950" s="47">
        <v>38955</v>
      </c>
      <c r="B3950" s="18"/>
      <c r="C3950" s="3" t="s">
        <v>6589</v>
      </c>
      <c r="D3950" s="3" t="s">
        <v>207</v>
      </c>
      <c r="E3950" s="3" t="s">
        <v>6607</v>
      </c>
      <c r="F3950" s="3" t="s">
        <v>760</v>
      </c>
      <c r="G3950" s="3"/>
      <c r="H3950" s="26">
        <v>850</v>
      </c>
      <c r="I3950" s="26">
        <f t="array" ref="I3950">J3950-J3950*3%</f>
        <v>641.16999999999996</v>
      </c>
      <c r="J3950" s="30">
        <v>661</v>
      </c>
      <c r="K3950" s="4"/>
      <c r="L3950" s="15">
        <f t="shared" si="62"/>
        <v>0</v>
      </c>
      <c r="M3950" s="56" t="s">
        <v>15151</v>
      </c>
    </row>
    <row r="3951" spans="1:13" s="19" customFormat="1" ht="15" customHeight="1" x14ac:dyDescent="0.25">
      <c r="A3951" s="47">
        <v>38940</v>
      </c>
      <c r="B3951" s="18"/>
      <c r="C3951" s="3" t="s">
        <v>6589</v>
      </c>
      <c r="D3951" s="3" t="s">
        <v>207</v>
      </c>
      <c r="E3951" s="3" t="s">
        <v>6608</v>
      </c>
      <c r="F3951" s="3" t="s">
        <v>760</v>
      </c>
      <c r="G3951" s="3"/>
      <c r="H3951" s="26">
        <v>1405</v>
      </c>
      <c r="I3951" s="26">
        <f t="array" ref="I3951">J3951-J3951*3%</f>
        <v>1068.94</v>
      </c>
      <c r="J3951" s="30">
        <v>1102</v>
      </c>
      <c r="K3951" s="4"/>
      <c r="L3951" s="15">
        <f t="shared" si="62"/>
        <v>0</v>
      </c>
      <c r="M3951" s="56" t="s">
        <v>15151</v>
      </c>
    </row>
    <row r="3952" spans="1:13" s="19" customFormat="1" ht="15" customHeight="1" x14ac:dyDescent="0.25">
      <c r="A3952" s="47">
        <v>38988</v>
      </c>
      <c r="B3952" s="18"/>
      <c r="C3952" s="3" t="s">
        <v>6589</v>
      </c>
      <c r="D3952" s="3" t="s">
        <v>207</v>
      </c>
      <c r="E3952" s="3" t="s">
        <v>6609</v>
      </c>
      <c r="F3952" s="3" t="s">
        <v>760</v>
      </c>
      <c r="G3952" s="3"/>
      <c r="H3952" s="26">
        <v>870</v>
      </c>
      <c r="I3952" s="26">
        <f t="array" ref="I3952">J3952-J3952*3%</f>
        <v>657.66</v>
      </c>
      <c r="J3952" s="30">
        <v>678</v>
      </c>
      <c r="K3952" s="4"/>
      <c r="L3952" s="15">
        <f t="shared" si="62"/>
        <v>0</v>
      </c>
      <c r="M3952" s="56" t="s">
        <v>15151</v>
      </c>
    </row>
    <row r="3953" spans="1:13" s="19" customFormat="1" ht="15" customHeight="1" x14ac:dyDescent="0.25">
      <c r="A3953" s="47">
        <v>38455</v>
      </c>
      <c r="B3953" s="18" t="s">
        <v>6610</v>
      </c>
      <c r="C3953" s="3" t="s">
        <v>6589</v>
      </c>
      <c r="D3953" s="3" t="s">
        <v>207</v>
      </c>
      <c r="E3953" s="3" t="s">
        <v>6611</v>
      </c>
      <c r="F3953" s="3" t="s">
        <v>211</v>
      </c>
      <c r="G3953" s="3"/>
      <c r="H3953" s="26">
        <v>1715</v>
      </c>
      <c r="I3953" s="26">
        <f t="array" ref="I3953">J3953-J3953*3%</f>
        <v>1315.32</v>
      </c>
      <c r="J3953" s="30">
        <v>1356</v>
      </c>
      <c r="K3953" s="4"/>
      <c r="L3953" s="15">
        <f t="shared" si="62"/>
        <v>0</v>
      </c>
      <c r="M3953" s="56" t="s">
        <v>15151</v>
      </c>
    </row>
    <row r="3954" spans="1:13" s="19" customFormat="1" ht="15" customHeight="1" x14ac:dyDescent="0.25">
      <c r="A3954" s="47">
        <v>38971</v>
      </c>
      <c r="B3954" s="18"/>
      <c r="C3954" s="3" t="s">
        <v>6589</v>
      </c>
      <c r="D3954" s="3" t="s">
        <v>207</v>
      </c>
      <c r="E3954" s="3" t="s">
        <v>6612</v>
      </c>
      <c r="F3954" s="3" t="s">
        <v>760</v>
      </c>
      <c r="G3954" s="3"/>
      <c r="H3954" s="26">
        <v>725</v>
      </c>
      <c r="I3954" s="26">
        <f t="array" ref="I3954">J3954-J3954*3%</f>
        <v>547.08000000000004</v>
      </c>
      <c r="J3954" s="30">
        <v>564</v>
      </c>
      <c r="K3954" s="4"/>
      <c r="L3954" s="15">
        <f t="shared" si="62"/>
        <v>0</v>
      </c>
      <c r="M3954" s="56" t="s">
        <v>15151</v>
      </c>
    </row>
    <row r="3955" spans="1:13" s="19" customFormat="1" ht="15" customHeight="1" x14ac:dyDescent="0.25">
      <c r="A3955" s="47">
        <v>40653</v>
      </c>
      <c r="B3955" s="18"/>
      <c r="C3955" s="3" t="s">
        <v>6589</v>
      </c>
      <c r="D3955" s="3" t="s">
        <v>207</v>
      </c>
      <c r="E3955" s="3" t="s">
        <v>6613</v>
      </c>
      <c r="F3955" s="3" t="s">
        <v>211</v>
      </c>
      <c r="G3955" s="3"/>
      <c r="H3955" s="26">
        <v>1535</v>
      </c>
      <c r="I3955" s="26">
        <f t="array" ref="I3955">J3955-J3955*3%</f>
        <v>1161.0899999999999</v>
      </c>
      <c r="J3955" s="30">
        <v>1197</v>
      </c>
      <c r="K3955" s="4"/>
      <c r="L3955" s="15">
        <f t="shared" si="62"/>
        <v>0</v>
      </c>
      <c r="M3955" s="56" t="s">
        <v>15151</v>
      </c>
    </row>
    <row r="3956" spans="1:13" s="19" customFormat="1" ht="15" customHeight="1" x14ac:dyDescent="0.25">
      <c r="A3956" s="47">
        <v>38959</v>
      </c>
      <c r="B3956" s="18"/>
      <c r="C3956" s="3" t="s">
        <v>6589</v>
      </c>
      <c r="D3956" s="3" t="s">
        <v>207</v>
      </c>
      <c r="E3956" s="3" t="s">
        <v>6614</v>
      </c>
      <c r="F3956" s="3" t="s">
        <v>760</v>
      </c>
      <c r="G3956" s="3"/>
      <c r="H3956" s="26">
        <v>595</v>
      </c>
      <c r="I3956" s="26">
        <f t="array" ref="I3956">J3956-J3956*3%</f>
        <v>456.87</v>
      </c>
      <c r="J3956" s="30">
        <v>471</v>
      </c>
      <c r="K3956" s="4"/>
      <c r="L3956" s="15">
        <f t="shared" si="62"/>
        <v>0</v>
      </c>
      <c r="M3956" s="56" t="s">
        <v>15151</v>
      </c>
    </row>
    <row r="3957" spans="1:13" s="19" customFormat="1" ht="15" customHeight="1" x14ac:dyDescent="0.25">
      <c r="A3957" s="47">
        <v>38461</v>
      </c>
      <c r="B3957" s="18"/>
      <c r="C3957" s="3" t="s">
        <v>6589</v>
      </c>
      <c r="D3957" s="3" t="s">
        <v>207</v>
      </c>
      <c r="E3957" s="3" t="s">
        <v>6615</v>
      </c>
      <c r="F3957" s="3" t="s">
        <v>760</v>
      </c>
      <c r="G3957" s="3"/>
      <c r="H3957" s="26">
        <v>640</v>
      </c>
      <c r="I3957" s="26">
        <f t="array" ref="I3957">J3957-J3957*3%</f>
        <v>488.88</v>
      </c>
      <c r="J3957" s="30">
        <v>504</v>
      </c>
      <c r="K3957" s="4"/>
      <c r="L3957" s="15">
        <f t="shared" si="62"/>
        <v>0</v>
      </c>
      <c r="M3957" s="56" t="s">
        <v>15151</v>
      </c>
    </row>
    <row r="3958" spans="1:13" s="19" customFormat="1" ht="15" customHeight="1" x14ac:dyDescent="0.25">
      <c r="A3958" s="47">
        <v>38967</v>
      </c>
      <c r="B3958" s="18"/>
      <c r="C3958" s="3" t="s">
        <v>6589</v>
      </c>
      <c r="D3958" s="3" t="s">
        <v>207</v>
      </c>
      <c r="E3958" s="3" t="s">
        <v>6616</v>
      </c>
      <c r="F3958" s="3" t="s">
        <v>774</v>
      </c>
      <c r="G3958" s="3"/>
      <c r="H3958" s="26">
        <v>925</v>
      </c>
      <c r="I3958" s="26">
        <f t="array" ref="I3958">J3958-J3958*3%</f>
        <v>697.43</v>
      </c>
      <c r="J3958" s="30">
        <v>719</v>
      </c>
      <c r="K3958" s="4"/>
      <c r="L3958" s="15">
        <f t="shared" si="62"/>
        <v>0</v>
      </c>
      <c r="M3958" s="56" t="s">
        <v>15151</v>
      </c>
    </row>
    <row r="3959" spans="1:13" s="19" customFormat="1" ht="15" customHeight="1" x14ac:dyDescent="0.25">
      <c r="A3959" s="47">
        <v>40652</v>
      </c>
      <c r="B3959" s="18"/>
      <c r="C3959" s="3" t="s">
        <v>6589</v>
      </c>
      <c r="D3959" s="3" t="s">
        <v>207</v>
      </c>
      <c r="E3959" s="3" t="s">
        <v>6617</v>
      </c>
      <c r="F3959" s="3" t="s">
        <v>760</v>
      </c>
      <c r="G3959" s="3"/>
      <c r="H3959" s="26">
        <v>615</v>
      </c>
      <c r="I3959" s="26">
        <f t="array" ref="I3959">J3959-J3959*3%</f>
        <v>469.48</v>
      </c>
      <c r="J3959" s="30">
        <v>484</v>
      </c>
      <c r="K3959" s="4"/>
      <c r="L3959" s="15">
        <f t="shared" si="62"/>
        <v>0</v>
      </c>
      <c r="M3959" s="56" t="s">
        <v>15151</v>
      </c>
    </row>
    <row r="3960" spans="1:13" s="19" customFormat="1" ht="15" customHeight="1" x14ac:dyDescent="0.25">
      <c r="A3960" s="47">
        <v>40654</v>
      </c>
      <c r="B3960" s="18"/>
      <c r="C3960" s="3" t="s">
        <v>6589</v>
      </c>
      <c r="D3960" s="3" t="s">
        <v>207</v>
      </c>
      <c r="E3960" s="3" t="s">
        <v>6618</v>
      </c>
      <c r="F3960" s="3" t="s">
        <v>211</v>
      </c>
      <c r="G3960" s="3"/>
      <c r="H3960" s="26">
        <v>1670</v>
      </c>
      <c r="I3960" s="26">
        <f t="array" ref="I3960">J3960-J3960*3%</f>
        <v>1283.31</v>
      </c>
      <c r="J3960" s="30">
        <v>1323</v>
      </c>
      <c r="K3960" s="4"/>
      <c r="L3960" s="15">
        <f t="shared" si="62"/>
        <v>0</v>
      </c>
      <c r="M3960" s="56" t="s">
        <v>15151</v>
      </c>
    </row>
    <row r="3961" spans="1:13" s="19" customFormat="1" ht="15" customHeight="1" x14ac:dyDescent="0.25">
      <c r="A3961" s="47">
        <v>38963</v>
      </c>
      <c r="B3961" s="18"/>
      <c r="C3961" s="3" t="s">
        <v>6589</v>
      </c>
      <c r="D3961" s="3" t="s">
        <v>207</v>
      </c>
      <c r="E3961" s="3" t="s">
        <v>6619</v>
      </c>
      <c r="F3961" s="3" t="s">
        <v>760</v>
      </c>
      <c r="G3961" s="3"/>
      <c r="H3961" s="26">
        <v>725</v>
      </c>
      <c r="I3961" s="26">
        <f t="array" ref="I3961">J3961-J3961*3%</f>
        <v>549.02</v>
      </c>
      <c r="J3961" s="30">
        <v>566</v>
      </c>
      <c r="K3961" s="4"/>
      <c r="L3961" s="15">
        <f t="shared" si="62"/>
        <v>0</v>
      </c>
      <c r="M3961" s="56" t="s">
        <v>15151</v>
      </c>
    </row>
    <row r="3962" spans="1:13" s="19" customFormat="1" ht="15" customHeight="1" x14ac:dyDescent="0.25">
      <c r="A3962" s="47">
        <v>38997</v>
      </c>
      <c r="B3962" s="18"/>
      <c r="C3962" s="3" t="s">
        <v>6589</v>
      </c>
      <c r="D3962" s="3" t="s">
        <v>207</v>
      </c>
      <c r="E3962" s="3" t="s">
        <v>6620</v>
      </c>
      <c r="F3962" s="3" t="s">
        <v>2155</v>
      </c>
      <c r="G3962" s="3"/>
      <c r="H3962" s="26">
        <v>615</v>
      </c>
      <c r="I3962" s="26">
        <f t="array" ref="I3962">J3962-J3962*3%</f>
        <v>468.51</v>
      </c>
      <c r="J3962" s="30">
        <v>483</v>
      </c>
      <c r="K3962" s="4"/>
      <c r="L3962" s="15">
        <f t="shared" si="62"/>
        <v>0</v>
      </c>
      <c r="M3962" s="56" t="s">
        <v>15151</v>
      </c>
    </row>
    <row r="3963" spans="1:13" s="19" customFormat="1" ht="15" customHeight="1" x14ac:dyDescent="0.25">
      <c r="A3963" s="47">
        <v>40658</v>
      </c>
      <c r="B3963" s="18"/>
      <c r="C3963" s="3" t="s">
        <v>6589</v>
      </c>
      <c r="D3963" s="3" t="s">
        <v>207</v>
      </c>
      <c r="E3963" s="3" t="s">
        <v>6621</v>
      </c>
      <c r="F3963" s="3" t="s">
        <v>2155</v>
      </c>
      <c r="G3963" s="3"/>
      <c r="H3963" s="26">
        <v>650</v>
      </c>
      <c r="I3963" s="26">
        <f t="array" ref="I3963">J3963-J3963*3%</f>
        <v>494.7</v>
      </c>
      <c r="J3963" s="30">
        <v>510</v>
      </c>
      <c r="K3963" s="4"/>
      <c r="L3963" s="15">
        <f t="shared" si="62"/>
        <v>0</v>
      </c>
      <c r="M3963" s="56" t="s">
        <v>15151</v>
      </c>
    </row>
    <row r="3964" spans="1:13" s="19" customFormat="1" ht="15" customHeight="1" x14ac:dyDescent="0.25">
      <c r="A3964" s="47">
        <v>38953</v>
      </c>
      <c r="B3964" s="18"/>
      <c r="C3964" s="3" t="s">
        <v>6589</v>
      </c>
      <c r="D3964" s="3" t="s">
        <v>207</v>
      </c>
      <c r="E3964" s="3" t="s">
        <v>6622</v>
      </c>
      <c r="F3964" s="3" t="s">
        <v>760</v>
      </c>
      <c r="G3964" s="3"/>
      <c r="H3964" s="26">
        <v>850</v>
      </c>
      <c r="I3964" s="26">
        <f t="array" ref="I3964">J3964-J3964*3%</f>
        <v>641.16999999999996</v>
      </c>
      <c r="J3964" s="30">
        <v>661</v>
      </c>
      <c r="K3964" s="4"/>
      <c r="L3964" s="15">
        <f t="shared" si="62"/>
        <v>0</v>
      </c>
      <c r="M3964" s="56" t="s">
        <v>15151</v>
      </c>
    </row>
    <row r="3965" spans="1:13" s="19" customFormat="1" ht="15" customHeight="1" x14ac:dyDescent="0.25">
      <c r="A3965" s="47">
        <v>39010</v>
      </c>
      <c r="B3965" s="18"/>
      <c r="C3965" s="3" t="s">
        <v>6589</v>
      </c>
      <c r="D3965" s="3" t="s">
        <v>207</v>
      </c>
      <c r="E3965" s="3" t="s">
        <v>6623</v>
      </c>
      <c r="F3965" s="3" t="s">
        <v>760</v>
      </c>
      <c r="G3965" s="3"/>
      <c r="H3965" s="26">
        <v>765</v>
      </c>
      <c r="I3965" s="26">
        <f t="array" ref="I3965">J3965-J3965*3%</f>
        <v>579.09</v>
      </c>
      <c r="J3965" s="30">
        <v>597</v>
      </c>
      <c r="K3965" s="4"/>
      <c r="L3965" s="15">
        <f t="shared" si="62"/>
        <v>0</v>
      </c>
      <c r="M3965" s="56" t="s">
        <v>15151</v>
      </c>
    </row>
    <row r="3966" spans="1:13" s="19" customFormat="1" ht="15" customHeight="1" x14ac:dyDescent="0.25">
      <c r="A3966" s="47">
        <v>38978</v>
      </c>
      <c r="B3966" s="18"/>
      <c r="C3966" s="3" t="s">
        <v>6589</v>
      </c>
      <c r="D3966" s="3" t="s">
        <v>207</v>
      </c>
      <c r="E3966" s="3" t="s">
        <v>6624</v>
      </c>
      <c r="F3966" s="3" t="s">
        <v>760</v>
      </c>
      <c r="G3966" s="3"/>
      <c r="H3966" s="26">
        <v>590</v>
      </c>
      <c r="I3966" s="26">
        <f t="array" ref="I3966">J3966-J3966*3%</f>
        <v>453.96</v>
      </c>
      <c r="J3966" s="30">
        <v>468</v>
      </c>
      <c r="K3966" s="4"/>
      <c r="L3966" s="15">
        <f t="shared" si="62"/>
        <v>0</v>
      </c>
      <c r="M3966" s="56" t="s">
        <v>15151</v>
      </c>
    </row>
    <row r="3967" spans="1:13" s="19" customFormat="1" ht="15" customHeight="1" x14ac:dyDescent="0.25">
      <c r="A3967" s="47">
        <v>38979</v>
      </c>
      <c r="B3967" s="18"/>
      <c r="C3967" s="3" t="s">
        <v>6589</v>
      </c>
      <c r="D3967" s="3" t="s">
        <v>207</v>
      </c>
      <c r="E3967" s="3" t="s">
        <v>6625</v>
      </c>
      <c r="F3967" s="3" t="s">
        <v>2155</v>
      </c>
      <c r="G3967" s="3"/>
      <c r="H3967" s="26">
        <v>615</v>
      </c>
      <c r="I3967" s="26">
        <f t="array" ref="I3967">J3967-J3967*3%</f>
        <v>468.51</v>
      </c>
      <c r="J3967" s="30">
        <v>483</v>
      </c>
      <c r="K3967" s="4"/>
      <c r="L3967" s="15">
        <f t="shared" si="62"/>
        <v>0</v>
      </c>
      <c r="M3967" s="56" t="s">
        <v>15151</v>
      </c>
    </row>
    <row r="3968" spans="1:13" s="19" customFormat="1" ht="15" customHeight="1" x14ac:dyDescent="0.25">
      <c r="A3968" s="47">
        <v>38457</v>
      </c>
      <c r="B3968" s="18"/>
      <c r="C3968" s="3" t="s">
        <v>6589</v>
      </c>
      <c r="D3968" s="3" t="s">
        <v>207</v>
      </c>
      <c r="E3968" s="3" t="s">
        <v>6626</v>
      </c>
      <c r="F3968" s="3" t="s">
        <v>760</v>
      </c>
      <c r="G3968" s="3"/>
      <c r="H3968" s="26">
        <v>850</v>
      </c>
      <c r="I3968" s="26">
        <f t="array" ref="I3968">J3968-J3968*3%</f>
        <v>641.16999999999996</v>
      </c>
      <c r="J3968" s="30">
        <v>661</v>
      </c>
      <c r="K3968" s="4"/>
      <c r="L3968" s="15">
        <f t="shared" si="62"/>
        <v>0</v>
      </c>
      <c r="M3968" s="56" t="s">
        <v>15151</v>
      </c>
    </row>
    <row r="3969" spans="1:13" s="19" customFormat="1" ht="15" customHeight="1" x14ac:dyDescent="0.25">
      <c r="A3969" s="47">
        <v>38454</v>
      </c>
      <c r="B3969" s="18"/>
      <c r="C3969" s="3" t="s">
        <v>6589</v>
      </c>
      <c r="D3969" s="3" t="s">
        <v>207</v>
      </c>
      <c r="E3969" s="3" t="s">
        <v>6627</v>
      </c>
      <c r="F3969" s="3" t="s">
        <v>2155</v>
      </c>
      <c r="G3969" s="3"/>
      <c r="H3969" s="26">
        <v>830</v>
      </c>
      <c r="I3969" s="26">
        <f t="array" ref="I3969">J3969-J3969*3%</f>
        <v>626.62</v>
      </c>
      <c r="J3969" s="30">
        <v>646</v>
      </c>
      <c r="K3969" s="4"/>
      <c r="L3969" s="15">
        <f t="shared" si="62"/>
        <v>0</v>
      </c>
      <c r="M3969" s="56" t="s">
        <v>15151</v>
      </c>
    </row>
    <row r="3970" spans="1:13" s="19" customFormat="1" ht="15" customHeight="1" x14ac:dyDescent="0.25">
      <c r="A3970" s="47">
        <v>38996</v>
      </c>
      <c r="B3970" s="18"/>
      <c r="C3970" s="3" t="s">
        <v>6589</v>
      </c>
      <c r="D3970" s="3" t="s">
        <v>207</v>
      </c>
      <c r="E3970" s="3" t="s">
        <v>6628</v>
      </c>
      <c r="F3970" s="3" t="s">
        <v>2155</v>
      </c>
      <c r="G3970" s="3"/>
      <c r="H3970" s="26">
        <v>925</v>
      </c>
      <c r="I3970" s="26">
        <f t="array" ref="I3970">J3970-J3970*3%</f>
        <v>697.43</v>
      </c>
      <c r="J3970" s="30">
        <v>719</v>
      </c>
      <c r="K3970" s="4"/>
      <c r="L3970" s="15">
        <f t="shared" si="62"/>
        <v>0</v>
      </c>
      <c r="M3970" s="56" t="s">
        <v>15151</v>
      </c>
    </row>
    <row r="3971" spans="1:13" s="19" customFormat="1" ht="15" customHeight="1" x14ac:dyDescent="0.25">
      <c r="A3971" s="47">
        <v>38949</v>
      </c>
      <c r="B3971" s="18"/>
      <c r="C3971" s="3" t="s">
        <v>6589</v>
      </c>
      <c r="D3971" s="3" t="s">
        <v>207</v>
      </c>
      <c r="E3971" s="3" t="s">
        <v>6629</v>
      </c>
      <c r="F3971" s="3" t="s">
        <v>211</v>
      </c>
      <c r="G3971" s="3"/>
      <c r="H3971" s="26">
        <v>725</v>
      </c>
      <c r="I3971" s="26">
        <f t="array" ref="I3971">J3971-J3971*3%</f>
        <v>549.02</v>
      </c>
      <c r="J3971" s="30">
        <v>566</v>
      </c>
      <c r="K3971" s="4"/>
      <c r="L3971" s="15">
        <f t="shared" si="62"/>
        <v>0</v>
      </c>
      <c r="M3971" s="56" t="s">
        <v>15151</v>
      </c>
    </row>
    <row r="3972" spans="1:13" s="19" customFormat="1" ht="15" customHeight="1" x14ac:dyDescent="0.25">
      <c r="A3972" s="47">
        <v>38950</v>
      </c>
      <c r="B3972" s="18"/>
      <c r="C3972" s="3" t="s">
        <v>6589</v>
      </c>
      <c r="D3972" s="3" t="s">
        <v>207</v>
      </c>
      <c r="E3972" s="3" t="s">
        <v>6630</v>
      </c>
      <c r="F3972" s="3" t="s">
        <v>760</v>
      </c>
      <c r="G3972" s="3"/>
      <c r="H3972" s="26">
        <v>595</v>
      </c>
      <c r="I3972" s="26">
        <f t="array" ref="I3972">J3972-J3972*3%</f>
        <v>456.87</v>
      </c>
      <c r="J3972" s="30">
        <v>471</v>
      </c>
      <c r="K3972" s="4"/>
      <c r="L3972" s="15">
        <f t="shared" si="62"/>
        <v>0</v>
      </c>
      <c r="M3972" s="56" t="s">
        <v>15151</v>
      </c>
    </row>
    <row r="3973" spans="1:13" s="19" customFormat="1" ht="15" customHeight="1" x14ac:dyDescent="0.25">
      <c r="A3973" s="47">
        <v>38456</v>
      </c>
      <c r="B3973" s="18"/>
      <c r="C3973" s="3" t="s">
        <v>6589</v>
      </c>
      <c r="D3973" s="3" t="s">
        <v>207</v>
      </c>
      <c r="E3973" s="3" t="s">
        <v>6631</v>
      </c>
      <c r="F3973" s="3" t="s">
        <v>2155</v>
      </c>
      <c r="G3973" s="3"/>
      <c r="H3973" s="26">
        <v>650</v>
      </c>
      <c r="I3973" s="26">
        <f t="array" ref="I3973">J3973-J3973*3%</f>
        <v>494.7</v>
      </c>
      <c r="J3973" s="30">
        <v>510</v>
      </c>
      <c r="K3973" s="4"/>
      <c r="L3973" s="15">
        <f t="shared" si="62"/>
        <v>0</v>
      </c>
      <c r="M3973" s="56" t="s">
        <v>15151</v>
      </c>
    </row>
    <row r="3974" spans="1:13" s="19" customFormat="1" ht="15" customHeight="1" x14ac:dyDescent="0.25">
      <c r="A3974" s="47">
        <v>38943</v>
      </c>
      <c r="B3974" s="18"/>
      <c r="C3974" s="3" t="s">
        <v>6589</v>
      </c>
      <c r="D3974" s="3" t="s">
        <v>207</v>
      </c>
      <c r="E3974" s="3" t="s">
        <v>6632</v>
      </c>
      <c r="F3974" s="3" t="s">
        <v>211</v>
      </c>
      <c r="G3974" s="3"/>
      <c r="H3974" s="26">
        <v>910</v>
      </c>
      <c r="I3974" s="26">
        <f t="array" ref="I3974">J3974-J3974*3%</f>
        <v>687.73</v>
      </c>
      <c r="J3974" s="30">
        <v>709</v>
      </c>
      <c r="K3974" s="4"/>
      <c r="L3974" s="15">
        <f t="shared" si="62"/>
        <v>0</v>
      </c>
      <c r="M3974" s="56" t="s">
        <v>15151</v>
      </c>
    </row>
    <row r="3975" spans="1:13" s="19" customFormat="1" ht="15" customHeight="1" x14ac:dyDescent="0.25">
      <c r="A3975" s="47">
        <v>38941</v>
      </c>
      <c r="B3975" s="18"/>
      <c r="C3975" s="3" t="s">
        <v>6589</v>
      </c>
      <c r="D3975" s="3" t="s">
        <v>207</v>
      </c>
      <c r="E3975" s="3" t="s">
        <v>6633</v>
      </c>
      <c r="F3975" s="3" t="s">
        <v>760</v>
      </c>
      <c r="G3975" s="3"/>
      <c r="H3975" s="26">
        <v>595</v>
      </c>
      <c r="I3975" s="26">
        <f t="array" ref="I3975">J3975-J3975*3%</f>
        <v>454.93</v>
      </c>
      <c r="J3975" s="30">
        <v>469</v>
      </c>
      <c r="K3975" s="4"/>
      <c r="L3975" s="15">
        <f t="shared" si="62"/>
        <v>0</v>
      </c>
      <c r="M3975" s="56" t="s">
        <v>15151</v>
      </c>
    </row>
    <row r="3976" spans="1:13" s="19" customFormat="1" ht="15" customHeight="1" x14ac:dyDescent="0.25">
      <c r="A3976" s="47">
        <v>39009</v>
      </c>
      <c r="B3976" s="18"/>
      <c r="C3976" s="3" t="s">
        <v>6589</v>
      </c>
      <c r="D3976" s="3" t="s">
        <v>207</v>
      </c>
      <c r="E3976" s="3" t="s">
        <v>6634</v>
      </c>
      <c r="F3976" s="3" t="s">
        <v>2155</v>
      </c>
      <c r="G3976" s="3"/>
      <c r="H3976" s="26">
        <v>615</v>
      </c>
      <c r="I3976" s="26">
        <f t="array" ref="I3976">J3976-J3976*3%</f>
        <v>468.51</v>
      </c>
      <c r="J3976" s="30">
        <v>483</v>
      </c>
      <c r="K3976" s="4"/>
      <c r="L3976" s="15">
        <f t="shared" ref="L3976:L4039" si="63">J3976*K3976</f>
        <v>0</v>
      </c>
      <c r="M3976" s="56" t="s">
        <v>15151</v>
      </c>
    </row>
    <row r="3977" spans="1:13" s="19" customFormat="1" ht="15" customHeight="1" x14ac:dyDescent="0.25">
      <c r="A3977" s="47">
        <v>39008</v>
      </c>
      <c r="B3977" s="18"/>
      <c r="C3977" s="3" t="s">
        <v>6589</v>
      </c>
      <c r="D3977" s="3" t="s">
        <v>207</v>
      </c>
      <c r="E3977" s="3" t="s">
        <v>6635</v>
      </c>
      <c r="F3977" s="3" t="s">
        <v>2155</v>
      </c>
      <c r="G3977" s="3"/>
      <c r="H3977" s="26">
        <v>650</v>
      </c>
      <c r="I3977" s="26">
        <f t="array" ref="I3977">J3977-J3977*3%</f>
        <v>494.7</v>
      </c>
      <c r="J3977" s="30">
        <v>510</v>
      </c>
      <c r="K3977" s="4"/>
      <c r="L3977" s="15">
        <f t="shared" si="63"/>
        <v>0</v>
      </c>
      <c r="M3977" s="56" t="s">
        <v>15151</v>
      </c>
    </row>
    <row r="3978" spans="1:13" s="19" customFormat="1" ht="15" customHeight="1" x14ac:dyDescent="0.25">
      <c r="A3978" s="47">
        <v>38942</v>
      </c>
      <c r="B3978" s="18"/>
      <c r="C3978" s="3" t="s">
        <v>6589</v>
      </c>
      <c r="D3978" s="3" t="s">
        <v>207</v>
      </c>
      <c r="E3978" s="3" t="s">
        <v>6636</v>
      </c>
      <c r="F3978" s="3" t="s">
        <v>2160</v>
      </c>
      <c r="G3978" s="3"/>
      <c r="H3978" s="26">
        <v>640</v>
      </c>
      <c r="I3978" s="26">
        <f t="array" ref="I3978">J3978-J3978*3%</f>
        <v>488.88</v>
      </c>
      <c r="J3978" s="30">
        <v>504</v>
      </c>
      <c r="K3978" s="4"/>
      <c r="L3978" s="15">
        <f t="shared" si="63"/>
        <v>0</v>
      </c>
      <c r="M3978" s="56" t="s">
        <v>15151</v>
      </c>
    </row>
    <row r="3979" spans="1:13" s="19" customFormat="1" ht="15" customHeight="1" x14ac:dyDescent="0.25">
      <c r="A3979" s="47">
        <v>38990</v>
      </c>
      <c r="B3979" s="18"/>
      <c r="C3979" s="3" t="s">
        <v>6589</v>
      </c>
      <c r="D3979" s="3" t="s">
        <v>207</v>
      </c>
      <c r="E3979" s="3" t="s">
        <v>6637</v>
      </c>
      <c r="F3979" s="3" t="s">
        <v>6638</v>
      </c>
      <c r="G3979" s="3"/>
      <c r="H3979" s="26">
        <v>685</v>
      </c>
      <c r="I3979" s="26">
        <f t="array" ref="I3979">J3979-J3979*3%</f>
        <v>518.95000000000005</v>
      </c>
      <c r="J3979" s="30">
        <v>535</v>
      </c>
      <c r="K3979" s="4"/>
      <c r="L3979" s="15">
        <f t="shared" si="63"/>
        <v>0</v>
      </c>
      <c r="M3979" s="56" t="s">
        <v>15151</v>
      </c>
    </row>
    <row r="3980" spans="1:13" s="19" customFormat="1" ht="15" customHeight="1" x14ac:dyDescent="0.25">
      <c r="A3980" s="47">
        <v>38991</v>
      </c>
      <c r="B3980" s="18"/>
      <c r="C3980" s="3" t="s">
        <v>6589</v>
      </c>
      <c r="D3980" s="3" t="s">
        <v>207</v>
      </c>
      <c r="E3980" s="3" t="s">
        <v>6639</v>
      </c>
      <c r="F3980" s="3" t="s">
        <v>6640</v>
      </c>
      <c r="G3980" s="3"/>
      <c r="H3980" s="26">
        <v>745</v>
      </c>
      <c r="I3980" s="26">
        <f t="array" ref="I3980">J3980-J3980*3%</f>
        <v>562.6</v>
      </c>
      <c r="J3980" s="30">
        <v>580</v>
      </c>
      <c r="K3980" s="4"/>
      <c r="L3980" s="15">
        <f t="shared" si="63"/>
        <v>0</v>
      </c>
      <c r="M3980" s="56" t="s">
        <v>15151</v>
      </c>
    </row>
    <row r="3981" spans="1:13" s="19" customFormat="1" ht="15" customHeight="1" x14ac:dyDescent="0.25">
      <c r="A3981" s="47">
        <v>38966</v>
      </c>
      <c r="B3981" s="18"/>
      <c r="C3981" s="3" t="s">
        <v>6589</v>
      </c>
      <c r="D3981" s="3" t="s">
        <v>207</v>
      </c>
      <c r="E3981" s="3" t="s">
        <v>6641</v>
      </c>
      <c r="F3981" s="3" t="s">
        <v>2054</v>
      </c>
      <c r="G3981" s="3"/>
      <c r="H3981" s="26">
        <v>805</v>
      </c>
      <c r="I3981" s="26">
        <f t="array" ref="I3981">J3981-J3981*3%</f>
        <v>607.22</v>
      </c>
      <c r="J3981" s="30">
        <v>626</v>
      </c>
      <c r="K3981" s="4"/>
      <c r="L3981" s="15">
        <f t="shared" si="63"/>
        <v>0</v>
      </c>
      <c r="M3981" s="56" t="s">
        <v>15151</v>
      </c>
    </row>
    <row r="3982" spans="1:13" s="19" customFormat="1" ht="15" customHeight="1" x14ac:dyDescent="0.25">
      <c r="A3982" s="47">
        <v>40655</v>
      </c>
      <c r="B3982" s="18"/>
      <c r="C3982" s="3" t="s">
        <v>6589</v>
      </c>
      <c r="D3982" s="3" t="s">
        <v>207</v>
      </c>
      <c r="E3982" s="3" t="s">
        <v>6642</v>
      </c>
      <c r="F3982" s="3" t="s">
        <v>2155</v>
      </c>
      <c r="G3982" s="3"/>
      <c r="H3982" s="26">
        <v>575</v>
      </c>
      <c r="I3982" s="26">
        <f t="array" ref="I3982">J3982-J3982*3%</f>
        <v>422.92</v>
      </c>
      <c r="J3982" s="30">
        <v>436</v>
      </c>
      <c r="K3982" s="4"/>
      <c r="L3982" s="15">
        <f t="shared" si="63"/>
        <v>0</v>
      </c>
      <c r="M3982" s="56" t="s">
        <v>15151</v>
      </c>
    </row>
    <row r="3983" spans="1:13" s="19" customFormat="1" ht="15" customHeight="1" x14ac:dyDescent="0.25">
      <c r="A3983" s="47">
        <v>38954</v>
      </c>
      <c r="B3983" s="18"/>
      <c r="C3983" s="3" t="s">
        <v>6589</v>
      </c>
      <c r="D3983" s="3" t="s">
        <v>207</v>
      </c>
      <c r="E3983" s="3" t="s">
        <v>6643</v>
      </c>
      <c r="F3983" s="3" t="s">
        <v>760</v>
      </c>
      <c r="G3983" s="3"/>
      <c r="H3983" s="26">
        <v>1315</v>
      </c>
      <c r="I3983" s="26">
        <f t="array" ref="I3983">J3983-J3983*3%</f>
        <v>1008.8</v>
      </c>
      <c r="J3983" s="30">
        <v>1040</v>
      </c>
      <c r="K3983" s="4"/>
      <c r="L3983" s="15">
        <f t="shared" si="63"/>
        <v>0</v>
      </c>
      <c r="M3983" s="56" t="s">
        <v>15151</v>
      </c>
    </row>
    <row r="3984" spans="1:13" s="19" customFormat="1" ht="15" customHeight="1" x14ac:dyDescent="0.25">
      <c r="A3984" s="47">
        <v>38944</v>
      </c>
      <c r="B3984" s="18"/>
      <c r="C3984" s="3" t="s">
        <v>6589</v>
      </c>
      <c r="D3984" s="3" t="s">
        <v>207</v>
      </c>
      <c r="E3984" s="3" t="s">
        <v>6644</v>
      </c>
      <c r="F3984" s="3" t="s">
        <v>774</v>
      </c>
      <c r="G3984" s="3"/>
      <c r="H3984" s="26">
        <v>755</v>
      </c>
      <c r="I3984" s="26">
        <f t="array" ref="I3984">J3984-J3984*3%</f>
        <v>569.39</v>
      </c>
      <c r="J3984" s="30">
        <v>587</v>
      </c>
      <c r="K3984" s="4"/>
      <c r="L3984" s="15">
        <f t="shared" si="63"/>
        <v>0</v>
      </c>
      <c r="M3984" s="56" t="s">
        <v>15151</v>
      </c>
    </row>
    <row r="3985" spans="1:13" s="19" customFormat="1" ht="15" customHeight="1" x14ac:dyDescent="0.25">
      <c r="A3985" s="47">
        <v>39006</v>
      </c>
      <c r="B3985" s="18"/>
      <c r="C3985" s="3" t="s">
        <v>6589</v>
      </c>
      <c r="D3985" s="3" t="s">
        <v>207</v>
      </c>
      <c r="E3985" s="3" t="s">
        <v>6645</v>
      </c>
      <c r="F3985" s="3" t="s">
        <v>2155</v>
      </c>
      <c r="G3985" s="3"/>
      <c r="H3985" s="26">
        <v>615</v>
      </c>
      <c r="I3985" s="26">
        <f t="array" ref="I3985">J3985-J3985*3%</f>
        <v>468.51</v>
      </c>
      <c r="J3985" s="30">
        <v>483</v>
      </c>
      <c r="K3985" s="4"/>
      <c r="L3985" s="15">
        <f t="shared" si="63"/>
        <v>0</v>
      </c>
      <c r="M3985" s="56" t="s">
        <v>15151</v>
      </c>
    </row>
    <row r="3986" spans="1:13" s="19" customFormat="1" ht="15" customHeight="1" x14ac:dyDescent="0.25">
      <c r="A3986" s="47">
        <v>38974</v>
      </c>
      <c r="B3986" s="18"/>
      <c r="C3986" s="3" t="s">
        <v>6589</v>
      </c>
      <c r="D3986" s="3" t="s">
        <v>207</v>
      </c>
      <c r="E3986" s="3" t="s">
        <v>6646</v>
      </c>
      <c r="F3986" s="3" t="s">
        <v>2155</v>
      </c>
      <c r="G3986" s="3"/>
      <c r="H3986" s="26">
        <v>890</v>
      </c>
      <c r="I3986" s="26">
        <f t="array" ref="I3986">J3986-J3986*3%</f>
        <v>671.24</v>
      </c>
      <c r="J3986" s="30">
        <v>692</v>
      </c>
      <c r="K3986" s="4"/>
      <c r="L3986" s="15">
        <f t="shared" si="63"/>
        <v>0</v>
      </c>
      <c r="M3986" s="56" t="s">
        <v>15151</v>
      </c>
    </row>
    <row r="3987" spans="1:13" s="19" customFormat="1" ht="15" customHeight="1" x14ac:dyDescent="0.25">
      <c r="A3987" s="47">
        <v>38981</v>
      </c>
      <c r="B3987" s="18"/>
      <c r="C3987" s="3" t="s">
        <v>6589</v>
      </c>
      <c r="D3987" s="3" t="s">
        <v>207</v>
      </c>
      <c r="E3987" s="3" t="s">
        <v>6647</v>
      </c>
      <c r="F3987" s="3" t="s">
        <v>211</v>
      </c>
      <c r="G3987" s="3"/>
      <c r="H3987" s="26">
        <v>820</v>
      </c>
      <c r="I3987" s="26">
        <f t="array" ref="I3987">J3987-J3987*3%</f>
        <v>618.86</v>
      </c>
      <c r="J3987" s="30">
        <v>638</v>
      </c>
      <c r="K3987" s="4"/>
      <c r="L3987" s="15">
        <f t="shared" si="63"/>
        <v>0</v>
      </c>
      <c r="M3987" s="56" t="s">
        <v>15151</v>
      </c>
    </row>
    <row r="3988" spans="1:13" s="19" customFormat="1" ht="15" customHeight="1" x14ac:dyDescent="0.25">
      <c r="A3988" s="47">
        <v>39004</v>
      </c>
      <c r="B3988" s="18"/>
      <c r="C3988" s="3" t="s">
        <v>6589</v>
      </c>
      <c r="D3988" s="3" t="s">
        <v>207</v>
      </c>
      <c r="E3988" s="3" t="s">
        <v>6648</v>
      </c>
      <c r="F3988" s="3" t="s">
        <v>2155</v>
      </c>
      <c r="G3988" s="3"/>
      <c r="H3988" s="26">
        <v>1060</v>
      </c>
      <c r="I3988" s="26">
        <f t="array" ref="I3988">J3988-J3988*3%</f>
        <v>811.89</v>
      </c>
      <c r="J3988" s="30">
        <v>837</v>
      </c>
      <c r="K3988" s="4"/>
      <c r="L3988" s="15">
        <f t="shared" si="63"/>
        <v>0</v>
      </c>
      <c r="M3988" s="56" t="s">
        <v>15151</v>
      </c>
    </row>
    <row r="3989" spans="1:13" s="19" customFormat="1" ht="15" customHeight="1" x14ac:dyDescent="0.25">
      <c r="A3989" s="47">
        <v>40656</v>
      </c>
      <c r="B3989" s="18"/>
      <c r="C3989" s="3" t="s">
        <v>6589</v>
      </c>
      <c r="D3989" s="3" t="s">
        <v>207</v>
      </c>
      <c r="E3989" s="3" t="s">
        <v>6649</v>
      </c>
      <c r="F3989" s="3" t="s">
        <v>2155</v>
      </c>
      <c r="G3989" s="3"/>
      <c r="H3989" s="26">
        <v>650</v>
      </c>
      <c r="I3989" s="26">
        <f t="array" ref="I3989">J3989-J3989*3%</f>
        <v>494.7</v>
      </c>
      <c r="J3989" s="30">
        <v>510</v>
      </c>
      <c r="K3989" s="4"/>
      <c r="L3989" s="15">
        <f t="shared" si="63"/>
        <v>0</v>
      </c>
      <c r="M3989" s="56" t="s">
        <v>15151</v>
      </c>
    </row>
    <row r="3990" spans="1:13" s="19" customFormat="1" ht="15" customHeight="1" x14ac:dyDescent="0.25">
      <c r="A3990" s="47">
        <v>38969</v>
      </c>
      <c r="B3990" s="18"/>
      <c r="C3990" s="3" t="s">
        <v>6589</v>
      </c>
      <c r="D3990" s="3" t="s">
        <v>207</v>
      </c>
      <c r="E3990" s="3" t="s">
        <v>6650</v>
      </c>
      <c r="F3990" s="3" t="s">
        <v>2155</v>
      </c>
      <c r="G3990" s="3"/>
      <c r="H3990" s="26">
        <v>615</v>
      </c>
      <c r="I3990" s="26">
        <f t="array" ref="I3990">J3990-J3990*3%</f>
        <v>468.51</v>
      </c>
      <c r="J3990" s="30">
        <v>483</v>
      </c>
      <c r="K3990" s="4"/>
      <c r="L3990" s="15">
        <f t="shared" si="63"/>
        <v>0</v>
      </c>
      <c r="M3990" s="56" t="s">
        <v>15151</v>
      </c>
    </row>
    <row r="3991" spans="1:13" s="19" customFormat="1" ht="15" customHeight="1" x14ac:dyDescent="0.25">
      <c r="A3991" s="47">
        <v>38975</v>
      </c>
      <c r="B3991" s="18"/>
      <c r="C3991" s="3" t="s">
        <v>6589</v>
      </c>
      <c r="D3991" s="3" t="s">
        <v>207</v>
      </c>
      <c r="E3991" s="3" t="s">
        <v>6651</v>
      </c>
      <c r="F3991" s="3" t="s">
        <v>200</v>
      </c>
      <c r="G3991" s="3"/>
      <c r="H3991" s="26">
        <v>1010</v>
      </c>
      <c r="I3991" s="26">
        <f t="array" ref="I3991">J3991-J3991*3%</f>
        <v>776</v>
      </c>
      <c r="J3991" s="30">
        <v>800</v>
      </c>
      <c r="K3991" s="4"/>
      <c r="L3991" s="15">
        <f t="shared" si="63"/>
        <v>0</v>
      </c>
      <c r="M3991" s="56" t="s">
        <v>15151</v>
      </c>
    </row>
    <row r="3992" spans="1:13" s="19" customFormat="1" ht="15" customHeight="1" x14ac:dyDescent="0.25">
      <c r="A3992" s="47">
        <v>38976</v>
      </c>
      <c r="B3992" s="18"/>
      <c r="C3992" s="3" t="s">
        <v>6589</v>
      </c>
      <c r="D3992" s="3" t="s">
        <v>207</v>
      </c>
      <c r="E3992" s="3" t="s">
        <v>6652</v>
      </c>
      <c r="F3992" s="3" t="s">
        <v>2155</v>
      </c>
      <c r="G3992" s="3"/>
      <c r="H3992" s="26">
        <v>1245</v>
      </c>
      <c r="I3992" s="26">
        <f t="array" ref="I3992">J3992-J3992*3%</f>
        <v>938.96</v>
      </c>
      <c r="J3992" s="30">
        <v>968</v>
      </c>
      <c r="K3992" s="4"/>
      <c r="L3992" s="15">
        <f t="shared" si="63"/>
        <v>0</v>
      </c>
      <c r="M3992" s="56" t="s">
        <v>15151</v>
      </c>
    </row>
    <row r="3993" spans="1:13" s="19" customFormat="1" ht="15" customHeight="1" x14ac:dyDescent="0.25">
      <c r="A3993" s="47">
        <v>39002</v>
      </c>
      <c r="B3993" s="18"/>
      <c r="C3993" s="3" t="s">
        <v>6589</v>
      </c>
      <c r="D3993" s="3" t="s">
        <v>207</v>
      </c>
      <c r="E3993" s="3" t="s">
        <v>6653</v>
      </c>
      <c r="F3993" s="3" t="s">
        <v>774</v>
      </c>
      <c r="G3993" s="3"/>
      <c r="H3993" s="26">
        <v>755</v>
      </c>
      <c r="I3993" s="26">
        <f t="array" ref="I3993">J3993-J3993*3%</f>
        <v>569.39</v>
      </c>
      <c r="J3993" s="30">
        <v>587</v>
      </c>
      <c r="K3993" s="4"/>
      <c r="L3993" s="15">
        <f t="shared" si="63"/>
        <v>0</v>
      </c>
      <c r="M3993" s="56" t="s">
        <v>15151</v>
      </c>
    </row>
    <row r="3994" spans="1:13" s="19" customFormat="1" ht="15" customHeight="1" x14ac:dyDescent="0.25">
      <c r="A3994" s="47">
        <v>38965</v>
      </c>
      <c r="B3994" s="18"/>
      <c r="C3994" s="3" t="s">
        <v>6589</v>
      </c>
      <c r="D3994" s="3" t="s">
        <v>207</v>
      </c>
      <c r="E3994" s="3" t="s">
        <v>6654</v>
      </c>
      <c r="F3994" s="3" t="s">
        <v>2155</v>
      </c>
      <c r="G3994" s="3"/>
      <c r="H3994" s="26">
        <v>615</v>
      </c>
      <c r="I3994" s="26">
        <f t="array" ref="I3994">J3994-J3994*3%</f>
        <v>468.51</v>
      </c>
      <c r="J3994" s="30">
        <v>483</v>
      </c>
      <c r="K3994" s="4"/>
      <c r="L3994" s="15">
        <f t="shared" si="63"/>
        <v>0</v>
      </c>
      <c r="M3994" s="56" t="s">
        <v>15151</v>
      </c>
    </row>
    <row r="3995" spans="1:13" s="19" customFormat="1" ht="15" customHeight="1" x14ac:dyDescent="0.25">
      <c r="A3995" s="47">
        <v>38463</v>
      </c>
      <c r="B3995" s="18"/>
      <c r="C3995" s="3" t="s">
        <v>6589</v>
      </c>
      <c r="D3995" s="3" t="s">
        <v>207</v>
      </c>
      <c r="E3995" s="3" t="s">
        <v>6655</v>
      </c>
      <c r="F3995" s="3" t="s">
        <v>760</v>
      </c>
      <c r="G3995" s="3"/>
      <c r="H3995" s="26">
        <v>555</v>
      </c>
      <c r="I3995" s="26">
        <f t="array" ref="I3995">J3995-J3995*3%</f>
        <v>407.4</v>
      </c>
      <c r="J3995" s="30">
        <v>420</v>
      </c>
      <c r="K3995" s="4"/>
      <c r="L3995" s="15">
        <f t="shared" si="63"/>
        <v>0</v>
      </c>
      <c r="M3995" s="56" t="s">
        <v>15151</v>
      </c>
    </row>
    <row r="3996" spans="1:13" s="19" customFormat="1" ht="15" customHeight="1" x14ac:dyDescent="0.25">
      <c r="A3996" s="47">
        <v>39003</v>
      </c>
      <c r="B3996" s="18"/>
      <c r="C3996" s="3" t="s">
        <v>6589</v>
      </c>
      <c r="D3996" s="3" t="s">
        <v>207</v>
      </c>
      <c r="E3996" s="3" t="s">
        <v>6656</v>
      </c>
      <c r="F3996" s="3" t="s">
        <v>2155</v>
      </c>
      <c r="G3996" s="3"/>
      <c r="H3996" s="26">
        <v>685</v>
      </c>
      <c r="I3996" s="26">
        <f t="array" ref="I3996">J3996-J3996*3%</f>
        <v>518.95000000000005</v>
      </c>
      <c r="J3996" s="30">
        <v>535</v>
      </c>
      <c r="K3996" s="4"/>
      <c r="L3996" s="15">
        <f t="shared" si="63"/>
        <v>0</v>
      </c>
      <c r="M3996" s="56" t="s">
        <v>15151</v>
      </c>
    </row>
    <row r="3997" spans="1:13" s="19" customFormat="1" ht="15" customHeight="1" x14ac:dyDescent="0.25">
      <c r="A3997" s="47">
        <v>38960</v>
      </c>
      <c r="B3997" s="18"/>
      <c r="C3997" s="3" t="s">
        <v>6589</v>
      </c>
      <c r="D3997" s="3" t="s">
        <v>207</v>
      </c>
      <c r="E3997" s="3" t="s">
        <v>6657</v>
      </c>
      <c r="F3997" s="3" t="s">
        <v>211</v>
      </c>
      <c r="G3997" s="3"/>
      <c r="H3997" s="26">
        <v>1445</v>
      </c>
      <c r="I3997" s="26">
        <f t="array" ref="I3997">J3997-J3997*3%</f>
        <v>1097.07</v>
      </c>
      <c r="J3997" s="30">
        <v>1131</v>
      </c>
      <c r="K3997" s="4"/>
      <c r="L3997" s="15">
        <f t="shared" si="63"/>
        <v>0</v>
      </c>
      <c r="M3997" s="56" t="s">
        <v>15151</v>
      </c>
    </row>
    <row r="3998" spans="1:13" s="19" customFormat="1" ht="15" customHeight="1" x14ac:dyDescent="0.25">
      <c r="A3998" s="47">
        <v>39000</v>
      </c>
      <c r="B3998" s="18"/>
      <c r="C3998" s="3" t="s">
        <v>6589</v>
      </c>
      <c r="D3998" s="3" t="s">
        <v>207</v>
      </c>
      <c r="E3998" s="3" t="s">
        <v>6658</v>
      </c>
      <c r="F3998" s="3" t="s">
        <v>2155</v>
      </c>
      <c r="G3998" s="3"/>
      <c r="H3998" s="26">
        <v>575</v>
      </c>
      <c r="I3998" s="26">
        <f t="array" ref="I3998">J3998-J3998*3%</f>
        <v>422.92</v>
      </c>
      <c r="J3998" s="30">
        <v>436</v>
      </c>
      <c r="K3998" s="4"/>
      <c r="L3998" s="15">
        <f t="shared" si="63"/>
        <v>0</v>
      </c>
      <c r="M3998" s="56" t="s">
        <v>15151</v>
      </c>
    </row>
    <row r="3999" spans="1:13" s="19" customFormat="1" ht="15" customHeight="1" x14ac:dyDescent="0.25">
      <c r="A3999" s="47">
        <v>38970</v>
      </c>
      <c r="B3999" s="18"/>
      <c r="C3999" s="3" t="s">
        <v>6589</v>
      </c>
      <c r="D3999" s="3" t="s">
        <v>207</v>
      </c>
      <c r="E3999" s="3" t="s">
        <v>6659</v>
      </c>
      <c r="F3999" s="3" t="s">
        <v>760</v>
      </c>
      <c r="G3999" s="3"/>
      <c r="H3999" s="26">
        <v>670</v>
      </c>
      <c r="I3999" s="26">
        <f t="array" ref="I3999">J3999-J3999*3%</f>
        <v>508.28</v>
      </c>
      <c r="J3999" s="30">
        <v>524</v>
      </c>
      <c r="K3999" s="4"/>
      <c r="L3999" s="15">
        <f t="shared" si="63"/>
        <v>0</v>
      </c>
      <c r="M3999" s="56" t="s">
        <v>15151</v>
      </c>
    </row>
    <row r="4000" spans="1:13" s="19" customFormat="1" ht="15" customHeight="1" x14ac:dyDescent="0.25">
      <c r="A4000" s="47">
        <v>38982</v>
      </c>
      <c r="B4000" s="18"/>
      <c r="C4000" s="3" t="s">
        <v>6589</v>
      </c>
      <c r="D4000" s="3" t="s">
        <v>207</v>
      </c>
      <c r="E4000" s="3" t="s">
        <v>6660</v>
      </c>
      <c r="F4000" s="3" t="s">
        <v>3460</v>
      </c>
      <c r="G4000" s="3"/>
      <c r="H4000" s="26">
        <v>1345</v>
      </c>
      <c r="I4000" s="26">
        <f t="array" ref="I4000">J4000-J4000*3%</f>
        <v>1030.1400000000001</v>
      </c>
      <c r="J4000" s="30">
        <v>1062</v>
      </c>
      <c r="K4000" s="4"/>
      <c r="L4000" s="15">
        <f t="shared" si="63"/>
        <v>0</v>
      </c>
      <c r="M4000" s="56" t="s">
        <v>15151</v>
      </c>
    </row>
    <row r="4001" spans="1:13" s="19" customFormat="1" ht="15" customHeight="1" x14ac:dyDescent="0.25">
      <c r="A4001" s="47">
        <v>38983</v>
      </c>
      <c r="B4001" s="18"/>
      <c r="C4001" s="3" t="s">
        <v>6589</v>
      </c>
      <c r="D4001" s="3" t="s">
        <v>207</v>
      </c>
      <c r="E4001" s="3" t="s">
        <v>6661</v>
      </c>
      <c r="F4001" s="3" t="s">
        <v>211</v>
      </c>
      <c r="G4001" s="3"/>
      <c r="H4001" s="26">
        <v>850</v>
      </c>
      <c r="I4001" s="26">
        <f t="array" ref="I4001">J4001-J4001*3%</f>
        <v>641.16999999999996</v>
      </c>
      <c r="J4001" s="30">
        <v>661</v>
      </c>
      <c r="K4001" s="4"/>
      <c r="L4001" s="15">
        <f t="shared" si="63"/>
        <v>0</v>
      </c>
      <c r="M4001" s="56" t="s">
        <v>15151</v>
      </c>
    </row>
    <row r="4002" spans="1:13" s="19" customFormat="1" ht="15" customHeight="1" x14ac:dyDescent="0.25">
      <c r="A4002" s="47">
        <v>39001</v>
      </c>
      <c r="B4002" s="18"/>
      <c r="C4002" s="3" t="s">
        <v>6589</v>
      </c>
      <c r="D4002" s="3" t="s">
        <v>207</v>
      </c>
      <c r="E4002" s="3" t="s">
        <v>6662</v>
      </c>
      <c r="F4002" s="3" t="s">
        <v>2155</v>
      </c>
      <c r="G4002" s="3"/>
      <c r="H4002" s="26">
        <v>575</v>
      </c>
      <c r="I4002" s="26">
        <f t="array" ref="I4002">J4002-J4002*3%</f>
        <v>422.92</v>
      </c>
      <c r="J4002" s="30">
        <v>436</v>
      </c>
      <c r="K4002" s="4"/>
      <c r="L4002" s="15">
        <f t="shared" si="63"/>
        <v>0</v>
      </c>
      <c r="M4002" s="56" t="s">
        <v>15151</v>
      </c>
    </row>
    <row r="4003" spans="1:13" s="19" customFormat="1" ht="15" customHeight="1" x14ac:dyDescent="0.25">
      <c r="A4003" s="47">
        <v>38984</v>
      </c>
      <c r="B4003" s="18"/>
      <c r="C4003" s="3" t="s">
        <v>6589</v>
      </c>
      <c r="D4003" s="3" t="s">
        <v>207</v>
      </c>
      <c r="E4003" s="3" t="s">
        <v>6663</v>
      </c>
      <c r="F4003" s="3" t="s">
        <v>760</v>
      </c>
      <c r="G4003" s="3"/>
      <c r="H4003" s="26">
        <v>685</v>
      </c>
      <c r="I4003" s="26">
        <f t="array" ref="I4003">J4003-J4003*3%</f>
        <v>518.95000000000005</v>
      </c>
      <c r="J4003" s="30">
        <v>535</v>
      </c>
      <c r="K4003" s="4"/>
      <c r="L4003" s="15">
        <f t="shared" si="63"/>
        <v>0</v>
      </c>
      <c r="M4003" s="56" t="s">
        <v>15151</v>
      </c>
    </row>
    <row r="4004" spans="1:13" s="19" customFormat="1" ht="15" customHeight="1" x14ac:dyDescent="0.25">
      <c r="A4004" s="47">
        <v>38947</v>
      </c>
      <c r="B4004" s="18"/>
      <c r="C4004" s="3" t="s">
        <v>6589</v>
      </c>
      <c r="D4004" s="3" t="s">
        <v>207</v>
      </c>
      <c r="E4004" s="3" t="s">
        <v>6664</v>
      </c>
      <c r="F4004" s="3" t="s">
        <v>211</v>
      </c>
      <c r="G4004" s="3"/>
      <c r="H4004" s="26">
        <v>890</v>
      </c>
      <c r="I4004" s="26">
        <f t="array" ref="I4004">J4004-J4004*3%</f>
        <v>671.24</v>
      </c>
      <c r="J4004" s="30">
        <v>692</v>
      </c>
      <c r="K4004" s="4"/>
      <c r="L4004" s="15">
        <f t="shared" si="63"/>
        <v>0</v>
      </c>
      <c r="M4004" s="56" t="s">
        <v>15151</v>
      </c>
    </row>
    <row r="4005" spans="1:13" s="19" customFormat="1" ht="15" customHeight="1" x14ac:dyDescent="0.25">
      <c r="A4005" s="47">
        <v>38936</v>
      </c>
      <c r="B4005" s="18"/>
      <c r="C4005" s="3" t="s">
        <v>6589</v>
      </c>
      <c r="D4005" s="3" t="s">
        <v>207</v>
      </c>
      <c r="E4005" s="3" t="s">
        <v>6665</v>
      </c>
      <c r="F4005" s="3" t="s">
        <v>2528</v>
      </c>
      <c r="G4005" s="3"/>
      <c r="H4005" s="26">
        <v>1350</v>
      </c>
      <c r="I4005" s="26">
        <f t="array" ref="I4005">J4005-J4005*3%</f>
        <v>1034.02</v>
      </c>
      <c r="J4005" s="30">
        <v>1066</v>
      </c>
      <c r="K4005" s="4"/>
      <c r="L4005" s="15">
        <f t="shared" si="63"/>
        <v>0</v>
      </c>
      <c r="M4005" s="56" t="s">
        <v>15151</v>
      </c>
    </row>
    <row r="4006" spans="1:13" s="19" customFormat="1" ht="15" customHeight="1" x14ac:dyDescent="0.25">
      <c r="A4006" s="47">
        <v>38956</v>
      </c>
      <c r="B4006" s="18"/>
      <c r="C4006" s="3" t="s">
        <v>6589</v>
      </c>
      <c r="D4006" s="3" t="s">
        <v>207</v>
      </c>
      <c r="E4006" s="3" t="s">
        <v>6666</v>
      </c>
      <c r="F4006" s="3" t="s">
        <v>760</v>
      </c>
      <c r="G4006" s="3"/>
      <c r="H4006" s="26">
        <v>1355</v>
      </c>
      <c r="I4006" s="26">
        <f t="array" ref="I4006">J4006-J4006*3%</f>
        <v>1035.96</v>
      </c>
      <c r="J4006" s="30">
        <v>1068</v>
      </c>
      <c r="K4006" s="4"/>
      <c r="L4006" s="15">
        <f t="shared" si="63"/>
        <v>0</v>
      </c>
      <c r="M4006" s="56" t="s">
        <v>15151</v>
      </c>
    </row>
    <row r="4007" spans="1:13" s="19" customFormat="1" ht="15" customHeight="1" x14ac:dyDescent="0.25">
      <c r="A4007" s="47">
        <v>38945</v>
      </c>
      <c r="B4007" s="18"/>
      <c r="C4007" s="3" t="s">
        <v>6589</v>
      </c>
      <c r="D4007" s="3" t="s">
        <v>207</v>
      </c>
      <c r="E4007" s="3" t="s">
        <v>6667</v>
      </c>
      <c r="F4007" s="3" t="s">
        <v>3458</v>
      </c>
      <c r="G4007" s="3"/>
      <c r="H4007" s="26">
        <v>755</v>
      </c>
      <c r="I4007" s="26">
        <f t="array" ref="I4007">J4007-J4007*3%</f>
        <v>569.39</v>
      </c>
      <c r="J4007" s="30">
        <v>587</v>
      </c>
      <c r="K4007" s="4"/>
      <c r="L4007" s="15">
        <f t="shared" si="63"/>
        <v>0</v>
      </c>
      <c r="M4007" s="56" t="s">
        <v>15151</v>
      </c>
    </row>
    <row r="4008" spans="1:13" s="19" customFormat="1" ht="15" customHeight="1" x14ac:dyDescent="0.25">
      <c r="A4008" s="47">
        <v>38994</v>
      </c>
      <c r="B4008" s="18"/>
      <c r="C4008" s="3" t="s">
        <v>6589</v>
      </c>
      <c r="D4008" s="3" t="s">
        <v>207</v>
      </c>
      <c r="E4008" s="3" t="s">
        <v>6668</v>
      </c>
      <c r="F4008" s="3" t="s">
        <v>2155</v>
      </c>
      <c r="G4008" s="3"/>
      <c r="H4008" s="26">
        <v>575</v>
      </c>
      <c r="I4008" s="26">
        <f t="array" ref="I4008">J4008-J4008*3%</f>
        <v>422.92</v>
      </c>
      <c r="J4008" s="30">
        <v>436</v>
      </c>
      <c r="K4008" s="4"/>
      <c r="L4008" s="15">
        <f t="shared" si="63"/>
        <v>0</v>
      </c>
      <c r="M4008" s="56" t="s">
        <v>15151</v>
      </c>
    </row>
    <row r="4009" spans="1:13" s="19" customFormat="1" ht="15" customHeight="1" x14ac:dyDescent="0.25">
      <c r="A4009" s="47">
        <v>39007</v>
      </c>
      <c r="B4009" s="18"/>
      <c r="C4009" s="3" t="s">
        <v>6589</v>
      </c>
      <c r="D4009" s="3" t="s">
        <v>207</v>
      </c>
      <c r="E4009" s="3" t="s">
        <v>6669</v>
      </c>
      <c r="F4009" s="3" t="s">
        <v>2155</v>
      </c>
      <c r="G4009" s="3"/>
      <c r="H4009" s="26">
        <v>575</v>
      </c>
      <c r="I4009" s="26">
        <f t="array" ref="I4009">J4009-J4009*3%</f>
        <v>422.92</v>
      </c>
      <c r="J4009" s="30">
        <v>436</v>
      </c>
      <c r="K4009" s="4"/>
      <c r="L4009" s="15">
        <f t="shared" si="63"/>
        <v>0</v>
      </c>
      <c r="M4009" s="56" t="s">
        <v>15151</v>
      </c>
    </row>
    <row r="4010" spans="1:13" s="19" customFormat="1" ht="15" customHeight="1" x14ac:dyDescent="0.25">
      <c r="A4010" s="47">
        <v>38999</v>
      </c>
      <c r="B4010" s="18"/>
      <c r="C4010" s="3" t="s">
        <v>6589</v>
      </c>
      <c r="D4010" s="3" t="s">
        <v>207</v>
      </c>
      <c r="E4010" s="3" t="s">
        <v>6670</v>
      </c>
      <c r="F4010" s="3" t="s">
        <v>2155</v>
      </c>
      <c r="G4010" s="3"/>
      <c r="H4010" s="26">
        <v>720</v>
      </c>
      <c r="I4010" s="26">
        <f t="array" ref="I4010">J4010-J4010*3%</f>
        <v>543.20000000000005</v>
      </c>
      <c r="J4010" s="30">
        <v>560</v>
      </c>
      <c r="K4010" s="4"/>
      <c r="L4010" s="15">
        <f t="shared" si="63"/>
        <v>0</v>
      </c>
      <c r="M4010" s="56" t="s">
        <v>15151</v>
      </c>
    </row>
    <row r="4011" spans="1:13" s="19" customFormat="1" ht="15" customHeight="1" x14ac:dyDescent="0.25">
      <c r="A4011" s="47">
        <v>18448</v>
      </c>
      <c r="B4011" s="18"/>
      <c r="C4011" s="3" t="s">
        <v>6671</v>
      </c>
      <c r="D4011" s="3" t="s">
        <v>66</v>
      </c>
      <c r="E4011" s="3" t="s">
        <v>2043</v>
      </c>
      <c r="F4011" s="3" t="s">
        <v>167</v>
      </c>
      <c r="G4011" s="3"/>
      <c r="H4011" s="26">
        <v>1150</v>
      </c>
      <c r="I4011" s="26">
        <f t="array" ref="I4011">J4011-J4011*3%</f>
        <v>873.97</v>
      </c>
      <c r="J4011" s="30">
        <v>901</v>
      </c>
      <c r="K4011" s="4"/>
      <c r="L4011" s="15">
        <f t="shared" si="63"/>
        <v>0</v>
      </c>
      <c r="M4011" s="56" t="s">
        <v>15151</v>
      </c>
    </row>
    <row r="4012" spans="1:13" s="19" customFormat="1" ht="15" customHeight="1" x14ac:dyDescent="0.25">
      <c r="A4012" s="47">
        <v>37497</v>
      </c>
      <c r="B4012" s="18"/>
      <c r="C4012" s="3" t="s">
        <v>6671</v>
      </c>
      <c r="D4012" s="3" t="s">
        <v>66</v>
      </c>
      <c r="E4012" s="3" t="s">
        <v>6672</v>
      </c>
      <c r="F4012" s="3" t="s">
        <v>236</v>
      </c>
      <c r="G4012" s="3"/>
      <c r="H4012" s="26">
        <v>1515</v>
      </c>
      <c r="I4012" s="26">
        <f t="array" ref="I4012">J4012-J4012*3%</f>
        <v>1145.57</v>
      </c>
      <c r="J4012" s="30">
        <v>1181</v>
      </c>
      <c r="K4012" s="4"/>
      <c r="L4012" s="15">
        <f t="shared" si="63"/>
        <v>0</v>
      </c>
      <c r="M4012" s="56" t="s">
        <v>15151</v>
      </c>
    </row>
    <row r="4013" spans="1:13" s="19" customFormat="1" ht="15" customHeight="1" x14ac:dyDescent="0.25">
      <c r="A4013" s="47">
        <v>39015</v>
      </c>
      <c r="B4013" s="18"/>
      <c r="C4013" s="3" t="s">
        <v>6671</v>
      </c>
      <c r="D4013" s="3" t="s">
        <v>74</v>
      </c>
      <c r="E4013" s="3" t="s">
        <v>6673</v>
      </c>
      <c r="F4013" s="3" t="s">
        <v>2471</v>
      </c>
      <c r="G4013" s="3"/>
      <c r="H4013" s="26">
        <v>680</v>
      </c>
      <c r="I4013" s="26">
        <f t="array" ref="I4013">J4013-J4013*3%</f>
        <v>514.1</v>
      </c>
      <c r="J4013" s="30">
        <v>530</v>
      </c>
      <c r="K4013" s="4"/>
      <c r="L4013" s="15">
        <f t="shared" si="63"/>
        <v>0</v>
      </c>
      <c r="M4013" s="56" t="s">
        <v>15151</v>
      </c>
    </row>
    <row r="4014" spans="1:13" s="19" customFormat="1" ht="15" customHeight="1" x14ac:dyDescent="0.25">
      <c r="A4014" s="47">
        <v>39012</v>
      </c>
      <c r="B4014" s="18"/>
      <c r="C4014" s="3" t="s">
        <v>6671</v>
      </c>
      <c r="D4014" s="3" t="s">
        <v>74</v>
      </c>
      <c r="E4014" s="3" t="s">
        <v>2212</v>
      </c>
      <c r="F4014" s="3" t="s">
        <v>72</v>
      </c>
      <c r="G4014" s="3"/>
      <c r="H4014" s="26">
        <v>635</v>
      </c>
      <c r="I4014" s="26">
        <f t="array" ref="I4014">J4014-J4014*3%</f>
        <v>483.06</v>
      </c>
      <c r="J4014" s="30">
        <v>498</v>
      </c>
      <c r="K4014" s="4"/>
      <c r="L4014" s="15">
        <f t="shared" si="63"/>
        <v>0</v>
      </c>
      <c r="M4014" s="56" t="s">
        <v>15151</v>
      </c>
    </row>
    <row r="4015" spans="1:13" s="19" customFormat="1" ht="15" customHeight="1" x14ac:dyDescent="0.25">
      <c r="A4015" s="47">
        <v>37499</v>
      </c>
      <c r="B4015" s="18"/>
      <c r="C4015" s="3" t="s">
        <v>6671</v>
      </c>
      <c r="D4015" s="3" t="s">
        <v>74</v>
      </c>
      <c r="E4015" s="3" t="s">
        <v>2214</v>
      </c>
      <c r="F4015" s="3" t="s">
        <v>72</v>
      </c>
      <c r="G4015" s="3"/>
      <c r="H4015" s="26">
        <v>565</v>
      </c>
      <c r="I4015" s="26">
        <f t="array" ref="I4015">J4015-J4015*3%</f>
        <v>416.13</v>
      </c>
      <c r="J4015" s="30">
        <v>429</v>
      </c>
      <c r="K4015" s="4"/>
      <c r="L4015" s="15">
        <f t="shared" si="63"/>
        <v>0</v>
      </c>
      <c r="M4015" s="56" t="s">
        <v>15151</v>
      </c>
    </row>
    <row r="4016" spans="1:13" s="19" customFormat="1" ht="15" customHeight="1" x14ac:dyDescent="0.25">
      <c r="A4016" s="47">
        <v>39014</v>
      </c>
      <c r="B4016" s="18"/>
      <c r="C4016" s="3" t="s">
        <v>6671</v>
      </c>
      <c r="D4016" s="3" t="s">
        <v>74</v>
      </c>
      <c r="E4016" s="3" t="s">
        <v>6674</v>
      </c>
      <c r="F4016" s="3" t="s">
        <v>5759</v>
      </c>
      <c r="G4016" s="3"/>
      <c r="H4016" s="26">
        <v>555</v>
      </c>
      <c r="I4016" s="26">
        <f t="array" ref="I4016">J4016-J4016*3%</f>
        <v>409.34</v>
      </c>
      <c r="J4016" s="30">
        <v>422</v>
      </c>
      <c r="K4016" s="4"/>
      <c r="L4016" s="15">
        <f t="shared" si="63"/>
        <v>0</v>
      </c>
      <c r="M4016" s="56" t="s">
        <v>15151</v>
      </c>
    </row>
    <row r="4017" spans="1:13" s="19" customFormat="1" ht="15" customHeight="1" x14ac:dyDescent="0.25">
      <c r="A4017" s="47">
        <v>37500</v>
      </c>
      <c r="B4017" s="18"/>
      <c r="C4017" s="3" t="s">
        <v>6671</v>
      </c>
      <c r="D4017" s="3" t="s">
        <v>74</v>
      </c>
      <c r="E4017" s="3" t="s">
        <v>6533</v>
      </c>
      <c r="F4017" s="3" t="s">
        <v>271</v>
      </c>
      <c r="G4017" s="3"/>
      <c r="H4017" s="26">
        <v>965</v>
      </c>
      <c r="I4017" s="26">
        <f t="array" ref="I4017">J4017-J4017*3%</f>
        <v>729.44</v>
      </c>
      <c r="J4017" s="30">
        <v>752</v>
      </c>
      <c r="K4017" s="4"/>
      <c r="L4017" s="15">
        <f t="shared" si="63"/>
        <v>0</v>
      </c>
      <c r="M4017" s="56" t="s">
        <v>15151</v>
      </c>
    </row>
    <row r="4018" spans="1:13" s="19" customFormat="1" ht="15" customHeight="1" x14ac:dyDescent="0.25">
      <c r="A4018" s="47">
        <v>37502</v>
      </c>
      <c r="B4018" s="18"/>
      <c r="C4018" s="3" t="s">
        <v>6671</v>
      </c>
      <c r="D4018" s="3" t="s">
        <v>74</v>
      </c>
      <c r="E4018" s="3" t="s">
        <v>4381</v>
      </c>
      <c r="F4018" s="3" t="s">
        <v>167</v>
      </c>
      <c r="G4018" s="3"/>
      <c r="H4018" s="26">
        <v>930</v>
      </c>
      <c r="I4018" s="26">
        <f t="array" ref="I4018">J4018-J4018*3%</f>
        <v>702.28</v>
      </c>
      <c r="J4018" s="30">
        <v>724</v>
      </c>
      <c r="K4018" s="4"/>
      <c r="L4018" s="15">
        <f t="shared" si="63"/>
        <v>0</v>
      </c>
      <c r="M4018" s="56" t="s">
        <v>15151</v>
      </c>
    </row>
    <row r="4019" spans="1:13" s="19" customFormat="1" ht="15" customHeight="1" x14ac:dyDescent="0.25">
      <c r="A4019" s="47">
        <v>39013</v>
      </c>
      <c r="B4019" s="18"/>
      <c r="C4019" s="3" t="s">
        <v>6671</v>
      </c>
      <c r="D4019" s="3" t="s">
        <v>74</v>
      </c>
      <c r="E4019" s="3" t="s">
        <v>6675</v>
      </c>
      <c r="F4019" s="3" t="s">
        <v>167</v>
      </c>
      <c r="G4019" s="3"/>
      <c r="H4019" s="26">
        <v>855</v>
      </c>
      <c r="I4019" s="26">
        <f t="array" ref="I4019">J4019-J4019*3%</f>
        <v>644.08000000000004</v>
      </c>
      <c r="J4019" s="30">
        <v>664</v>
      </c>
      <c r="K4019" s="4"/>
      <c r="L4019" s="15">
        <f t="shared" si="63"/>
        <v>0</v>
      </c>
      <c r="M4019" s="56" t="s">
        <v>15151</v>
      </c>
    </row>
    <row r="4020" spans="1:13" s="19" customFormat="1" ht="15" customHeight="1" x14ac:dyDescent="0.25">
      <c r="A4020" s="47">
        <v>37506</v>
      </c>
      <c r="B4020" s="18"/>
      <c r="C4020" s="3" t="s">
        <v>6671</v>
      </c>
      <c r="D4020" s="3" t="s">
        <v>74</v>
      </c>
      <c r="E4020" s="3" t="s">
        <v>6676</v>
      </c>
      <c r="F4020" s="3" t="s">
        <v>6677</v>
      </c>
      <c r="G4020" s="3"/>
      <c r="H4020" s="26">
        <v>635</v>
      </c>
      <c r="I4020" s="26">
        <f t="array" ref="I4020">J4020-J4020*3%</f>
        <v>485</v>
      </c>
      <c r="J4020" s="30">
        <v>500</v>
      </c>
      <c r="K4020" s="4"/>
      <c r="L4020" s="15">
        <f t="shared" si="63"/>
        <v>0</v>
      </c>
      <c r="M4020" s="56" t="s">
        <v>15151</v>
      </c>
    </row>
    <row r="4021" spans="1:13" s="19" customFormat="1" ht="15" customHeight="1" x14ac:dyDescent="0.25">
      <c r="A4021" s="47">
        <v>37526</v>
      </c>
      <c r="B4021" s="18"/>
      <c r="C4021" s="3" t="s">
        <v>6671</v>
      </c>
      <c r="D4021" s="3" t="s">
        <v>171</v>
      </c>
      <c r="E4021" s="3" t="s">
        <v>5401</v>
      </c>
      <c r="F4021" s="3" t="s">
        <v>6544</v>
      </c>
      <c r="G4021" s="3" t="s">
        <v>256</v>
      </c>
      <c r="H4021" s="26">
        <v>770</v>
      </c>
      <c r="I4021" s="26">
        <f t="array" ref="I4021">J4021-J4021*3%</f>
        <v>581.03</v>
      </c>
      <c r="J4021" s="30">
        <v>599</v>
      </c>
      <c r="K4021" s="4"/>
      <c r="L4021" s="15">
        <f t="shared" si="63"/>
        <v>0</v>
      </c>
      <c r="M4021" s="56" t="s">
        <v>15151</v>
      </c>
    </row>
    <row r="4022" spans="1:13" s="19" customFormat="1" ht="15" customHeight="1" x14ac:dyDescent="0.25">
      <c r="A4022" s="47">
        <v>18449</v>
      </c>
      <c r="B4022" s="18"/>
      <c r="C4022" s="3" t="s">
        <v>6671</v>
      </c>
      <c r="D4022" s="3" t="s">
        <v>171</v>
      </c>
      <c r="E4022" s="3" t="s">
        <v>5401</v>
      </c>
      <c r="F4022" s="3" t="s">
        <v>167</v>
      </c>
      <c r="G4022" s="3"/>
      <c r="H4022" s="26">
        <v>705</v>
      </c>
      <c r="I4022" s="26">
        <f t="array" ref="I4022">J4022-J4022*3%</f>
        <v>534.47</v>
      </c>
      <c r="J4022" s="30">
        <v>551</v>
      </c>
      <c r="K4022" s="4"/>
      <c r="L4022" s="15">
        <f t="shared" si="63"/>
        <v>0</v>
      </c>
      <c r="M4022" s="56" t="s">
        <v>15151</v>
      </c>
    </row>
    <row r="4023" spans="1:13" s="19" customFormat="1" ht="15" customHeight="1" x14ac:dyDescent="0.25">
      <c r="A4023" s="47">
        <v>37520</v>
      </c>
      <c r="B4023" s="18"/>
      <c r="C4023" s="3" t="s">
        <v>6671</v>
      </c>
      <c r="D4023" s="3" t="s">
        <v>194</v>
      </c>
      <c r="E4023" s="3" t="s">
        <v>6678</v>
      </c>
      <c r="F4023" s="3" t="s">
        <v>200</v>
      </c>
      <c r="G4023" s="3"/>
      <c r="H4023" s="26">
        <v>1055</v>
      </c>
      <c r="I4023" s="26">
        <f t="array" ref="I4023">J4023-J4023*3%</f>
        <v>808.01</v>
      </c>
      <c r="J4023" s="30">
        <v>833</v>
      </c>
      <c r="K4023" s="4"/>
      <c r="L4023" s="15">
        <f t="shared" si="63"/>
        <v>0</v>
      </c>
      <c r="M4023" s="56" t="s">
        <v>15151</v>
      </c>
    </row>
    <row r="4024" spans="1:13" s="19" customFormat="1" ht="15" customHeight="1" x14ac:dyDescent="0.25">
      <c r="A4024" s="47">
        <v>37494</v>
      </c>
      <c r="B4024" s="18"/>
      <c r="C4024" s="3" t="s">
        <v>6671</v>
      </c>
      <c r="D4024" s="3" t="s">
        <v>327</v>
      </c>
      <c r="E4024" s="3" t="s">
        <v>2298</v>
      </c>
      <c r="F4024" s="3" t="s">
        <v>2208</v>
      </c>
      <c r="G4024" s="3"/>
      <c r="H4024" s="26">
        <v>755</v>
      </c>
      <c r="I4024" s="26">
        <f t="array" ref="I4024">J4024-J4024*3%</f>
        <v>571.33000000000004</v>
      </c>
      <c r="J4024" s="30">
        <v>589</v>
      </c>
      <c r="K4024" s="4"/>
      <c r="L4024" s="15">
        <f t="shared" si="63"/>
        <v>0</v>
      </c>
      <c r="M4024" s="56" t="s">
        <v>15151</v>
      </c>
    </row>
    <row r="4025" spans="1:13" s="19" customFormat="1" ht="15" customHeight="1" x14ac:dyDescent="0.25">
      <c r="A4025" s="47">
        <v>37511</v>
      </c>
      <c r="B4025" s="18"/>
      <c r="C4025" s="3" t="s">
        <v>6671</v>
      </c>
      <c r="D4025" s="3" t="s">
        <v>207</v>
      </c>
      <c r="E4025" s="3" t="s">
        <v>6679</v>
      </c>
      <c r="F4025" s="3" t="s">
        <v>6680</v>
      </c>
      <c r="G4025" s="3"/>
      <c r="H4025" s="26">
        <v>670</v>
      </c>
      <c r="I4025" s="26">
        <f t="array" ref="I4025">J4025-J4025*3%</f>
        <v>510.22</v>
      </c>
      <c r="J4025" s="30">
        <v>526</v>
      </c>
      <c r="K4025" s="4"/>
      <c r="L4025" s="15">
        <f t="shared" si="63"/>
        <v>0</v>
      </c>
      <c r="M4025" s="56" t="s">
        <v>15151</v>
      </c>
    </row>
    <row r="4026" spans="1:13" s="19" customFormat="1" ht="15" customHeight="1" x14ac:dyDescent="0.25">
      <c r="A4026" s="47">
        <v>37521</v>
      </c>
      <c r="B4026" s="18"/>
      <c r="C4026" s="3" t="s">
        <v>6671</v>
      </c>
      <c r="D4026" s="3" t="s">
        <v>207</v>
      </c>
      <c r="E4026" s="3" t="s">
        <v>6681</v>
      </c>
      <c r="F4026" s="3" t="s">
        <v>2083</v>
      </c>
      <c r="G4026" s="3"/>
      <c r="H4026" s="26">
        <v>805</v>
      </c>
      <c r="I4026" s="26">
        <f t="array" ref="I4026">J4026-J4026*3%</f>
        <v>607.22</v>
      </c>
      <c r="J4026" s="30">
        <v>626</v>
      </c>
      <c r="K4026" s="4"/>
      <c r="L4026" s="15">
        <f t="shared" si="63"/>
        <v>0</v>
      </c>
      <c r="M4026" s="56" t="s">
        <v>15151</v>
      </c>
    </row>
    <row r="4027" spans="1:13" s="19" customFormat="1" ht="15" customHeight="1" x14ac:dyDescent="0.25">
      <c r="A4027" s="47">
        <v>40661</v>
      </c>
      <c r="B4027" s="18" t="s">
        <v>6682</v>
      </c>
      <c r="C4027" s="3" t="s">
        <v>6683</v>
      </c>
      <c r="D4027" s="3" t="s">
        <v>66</v>
      </c>
      <c r="E4027" s="3" t="s">
        <v>6684</v>
      </c>
      <c r="F4027" s="3" t="s">
        <v>167</v>
      </c>
      <c r="G4027" s="3"/>
      <c r="H4027" s="26">
        <v>460</v>
      </c>
      <c r="I4027" s="26">
        <f t="array" ref="I4027">J4027-J4027*3%</f>
        <v>332.71</v>
      </c>
      <c r="J4027" s="30">
        <v>343</v>
      </c>
      <c r="K4027" s="4"/>
      <c r="L4027" s="15">
        <f t="shared" si="63"/>
        <v>0</v>
      </c>
      <c r="M4027" s="56" t="s">
        <v>15151</v>
      </c>
    </row>
    <row r="4028" spans="1:13" s="19" customFormat="1" ht="15" customHeight="1" x14ac:dyDescent="0.25">
      <c r="A4028" s="47">
        <v>10653</v>
      </c>
      <c r="B4028" s="18" t="s">
        <v>6685</v>
      </c>
      <c r="C4028" s="3" t="s">
        <v>6683</v>
      </c>
      <c r="D4028" s="3" t="s">
        <v>74</v>
      </c>
      <c r="E4028" s="3" t="s">
        <v>6686</v>
      </c>
      <c r="F4028" s="3" t="s">
        <v>124</v>
      </c>
      <c r="G4028" s="3"/>
      <c r="H4028" s="26">
        <v>1490</v>
      </c>
      <c r="I4028" s="26">
        <f t="array" ref="I4028">J4028-J4028*3%</f>
        <v>1129.08</v>
      </c>
      <c r="J4028" s="30">
        <v>1164</v>
      </c>
      <c r="K4028" s="4"/>
      <c r="L4028" s="15">
        <f t="shared" si="63"/>
        <v>0</v>
      </c>
      <c r="M4028" s="56" t="s">
        <v>15151</v>
      </c>
    </row>
    <row r="4029" spans="1:13" s="19" customFormat="1" ht="15" customHeight="1" x14ac:dyDescent="0.25">
      <c r="A4029" s="47">
        <v>40552</v>
      </c>
      <c r="B4029" s="18" t="s">
        <v>6687</v>
      </c>
      <c r="C4029" s="3" t="s">
        <v>6683</v>
      </c>
      <c r="D4029" s="3" t="s">
        <v>74</v>
      </c>
      <c r="E4029" s="3" t="s">
        <v>6688</v>
      </c>
      <c r="F4029" s="3" t="s">
        <v>160</v>
      </c>
      <c r="G4029" s="3" t="s">
        <v>1798</v>
      </c>
      <c r="H4029" s="26">
        <v>905</v>
      </c>
      <c r="I4029" s="26">
        <f t="array" ref="I4029">J4029-J4029*3%</f>
        <v>683.85</v>
      </c>
      <c r="J4029" s="30">
        <v>705</v>
      </c>
      <c r="K4029" s="4"/>
      <c r="L4029" s="15">
        <f t="shared" si="63"/>
        <v>0</v>
      </c>
      <c r="M4029" s="56" t="s">
        <v>15151</v>
      </c>
    </row>
    <row r="4030" spans="1:13" s="19" customFormat="1" ht="15" customHeight="1" x14ac:dyDescent="0.25">
      <c r="A4030" s="47">
        <v>10654</v>
      </c>
      <c r="B4030" s="18" t="s">
        <v>6689</v>
      </c>
      <c r="C4030" s="3" t="s">
        <v>6683</v>
      </c>
      <c r="D4030" s="3" t="s">
        <v>74</v>
      </c>
      <c r="E4030" s="3" t="s">
        <v>6690</v>
      </c>
      <c r="F4030" s="3" t="s">
        <v>160</v>
      </c>
      <c r="G4030" s="3" t="s">
        <v>6691</v>
      </c>
      <c r="H4030" s="26">
        <v>1285</v>
      </c>
      <c r="I4030" s="26">
        <f t="array" ref="I4030">J4030-J4030*3%</f>
        <v>988.43</v>
      </c>
      <c r="J4030" s="30">
        <v>1019</v>
      </c>
      <c r="K4030" s="4"/>
      <c r="L4030" s="15">
        <f t="shared" si="63"/>
        <v>0</v>
      </c>
      <c r="M4030" s="56" t="s">
        <v>15151</v>
      </c>
    </row>
    <row r="4031" spans="1:13" s="19" customFormat="1" ht="15" customHeight="1" x14ac:dyDescent="0.25">
      <c r="A4031" s="47">
        <v>10657</v>
      </c>
      <c r="B4031" s="18" t="s">
        <v>6692</v>
      </c>
      <c r="C4031" s="3" t="s">
        <v>6683</v>
      </c>
      <c r="D4031" s="3" t="s">
        <v>74</v>
      </c>
      <c r="E4031" s="3" t="s">
        <v>6693</v>
      </c>
      <c r="F4031" s="3" t="s">
        <v>89</v>
      </c>
      <c r="G4031" s="3"/>
      <c r="H4031" s="26">
        <v>1760</v>
      </c>
      <c r="I4031" s="26">
        <f t="array" ref="I4031">J4031-J4031*3%</f>
        <v>1346.36</v>
      </c>
      <c r="J4031" s="30">
        <v>1388</v>
      </c>
      <c r="K4031" s="4"/>
      <c r="L4031" s="15">
        <f t="shared" si="63"/>
        <v>0</v>
      </c>
      <c r="M4031" s="56" t="s">
        <v>15151</v>
      </c>
    </row>
    <row r="4032" spans="1:13" s="19" customFormat="1" ht="15" customHeight="1" x14ac:dyDescent="0.25">
      <c r="A4032" s="47">
        <v>10659</v>
      </c>
      <c r="B4032" s="18" t="s">
        <v>6694</v>
      </c>
      <c r="C4032" s="3" t="s">
        <v>6683</v>
      </c>
      <c r="D4032" s="3" t="s">
        <v>74</v>
      </c>
      <c r="E4032" s="3" t="s">
        <v>6695</v>
      </c>
      <c r="F4032" s="3" t="s">
        <v>89</v>
      </c>
      <c r="G4032" s="3"/>
      <c r="H4032" s="26">
        <v>1715</v>
      </c>
      <c r="I4032" s="26">
        <f t="array" ref="I4032">J4032-J4032*3%</f>
        <v>1315.32</v>
      </c>
      <c r="J4032" s="30">
        <v>1356</v>
      </c>
      <c r="K4032" s="4"/>
      <c r="L4032" s="15">
        <f t="shared" si="63"/>
        <v>0</v>
      </c>
      <c r="M4032" s="56" t="s">
        <v>15151</v>
      </c>
    </row>
    <row r="4033" spans="1:13" s="19" customFormat="1" ht="15" customHeight="1" x14ac:dyDescent="0.25">
      <c r="A4033" s="47">
        <v>10660</v>
      </c>
      <c r="B4033" s="18" t="s">
        <v>6696</v>
      </c>
      <c r="C4033" s="3" t="s">
        <v>6683</v>
      </c>
      <c r="D4033" s="3" t="s">
        <v>74</v>
      </c>
      <c r="E4033" s="3" t="s">
        <v>6697</v>
      </c>
      <c r="F4033" s="3" t="s">
        <v>2117</v>
      </c>
      <c r="G4033" s="3" t="s">
        <v>667</v>
      </c>
      <c r="H4033" s="26">
        <v>850</v>
      </c>
      <c r="I4033" s="26">
        <f t="array" ref="I4033">J4033-J4033*3%</f>
        <v>642.14</v>
      </c>
      <c r="J4033" s="30">
        <v>662</v>
      </c>
      <c r="K4033" s="4"/>
      <c r="L4033" s="15">
        <f t="shared" si="63"/>
        <v>0</v>
      </c>
      <c r="M4033" s="56" t="s">
        <v>15151</v>
      </c>
    </row>
    <row r="4034" spans="1:13" s="19" customFormat="1" ht="15" customHeight="1" x14ac:dyDescent="0.25">
      <c r="A4034" s="47">
        <v>17641</v>
      </c>
      <c r="B4034" s="18" t="s">
        <v>6698</v>
      </c>
      <c r="C4034" s="3" t="s">
        <v>6683</v>
      </c>
      <c r="D4034" s="3" t="s">
        <v>74</v>
      </c>
      <c r="E4034" s="3" t="s">
        <v>6699</v>
      </c>
      <c r="F4034" s="3" t="s">
        <v>2117</v>
      </c>
      <c r="G4034" s="3" t="s">
        <v>303</v>
      </c>
      <c r="H4034" s="26">
        <v>605</v>
      </c>
      <c r="I4034" s="26">
        <f t="array" ref="I4034">J4034-J4034*3%</f>
        <v>461.5745</v>
      </c>
      <c r="J4034" s="30">
        <v>475.85</v>
      </c>
      <c r="K4034" s="4"/>
      <c r="L4034" s="15">
        <f t="shared" si="63"/>
        <v>0</v>
      </c>
      <c r="M4034" s="56" t="s">
        <v>15154</v>
      </c>
    </row>
    <row r="4035" spans="1:13" s="19" customFormat="1" ht="15" customHeight="1" x14ac:dyDescent="0.25">
      <c r="A4035" s="47">
        <v>10662</v>
      </c>
      <c r="B4035" s="18" t="s">
        <v>6700</v>
      </c>
      <c r="C4035" s="3" t="s">
        <v>6683</v>
      </c>
      <c r="D4035" s="3" t="s">
        <v>74</v>
      </c>
      <c r="E4035" s="3" t="s">
        <v>6701</v>
      </c>
      <c r="F4035" s="3" t="s">
        <v>2117</v>
      </c>
      <c r="G4035" s="3" t="s">
        <v>303</v>
      </c>
      <c r="H4035" s="26">
        <v>700</v>
      </c>
      <c r="I4035" s="26">
        <f t="array" ref="I4035">J4035-J4035*3%</f>
        <v>530.59</v>
      </c>
      <c r="J4035" s="30">
        <v>547</v>
      </c>
      <c r="K4035" s="4"/>
      <c r="L4035" s="15">
        <f t="shared" si="63"/>
        <v>0</v>
      </c>
      <c r="M4035" s="56" t="s">
        <v>15151</v>
      </c>
    </row>
    <row r="4036" spans="1:13" s="19" customFormat="1" ht="15" customHeight="1" x14ac:dyDescent="0.25">
      <c r="A4036" s="47">
        <v>10668</v>
      </c>
      <c r="B4036" s="18" t="s">
        <v>6702</v>
      </c>
      <c r="C4036" s="3" t="s">
        <v>6683</v>
      </c>
      <c r="D4036" s="3" t="s">
        <v>74</v>
      </c>
      <c r="E4036" s="3" t="s">
        <v>6703</v>
      </c>
      <c r="F4036" s="3" t="s">
        <v>2117</v>
      </c>
      <c r="G4036" s="3" t="s">
        <v>256</v>
      </c>
      <c r="H4036" s="26">
        <v>940</v>
      </c>
      <c r="I4036" s="26">
        <f t="array" ref="I4036">J4036-J4036*3%</f>
        <v>709.57439999999997</v>
      </c>
      <c r="J4036" s="30">
        <v>731.52</v>
      </c>
      <c r="K4036" s="4"/>
      <c r="L4036" s="15">
        <f t="shared" si="63"/>
        <v>0</v>
      </c>
      <c r="M4036" s="56" t="s">
        <v>15157</v>
      </c>
    </row>
    <row r="4037" spans="1:13" s="19" customFormat="1" ht="15" customHeight="1" x14ac:dyDescent="0.25">
      <c r="A4037" s="47">
        <v>22336</v>
      </c>
      <c r="B4037" s="18" t="s">
        <v>6704</v>
      </c>
      <c r="C4037" s="3" t="s">
        <v>6683</v>
      </c>
      <c r="D4037" s="3" t="s">
        <v>74</v>
      </c>
      <c r="E4037" s="3" t="s">
        <v>6705</v>
      </c>
      <c r="F4037" s="3" t="s">
        <v>6706</v>
      </c>
      <c r="G4037" s="3" t="s">
        <v>6707</v>
      </c>
      <c r="H4037" s="26">
        <v>570</v>
      </c>
      <c r="I4037" s="26">
        <f t="array" ref="I4037">J4037-J4037*3%</f>
        <v>419.04</v>
      </c>
      <c r="J4037" s="30">
        <v>432</v>
      </c>
      <c r="K4037" s="4"/>
      <c r="L4037" s="15">
        <f t="shared" si="63"/>
        <v>0</v>
      </c>
      <c r="M4037" s="56" t="s">
        <v>15151</v>
      </c>
    </row>
    <row r="4038" spans="1:13" s="19" customFormat="1" ht="15" customHeight="1" x14ac:dyDescent="0.25">
      <c r="A4038" s="47">
        <v>22335</v>
      </c>
      <c r="B4038" s="18" t="s">
        <v>6708</v>
      </c>
      <c r="C4038" s="3" t="s">
        <v>6683</v>
      </c>
      <c r="D4038" s="3" t="s">
        <v>74</v>
      </c>
      <c r="E4038" s="3" t="s">
        <v>6705</v>
      </c>
      <c r="F4038" s="3" t="s">
        <v>6709</v>
      </c>
      <c r="G4038" s="3" t="s">
        <v>6707</v>
      </c>
      <c r="H4038" s="26">
        <v>1445</v>
      </c>
      <c r="I4038" s="26">
        <f t="array" ref="I4038">J4038-J4038*3%</f>
        <v>1098.04</v>
      </c>
      <c r="J4038" s="30">
        <v>1132</v>
      </c>
      <c r="K4038" s="4"/>
      <c r="L4038" s="15">
        <f t="shared" si="63"/>
        <v>0</v>
      </c>
      <c r="M4038" s="56" t="s">
        <v>15151</v>
      </c>
    </row>
    <row r="4039" spans="1:13" s="19" customFormat="1" ht="15" customHeight="1" x14ac:dyDescent="0.25">
      <c r="A4039" s="47">
        <v>40077</v>
      </c>
      <c r="B4039" s="18" t="s">
        <v>6710</v>
      </c>
      <c r="C4039" s="3" t="s">
        <v>6683</v>
      </c>
      <c r="D4039" s="3" t="s">
        <v>74</v>
      </c>
      <c r="E4039" s="3" t="s">
        <v>6711</v>
      </c>
      <c r="F4039" s="3" t="s">
        <v>2130</v>
      </c>
      <c r="G4039" s="3" t="s">
        <v>149</v>
      </c>
      <c r="H4039" s="26">
        <v>1175</v>
      </c>
      <c r="I4039" s="26">
        <f t="array" ref="I4039">J4039-J4039*3%</f>
        <v>892.2059999999999</v>
      </c>
      <c r="J4039" s="30">
        <v>919.8</v>
      </c>
      <c r="K4039" s="4"/>
      <c r="L4039" s="15">
        <f t="shared" si="63"/>
        <v>0</v>
      </c>
      <c r="M4039" s="56" t="s">
        <v>15157</v>
      </c>
    </row>
    <row r="4040" spans="1:13" s="19" customFormat="1" ht="15" customHeight="1" x14ac:dyDescent="0.25">
      <c r="A4040" s="47">
        <v>10664</v>
      </c>
      <c r="B4040" s="18" t="s">
        <v>6712</v>
      </c>
      <c r="C4040" s="3" t="s">
        <v>6683</v>
      </c>
      <c r="D4040" s="3" t="s">
        <v>74</v>
      </c>
      <c r="E4040" s="3" t="s">
        <v>6711</v>
      </c>
      <c r="F4040" s="3" t="s">
        <v>2130</v>
      </c>
      <c r="G4040" s="3" t="s">
        <v>6713</v>
      </c>
      <c r="H4040" s="26">
        <v>1175</v>
      </c>
      <c r="I4040" s="26">
        <f t="array" ref="I4040">J4040-J4040*3%</f>
        <v>892.2059999999999</v>
      </c>
      <c r="J4040" s="30">
        <v>919.8</v>
      </c>
      <c r="K4040" s="4"/>
      <c r="L4040" s="15">
        <f t="shared" ref="L4040:L4103" si="64">J4040*K4040</f>
        <v>0</v>
      </c>
      <c r="M4040" s="56" t="s">
        <v>15157</v>
      </c>
    </row>
    <row r="4041" spans="1:13" s="19" customFormat="1" ht="15" customHeight="1" x14ac:dyDescent="0.25">
      <c r="A4041" s="47">
        <v>10665</v>
      </c>
      <c r="B4041" s="18" t="s">
        <v>6714</v>
      </c>
      <c r="C4041" s="3" t="s">
        <v>6683</v>
      </c>
      <c r="D4041" s="3" t="s">
        <v>74</v>
      </c>
      <c r="E4041" s="3" t="s">
        <v>6711</v>
      </c>
      <c r="F4041" s="3" t="s">
        <v>2130</v>
      </c>
      <c r="G4041" s="3" t="s">
        <v>1004</v>
      </c>
      <c r="H4041" s="26">
        <v>1175</v>
      </c>
      <c r="I4041" s="26">
        <f t="array" ref="I4041">J4041-J4041*3%</f>
        <v>891.43</v>
      </c>
      <c r="J4041" s="30">
        <v>919</v>
      </c>
      <c r="K4041" s="4"/>
      <c r="L4041" s="15">
        <f t="shared" si="64"/>
        <v>0</v>
      </c>
      <c r="M4041" s="56" t="s">
        <v>15151</v>
      </c>
    </row>
    <row r="4042" spans="1:13" s="19" customFormat="1" ht="15" customHeight="1" x14ac:dyDescent="0.25">
      <c r="A4042" s="47">
        <v>22333</v>
      </c>
      <c r="B4042" s="18" t="s">
        <v>6715</v>
      </c>
      <c r="C4042" s="3" t="s">
        <v>6683</v>
      </c>
      <c r="D4042" s="3" t="s">
        <v>74</v>
      </c>
      <c r="E4042" s="3" t="s">
        <v>6711</v>
      </c>
      <c r="F4042" s="3" t="s">
        <v>2130</v>
      </c>
      <c r="G4042" s="3" t="s">
        <v>256</v>
      </c>
      <c r="H4042" s="26">
        <v>1175</v>
      </c>
      <c r="I4042" s="26">
        <f t="array" ref="I4042">J4042-J4042*3%</f>
        <v>892.2059999999999</v>
      </c>
      <c r="J4042" s="30">
        <v>919.8</v>
      </c>
      <c r="K4042" s="4"/>
      <c r="L4042" s="15">
        <f t="shared" si="64"/>
        <v>0</v>
      </c>
      <c r="M4042" s="56" t="s">
        <v>15157</v>
      </c>
    </row>
    <row r="4043" spans="1:13" s="19" customFormat="1" ht="15" customHeight="1" x14ac:dyDescent="0.25">
      <c r="A4043" s="47">
        <v>39768</v>
      </c>
      <c r="B4043" s="18" t="s">
        <v>6716</v>
      </c>
      <c r="C4043" s="3" t="s">
        <v>6683</v>
      </c>
      <c r="D4043" s="3" t="s">
        <v>74</v>
      </c>
      <c r="E4043" s="3" t="s">
        <v>6711</v>
      </c>
      <c r="F4043" s="3" t="s">
        <v>2130</v>
      </c>
      <c r="G4043" s="3" t="s">
        <v>390</v>
      </c>
      <c r="H4043" s="26">
        <v>1400</v>
      </c>
      <c r="I4043" s="26">
        <f t="array" ref="I4043">J4043-J4043*3%</f>
        <v>1066.3404</v>
      </c>
      <c r="J4043" s="30">
        <v>1099.32</v>
      </c>
      <c r="K4043" s="4"/>
      <c r="L4043" s="15">
        <f t="shared" si="64"/>
        <v>0</v>
      </c>
      <c r="M4043" s="56" t="s">
        <v>15152</v>
      </c>
    </row>
    <row r="4044" spans="1:13" s="19" customFormat="1" ht="15" customHeight="1" x14ac:dyDescent="0.25">
      <c r="A4044" s="47">
        <v>19194</v>
      </c>
      <c r="B4044" s="18" t="s">
        <v>6717</v>
      </c>
      <c r="C4044" s="3" t="s">
        <v>6683</v>
      </c>
      <c r="D4044" s="3" t="s">
        <v>74</v>
      </c>
      <c r="E4044" s="3" t="s">
        <v>6711</v>
      </c>
      <c r="F4044" s="3" t="s">
        <v>2117</v>
      </c>
      <c r="G4044" s="3"/>
      <c r="H4044" s="26">
        <v>705</v>
      </c>
      <c r="I4044" s="26">
        <f t="array" ref="I4044">J4044-J4044*3%</f>
        <v>532.53</v>
      </c>
      <c r="J4044" s="30">
        <v>549</v>
      </c>
      <c r="K4044" s="4"/>
      <c r="L4044" s="15">
        <f t="shared" si="64"/>
        <v>0</v>
      </c>
      <c r="M4044" s="56" t="s">
        <v>15151</v>
      </c>
    </row>
    <row r="4045" spans="1:13" s="19" customFormat="1" ht="15" customHeight="1" x14ac:dyDescent="0.25">
      <c r="A4045" s="47">
        <v>14375</v>
      </c>
      <c r="B4045" s="18" t="s">
        <v>6718</v>
      </c>
      <c r="C4045" s="3" t="s">
        <v>6683</v>
      </c>
      <c r="D4045" s="3" t="s">
        <v>74</v>
      </c>
      <c r="E4045" s="3" t="s">
        <v>6711</v>
      </c>
      <c r="F4045" s="3" t="s">
        <v>2117</v>
      </c>
      <c r="G4045" s="3" t="s">
        <v>149</v>
      </c>
      <c r="H4045" s="26">
        <v>680</v>
      </c>
      <c r="I4045" s="26">
        <f t="array" ref="I4045">J4045-J4045*3%</f>
        <v>517.01</v>
      </c>
      <c r="J4045" s="30">
        <v>533</v>
      </c>
      <c r="K4045" s="4"/>
      <c r="L4045" s="15">
        <f t="shared" si="64"/>
        <v>0</v>
      </c>
      <c r="M4045" s="56" t="s">
        <v>15151</v>
      </c>
    </row>
    <row r="4046" spans="1:13" s="19" customFormat="1" ht="15" customHeight="1" x14ac:dyDescent="0.25">
      <c r="A4046" s="47">
        <v>15306</v>
      </c>
      <c r="B4046" s="18" t="s">
        <v>6719</v>
      </c>
      <c r="C4046" s="3" t="s">
        <v>6683</v>
      </c>
      <c r="D4046" s="3" t="s">
        <v>74</v>
      </c>
      <c r="E4046" s="3" t="s">
        <v>6711</v>
      </c>
      <c r="F4046" s="3" t="s">
        <v>2117</v>
      </c>
      <c r="G4046" s="3" t="s">
        <v>1004</v>
      </c>
      <c r="H4046" s="26">
        <v>680</v>
      </c>
      <c r="I4046" s="26">
        <f t="array" ref="I4046">J4046-J4046*3%</f>
        <v>517.01</v>
      </c>
      <c r="J4046" s="30">
        <v>533</v>
      </c>
      <c r="K4046" s="4"/>
      <c r="L4046" s="15">
        <f t="shared" si="64"/>
        <v>0</v>
      </c>
      <c r="M4046" s="56" t="s">
        <v>15151</v>
      </c>
    </row>
    <row r="4047" spans="1:13" s="19" customFormat="1" ht="15" customHeight="1" x14ac:dyDescent="0.25">
      <c r="A4047" s="47">
        <v>22334</v>
      </c>
      <c r="B4047" s="18" t="s">
        <v>6720</v>
      </c>
      <c r="C4047" s="3" t="s">
        <v>6683</v>
      </c>
      <c r="D4047" s="3" t="s">
        <v>74</v>
      </c>
      <c r="E4047" s="3" t="s">
        <v>6711</v>
      </c>
      <c r="F4047" s="3" t="s">
        <v>2117</v>
      </c>
      <c r="G4047" s="3" t="s">
        <v>256</v>
      </c>
      <c r="H4047" s="26">
        <v>730</v>
      </c>
      <c r="I4047" s="26">
        <f t="array" ref="I4047">J4047-J4047*3%</f>
        <v>551.74569999999994</v>
      </c>
      <c r="J4047" s="30">
        <v>568.80999999999995</v>
      </c>
      <c r="K4047" s="4"/>
      <c r="L4047" s="15">
        <f t="shared" si="64"/>
        <v>0</v>
      </c>
      <c r="M4047" s="56" t="s">
        <v>15154</v>
      </c>
    </row>
    <row r="4048" spans="1:13" s="19" customFormat="1" ht="15" customHeight="1" x14ac:dyDescent="0.25">
      <c r="A4048" s="47">
        <v>38503</v>
      </c>
      <c r="B4048" s="18" t="s">
        <v>6721</v>
      </c>
      <c r="C4048" s="3" t="s">
        <v>6683</v>
      </c>
      <c r="D4048" s="3" t="s">
        <v>74</v>
      </c>
      <c r="E4048" s="3" t="s">
        <v>6711</v>
      </c>
      <c r="F4048" s="3" t="s">
        <v>2117</v>
      </c>
      <c r="G4048" s="3" t="s">
        <v>390</v>
      </c>
      <c r="H4048" s="26">
        <v>795</v>
      </c>
      <c r="I4048" s="26">
        <f t="array" ref="I4048">J4048-J4048*3%</f>
        <v>600.45909999999992</v>
      </c>
      <c r="J4048" s="30">
        <v>619.03</v>
      </c>
      <c r="K4048" s="4"/>
      <c r="L4048" s="15">
        <f t="shared" si="64"/>
        <v>0</v>
      </c>
      <c r="M4048" s="56" t="s">
        <v>15152</v>
      </c>
    </row>
    <row r="4049" spans="1:13" s="19" customFormat="1" ht="15" customHeight="1" x14ac:dyDescent="0.25">
      <c r="A4049" s="47">
        <v>10673</v>
      </c>
      <c r="B4049" s="18" t="s">
        <v>6722</v>
      </c>
      <c r="C4049" s="3" t="s">
        <v>6683</v>
      </c>
      <c r="D4049" s="3" t="s">
        <v>74</v>
      </c>
      <c r="E4049" s="3" t="s">
        <v>6723</v>
      </c>
      <c r="F4049" s="3" t="s">
        <v>2117</v>
      </c>
      <c r="G4049" s="3"/>
      <c r="H4049" s="26">
        <v>870</v>
      </c>
      <c r="I4049" s="26">
        <f t="array" ref="I4049">J4049-J4049*3%</f>
        <v>655.02159999999992</v>
      </c>
      <c r="J4049" s="30">
        <v>675.28</v>
      </c>
      <c r="K4049" s="4"/>
      <c r="L4049" s="15">
        <f t="shared" si="64"/>
        <v>0</v>
      </c>
      <c r="M4049" s="56" t="s">
        <v>15157</v>
      </c>
    </row>
    <row r="4050" spans="1:13" s="19" customFormat="1" ht="15" customHeight="1" x14ac:dyDescent="0.25">
      <c r="A4050" s="47">
        <v>10674</v>
      </c>
      <c r="B4050" s="18" t="s">
        <v>6724</v>
      </c>
      <c r="C4050" s="3" t="s">
        <v>6683</v>
      </c>
      <c r="D4050" s="3" t="s">
        <v>74</v>
      </c>
      <c r="E4050" s="3" t="s">
        <v>6725</v>
      </c>
      <c r="F4050" s="3" t="s">
        <v>2117</v>
      </c>
      <c r="G4050" s="3" t="s">
        <v>1576</v>
      </c>
      <c r="H4050" s="26">
        <v>1085</v>
      </c>
      <c r="I4050" s="26">
        <f t="array" ref="I4050">J4050-J4050*3%</f>
        <v>828.38</v>
      </c>
      <c r="J4050" s="30">
        <v>854</v>
      </c>
      <c r="K4050" s="4"/>
      <c r="L4050" s="15">
        <f t="shared" si="64"/>
        <v>0</v>
      </c>
      <c r="M4050" s="56" t="s">
        <v>15151</v>
      </c>
    </row>
    <row r="4051" spans="1:13" s="19" customFormat="1" ht="15" customHeight="1" x14ac:dyDescent="0.25">
      <c r="A4051" s="47">
        <v>15304</v>
      </c>
      <c r="B4051" s="18" t="s">
        <v>6726</v>
      </c>
      <c r="C4051" s="3" t="s">
        <v>6683</v>
      </c>
      <c r="D4051" s="3" t="s">
        <v>74</v>
      </c>
      <c r="E4051" s="3" t="s">
        <v>6727</v>
      </c>
      <c r="F4051" s="3" t="s">
        <v>1551</v>
      </c>
      <c r="G4051" s="3" t="s">
        <v>149</v>
      </c>
      <c r="H4051" s="26">
        <v>1220</v>
      </c>
      <c r="I4051" s="26">
        <f t="array" ref="I4051">J4051-J4051*3%</f>
        <v>922.47</v>
      </c>
      <c r="J4051" s="30">
        <v>951</v>
      </c>
      <c r="K4051" s="4"/>
      <c r="L4051" s="15">
        <f t="shared" si="64"/>
        <v>0</v>
      </c>
      <c r="M4051" s="56" t="s">
        <v>15151</v>
      </c>
    </row>
    <row r="4052" spans="1:13" s="19" customFormat="1" ht="15" customHeight="1" x14ac:dyDescent="0.25">
      <c r="A4052" s="47">
        <v>10663</v>
      </c>
      <c r="B4052" s="18" t="s">
        <v>6728</v>
      </c>
      <c r="C4052" s="3" t="s">
        <v>6683</v>
      </c>
      <c r="D4052" s="3" t="s">
        <v>74</v>
      </c>
      <c r="E4052" s="3" t="s">
        <v>6727</v>
      </c>
      <c r="F4052" s="3" t="s">
        <v>1551</v>
      </c>
      <c r="G4052" s="3" t="s">
        <v>6713</v>
      </c>
      <c r="H4052" s="26">
        <v>1270</v>
      </c>
      <c r="I4052" s="26">
        <f t="array" ref="I4052">J4052-J4052*3%</f>
        <v>975.74239999999998</v>
      </c>
      <c r="J4052" s="30">
        <v>1005.92</v>
      </c>
      <c r="K4052" s="4"/>
      <c r="L4052" s="15">
        <f t="shared" si="64"/>
        <v>0</v>
      </c>
      <c r="M4052" s="56" t="s">
        <v>15157</v>
      </c>
    </row>
    <row r="4053" spans="1:13" s="19" customFormat="1" ht="15" customHeight="1" x14ac:dyDescent="0.25">
      <c r="A4053" s="47">
        <v>14942</v>
      </c>
      <c r="B4053" s="18" t="s">
        <v>6729</v>
      </c>
      <c r="C4053" s="3" t="s">
        <v>6683</v>
      </c>
      <c r="D4053" s="3" t="s">
        <v>74</v>
      </c>
      <c r="E4053" s="3" t="s">
        <v>6727</v>
      </c>
      <c r="F4053" s="3" t="s">
        <v>1551</v>
      </c>
      <c r="G4053" s="3" t="s">
        <v>1004</v>
      </c>
      <c r="H4053" s="26">
        <v>1290</v>
      </c>
      <c r="I4053" s="26">
        <f t="array" ref="I4053">J4053-J4053*3%</f>
        <v>992.31</v>
      </c>
      <c r="J4053" s="30">
        <v>1023</v>
      </c>
      <c r="K4053" s="4"/>
      <c r="L4053" s="15">
        <f t="shared" si="64"/>
        <v>0</v>
      </c>
      <c r="M4053" s="56" t="s">
        <v>15151</v>
      </c>
    </row>
    <row r="4054" spans="1:13" s="19" customFormat="1" ht="15" customHeight="1" x14ac:dyDescent="0.25">
      <c r="A4054" s="47">
        <v>15307</v>
      </c>
      <c r="B4054" s="18" t="s">
        <v>6730</v>
      </c>
      <c r="C4054" s="3" t="s">
        <v>6683</v>
      </c>
      <c r="D4054" s="3" t="s">
        <v>74</v>
      </c>
      <c r="E4054" s="3" t="s">
        <v>6727</v>
      </c>
      <c r="F4054" s="3" t="s">
        <v>1551</v>
      </c>
      <c r="G4054" s="3" t="s">
        <v>256</v>
      </c>
      <c r="H4054" s="26">
        <v>1220</v>
      </c>
      <c r="I4054" s="26">
        <f t="array" ref="I4054">J4054-J4054*3%</f>
        <v>922.47</v>
      </c>
      <c r="J4054" s="30">
        <v>951</v>
      </c>
      <c r="K4054" s="4"/>
      <c r="L4054" s="15">
        <f t="shared" si="64"/>
        <v>0</v>
      </c>
      <c r="M4054" s="56" t="s">
        <v>15151</v>
      </c>
    </row>
    <row r="4055" spans="1:13" s="19" customFormat="1" ht="15" customHeight="1" x14ac:dyDescent="0.25">
      <c r="A4055" s="47">
        <v>15305</v>
      </c>
      <c r="B4055" s="18" t="s">
        <v>6731</v>
      </c>
      <c r="C4055" s="3" t="s">
        <v>6683</v>
      </c>
      <c r="D4055" s="3" t="s">
        <v>74</v>
      </c>
      <c r="E4055" s="3" t="s">
        <v>6727</v>
      </c>
      <c r="F4055" s="3" t="s">
        <v>1551</v>
      </c>
      <c r="G4055" s="3" t="s">
        <v>390</v>
      </c>
      <c r="H4055" s="26">
        <v>1195</v>
      </c>
      <c r="I4055" s="26">
        <f t="array" ref="I4055">J4055-J4055*3%</f>
        <v>906.95</v>
      </c>
      <c r="J4055" s="30">
        <v>935</v>
      </c>
      <c r="K4055" s="4"/>
      <c r="L4055" s="15">
        <f t="shared" si="64"/>
        <v>0</v>
      </c>
      <c r="M4055" s="56" t="s">
        <v>15151</v>
      </c>
    </row>
    <row r="4056" spans="1:13" s="19" customFormat="1" ht="15" customHeight="1" x14ac:dyDescent="0.25">
      <c r="A4056" s="47">
        <v>37528</v>
      </c>
      <c r="B4056" s="18"/>
      <c r="C4056" s="3" t="s">
        <v>6683</v>
      </c>
      <c r="D4056" s="3" t="s">
        <v>74</v>
      </c>
      <c r="E4056" s="3" t="s">
        <v>6727</v>
      </c>
      <c r="F4056" s="3" t="s">
        <v>3194</v>
      </c>
      <c r="G4056" s="3" t="s">
        <v>705</v>
      </c>
      <c r="H4056" s="26">
        <v>1040</v>
      </c>
      <c r="I4056" s="26">
        <f t="array" ref="I4056">J4056-J4056*3%</f>
        <v>797.34</v>
      </c>
      <c r="J4056" s="30">
        <v>822</v>
      </c>
      <c r="K4056" s="4"/>
      <c r="L4056" s="15">
        <f t="shared" si="64"/>
        <v>0</v>
      </c>
      <c r="M4056" s="56" t="s">
        <v>15151</v>
      </c>
    </row>
    <row r="4057" spans="1:13" s="19" customFormat="1" ht="15" customHeight="1" x14ac:dyDescent="0.25">
      <c r="A4057" s="47">
        <v>10666</v>
      </c>
      <c r="B4057" s="18" t="s">
        <v>6732</v>
      </c>
      <c r="C4057" s="3" t="s">
        <v>6683</v>
      </c>
      <c r="D4057" s="3" t="s">
        <v>74</v>
      </c>
      <c r="E4057" s="3" t="s">
        <v>6727</v>
      </c>
      <c r="F4057" s="3" t="s">
        <v>160</v>
      </c>
      <c r="G4057" s="3" t="s">
        <v>6713</v>
      </c>
      <c r="H4057" s="26">
        <v>735</v>
      </c>
      <c r="I4057" s="26">
        <f t="array" ref="I4057">J4057-J4057*3%</f>
        <v>554.02519999999993</v>
      </c>
      <c r="J4057" s="30">
        <v>571.16</v>
      </c>
      <c r="K4057" s="4"/>
      <c r="L4057" s="15">
        <f t="shared" si="64"/>
        <v>0</v>
      </c>
      <c r="M4057" s="56" t="s">
        <v>15157</v>
      </c>
    </row>
    <row r="4058" spans="1:13" s="19" customFormat="1" ht="15" customHeight="1" x14ac:dyDescent="0.25">
      <c r="A4058" s="47">
        <v>10667</v>
      </c>
      <c r="B4058" s="18" t="s">
        <v>6733</v>
      </c>
      <c r="C4058" s="3" t="s">
        <v>6683</v>
      </c>
      <c r="D4058" s="3" t="s">
        <v>74</v>
      </c>
      <c r="E4058" s="3" t="s">
        <v>6727</v>
      </c>
      <c r="F4058" s="3" t="s">
        <v>160</v>
      </c>
      <c r="G4058" s="3" t="s">
        <v>256</v>
      </c>
      <c r="H4058" s="26">
        <v>680</v>
      </c>
      <c r="I4058" s="26">
        <f t="array" ref="I4058">J4058-J4058*3%</f>
        <v>517.01</v>
      </c>
      <c r="J4058" s="30">
        <v>533</v>
      </c>
      <c r="K4058" s="4"/>
      <c r="L4058" s="15">
        <f t="shared" si="64"/>
        <v>0</v>
      </c>
      <c r="M4058" s="56" t="s">
        <v>15151</v>
      </c>
    </row>
    <row r="4059" spans="1:13" s="19" customFormat="1" ht="15" customHeight="1" x14ac:dyDescent="0.25">
      <c r="A4059" s="47">
        <v>10669</v>
      </c>
      <c r="B4059" s="18" t="s">
        <v>6734</v>
      </c>
      <c r="C4059" s="3" t="s">
        <v>6683</v>
      </c>
      <c r="D4059" s="3" t="s">
        <v>74</v>
      </c>
      <c r="E4059" s="3" t="s">
        <v>6735</v>
      </c>
      <c r="F4059" s="3" t="s">
        <v>2117</v>
      </c>
      <c r="G4059" s="3" t="s">
        <v>1576</v>
      </c>
      <c r="H4059" s="26">
        <v>705</v>
      </c>
      <c r="I4059" s="26">
        <f t="array" ref="I4059">J4059-J4059*3%</f>
        <v>532.83069999999998</v>
      </c>
      <c r="J4059" s="30">
        <v>549.30999999999995</v>
      </c>
      <c r="K4059" s="4"/>
      <c r="L4059" s="15">
        <f t="shared" si="64"/>
        <v>0</v>
      </c>
      <c r="M4059" s="56" t="s">
        <v>15154</v>
      </c>
    </row>
    <row r="4060" spans="1:13" s="19" customFormat="1" ht="15" customHeight="1" x14ac:dyDescent="0.25">
      <c r="A4060" s="47">
        <v>10670</v>
      </c>
      <c r="B4060" s="18" t="s">
        <v>6736</v>
      </c>
      <c r="C4060" s="3" t="s">
        <v>6683</v>
      </c>
      <c r="D4060" s="3" t="s">
        <v>74</v>
      </c>
      <c r="E4060" s="3" t="s">
        <v>6737</v>
      </c>
      <c r="F4060" s="3" t="s">
        <v>6738</v>
      </c>
      <c r="G4060" s="3" t="s">
        <v>3617</v>
      </c>
      <c r="H4060" s="26">
        <v>800</v>
      </c>
      <c r="I4060" s="26">
        <f t="array" ref="I4060">J4060-J4060*3%</f>
        <v>603.27209999999991</v>
      </c>
      <c r="J4060" s="30">
        <v>621.92999999999995</v>
      </c>
      <c r="K4060" s="4"/>
      <c r="L4060" s="15">
        <f t="shared" si="64"/>
        <v>0</v>
      </c>
      <c r="M4060" s="56" t="s">
        <v>15154</v>
      </c>
    </row>
    <row r="4061" spans="1:13" s="19" customFormat="1" ht="15" customHeight="1" x14ac:dyDescent="0.25">
      <c r="A4061" s="47">
        <v>9043</v>
      </c>
      <c r="B4061" s="18" t="s">
        <v>6739</v>
      </c>
      <c r="C4061" s="3" t="s">
        <v>6683</v>
      </c>
      <c r="D4061" s="3" t="s">
        <v>74</v>
      </c>
      <c r="E4061" s="3" t="s">
        <v>6740</v>
      </c>
      <c r="F4061" s="3" t="s">
        <v>2117</v>
      </c>
      <c r="G4061" s="3" t="s">
        <v>1008</v>
      </c>
      <c r="H4061" s="26">
        <v>640</v>
      </c>
      <c r="I4061" s="26">
        <f t="array" ref="I4061">J4061-J4061*3%</f>
        <v>489.15159999999997</v>
      </c>
      <c r="J4061" s="30">
        <v>504.28</v>
      </c>
      <c r="K4061" s="4"/>
      <c r="L4061" s="15">
        <f t="shared" si="64"/>
        <v>0</v>
      </c>
      <c r="M4061" s="56" t="s">
        <v>15157</v>
      </c>
    </row>
    <row r="4062" spans="1:13" s="19" customFormat="1" ht="15" customHeight="1" x14ac:dyDescent="0.25">
      <c r="A4062" s="47">
        <v>14946</v>
      </c>
      <c r="B4062" s="18" t="s">
        <v>6741</v>
      </c>
      <c r="C4062" s="3" t="s">
        <v>6683</v>
      </c>
      <c r="D4062" s="3" t="s">
        <v>74</v>
      </c>
      <c r="E4062" s="3" t="s">
        <v>6742</v>
      </c>
      <c r="F4062" s="3" t="s">
        <v>6743</v>
      </c>
      <c r="G4062" s="3" t="s">
        <v>256</v>
      </c>
      <c r="H4062" s="26">
        <v>625</v>
      </c>
      <c r="I4062" s="26">
        <f t="array" ref="I4062">J4062-J4062*3%</f>
        <v>475.88200000000001</v>
      </c>
      <c r="J4062" s="30">
        <v>490.6</v>
      </c>
      <c r="K4062" s="4"/>
      <c r="L4062" s="15">
        <f t="shared" si="64"/>
        <v>0</v>
      </c>
      <c r="M4062" s="56" t="s">
        <v>15157</v>
      </c>
    </row>
    <row r="4063" spans="1:13" s="19" customFormat="1" ht="15" customHeight="1" x14ac:dyDescent="0.25">
      <c r="A4063" s="47">
        <v>10671</v>
      </c>
      <c r="B4063" s="18" t="s">
        <v>6744</v>
      </c>
      <c r="C4063" s="3" t="s">
        <v>6683</v>
      </c>
      <c r="D4063" s="3" t="s">
        <v>74</v>
      </c>
      <c r="E4063" s="3" t="s">
        <v>6742</v>
      </c>
      <c r="F4063" s="3" t="s">
        <v>2117</v>
      </c>
      <c r="G4063" s="3" t="s">
        <v>256</v>
      </c>
      <c r="H4063" s="26">
        <v>550</v>
      </c>
      <c r="I4063" s="26">
        <f t="array" ref="I4063">J4063-J4063*3%</f>
        <v>404.87799999999999</v>
      </c>
      <c r="J4063" s="30">
        <v>417.4</v>
      </c>
      <c r="K4063" s="4"/>
      <c r="L4063" s="15">
        <f t="shared" si="64"/>
        <v>0</v>
      </c>
      <c r="M4063" s="56" t="s">
        <v>15157</v>
      </c>
    </row>
    <row r="4064" spans="1:13" s="19" customFormat="1" ht="15" customHeight="1" x14ac:dyDescent="0.25">
      <c r="A4064" s="47">
        <v>14364</v>
      </c>
      <c r="B4064" s="18" t="s">
        <v>6745</v>
      </c>
      <c r="C4064" s="3" t="s">
        <v>6683</v>
      </c>
      <c r="D4064" s="3" t="s">
        <v>74</v>
      </c>
      <c r="E4064" s="3" t="s">
        <v>6746</v>
      </c>
      <c r="F4064" s="3" t="s">
        <v>2117</v>
      </c>
      <c r="G4064" s="3" t="s">
        <v>149</v>
      </c>
      <c r="H4064" s="26">
        <v>510</v>
      </c>
      <c r="I4064" s="26">
        <f t="array" ref="I4064">J4064-J4064*3%</f>
        <v>379.07600000000002</v>
      </c>
      <c r="J4064" s="30">
        <v>390.8</v>
      </c>
      <c r="K4064" s="4"/>
      <c r="L4064" s="15">
        <f t="shared" si="64"/>
        <v>0</v>
      </c>
      <c r="M4064" s="56" t="s">
        <v>15157</v>
      </c>
    </row>
    <row r="4065" spans="1:13" s="19" customFormat="1" ht="15" customHeight="1" x14ac:dyDescent="0.25">
      <c r="A4065" s="47">
        <v>10675</v>
      </c>
      <c r="B4065" s="18" t="s">
        <v>6747</v>
      </c>
      <c r="C4065" s="3" t="s">
        <v>6683</v>
      </c>
      <c r="D4065" s="3" t="s">
        <v>74</v>
      </c>
      <c r="E4065" s="3" t="s">
        <v>6748</v>
      </c>
      <c r="F4065" s="3" t="s">
        <v>2117</v>
      </c>
      <c r="G4065" s="3" t="s">
        <v>149</v>
      </c>
      <c r="H4065" s="26">
        <v>625</v>
      </c>
      <c r="I4065" s="26">
        <f t="array" ref="I4065">J4065-J4065*3%</f>
        <v>475.88200000000001</v>
      </c>
      <c r="J4065" s="30">
        <v>490.6</v>
      </c>
      <c r="K4065" s="4"/>
      <c r="L4065" s="15">
        <f t="shared" si="64"/>
        <v>0</v>
      </c>
      <c r="M4065" s="56" t="s">
        <v>15157</v>
      </c>
    </row>
    <row r="4066" spans="1:13" s="19" customFormat="1" ht="15" customHeight="1" x14ac:dyDescent="0.25">
      <c r="A4066" s="47">
        <v>10676</v>
      </c>
      <c r="B4066" s="18" t="s">
        <v>6749</v>
      </c>
      <c r="C4066" s="3" t="s">
        <v>6683</v>
      </c>
      <c r="D4066" s="3" t="s">
        <v>74</v>
      </c>
      <c r="E4066" s="3" t="s">
        <v>6750</v>
      </c>
      <c r="F4066" s="3" t="s">
        <v>2117</v>
      </c>
      <c r="G4066" s="3" t="s">
        <v>256</v>
      </c>
      <c r="H4066" s="26">
        <v>450</v>
      </c>
      <c r="I4066" s="26">
        <f t="array" ref="I4066">J4066-J4066*3%</f>
        <v>326.89</v>
      </c>
      <c r="J4066" s="30">
        <v>337</v>
      </c>
      <c r="K4066" s="4"/>
      <c r="L4066" s="15">
        <f t="shared" si="64"/>
        <v>0</v>
      </c>
      <c r="M4066" s="56" t="s">
        <v>15151</v>
      </c>
    </row>
    <row r="4067" spans="1:13" s="19" customFormat="1" ht="15" customHeight="1" x14ac:dyDescent="0.25">
      <c r="A4067" s="47">
        <v>29010</v>
      </c>
      <c r="B4067" s="18" t="s">
        <v>6751</v>
      </c>
      <c r="C4067" s="3" t="s">
        <v>6683</v>
      </c>
      <c r="D4067" s="3" t="s">
        <v>74</v>
      </c>
      <c r="E4067" s="3" t="s">
        <v>6752</v>
      </c>
      <c r="F4067" s="3" t="s">
        <v>2450</v>
      </c>
      <c r="G4067" s="3" t="s">
        <v>149</v>
      </c>
      <c r="H4067" s="26">
        <v>645</v>
      </c>
      <c r="I4067" s="26">
        <f t="array" ref="I4067">J4067-J4067*3%</f>
        <v>492.16829999999999</v>
      </c>
      <c r="J4067" s="30">
        <v>507.39</v>
      </c>
      <c r="K4067" s="4"/>
      <c r="L4067" s="15">
        <f t="shared" si="64"/>
        <v>0</v>
      </c>
      <c r="M4067" s="56" t="s">
        <v>15152</v>
      </c>
    </row>
    <row r="4068" spans="1:13" s="19" customFormat="1" ht="15" customHeight="1" x14ac:dyDescent="0.25">
      <c r="A4068" s="47">
        <v>10677</v>
      </c>
      <c r="B4068" s="18" t="s">
        <v>6753</v>
      </c>
      <c r="C4068" s="3" t="s">
        <v>6683</v>
      </c>
      <c r="D4068" s="3" t="s">
        <v>74</v>
      </c>
      <c r="E4068" s="3" t="s">
        <v>6754</v>
      </c>
      <c r="F4068" s="3" t="s">
        <v>2117</v>
      </c>
      <c r="G4068" s="3" t="s">
        <v>256</v>
      </c>
      <c r="H4068" s="26">
        <v>570</v>
      </c>
      <c r="I4068" s="26">
        <f t="array" ref="I4068">J4068-J4068*3%</f>
        <v>419.04</v>
      </c>
      <c r="J4068" s="30">
        <v>432</v>
      </c>
      <c r="K4068" s="4"/>
      <c r="L4068" s="15">
        <f t="shared" si="64"/>
        <v>0</v>
      </c>
      <c r="M4068" s="56" t="s">
        <v>15151</v>
      </c>
    </row>
    <row r="4069" spans="1:13" s="19" customFormat="1" ht="15" customHeight="1" x14ac:dyDescent="0.25">
      <c r="A4069" s="47">
        <v>10678</v>
      </c>
      <c r="B4069" s="18" t="s">
        <v>6755</v>
      </c>
      <c r="C4069" s="3" t="s">
        <v>6683</v>
      </c>
      <c r="D4069" s="3" t="s">
        <v>74</v>
      </c>
      <c r="E4069" s="3" t="s">
        <v>6756</v>
      </c>
      <c r="F4069" s="3" t="s">
        <v>89</v>
      </c>
      <c r="G4069" s="3"/>
      <c r="H4069" s="26">
        <v>550</v>
      </c>
      <c r="I4069" s="26">
        <f t="array" ref="I4069">J4069-J4069*3%</f>
        <v>403.93709999999999</v>
      </c>
      <c r="J4069" s="30">
        <v>416.43</v>
      </c>
      <c r="K4069" s="4"/>
      <c r="L4069" s="15">
        <f t="shared" si="64"/>
        <v>0</v>
      </c>
      <c r="M4069" s="56" t="s">
        <v>15152</v>
      </c>
    </row>
    <row r="4070" spans="1:13" s="19" customFormat="1" ht="15" customHeight="1" x14ac:dyDescent="0.25">
      <c r="A4070" s="47">
        <v>10679</v>
      </c>
      <c r="B4070" s="18" t="s">
        <v>6757</v>
      </c>
      <c r="C4070" s="3" t="s">
        <v>6683</v>
      </c>
      <c r="D4070" s="3" t="s">
        <v>74</v>
      </c>
      <c r="E4070" s="3" t="s">
        <v>6758</v>
      </c>
      <c r="F4070" s="3" t="s">
        <v>124</v>
      </c>
      <c r="G4070" s="3"/>
      <c r="H4070" s="26">
        <v>950</v>
      </c>
      <c r="I4070" s="26">
        <f t="array" ref="I4070">J4070-J4070*3%</f>
        <v>719.74</v>
      </c>
      <c r="J4070" s="30">
        <v>742</v>
      </c>
      <c r="K4070" s="4"/>
      <c r="L4070" s="15">
        <f t="shared" si="64"/>
        <v>0</v>
      </c>
      <c r="M4070" s="56" t="s">
        <v>15151</v>
      </c>
    </row>
    <row r="4071" spans="1:13" s="19" customFormat="1" ht="15" customHeight="1" x14ac:dyDescent="0.25">
      <c r="A4071" s="47">
        <v>10680</v>
      </c>
      <c r="B4071" s="18" t="s">
        <v>6759</v>
      </c>
      <c r="C4071" s="3" t="s">
        <v>6683</v>
      </c>
      <c r="D4071" s="3" t="s">
        <v>74</v>
      </c>
      <c r="E4071" s="3" t="s">
        <v>6758</v>
      </c>
      <c r="F4071" s="3" t="s">
        <v>89</v>
      </c>
      <c r="G4071" s="3"/>
      <c r="H4071" s="26">
        <v>1195</v>
      </c>
      <c r="I4071" s="26">
        <f t="array" ref="I4071">J4071-J4071*3%</f>
        <v>906.95</v>
      </c>
      <c r="J4071" s="30">
        <v>935</v>
      </c>
      <c r="K4071" s="4"/>
      <c r="L4071" s="15">
        <f t="shared" si="64"/>
        <v>0</v>
      </c>
      <c r="M4071" s="56" t="s">
        <v>15151</v>
      </c>
    </row>
    <row r="4072" spans="1:13" s="19" customFormat="1" ht="15" customHeight="1" x14ac:dyDescent="0.25">
      <c r="A4072" s="47">
        <v>20828</v>
      </c>
      <c r="B4072" s="18" t="s">
        <v>6760</v>
      </c>
      <c r="C4072" s="3" t="s">
        <v>6683</v>
      </c>
      <c r="D4072" s="3" t="s">
        <v>74</v>
      </c>
      <c r="E4072" s="3" t="s">
        <v>75</v>
      </c>
      <c r="F4072" s="3" t="s">
        <v>89</v>
      </c>
      <c r="G4072" s="3"/>
      <c r="H4072" s="26">
        <v>490</v>
      </c>
      <c r="I4072" s="26">
        <f t="array" ref="I4072">J4072-J4072*3%</f>
        <v>362.78</v>
      </c>
      <c r="J4072" s="30">
        <v>374</v>
      </c>
      <c r="K4072" s="4"/>
      <c r="L4072" s="15">
        <f t="shared" si="64"/>
        <v>0</v>
      </c>
      <c r="M4072" s="56" t="s">
        <v>15151</v>
      </c>
    </row>
    <row r="4073" spans="1:13" s="19" customFormat="1" ht="15" customHeight="1" x14ac:dyDescent="0.25">
      <c r="A4073" s="47">
        <v>15292</v>
      </c>
      <c r="B4073" s="18" t="s">
        <v>6761</v>
      </c>
      <c r="C4073" s="3" t="s">
        <v>6683</v>
      </c>
      <c r="D4073" s="3" t="s">
        <v>74</v>
      </c>
      <c r="E4073" s="3" t="s">
        <v>6762</v>
      </c>
      <c r="F4073" s="3" t="s">
        <v>1416</v>
      </c>
      <c r="G4073" s="3"/>
      <c r="H4073" s="26">
        <v>570</v>
      </c>
      <c r="I4073" s="26">
        <f t="array" ref="I4073">J4073-J4073*3%</f>
        <v>419.04</v>
      </c>
      <c r="J4073" s="30">
        <v>432</v>
      </c>
      <c r="K4073" s="4"/>
      <c r="L4073" s="15">
        <f t="shared" si="64"/>
        <v>0</v>
      </c>
      <c r="M4073" s="56" t="s">
        <v>15151</v>
      </c>
    </row>
    <row r="4074" spans="1:13" s="19" customFormat="1" ht="15" customHeight="1" x14ac:dyDescent="0.25">
      <c r="A4074" s="47">
        <v>41649</v>
      </c>
      <c r="B4074" s="18"/>
      <c r="C4074" s="3" t="s">
        <v>6683</v>
      </c>
      <c r="D4074" s="3" t="s">
        <v>74</v>
      </c>
      <c r="E4074" s="3" t="s">
        <v>6763</v>
      </c>
      <c r="F4074" s="3" t="s">
        <v>97</v>
      </c>
      <c r="G4074" s="3"/>
      <c r="H4074" s="26">
        <v>2000</v>
      </c>
      <c r="I4074" s="26">
        <f t="array" ref="I4074">J4074-J4074*3%</f>
        <v>1531.4845</v>
      </c>
      <c r="J4074" s="30">
        <v>1578.85</v>
      </c>
      <c r="K4074" s="4"/>
      <c r="L4074" s="15">
        <f t="shared" si="64"/>
        <v>0</v>
      </c>
      <c r="M4074" s="56" t="s">
        <v>15152</v>
      </c>
    </row>
    <row r="4075" spans="1:13" s="19" customFormat="1" ht="15" customHeight="1" x14ac:dyDescent="0.25">
      <c r="A4075" s="47">
        <v>39239</v>
      </c>
      <c r="B4075" s="18"/>
      <c r="C4075" s="3" t="s">
        <v>6683</v>
      </c>
      <c r="D4075" s="3" t="s">
        <v>74</v>
      </c>
      <c r="E4075" s="3" t="s">
        <v>6764</v>
      </c>
      <c r="F4075" s="3" t="s">
        <v>89</v>
      </c>
      <c r="G4075" s="3"/>
      <c r="H4075" s="26">
        <v>625</v>
      </c>
      <c r="I4075" s="26">
        <f t="array" ref="I4075">J4075-J4075*3%</f>
        <v>475.88200000000001</v>
      </c>
      <c r="J4075" s="30">
        <v>490.6</v>
      </c>
      <c r="K4075" s="4"/>
      <c r="L4075" s="15">
        <f t="shared" si="64"/>
        <v>0</v>
      </c>
      <c r="M4075" s="56" t="s">
        <v>15157</v>
      </c>
    </row>
    <row r="4076" spans="1:13" s="19" customFormat="1" ht="15" customHeight="1" x14ac:dyDescent="0.25">
      <c r="A4076" s="47">
        <v>41973</v>
      </c>
      <c r="B4076" s="18"/>
      <c r="C4076" s="3" t="s">
        <v>6683</v>
      </c>
      <c r="D4076" s="3" t="s">
        <v>74</v>
      </c>
      <c r="E4076" s="3" t="s">
        <v>6765</v>
      </c>
      <c r="F4076" s="3" t="s">
        <v>124</v>
      </c>
      <c r="G4076" s="3"/>
      <c r="H4076" s="26">
        <v>570</v>
      </c>
      <c r="I4076" s="26">
        <f t="array" ref="I4076">J4076-J4076*3%</f>
        <v>418.14760000000001</v>
      </c>
      <c r="J4076" s="30">
        <v>431.08</v>
      </c>
      <c r="K4076" s="4"/>
      <c r="L4076" s="15">
        <f t="shared" si="64"/>
        <v>0</v>
      </c>
      <c r="M4076" s="56" t="s">
        <v>15157</v>
      </c>
    </row>
    <row r="4077" spans="1:13" s="19" customFormat="1" ht="15" customHeight="1" x14ac:dyDescent="0.25">
      <c r="A4077" s="47">
        <v>10685</v>
      </c>
      <c r="B4077" s="18" t="s">
        <v>6766</v>
      </c>
      <c r="C4077" s="3" t="s">
        <v>6683</v>
      </c>
      <c r="D4077" s="3" t="s">
        <v>74</v>
      </c>
      <c r="E4077" s="3" t="s">
        <v>6767</v>
      </c>
      <c r="F4077" s="3" t="s">
        <v>89</v>
      </c>
      <c r="G4077" s="3"/>
      <c r="H4077" s="26">
        <v>745</v>
      </c>
      <c r="I4077" s="26">
        <f t="array" ref="I4077">J4077-J4077*3%</f>
        <v>564.54</v>
      </c>
      <c r="J4077" s="30">
        <v>582</v>
      </c>
      <c r="K4077" s="4"/>
      <c r="L4077" s="15">
        <f t="shared" si="64"/>
        <v>0</v>
      </c>
      <c r="M4077" s="56" t="s">
        <v>15151</v>
      </c>
    </row>
    <row r="4078" spans="1:13" s="19" customFormat="1" ht="15" customHeight="1" x14ac:dyDescent="0.25">
      <c r="A4078" s="47">
        <v>20845</v>
      </c>
      <c r="B4078" s="18" t="s">
        <v>6768</v>
      </c>
      <c r="C4078" s="3" t="s">
        <v>6683</v>
      </c>
      <c r="D4078" s="3" t="s">
        <v>74</v>
      </c>
      <c r="E4078" s="3" t="s">
        <v>6769</v>
      </c>
      <c r="F4078" s="3" t="s">
        <v>200</v>
      </c>
      <c r="G4078" s="3"/>
      <c r="H4078" s="26">
        <v>870</v>
      </c>
      <c r="I4078" s="26">
        <f t="array" ref="I4078">J4078-J4078*3%</f>
        <v>657.66</v>
      </c>
      <c r="J4078" s="30">
        <v>678</v>
      </c>
      <c r="K4078" s="4"/>
      <c r="L4078" s="15">
        <f t="shared" si="64"/>
        <v>0</v>
      </c>
      <c r="M4078" s="56" t="s">
        <v>15151</v>
      </c>
    </row>
    <row r="4079" spans="1:13" s="19" customFormat="1" ht="15" customHeight="1" x14ac:dyDescent="0.25">
      <c r="A4079" s="47">
        <v>15321</v>
      </c>
      <c r="B4079" s="18" t="s">
        <v>6770</v>
      </c>
      <c r="C4079" s="3" t="s">
        <v>6683</v>
      </c>
      <c r="D4079" s="3" t="s">
        <v>74</v>
      </c>
      <c r="E4079" s="3" t="s">
        <v>6771</v>
      </c>
      <c r="F4079" s="3" t="s">
        <v>124</v>
      </c>
      <c r="G4079" s="3"/>
      <c r="H4079" s="26">
        <v>905</v>
      </c>
      <c r="I4079" s="26">
        <f t="array" ref="I4079">J4079-J4079*3%</f>
        <v>683.85</v>
      </c>
      <c r="J4079" s="30">
        <v>705</v>
      </c>
      <c r="K4079" s="4"/>
      <c r="L4079" s="15">
        <f t="shared" si="64"/>
        <v>0</v>
      </c>
      <c r="M4079" s="56" t="s">
        <v>15151</v>
      </c>
    </row>
    <row r="4080" spans="1:13" s="19" customFormat="1" ht="15" customHeight="1" x14ac:dyDescent="0.25">
      <c r="A4080" s="47">
        <v>10687</v>
      </c>
      <c r="B4080" s="18" t="s">
        <v>6772</v>
      </c>
      <c r="C4080" s="3" t="s">
        <v>6683</v>
      </c>
      <c r="D4080" s="3" t="s">
        <v>74</v>
      </c>
      <c r="E4080" s="3" t="s">
        <v>6773</v>
      </c>
      <c r="F4080" s="3" t="s">
        <v>89</v>
      </c>
      <c r="G4080" s="3"/>
      <c r="H4080" s="26">
        <v>520</v>
      </c>
      <c r="I4080" s="26">
        <f t="array" ref="I4080">J4080-J4080*3%</f>
        <v>385.09</v>
      </c>
      <c r="J4080" s="30">
        <v>397</v>
      </c>
      <c r="K4080" s="4"/>
      <c r="L4080" s="15">
        <f t="shared" si="64"/>
        <v>0</v>
      </c>
      <c r="M4080" s="56" t="s">
        <v>15151</v>
      </c>
    </row>
    <row r="4081" spans="1:13" s="19" customFormat="1" ht="15" customHeight="1" x14ac:dyDescent="0.25">
      <c r="A4081" s="47">
        <v>40530</v>
      </c>
      <c r="B4081" s="18"/>
      <c r="C4081" s="3" t="s">
        <v>6683</v>
      </c>
      <c r="D4081" s="3" t="s">
        <v>74</v>
      </c>
      <c r="E4081" s="3" t="s">
        <v>6774</v>
      </c>
      <c r="F4081" s="3" t="s">
        <v>167</v>
      </c>
      <c r="G4081" s="3"/>
      <c r="H4081" s="26">
        <v>730</v>
      </c>
      <c r="I4081" s="26">
        <f t="array" ref="I4081">J4081-J4081*3%</f>
        <v>550.96</v>
      </c>
      <c r="J4081" s="30">
        <v>568</v>
      </c>
      <c r="K4081" s="4"/>
      <c r="L4081" s="15">
        <f t="shared" si="64"/>
        <v>0</v>
      </c>
      <c r="M4081" s="56" t="s">
        <v>15151</v>
      </c>
    </row>
    <row r="4082" spans="1:13" s="19" customFormat="1" ht="15" customHeight="1" x14ac:dyDescent="0.25">
      <c r="A4082" s="47">
        <v>15320</v>
      </c>
      <c r="B4082" s="18" t="s">
        <v>6775</v>
      </c>
      <c r="C4082" s="3" t="s">
        <v>6683</v>
      </c>
      <c r="D4082" s="3" t="s">
        <v>74</v>
      </c>
      <c r="E4082" s="3" t="s">
        <v>96</v>
      </c>
      <c r="F4082" s="3" t="s">
        <v>89</v>
      </c>
      <c r="G4082" s="3"/>
      <c r="H4082" s="26">
        <v>360</v>
      </c>
      <c r="I4082" s="26">
        <f t="array" ref="I4082">J4082-J4082*3%</f>
        <v>258.02</v>
      </c>
      <c r="J4082" s="30">
        <v>266</v>
      </c>
      <c r="K4082" s="4"/>
      <c r="L4082" s="15">
        <f t="shared" si="64"/>
        <v>0</v>
      </c>
      <c r="M4082" s="56" t="s">
        <v>15151</v>
      </c>
    </row>
    <row r="4083" spans="1:13" s="19" customFormat="1" ht="15" customHeight="1" x14ac:dyDescent="0.25">
      <c r="A4083" s="47">
        <v>17644</v>
      </c>
      <c r="B4083" s="18"/>
      <c r="C4083" s="3" t="s">
        <v>6683</v>
      </c>
      <c r="D4083" s="3" t="s">
        <v>74</v>
      </c>
      <c r="E4083" s="3" t="s">
        <v>6776</v>
      </c>
      <c r="F4083" s="3" t="s">
        <v>5907</v>
      </c>
      <c r="G4083" s="3"/>
      <c r="H4083" s="26">
        <v>890</v>
      </c>
      <c r="I4083" s="26">
        <f t="array" ref="I4083">J4083-J4083*3%</f>
        <v>670.50279999999998</v>
      </c>
      <c r="J4083" s="30">
        <v>691.24</v>
      </c>
      <c r="K4083" s="4"/>
      <c r="L4083" s="15">
        <f t="shared" si="64"/>
        <v>0</v>
      </c>
      <c r="M4083" s="56" t="s">
        <v>15157</v>
      </c>
    </row>
    <row r="4084" spans="1:13" s="19" customFormat="1" ht="15" customHeight="1" x14ac:dyDescent="0.25">
      <c r="A4084" s="47">
        <v>35754</v>
      </c>
      <c r="B4084" s="18" t="s">
        <v>6777</v>
      </c>
      <c r="C4084" s="3" t="s">
        <v>6683</v>
      </c>
      <c r="D4084" s="3" t="s">
        <v>74</v>
      </c>
      <c r="E4084" s="3" t="s">
        <v>6776</v>
      </c>
      <c r="F4084" s="3" t="s">
        <v>1416</v>
      </c>
      <c r="G4084" s="3"/>
      <c r="H4084" s="26">
        <v>600</v>
      </c>
      <c r="I4084" s="26">
        <f t="array" ref="I4084">J4084-J4084*3%</f>
        <v>457.95640000000003</v>
      </c>
      <c r="J4084" s="30">
        <v>472.12</v>
      </c>
      <c r="K4084" s="4"/>
      <c r="L4084" s="15">
        <f t="shared" si="64"/>
        <v>0</v>
      </c>
      <c r="M4084" s="56" t="s">
        <v>15154</v>
      </c>
    </row>
    <row r="4085" spans="1:13" s="19" customFormat="1" ht="15" customHeight="1" x14ac:dyDescent="0.25">
      <c r="A4085" s="47">
        <v>10692</v>
      </c>
      <c r="B4085" s="18" t="s">
        <v>6778</v>
      </c>
      <c r="C4085" s="3" t="s">
        <v>6683</v>
      </c>
      <c r="D4085" s="3" t="s">
        <v>74</v>
      </c>
      <c r="E4085" s="3" t="s">
        <v>6776</v>
      </c>
      <c r="F4085" s="3" t="s">
        <v>211</v>
      </c>
      <c r="G4085" s="3"/>
      <c r="H4085" s="26">
        <v>690</v>
      </c>
      <c r="I4085" s="26">
        <f t="array" ref="I4085">J4085-J4085*3%</f>
        <v>524.77</v>
      </c>
      <c r="J4085" s="30">
        <v>541</v>
      </c>
      <c r="K4085" s="4"/>
      <c r="L4085" s="15">
        <f t="shared" si="64"/>
        <v>0</v>
      </c>
      <c r="M4085" s="56" t="s">
        <v>15151</v>
      </c>
    </row>
    <row r="4086" spans="1:13" s="19" customFormat="1" ht="15" customHeight="1" x14ac:dyDescent="0.25">
      <c r="A4086" s="47">
        <v>17642</v>
      </c>
      <c r="B4086" s="18" t="s">
        <v>6779</v>
      </c>
      <c r="C4086" s="3" t="s">
        <v>6683</v>
      </c>
      <c r="D4086" s="3" t="s">
        <v>74</v>
      </c>
      <c r="E4086" s="3" t="s">
        <v>6776</v>
      </c>
      <c r="F4086" s="3" t="s">
        <v>160</v>
      </c>
      <c r="G4086" s="3"/>
      <c r="H4086" s="26">
        <v>525</v>
      </c>
      <c r="I4086" s="26">
        <f t="array" ref="I4086">J4086-J4086*3%</f>
        <v>387.03</v>
      </c>
      <c r="J4086" s="30">
        <v>399</v>
      </c>
      <c r="K4086" s="4"/>
      <c r="L4086" s="15">
        <f t="shared" si="64"/>
        <v>0</v>
      </c>
      <c r="M4086" s="56" t="s">
        <v>15151</v>
      </c>
    </row>
    <row r="4087" spans="1:13" s="19" customFormat="1" ht="15" customHeight="1" x14ac:dyDescent="0.25">
      <c r="A4087" s="47">
        <v>17643</v>
      </c>
      <c r="B4087" s="18" t="s">
        <v>6780</v>
      </c>
      <c r="C4087" s="3" t="s">
        <v>6683</v>
      </c>
      <c r="D4087" s="3" t="s">
        <v>74</v>
      </c>
      <c r="E4087" s="3" t="s">
        <v>6776</v>
      </c>
      <c r="F4087" s="3" t="s">
        <v>167</v>
      </c>
      <c r="G4087" s="3"/>
      <c r="H4087" s="26">
        <v>625</v>
      </c>
      <c r="I4087" s="26">
        <f t="array" ref="I4087">J4087-J4087*3%</f>
        <v>475.88200000000001</v>
      </c>
      <c r="J4087" s="30">
        <v>490.6</v>
      </c>
      <c r="K4087" s="4"/>
      <c r="L4087" s="15">
        <f t="shared" si="64"/>
        <v>0</v>
      </c>
      <c r="M4087" s="56" t="s">
        <v>15157</v>
      </c>
    </row>
    <row r="4088" spans="1:13" s="19" customFormat="1" ht="15" customHeight="1" x14ac:dyDescent="0.25">
      <c r="A4088" s="47">
        <v>33082</v>
      </c>
      <c r="B4088" s="18" t="s">
        <v>6781</v>
      </c>
      <c r="C4088" s="3" t="s">
        <v>6683</v>
      </c>
      <c r="D4088" s="3" t="s">
        <v>74</v>
      </c>
      <c r="E4088" s="3" t="s">
        <v>6776</v>
      </c>
      <c r="F4088" s="3" t="s">
        <v>4905</v>
      </c>
      <c r="G4088" s="3"/>
      <c r="H4088" s="26">
        <v>615</v>
      </c>
      <c r="I4088" s="26">
        <f t="array" ref="I4088">J4088-J4088*3%</f>
        <v>470.45</v>
      </c>
      <c r="J4088" s="30">
        <v>485</v>
      </c>
      <c r="K4088" s="4"/>
      <c r="L4088" s="15">
        <f t="shared" si="64"/>
        <v>0</v>
      </c>
      <c r="M4088" s="56" t="s">
        <v>15151</v>
      </c>
    </row>
    <row r="4089" spans="1:13" s="19" customFormat="1" ht="15" customHeight="1" x14ac:dyDescent="0.25">
      <c r="A4089" s="47">
        <v>33081</v>
      </c>
      <c r="B4089" s="18" t="s">
        <v>6782</v>
      </c>
      <c r="C4089" s="3" t="s">
        <v>6683</v>
      </c>
      <c r="D4089" s="3" t="s">
        <v>74</v>
      </c>
      <c r="E4089" s="3" t="s">
        <v>6776</v>
      </c>
      <c r="F4089" s="3" t="s">
        <v>124</v>
      </c>
      <c r="G4089" s="3"/>
      <c r="H4089" s="26">
        <v>980</v>
      </c>
      <c r="I4089" s="26">
        <f t="array" ref="I4089">J4089-J4089*3%</f>
        <v>756.6</v>
      </c>
      <c r="J4089" s="30">
        <v>780</v>
      </c>
      <c r="K4089" s="4"/>
      <c r="L4089" s="15">
        <f t="shared" si="64"/>
        <v>0</v>
      </c>
      <c r="M4089" s="56" t="s">
        <v>15151</v>
      </c>
    </row>
    <row r="4090" spans="1:13" s="19" customFormat="1" ht="15" customHeight="1" x14ac:dyDescent="0.25">
      <c r="A4090" s="47">
        <v>24733</v>
      </c>
      <c r="B4090" s="18" t="s">
        <v>6783</v>
      </c>
      <c r="C4090" s="3" t="s">
        <v>6683</v>
      </c>
      <c r="D4090" s="3" t="s">
        <v>74</v>
      </c>
      <c r="E4090" s="3" t="s">
        <v>6784</v>
      </c>
      <c r="F4090" s="3" t="s">
        <v>6785</v>
      </c>
      <c r="G4090" s="3"/>
      <c r="H4090" s="26">
        <v>295</v>
      </c>
      <c r="I4090" s="26">
        <f t="array" ref="I4090">J4090-J4090*3%</f>
        <v>210.8004</v>
      </c>
      <c r="J4090" s="30">
        <v>217.32</v>
      </c>
      <c r="K4090" s="4"/>
      <c r="L4090" s="15">
        <f t="shared" si="64"/>
        <v>0</v>
      </c>
      <c r="M4090" s="56" t="s">
        <v>15153</v>
      </c>
    </row>
    <row r="4091" spans="1:13" s="19" customFormat="1" ht="15" customHeight="1" x14ac:dyDescent="0.25">
      <c r="A4091" s="47">
        <v>10691</v>
      </c>
      <c r="B4091" s="18" t="s">
        <v>6786</v>
      </c>
      <c r="C4091" s="3" t="s">
        <v>6683</v>
      </c>
      <c r="D4091" s="3" t="s">
        <v>74</v>
      </c>
      <c r="E4091" s="3" t="s">
        <v>6784</v>
      </c>
      <c r="F4091" s="3" t="s">
        <v>1416</v>
      </c>
      <c r="G4091" s="3"/>
      <c r="H4091" s="26">
        <v>655</v>
      </c>
      <c r="I4091" s="26">
        <f t="array" ref="I4091">J4091-J4091*3%</f>
        <v>499.82159999999999</v>
      </c>
      <c r="J4091" s="30">
        <v>515.28</v>
      </c>
      <c r="K4091" s="4"/>
      <c r="L4091" s="15">
        <f t="shared" si="64"/>
        <v>0</v>
      </c>
      <c r="M4091" s="56" t="s">
        <v>15152</v>
      </c>
    </row>
    <row r="4092" spans="1:13" s="19" customFormat="1" ht="15" customHeight="1" x14ac:dyDescent="0.25">
      <c r="A4092" s="47">
        <v>10693</v>
      </c>
      <c r="B4092" s="18" t="s">
        <v>6787</v>
      </c>
      <c r="C4092" s="3" t="s">
        <v>6683</v>
      </c>
      <c r="D4092" s="3" t="s">
        <v>74</v>
      </c>
      <c r="E4092" s="3" t="s">
        <v>6788</v>
      </c>
      <c r="F4092" s="3" t="s">
        <v>167</v>
      </c>
      <c r="G4092" s="3"/>
      <c r="H4092" s="26">
        <v>950</v>
      </c>
      <c r="I4092" s="26">
        <f t="array" ref="I4092">J4092-J4092*3%</f>
        <v>719.74</v>
      </c>
      <c r="J4092" s="30">
        <v>742</v>
      </c>
      <c r="K4092" s="4"/>
      <c r="L4092" s="15">
        <f t="shared" si="64"/>
        <v>0</v>
      </c>
      <c r="M4092" s="56" t="s">
        <v>15151</v>
      </c>
    </row>
    <row r="4093" spans="1:13" s="19" customFormat="1" ht="15" customHeight="1" x14ac:dyDescent="0.25">
      <c r="A4093" s="47">
        <v>10696</v>
      </c>
      <c r="B4093" s="18" t="s">
        <v>6789</v>
      </c>
      <c r="C4093" s="3" t="s">
        <v>6683</v>
      </c>
      <c r="D4093" s="3" t="s">
        <v>74</v>
      </c>
      <c r="E4093" s="3" t="s">
        <v>6790</v>
      </c>
      <c r="F4093" s="3" t="s">
        <v>211</v>
      </c>
      <c r="G4093" s="3"/>
      <c r="H4093" s="26">
        <v>525</v>
      </c>
      <c r="I4093" s="26">
        <f t="array" ref="I4093">J4093-J4093*3%</f>
        <v>388.97</v>
      </c>
      <c r="J4093" s="30">
        <v>401</v>
      </c>
      <c r="K4093" s="4"/>
      <c r="L4093" s="15">
        <f t="shared" si="64"/>
        <v>0</v>
      </c>
      <c r="M4093" s="56" t="s">
        <v>15151</v>
      </c>
    </row>
    <row r="4094" spans="1:13" s="19" customFormat="1" ht="15" customHeight="1" x14ac:dyDescent="0.25">
      <c r="A4094" s="47">
        <v>10745</v>
      </c>
      <c r="B4094" s="18" t="s">
        <v>6791</v>
      </c>
      <c r="C4094" s="3" t="s">
        <v>6683</v>
      </c>
      <c r="D4094" s="3" t="s">
        <v>74</v>
      </c>
      <c r="E4094" s="3" t="s">
        <v>6792</v>
      </c>
      <c r="F4094" s="3" t="s">
        <v>124</v>
      </c>
      <c r="G4094" s="3"/>
      <c r="H4094" s="26">
        <v>970</v>
      </c>
      <c r="I4094" s="26">
        <f t="array" ref="I4094">J4094-J4094*3%</f>
        <v>735.26</v>
      </c>
      <c r="J4094" s="30">
        <v>758</v>
      </c>
      <c r="K4094" s="4"/>
      <c r="L4094" s="15">
        <f t="shared" si="64"/>
        <v>0</v>
      </c>
      <c r="M4094" s="56" t="s">
        <v>15151</v>
      </c>
    </row>
    <row r="4095" spans="1:13" s="19" customFormat="1" ht="15" customHeight="1" x14ac:dyDescent="0.25">
      <c r="A4095" s="47">
        <v>15297</v>
      </c>
      <c r="B4095" s="18" t="s">
        <v>6793</v>
      </c>
      <c r="C4095" s="3" t="s">
        <v>6683</v>
      </c>
      <c r="D4095" s="3" t="s">
        <v>74</v>
      </c>
      <c r="E4095" s="3" t="s">
        <v>6794</v>
      </c>
      <c r="F4095" s="3" t="s">
        <v>164</v>
      </c>
      <c r="G4095" s="3"/>
      <c r="H4095" s="26">
        <v>1230</v>
      </c>
      <c r="I4095" s="26">
        <f t="array" ref="I4095">J4095-J4095*3%</f>
        <v>931.27760000000001</v>
      </c>
      <c r="J4095" s="30">
        <v>960.08</v>
      </c>
      <c r="K4095" s="4"/>
      <c r="L4095" s="15">
        <f t="shared" si="64"/>
        <v>0</v>
      </c>
      <c r="M4095" s="56" t="s">
        <v>15157</v>
      </c>
    </row>
    <row r="4096" spans="1:13" s="19" customFormat="1" ht="15" customHeight="1" x14ac:dyDescent="0.25">
      <c r="A4096" s="47">
        <v>24738</v>
      </c>
      <c r="B4096" s="18" t="s">
        <v>6795</v>
      </c>
      <c r="C4096" s="3" t="s">
        <v>6683</v>
      </c>
      <c r="D4096" s="3" t="s">
        <v>74</v>
      </c>
      <c r="E4096" s="3" t="s">
        <v>6796</v>
      </c>
      <c r="F4096" s="3" t="s">
        <v>124</v>
      </c>
      <c r="G4096" s="3"/>
      <c r="H4096" s="26">
        <v>1105</v>
      </c>
      <c r="I4096" s="26">
        <f t="array" ref="I4096">J4096-J4096*3%</f>
        <v>843.9</v>
      </c>
      <c r="J4096" s="30">
        <v>870</v>
      </c>
      <c r="K4096" s="4"/>
      <c r="L4096" s="15">
        <f t="shared" si="64"/>
        <v>0</v>
      </c>
      <c r="M4096" s="56" t="s">
        <v>15151</v>
      </c>
    </row>
    <row r="4097" spans="1:13" s="19" customFormat="1" ht="15" customHeight="1" x14ac:dyDescent="0.25">
      <c r="A4097" s="47">
        <v>35755</v>
      </c>
      <c r="B4097" s="18" t="s">
        <v>6797</v>
      </c>
      <c r="C4097" s="3" t="s">
        <v>6683</v>
      </c>
      <c r="D4097" s="3" t="s">
        <v>74</v>
      </c>
      <c r="E4097" s="3" t="s">
        <v>6798</v>
      </c>
      <c r="F4097" s="3" t="s">
        <v>89</v>
      </c>
      <c r="G4097" s="3"/>
      <c r="H4097" s="26">
        <v>395</v>
      </c>
      <c r="I4097" s="26">
        <f t="array" ref="I4097">J4097-J4097*3%</f>
        <v>291</v>
      </c>
      <c r="J4097" s="30">
        <v>300</v>
      </c>
      <c r="K4097" s="4"/>
      <c r="L4097" s="15">
        <f t="shared" si="64"/>
        <v>0</v>
      </c>
      <c r="M4097" s="56" t="s">
        <v>15151</v>
      </c>
    </row>
    <row r="4098" spans="1:13" s="19" customFormat="1" ht="15" customHeight="1" x14ac:dyDescent="0.25">
      <c r="A4098" s="47">
        <v>26829</v>
      </c>
      <c r="B4098" s="18"/>
      <c r="C4098" s="3" t="s">
        <v>6683</v>
      </c>
      <c r="D4098" s="3" t="s">
        <v>74</v>
      </c>
      <c r="E4098" s="3" t="s">
        <v>6799</v>
      </c>
      <c r="F4098" s="3" t="s">
        <v>1416</v>
      </c>
      <c r="G4098" s="3"/>
      <c r="H4098" s="26">
        <v>1335</v>
      </c>
      <c r="I4098" s="26">
        <f t="array" ref="I4098">J4098-J4098*3%</f>
        <v>1020.4497</v>
      </c>
      <c r="J4098" s="30">
        <v>1052.01</v>
      </c>
      <c r="K4098" s="4"/>
      <c r="L4098" s="15">
        <f t="shared" si="64"/>
        <v>0</v>
      </c>
      <c r="M4098" s="56" t="s">
        <v>15152</v>
      </c>
    </row>
    <row r="4099" spans="1:13" s="19" customFormat="1" ht="15" customHeight="1" x14ac:dyDescent="0.25">
      <c r="A4099" s="47">
        <v>10703</v>
      </c>
      <c r="B4099" s="18" t="s">
        <v>6800</v>
      </c>
      <c r="C4099" s="3" t="s">
        <v>6683</v>
      </c>
      <c r="D4099" s="3" t="s">
        <v>74</v>
      </c>
      <c r="E4099" s="3" t="s">
        <v>6801</v>
      </c>
      <c r="F4099" s="3" t="s">
        <v>760</v>
      </c>
      <c r="G4099" s="3"/>
      <c r="H4099" s="26">
        <v>620</v>
      </c>
      <c r="I4099" s="26">
        <f t="array" ref="I4099">J4099-J4099*3%</f>
        <v>474.45609999999999</v>
      </c>
      <c r="J4099" s="30">
        <v>489.13</v>
      </c>
      <c r="K4099" s="4"/>
      <c r="L4099" s="15">
        <f t="shared" si="64"/>
        <v>0</v>
      </c>
      <c r="M4099" s="56" t="s">
        <v>15152</v>
      </c>
    </row>
    <row r="4100" spans="1:13" s="19" customFormat="1" ht="15" customHeight="1" x14ac:dyDescent="0.25">
      <c r="A4100" s="47">
        <v>26827</v>
      </c>
      <c r="B4100" s="18" t="s">
        <v>6802</v>
      </c>
      <c r="C4100" s="3" t="s">
        <v>6683</v>
      </c>
      <c r="D4100" s="3" t="s">
        <v>74</v>
      </c>
      <c r="E4100" s="3" t="s">
        <v>6803</v>
      </c>
      <c r="F4100" s="3" t="s">
        <v>129</v>
      </c>
      <c r="G4100" s="3"/>
      <c r="H4100" s="26">
        <v>530</v>
      </c>
      <c r="I4100" s="26">
        <f t="array" ref="I4100">J4100-J4100*3%</f>
        <v>392.34559999999999</v>
      </c>
      <c r="J4100" s="30">
        <v>404.48</v>
      </c>
      <c r="K4100" s="4"/>
      <c r="L4100" s="15">
        <f t="shared" si="64"/>
        <v>0</v>
      </c>
      <c r="M4100" s="56" t="s">
        <v>15157</v>
      </c>
    </row>
    <row r="4101" spans="1:13" s="19" customFormat="1" ht="15" customHeight="1" x14ac:dyDescent="0.25">
      <c r="A4101" s="47">
        <v>40551</v>
      </c>
      <c r="B4101" s="18"/>
      <c r="C4101" s="3" t="s">
        <v>6683</v>
      </c>
      <c r="D4101" s="3" t="s">
        <v>74</v>
      </c>
      <c r="E4101" s="3" t="s">
        <v>4664</v>
      </c>
      <c r="F4101" s="3" t="s">
        <v>164</v>
      </c>
      <c r="G4101" s="3"/>
      <c r="H4101" s="26">
        <v>575</v>
      </c>
      <c r="I4101" s="26">
        <f t="array" ref="I4101">J4101-J4101*3%</f>
        <v>420.98</v>
      </c>
      <c r="J4101" s="30">
        <v>434</v>
      </c>
      <c r="K4101" s="4"/>
      <c r="L4101" s="15">
        <f t="shared" si="64"/>
        <v>0</v>
      </c>
      <c r="M4101" s="56" t="s">
        <v>15151</v>
      </c>
    </row>
    <row r="4102" spans="1:13" s="19" customFormat="1" ht="15" customHeight="1" x14ac:dyDescent="0.25">
      <c r="A4102" s="47">
        <v>35757</v>
      </c>
      <c r="B4102" s="18" t="s">
        <v>6804</v>
      </c>
      <c r="C4102" s="3" t="s">
        <v>6683</v>
      </c>
      <c r="D4102" s="3" t="s">
        <v>74</v>
      </c>
      <c r="E4102" s="3" t="s">
        <v>5747</v>
      </c>
      <c r="F4102" s="3" t="s">
        <v>97</v>
      </c>
      <c r="G4102" s="3"/>
      <c r="H4102" s="26">
        <v>1105</v>
      </c>
      <c r="I4102" s="26">
        <f t="array" ref="I4102">J4102-J4102*3%</f>
        <v>843.9</v>
      </c>
      <c r="J4102" s="30">
        <v>870</v>
      </c>
      <c r="K4102" s="4"/>
      <c r="L4102" s="15">
        <f t="shared" si="64"/>
        <v>0</v>
      </c>
      <c r="M4102" s="56" t="s">
        <v>15151</v>
      </c>
    </row>
    <row r="4103" spans="1:13" s="19" customFormat="1" ht="15" customHeight="1" x14ac:dyDescent="0.25">
      <c r="A4103" s="47">
        <v>34192</v>
      </c>
      <c r="B4103" s="18" t="s">
        <v>6805</v>
      </c>
      <c r="C4103" s="3" t="s">
        <v>6683</v>
      </c>
      <c r="D4103" s="3" t="s">
        <v>74</v>
      </c>
      <c r="E4103" s="3" t="s">
        <v>5747</v>
      </c>
      <c r="F4103" s="3" t="s">
        <v>89</v>
      </c>
      <c r="G4103" s="3"/>
      <c r="H4103" s="26">
        <v>635</v>
      </c>
      <c r="I4103" s="26">
        <f t="array" ref="I4103">J4103-J4103*3%</f>
        <v>485</v>
      </c>
      <c r="J4103" s="30">
        <v>500</v>
      </c>
      <c r="K4103" s="4"/>
      <c r="L4103" s="15">
        <f t="shared" si="64"/>
        <v>0</v>
      </c>
      <c r="M4103" s="56" t="s">
        <v>15151</v>
      </c>
    </row>
    <row r="4104" spans="1:13" s="19" customFormat="1" ht="15" customHeight="1" x14ac:dyDescent="0.25">
      <c r="A4104" s="47">
        <v>18318</v>
      </c>
      <c r="B4104" s="18" t="s">
        <v>6806</v>
      </c>
      <c r="C4104" s="3" t="s">
        <v>6683</v>
      </c>
      <c r="D4104" s="3" t="s">
        <v>74</v>
      </c>
      <c r="E4104" s="3" t="s">
        <v>6807</v>
      </c>
      <c r="F4104" s="3" t="s">
        <v>124</v>
      </c>
      <c r="G4104" s="3"/>
      <c r="H4104" s="26">
        <v>930</v>
      </c>
      <c r="I4104" s="26">
        <f t="array" ref="I4104">J4104-J4104*3%</f>
        <v>704.22</v>
      </c>
      <c r="J4104" s="30">
        <v>726</v>
      </c>
      <c r="K4104" s="4"/>
      <c r="L4104" s="15">
        <f t="shared" ref="L4104:L4167" si="65">J4104*K4104</f>
        <v>0</v>
      </c>
      <c r="M4104" s="56" t="s">
        <v>15151</v>
      </c>
    </row>
    <row r="4105" spans="1:13" s="19" customFormat="1" ht="15" customHeight="1" x14ac:dyDescent="0.25">
      <c r="A4105" s="47">
        <v>10709</v>
      </c>
      <c r="B4105" s="18" t="s">
        <v>6808</v>
      </c>
      <c r="C4105" s="3" t="s">
        <v>6683</v>
      </c>
      <c r="D4105" s="3" t="s">
        <v>74</v>
      </c>
      <c r="E4105" s="3" t="s">
        <v>6809</v>
      </c>
      <c r="F4105" s="3" t="s">
        <v>124</v>
      </c>
      <c r="G4105" s="3"/>
      <c r="H4105" s="26">
        <v>1240</v>
      </c>
      <c r="I4105" s="26">
        <f t="array" ref="I4105">J4105-J4105*3%</f>
        <v>937.99</v>
      </c>
      <c r="J4105" s="30">
        <v>967</v>
      </c>
      <c r="K4105" s="4"/>
      <c r="L4105" s="15">
        <f t="shared" si="65"/>
        <v>0</v>
      </c>
      <c r="M4105" s="56" t="s">
        <v>15151</v>
      </c>
    </row>
    <row r="4106" spans="1:13" s="19" customFormat="1" ht="15" customHeight="1" x14ac:dyDescent="0.25">
      <c r="A4106" s="47">
        <v>10710</v>
      </c>
      <c r="B4106" s="18" t="s">
        <v>6810</v>
      </c>
      <c r="C4106" s="3" t="s">
        <v>6683</v>
      </c>
      <c r="D4106" s="3" t="s">
        <v>74</v>
      </c>
      <c r="E4106" s="3" t="s">
        <v>6809</v>
      </c>
      <c r="F4106" s="3" t="s">
        <v>89</v>
      </c>
      <c r="G4106" s="3"/>
      <c r="H4106" s="26">
        <v>1850</v>
      </c>
      <c r="I4106" s="26">
        <f t="array" ref="I4106">J4106-J4106*3%</f>
        <v>1427.84</v>
      </c>
      <c r="J4106" s="30">
        <v>1472</v>
      </c>
      <c r="K4106" s="4"/>
      <c r="L4106" s="15">
        <f t="shared" si="65"/>
        <v>0</v>
      </c>
      <c r="M4106" s="56" t="s">
        <v>15151</v>
      </c>
    </row>
    <row r="4107" spans="1:13" s="19" customFormat="1" ht="15" customHeight="1" x14ac:dyDescent="0.25">
      <c r="A4107" s="47">
        <v>10713</v>
      </c>
      <c r="B4107" s="18" t="s">
        <v>6811</v>
      </c>
      <c r="C4107" s="3" t="s">
        <v>6683</v>
      </c>
      <c r="D4107" s="3" t="s">
        <v>74</v>
      </c>
      <c r="E4107" s="3" t="s">
        <v>107</v>
      </c>
      <c r="F4107" s="3" t="s">
        <v>89</v>
      </c>
      <c r="G4107" s="3"/>
      <c r="H4107" s="26">
        <v>335</v>
      </c>
      <c r="I4107" s="26">
        <f t="array" ref="I4107">J4107-J4107*3%</f>
        <v>239.59</v>
      </c>
      <c r="J4107" s="30">
        <v>247</v>
      </c>
      <c r="K4107" s="4"/>
      <c r="L4107" s="15">
        <f t="shared" si="65"/>
        <v>0</v>
      </c>
      <c r="M4107" s="56" t="s">
        <v>15151</v>
      </c>
    </row>
    <row r="4108" spans="1:13" s="19" customFormat="1" ht="15" customHeight="1" x14ac:dyDescent="0.25">
      <c r="A4108" s="47">
        <v>10714</v>
      </c>
      <c r="B4108" s="18" t="s">
        <v>6812</v>
      </c>
      <c r="C4108" s="3" t="s">
        <v>6683</v>
      </c>
      <c r="D4108" s="3" t="s">
        <v>74</v>
      </c>
      <c r="E4108" s="3" t="s">
        <v>6813</v>
      </c>
      <c r="F4108" s="3" t="s">
        <v>89</v>
      </c>
      <c r="G4108" s="3"/>
      <c r="H4108" s="26">
        <v>875</v>
      </c>
      <c r="I4108" s="26">
        <f t="array" ref="I4108">J4108-J4108*3%</f>
        <v>660.03650000000005</v>
      </c>
      <c r="J4108" s="30">
        <v>680.45</v>
      </c>
      <c r="K4108" s="4"/>
      <c r="L4108" s="15">
        <f t="shared" si="65"/>
        <v>0</v>
      </c>
      <c r="M4108" s="56" t="s">
        <v>15152</v>
      </c>
    </row>
    <row r="4109" spans="1:13" s="19" customFormat="1" ht="15" customHeight="1" x14ac:dyDescent="0.25">
      <c r="A4109" s="47">
        <v>10715</v>
      </c>
      <c r="B4109" s="18" t="s">
        <v>6814</v>
      </c>
      <c r="C4109" s="3" t="s">
        <v>6683</v>
      </c>
      <c r="D4109" s="3" t="s">
        <v>74</v>
      </c>
      <c r="E4109" s="3" t="s">
        <v>2187</v>
      </c>
      <c r="F4109" s="3" t="s">
        <v>89</v>
      </c>
      <c r="G4109" s="3"/>
      <c r="H4109" s="26">
        <v>495</v>
      </c>
      <c r="I4109" s="26">
        <f t="array" ref="I4109">J4109-J4109*3%</f>
        <v>366.54359999999997</v>
      </c>
      <c r="J4109" s="30">
        <v>377.88</v>
      </c>
      <c r="K4109" s="4"/>
      <c r="L4109" s="15">
        <f t="shared" si="65"/>
        <v>0</v>
      </c>
      <c r="M4109" s="56" t="s">
        <v>15157</v>
      </c>
    </row>
    <row r="4110" spans="1:13" s="19" customFormat="1" ht="15" customHeight="1" x14ac:dyDescent="0.25">
      <c r="A4110" s="47">
        <v>20836</v>
      </c>
      <c r="B4110" s="18" t="s">
        <v>6815</v>
      </c>
      <c r="C4110" s="3" t="s">
        <v>6683</v>
      </c>
      <c r="D4110" s="3" t="s">
        <v>74</v>
      </c>
      <c r="E4110" s="3" t="s">
        <v>6816</v>
      </c>
      <c r="F4110" s="3" t="s">
        <v>160</v>
      </c>
      <c r="G4110" s="3"/>
      <c r="H4110" s="26">
        <v>910</v>
      </c>
      <c r="I4110" s="26">
        <f t="array" ref="I4110">J4110-J4110*3%</f>
        <v>688.7</v>
      </c>
      <c r="J4110" s="30">
        <v>710</v>
      </c>
      <c r="K4110" s="4"/>
      <c r="L4110" s="15">
        <f t="shared" si="65"/>
        <v>0</v>
      </c>
      <c r="M4110" s="56" t="s">
        <v>15151</v>
      </c>
    </row>
    <row r="4111" spans="1:13" s="19" customFormat="1" ht="15" customHeight="1" x14ac:dyDescent="0.25">
      <c r="A4111" s="47">
        <v>20837</v>
      </c>
      <c r="B4111" s="18" t="s">
        <v>6817</v>
      </c>
      <c r="C4111" s="3" t="s">
        <v>6683</v>
      </c>
      <c r="D4111" s="3" t="s">
        <v>74</v>
      </c>
      <c r="E4111" s="3" t="s">
        <v>6818</v>
      </c>
      <c r="F4111" s="3" t="s">
        <v>2117</v>
      </c>
      <c r="G4111" s="3"/>
      <c r="H4111" s="26">
        <v>830</v>
      </c>
      <c r="I4111" s="26">
        <f t="array" ref="I4111">J4111-J4111*3%</f>
        <v>626.62</v>
      </c>
      <c r="J4111" s="30">
        <v>646</v>
      </c>
      <c r="K4111" s="4"/>
      <c r="L4111" s="15">
        <f t="shared" si="65"/>
        <v>0</v>
      </c>
      <c r="M4111" s="56" t="s">
        <v>15151</v>
      </c>
    </row>
    <row r="4112" spans="1:13" s="19" customFormat="1" ht="15" customHeight="1" x14ac:dyDescent="0.25">
      <c r="A4112" s="47">
        <v>40663</v>
      </c>
      <c r="B4112" s="18"/>
      <c r="C4112" s="3" t="s">
        <v>6683</v>
      </c>
      <c r="D4112" s="3" t="s">
        <v>74</v>
      </c>
      <c r="E4112" s="3" t="s">
        <v>6819</v>
      </c>
      <c r="F4112" s="3" t="s">
        <v>167</v>
      </c>
      <c r="G4112" s="3"/>
      <c r="H4112" s="26">
        <v>745</v>
      </c>
      <c r="I4112" s="26">
        <f t="array" ref="I4112">J4112-J4112*3%</f>
        <v>564.54</v>
      </c>
      <c r="J4112" s="30">
        <v>582</v>
      </c>
      <c r="K4112" s="4"/>
      <c r="L4112" s="15">
        <f t="shared" si="65"/>
        <v>0</v>
      </c>
      <c r="M4112" s="56" t="s">
        <v>15151</v>
      </c>
    </row>
    <row r="4113" spans="1:13" s="19" customFormat="1" ht="15" customHeight="1" x14ac:dyDescent="0.25">
      <c r="A4113" s="47">
        <v>37531</v>
      </c>
      <c r="B4113" s="18"/>
      <c r="C4113" s="3" t="s">
        <v>6683</v>
      </c>
      <c r="D4113" s="3" t="s">
        <v>74</v>
      </c>
      <c r="E4113" s="3" t="s">
        <v>6820</v>
      </c>
      <c r="F4113" s="3" t="s">
        <v>124</v>
      </c>
      <c r="G4113" s="3"/>
      <c r="H4113" s="26">
        <v>725</v>
      </c>
      <c r="I4113" s="26">
        <f t="array" ref="I4113">J4113-J4113*3%</f>
        <v>548.04999999999995</v>
      </c>
      <c r="J4113" s="30">
        <v>565</v>
      </c>
      <c r="K4113" s="4"/>
      <c r="L4113" s="15">
        <f t="shared" si="65"/>
        <v>0</v>
      </c>
      <c r="M4113" s="56" t="s">
        <v>15151</v>
      </c>
    </row>
    <row r="4114" spans="1:13" s="19" customFormat="1" ht="15" customHeight="1" x14ac:dyDescent="0.25">
      <c r="A4114" s="47">
        <v>18324</v>
      </c>
      <c r="B4114" s="18" t="s">
        <v>6821</v>
      </c>
      <c r="C4114" s="3" t="s">
        <v>6683</v>
      </c>
      <c r="D4114" s="3" t="s">
        <v>74</v>
      </c>
      <c r="E4114" s="3" t="s">
        <v>6822</v>
      </c>
      <c r="F4114" s="3" t="s">
        <v>124</v>
      </c>
      <c r="G4114" s="3"/>
      <c r="H4114" s="26">
        <v>995</v>
      </c>
      <c r="I4114" s="26">
        <f t="array" ref="I4114">J4114-J4114*3%</f>
        <v>766.3</v>
      </c>
      <c r="J4114" s="30">
        <v>790</v>
      </c>
      <c r="K4114" s="4"/>
      <c r="L4114" s="15">
        <f t="shared" si="65"/>
        <v>0</v>
      </c>
      <c r="M4114" s="56" t="s">
        <v>15151</v>
      </c>
    </row>
    <row r="4115" spans="1:13" s="19" customFormat="1" ht="15" customHeight="1" x14ac:dyDescent="0.25">
      <c r="A4115" s="47">
        <v>26830</v>
      </c>
      <c r="B4115" s="18" t="s">
        <v>6823</v>
      </c>
      <c r="C4115" s="3" t="s">
        <v>6683</v>
      </c>
      <c r="D4115" s="3" t="s">
        <v>74</v>
      </c>
      <c r="E4115" s="3" t="s">
        <v>6824</v>
      </c>
      <c r="F4115" s="3" t="s">
        <v>1551</v>
      </c>
      <c r="G4115" s="3"/>
      <c r="H4115" s="26">
        <v>1690</v>
      </c>
      <c r="I4115" s="26">
        <f t="array" ref="I4115">J4115-J4115*3%</f>
        <v>1298.83</v>
      </c>
      <c r="J4115" s="30">
        <v>1339</v>
      </c>
      <c r="K4115" s="4"/>
      <c r="L4115" s="15">
        <f t="shared" si="65"/>
        <v>0</v>
      </c>
      <c r="M4115" s="56" t="s">
        <v>15151</v>
      </c>
    </row>
    <row r="4116" spans="1:13" s="19" customFormat="1" ht="15" customHeight="1" x14ac:dyDescent="0.25">
      <c r="A4116" s="47">
        <v>17636</v>
      </c>
      <c r="B4116" s="18" t="s">
        <v>6825</v>
      </c>
      <c r="C4116" s="3" t="s">
        <v>6683</v>
      </c>
      <c r="D4116" s="3" t="s">
        <v>74</v>
      </c>
      <c r="E4116" s="3" t="s">
        <v>6824</v>
      </c>
      <c r="F4116" s="3" t="s">
        <v>160</v>
      </c>
      <c r="G4116" s="3"/>
      <c r="H4116" s="26">
        <v>970</v>
      </c>
      <c r="I4116" s="26">
        <f t="array" ref="I4116">J4116-J4116*3%</f>
        <v>735.26</v>
      </c>
      <c r="J4116" s="30">
        <v>758</v>
      </c>
      <c r="K4116" s="4"/>
      <c r="L4116" s="15">
        <f t="shared" si="65"/>
        <v>0</v>
      </c>
      <c r="M4116" s="56" t="s">
        <v>15151</v>
      </c>
    </row>
    <row r="4117" spans="1:13" s="19" customFormat="1" ht="15" customHeight="1" x14ac:dyDescent="0.25">
      <c r="A4117" s="47">
        <v>20844</v>
      </c>
      <c r="B4117" s="18" t="s">
        <v>6826</v>
      </c>
      <c r="C4117" s="3" t="s">
        <v>6683</v>
      </c>
      <c r="D4117" s="3" t="s">
        <v>74</v>
      </c>
      <c r="E4117" s="3" t="s">
        <v>2791</v>
      </c>
      <c r="F4117" s="3" t="s">
        <v>89</v>
      </c>
      <c r="G4117" s="3"/>
      <c r="H4117" s="26">
        <v>495</v>
      </c>
      <c r="I4117" s="26">
        <f t="array" ref="I4117">J4117-J4117*3%</f>
        <v>368.6</v>
      </c>
      <c r="J4117" s="30">
        <v>380</v>
      </c>
      <c r="K4117" s="4"/>
      <c r="L4117" s="15">
        <f t="shared" si="65"/>
        <v>0</v>
      </c>
      <c r="M4117" s="56" t="s">
        <v>15151</v>
      </c>
    </row>
    <row r="4118" spans="1:13" s="19" customFormat="1" ht="15" customHeight="1" x14ac:dyDescent="0.25">
      <c r="A4118" s="47">
        <v>24698</v>
      </c>
      <c r="B4118" s="18" t="s">
        <v>6827</v>
      </c>
      <c r="C4118" s="3" t="s">
        <v>6683</v>
      </c>
      <c r="D4118" s="3" t="s">
        <v>74</v>
      </c>
      <c r="E4118" s="3" t="s">
        <v>6828</v>
      </c>
      <c r="F4118" s="3" t="s">
        <v>6829</v>
      </c>
      <c r="G4118" s="3"/>
      <c r="H4118" s="26">
        <v>1985</v>
      </c>
      <c r="I4118" s="26">
        <f t="array" ref="I4118">J4118-J4118*3%</f>
        <v>1521.93</v>
      </c>
      <c r="J4118" s="30">
        <v>1569</v>
      </c>
      <c r="K4118" s="4"/>
      <c r="L4118" s="15">
        <f t="shared" si="65"/>
        <v>0</v>
      </c>
      <c r="M4118" s="56" t="s">
        <v>15151</v>
      </c>
    </row>
    <row r="4119" spans="1:13" s="19" customFormat="1" ht="15" customHeight="1" x14ac:dyDescent="0.25">
      <c r="A4119" s="47">
        <v>24697</v>
      </c>
      <c r="B4119" s="18" t="s">
        <v>6830</v>
      </c>
      <c r="C4119" s="3" t="s">
        <v>6683</v>
      </c>
      <c r="D4119" s="3" t="s">
        <v>74</v>
      </c>
      <c r="E4119" s="3" t="s">
        <v>6828</v>
      </c>
      <c r="F4119" s="3" t="s">
        <v>2452</v>
      </c>
      <c r="G4119" s="3"/>
      <c r="H4119" s="26">
        <v>1130</v>
      </c>
      <c r="I4119" s="26">
        <f t="array" ref="I4119">J4119-J4119*3%</f>
        <v>859.42</v>
      </c>
      <c r="J4119" s="30">
        <v>886</v>
      </c>
      <c r="K4119" s="4"/>
      <c r="L4119" s="15">
        <f t="shared" si="65"/>
        <v>0</v>
      </c>
      <c r="M4119" s="56" t="s">
        <v>15151</v>
      </c>
    </row>
    <row r="4120" spans="1:13" s="19" customFormat="1" ht="15" customHeight="1" x14ac:dyDescent="0.25">
      <c r="A4120" s="47">
        <v>10720</v>
      </c>
      <c r="B4120" s="18" t="s">
        <v>6831</v>
      </c>
      <c r="C4120" s="3" t="s">
        <v>6683</v>
      </c>
      <c r="D4120" s="3" t="s">
        <v>74</v>
      </c>
      <c r="E4120" s="3" t="s">
        <v>6832</v>
      </c>
      <c r="F4120" s="3" t="s">
        <v>160</v>
      </c>
      <c r="G4120" s="3" t="s">
        <v>6833</v>
      </c>
      <c r="H4120" s="26">
        <v>910</v>
      </c>
      <c r="I4120" s="26">
        <f t="array" ref="I4120">J4120-J4120*3%</f>
        <v>688.7</v>
      </c>
      <c r="J4120" s="30">
        <v>710</v>
      </c>
      <c r="K4120" s="4"/>
      <c r="L4120" s="15">
        <f t="shared" si="65"/>
        <v>0</v>
      </c>
      <c r="M4120" s="56" t="s">
        <v>15151</v>
      </c>
    </row>
    <row r="4121" spans="1:13" s="19" customFormat="1" ht="15" customHeight="1" x14ac:dyDescent="0.25">
      <c r="A4121" s="47">
        <v>10721</v>
      </c>
      <c r="B4121" s="18" t="s">
        <v>6834</v>
      </c>
      <c r="C4121" s="3" t="s">
        <v>6683</v>
      </c>
      <c r="D4121" s="3" t="s">
        <v>74</v>
      </c>
      <c r="E4121" s="3" t="s">
        <v>6835</v>
      </c>
      <c r="F4121" s="3" t="s">
        <v>160</v>
      </c>
      <c r="G4121" s="3" t="s">
        <v>6833</v>
      </c>
      <c r="H4121" s="26">
        <v>910</v>
      </c>
      <c r="I4121" s="26">
        <f t="array" ref="I4121">J4121-J4121*3%</f>
        <v>688.7</v>
      </c>
      <c r="J4121" s="30">
        <v>710</v>
      </c>
      <c r="K4121" s="4"/>
      <c r="L4121" s="15">
        <f t="shared" si="65"/>
        <v>0</v>
      </c>
      <c r="M4121" s="56" t="s">
        <v>15151</v>
      </c>
    </row>
    <row r="4122" spans="1:13" s="19" customFormat="1" ht="15" customHeight="1" x14ac:dyDescent="0.25">
      <c r="A4122" s="47">
        <v>38536</v>
      </c>
      <c r="B4122" s="18"/>
      <c r="C4122" s="3" t="s">
        <v>6683</v>
      </c>
      <c r="D4122" s="3" t="s">
        <v>74</v>
      </c>
      <c r="E4122" s="3" t="s">
        <v>6836</v>
      </c>
      <c r="F4122" s="3" t="s">
        <v>200</v>
      </c>
      <c r="G4122" s="3"/>
      <c r="H4122" s="26">
        <v>2030</v>
      </c>
      <c r="I4122" s="26">
        <f t="array" ref="I4122">J4122-J4122*3%</f>
        <v>1552.97</v>
      </c>
      <c r="J4122" s="30">
        <v>1601</v>
      </c>
      <c r="K4122" s="4"/>
      <c r="L4122" s="15">
        <f t="shared" si="65"/>
        <v>0</v>
      </c>
      <c r="M4122" s="56" t="s">
        <v>15151</v>
      </c>
    </row>
    <row r="4123" spans="1:13" s="19" customFormat="1" ht="15" customHeight="1" x14ac:dyDescent="0.25">
      <c r="A4123" s="47">
        <v>33083</v>
      </c>
      <c r="B4123" s="18" t="s">
        <v>6837</v>
      </c>
      <c r="C4123" s="3" t="s">
        <v>6683</v>
      </c>
      <c r="D4123" s="3" t="s">
        <v>74</v>
      </c>
      <c r="E4123" s="3" t="s">
        <v>6838</v>
      </c>
      <c r="F4123" s="3" t="s">
        <v>124</v>
      </c>
      <c r="G4123" s="3"/>
      <c r="H4123" s="26">
        <v>605</v>
      </c>
      <c r="I4123" s="26">
        <f t="array" ref="I4123">J4123-J4123*3%</f>
        <v>463.34960000000001</v>
      </c>
      <c r="J4123" s="30">
        <v>477.68</v>
      </c>
      <c r="K4123" s="4"/>
      <c r="L4123" s="15">
        <f t="shared" si="65"/>
        <v>0</v>
      </c>
      <c r="M4123" s="56" t="s">
        <v>15157</v>
      </c>
    </row>
    <row r="4124" spans="1:13" s="19" customFormat="1" ht="15" customHeight="1" x14ac:dyDescent="0.25">
      <c r="A4124" s="47">
        <v>41330</v>
      </c>
      <c r="B4124" s="18" t="s">
        <v>6839</v>
      </c>
      <c r="C4124" s="3" t="s">
        <v>6683</v>
      </c>
      <c r="D4124" s="3" t="s">
        <v>74</v>
      </c>
      <c r="E4124" s="3" t="s">
        <v>6840</v>
      </c>
      <c r="F4124" s="3" t="s">
        <v>3194</v>
      </c>
      <c r="G4124" s="3" t="s">
        <v>1107</v>
      </c>
      <c r="H4124" s="26">
        <v>255</v>
      </c>
      <c r="I4124" s="26">
        <f t="array" ref="I4124">J4124-J4124*3%</f>
        <v>181.97200000000001</v>
      </c>
      <c r="J4124" s="30">
        <v>187.6</v>
      </c>
      <c r="K4124" s="4"/>
      <c r="L4124" s="15">
        <f t="shared" si="65"/>
        <v>0</v>
      </c>
      <c r="M4124" s="56" t="s">
        <v>15157</v>
      </c>
    </row>
    <row r="4125" spans="1:13" s="19" customFormat="1" ht="15" customHeight="1" x14ac:dyDescent="0.25">
      <c r="A4125" s="47">
        <v>10726</v>
      </c>
      <c r="B4125" s="18" t="s">
        <v>6841</v>
      </c>
      <c r="C4125" s="3" t="s">
        <v>6683</v>
      </c>
      <c r="D4125" s="3" t="s">
        <v>74</v>
      </c>
      <c r="E4125" s="3" t="s">
        <v>6842</v>
      </c>
      <c r="F4125" s="3" t="s">
        <v>6843</v>
      </c>
      <c r="G4125" s="3"/>
      <c r="H4125" s="26">
        <v>1445</v>
      </c>
      <c r="I4125" s="26">
        <f t="array" ref="I4125">J4125-J4125*3%</f>
        <v>1098.04</v>
      </c>
      <c r="J4125" s="30">
        <v>1132</v>
      </c>
      <c r="K4125" s="4"/>
      <c r="L4125" s="15">
        <f t="shared" si="65"/>
        <v>0</v>
      </c>
      <c r="M4125" s="56" t="s">
        <v>15151</v>
      </c>
    </row>
    <row r="4126" spans="1:13" s="19" customFormat="1" ht="15" customHeight="1" x14ac:dyDescent="0.25">
      <c r="A4126" s="47">
        <v>10727</v>
      </c>
      <c r="B4126" s="18" t="s">
        <v>6844</v>
      </c>
      <c r="C4126" s="3" t="s">
        <v>6683</v>
      </c>
      <c r="D4126" s="3" t="s">
        <v>74</v>
      </c>
      <c r="E4126" s="3" t="s">
        <v>6842</v>
      </c>
      <c r="F4126" s="3" t="s">
        <v>6845</v>
      </c>
      <c r="G4126" s="3"/>
      <c r="H4126" s="26">
        <v>965</v>
      </c>
      <c r="I4126" s="26">
        <f t="array" ref="I4126">J4126-J4126*3%</f>
        <v>731.38</v>
      </c>
      <c r="J4126" s="30">
        <v>754</v>
      </c>
      <c r="K4126" s="4"/>
      <c r="L4126" s="15">
        <f t="shared" si="65"/>
        <v>0</v>
      </c>
      <c r="M4126" s="56" t="s">
        <v>15151</v>
      </c>
    </row>
    <row r="4127" spans="1:13" s="19" customFormat="1" ht="15" customHeight="1" x14ac:dyDescent="0.25">
      <c r="A4127" s="47">
        <v>40668</v>
      </c>
      <c r="B4127" s="18"/>
      <c r="C4127" s="3" t="s">
        <v>6683</v>
      </c>
      <c r="D4127" s="3" t="s">
        <v>74</v>
      </c>
      <c r="E4127" s="3" t="s">
        <v>6846</v>
      </c>
      <c r="F4127" s="3" t="s">
        <v>211</v>
      </c>
      <c r="G4127" s="3"/>
      <c r="H4127" s="26">
        <v>525</v>
      </c>
      <c r="I4127" s="26">
        <f t="array" ref="I4127">J4127-J4127*3%</f>
        <v>387.03</v>
      </c>
      <c r="J4127" s="30">
        <v>399</v>
      </c>
      <c r="K4127" s="4"/>
      <c r="L4127" s="15">
        <f t="shared" si="65"/>
        <v>0</v>
      </c>
      <c r="M4127" s="56" t="s">
        <v>15151</v>
      </c>
    </row>
    <row r="4128" spans="1:13" s="19" customFormat="1" ht="15" customHeight="1" x14ac:dyDescent="0.25">
      <c r="A4128" s="47">
        <v>42565</v>
      </c>
      <c r="B4128" s="18"/>
      <c r="C4128" s="3" t="s">
        <v>6683</v>
      </c>
      <c r="D4128" s="3" t="s">
        <v>74</v>
      </c>
      <c r="E4128" s="3" t="s">
        <v>6847</v>
      </c>
      <c r="F4128" s="3" t="s">
        <v>2149</v>
      </c>
      <c r="G4128" s="3"/>
      <c r="H4128" s="26">
        <v>910</v>
      </c>
      <c r="I4128" s="26">
        <f t="array" ref="I4128">J4128-J4128*3%</f>
        <v>688.7</v>
      </c>
      <c r="J4128" s="30">
        <v>710</v>
      </c>
      <c r="K4128" s="4"/>
      <c r="L4128" s="15">
        <f t="shared" si="65"/>
        <v>0</v>
      </c>
      <c r="M4128" s="56" t="s">
        <v>15151</v>
      </c>
    </row>
    <row r="4129" spans="1:13" s="19" customFormat="1" ht="15" customHeight="1" x14ac:dyDescent="0.25">
      <c r="A4129" s="47">
        <v>10733</v>
      </c>
      <c r="B4129" s="18" t="s">
        <v>6848</v>
      </c>
      <c r="C4129" s="3" t="s">
        <v>6683</v>
      </c>
      <c r="D4129" s="3" t="s">
        <v>74</v>
      </c>
      <c r="E4129" s="3" t="s">
        <v>6849</v>
      </c>
      <c r="F4129" s="3" t="s">
        <v>211</v>
      </c>
      <c r="G4129" s="3"/>
      <c r="H4129" s="26">
        <v>745</v>
      </c>
      <c r="I4129" s="26">
        <f t="array" ref="I4129">J4129-J4129*3%</f>
        <v>563.57000000000005</v>
      </c>
      <c r="J4129" s="30">
        <v>581</v>
      </c>
      <c r="K4129" s="4"/>
      <c r="L4129" s="15">
        <f t="shared" si="65"/>
        <v>0</v>
      </c>
      <c r="M4129" s="56" t="s">
        <v>15151</v>
      </c>
    </row>
    <row r="4130" spans="1:13" s="19" customFormat="1" ht="15" customHeight="1" x14ac:dyDescent="0.25">
      <c r="A4130" s="47">
        <v>10734</v>
      </c>
      <c r="B4130" s="18" t="s">
        <v>6850</v>
      </c>
      <c r="C4130" s="3" t="s">
        <v>6683</v>
      </c>
      <c r="D4130" s="3" t="s">
        <v>74</v>
      </c>
      <c r="E4130" s="3" t="s">
        <v>6851</v>
      </c>
      <c r="F4130" s="3" t="s">
        <v>211</v>
      </c>
      <c r="G4130" s="3"/>
      <c r="H4130" s="26">
        <v>790</v>
      </c>
      <c r="I4130" s="26">
        <f t="array" ref="I4130">J4130-J4130*3%</f>
        <v>594.61</v>
      </c>
      <c r="J4130" s="30">
        <v>613</v>
      </c>
      <c r="K4130" s="4"/>
      <c r="L4130" s="15">
        <f t="shared" si="65"/>
        <v>0</v>
      </c>
      <c r="M4130" s="56" t="s">
        <v>15151</v>
      </c>
    </row>
    <row r="4131" spans="1:13" s="19" customFormat="1" ht="15" customHeight="1" x14ac:dyDescent="0.25">
      <c r="A4131" s="47">
        <v>10735</v>
      </c>
      <c r="B4131" s="18" t="s">
        <v>6852</v>
      </c>
      <c r="C4131" s="3" t="s">
        <v>6683</v>
      </c>
      <c r="D4131" s="3" t="s">
        <v>74</v>
      </c>
      <c r="E4131" s="3" t="s">
        <v>6853</v>
      </c>
      <c r="F4131" s="3" t="s">
        <v>1416</v>
      </c>
      <c r="G4131" s="3"/>
      <c r="H4131" s="26">
        <v>1490</v>
      </c>
      <c r="I4131" s="26">
        <f t="array" ref="I4131">J4131-J4131*3%</f>
        <v>1129.08</v>
      </c>
      <c r="J4131" s="30">
        <v>1164</v>
      </c>
      <c r="K4131" s="4"/>
      <c r="L4131" s="15">
        <f t="shared" si="65"/>
        <v>0</v>
      </c>
      <c r="M4131" s="56" t="s">
        <v>15151</v>
      </c>
    </row>
    <row r="4132" spans="1:13" s="19" customFormat="1" ht="15" customHeight="1" x14ac:dyDescent="0.25">
      <c r="A4132" s="47">
        <v>10737</v>
      </c>
      <c r="B4132" s="18" t="s">
        <v>6854</v>
      </c>
      <c r="C4132" s="3" t="s">
        <v>6683</v>
      </c>
      <c r="D4132" s="3" t="s">
        <v>74</v>
      </c>
      <c r="E4132" s="3" t="s">
        <v>6855</v>
      </c>
      <c r="F4132" s="3" t="s">
        <v>89</v>
      </c>
      <c r="G4132" s="3"/>
      <c r="H4132" s="26">
        <v>2300</v>
      </c>
      <c r="I4132" s="26">
        <f t="array" ref="I4132">J4132-J4132*3%</f>
        <v>1765.4</v>
      </c>
      <c r="J4132" s="30">
        <v>1820</v>
      </c>
      <c r="K4132" s="4"/>
      <c r="L4132" s="15">
        <f t="shared" si="65"/>
        <v>0</v>
      </c>
      <c r="M4132" s="56" t="s">
        <v>15151</v>
      </c>
    </row>
    <row r="4133" spans="1:13" s="19" customFormat="1" ht="15" customHeight="1" x14ac:dyDescent="0.25">
      <c r="A4133" s="47">
        <v>10739</v>
      </c>
      <c r="B4133" s="18" t="s">
        <v>6856</v>
      </c>
      <c r="C4133" s="3" t="s">
        <v>6683</v>
      </c>
      <c r="D4133" s="3" t="s">
        <v>74</v>
      </c>
      <c r="E4133" s="3" t="s">
        <v>6857</v>
      </c>
      <c r="F4133" s="3" t="s">
        <v>89</v>
      </c>
      <c r="G4133" s="3"/>
      <c r="H4133" s="26">
        <v>1130</v>
      </c>
      <c r="I4133" s="26">
        <f t="array" ref="I4133">J4133-J4133*3%</f>
        <v>859.42</v>
      </c>
      <c r="J4133" s="30">
        <v>886</v>
      </c>
      <c r="K4133" s="4"/>
      <c r="L4133" s="15">
        <f t="shared" si="65"/>
        <v>0</v>
      </c>
      <c r="M4133" s="56" t="s">
        <v>15151</v>
      </c>
    </row>
    <row r="4134" spans="1:13" s="19" customFormat="1" ht="15" customHeight="1" x14ac:dyDescent="0.25">
      <c r="A4134" s="47">
        <v>10740</v>
      </c>
      <c r="B4134" s="18" t="s">
        <v>6858</v>
      </c>
      <c r="C4134" s="3" t="s">
        <v>6683</v>
      </c>
      <c r="D4134" s="3" t="s">
        <v>74</v>
      </c>
      <c r="E4134" s="3" t="s">
        <v>6859</v>
      </c>
      <c r="F4134" s="3" t="s">
        <v>124</v>
      </c>
      <c r="G4134" s="3"/>
      <c r="H4134" s="26">
        <v>1550</v>
      </c>
      <c r="I4134" s="26">
        <f t="array" ref="I4134">J4134-J4134*3%</f>
        <v>1201.83</v>
      </c>
      <c r="J4134" s="30">
        <v>1239</v>
      </c>
      <c r="K4134" s="4"/>
      <c r="L4134" s="15">
        <f t="shared" si="65"/>
        <v>0</v>
      </c>
      <c r="M4134" s="56" t="s">
        <v>15151</v>
      </c>
    </row>
    <row r="4135" spans="1:13" s="19" customFormat="1" ht="15" customHeight="1" x14ac:dyDescent="0.25">
      <c r="A4135" s="47">
        <v>38537</v>
      </c>
      <c r="B4135" s="18"/>
      <c r="C4135" s="3" t="s">
        <v>6683</v>
      </c>
      <c r="D4135" s="3" t="s">
        <v>74</v>
      </c>
      <c r="E4135" s="3" t="s">
        <v>6860</v>
      </c>
      <c r="F4135" s="3" t="s">
        <v>1416</v>
      </c>
      <c r="G4135" s="3"/>
      <c r="H4135" s="26">
        <v>590</v>
      </c>
      <c r="I4135" s="26">
        <f t="array" ref="I4135">J4135-J4135*3%</f>
        <v>453.96</v>
      </c>
      <c r="J4135" s="30">
        <v>468</v>
      </c>
      <c r="K4135" s="4"/>
      <c r="L4135" s="15">
        <f t="shared" si="65"/>
        <v>0</v>
      </c>
      <c r="M4135" s="56" t="s">
        <v>15151</v>
      </c>
    </row>
    <row r="4136" spans="1:13" s="19" customFormat="1" ht="15" customHeight="1" x14ac:dyDescent="0.25">
      <c r="A4136" s="47">
        <v>38538</v>
      </c>
      <c r="B4136" s="18"/>
      <c r="C4136" s="3" t="s">
        <v>6683</v>
      </c>
      <c r="D4136" s="3" t="s">
        <v>74</v>
      </c>
      <c r="E4136" s="3" t="s">
        <v>6860</v>
      </c>
      <c r="F4136" s="3" t="s">
        <v>89</v>
      </c>
      <c r="G4136" s="3"/>
      <c r="H4136" s="26">
        <v>1535</v>
      </c>
      <c r="I4136" s="26">
        <f t="array" ref="I4136">J4136-J4136*3%</f>
        <v>1161.0899999999999</v>
      </c>
      <c r="J4136" s="30">
        <v>1197</v>
      </c>
      <c r="K4136" s="4"/>
      <c r="L4136" s="15">
        <f t="shared" si="65"/>
        <v>0</v>
      </c>
      <c r="M4136" s="56" t="s">
        <v>15151</v>
      </c>
    </row>
    <row r="4137" spans="1:13" s="19" customFormat="1" ht="15" customHeight="1" x14ac:dyDescent="0.25">
      <c r="A4137" s="47">
        <v>37438</v>
      </c>
      <c r="B4137" s="18"/>
      <c r="C4137" s="3" t="s">
        <v>6683</v>
      </c>
      <c r="D4137" s="3" t="s">
        <v>74</v>
      </c>
      <c r="E4137" s="3" t="s">
        <v>6861</v>
      </c>
      <c r="F4137" s="3" t="s">
        <v>89</v>
      </c>
      <c r="G4137" s="3"/>
      <c r="H4137" s="26">
        <v>1050</v>
      </c>
      <c r="I4137" s="26">
        <f t="array" ref="I4137">J4137-J4137*3%</f>
        <v>805.81780000000003</v>
      </c>
      <c r="J4137" s="30">
        <v>830.74</v>
      </c>
      <c r="K4137" s="4"/>
      <c r="L4137" s="15">
        <f t="shared" si="65"/>
        <v>0</v>
      </c>
      <c r="M4137" s="56" t="s">
        <v>15152</v>
      </c>
    </row>
    <row r="4138" spans="1:13" s="19" customFormat="1" ht="15" customHeight="1" x14ac:dyDescent="0.25">
      <c r="A4138" s="47">
        <v>10742</v>
      </c>
      <c r="B4138" s="18" t="s">
        <v>6862</v>
      </c>
      <c r="C4138" s="3" t="s">
        <v>6683</v>
      </c>
      <c r="D4138" s="3" t="s">
        <v>74</v>
      </c>
      <c r="E4138" s="3" t="s">
        <v>6863</v>
      </c>
      <c r="F4138" s="3" t="s">
        <v>124</v>
      </c>
      <c r="G4138" s="3"/>
      <c r="H4138" s="26">
        <v>1640</v>
      </c>
      <c r="I4138" s="26">
        <f t="array" ref="I4138">J4138-J4138*3%</f>
        <v>1261.6984</v>
      </c>
      <c r="J4138" s="30">
        <v>1300.72</v>
      </c>
      <c r="K4138" s="4"/>
      <c r="L4138" s="15">
        <f t="shared" si="65"/>
        <v>0</v>
      </c>
      <c r="M4138" s="56" t="s">
        <v>15152</v>
      </c>
    </row>
    <row r="4139" spans="1:13" s="19" customFormat="1" ht="15" customHeight="1" x14ac:dyDescent="0.25">
      <c r="A4139" s="47">
        <v>10743</v>
      </c>
      <c r="B4139" s="18" t="s">
        <v>6864</v>
      </c>
      <c r="C4139" s="3" t="s">
        <v>6683</v>
      </c>
      <c r="D4139" s="3" t="s">
        <v>74</v>
      </c>
      <c r="E4139" s="3" t="s">
        <v>6865</v>
      </c>
      <c r="F4139" s="3" t="s">
        <v>167</v>
      </c>
      <c r="G4139" s="3"/>
      <c r="H4139" s="26">
        <v>790</v>
      </c>
      <c r="I4139" s="26">
        <f t="array" ref="I4139">J4139-J4139*3%</f>
        <v>594.61</v>
      </c>
      <c r="J4139" s="30">
        <v>613</v>
      </c>
      <c r="K4139" s="4"/>
      <c r="L4139" s="15">
        <f t="shared" si="65"/>
        <v>0</v>
      </c>
      <c r="M4139" s="56" t="s">
        <v>15151</v>
      </c>
    </row>
    <row r="4140" spans="1:13" s="19" customFormat="1" ht="15" customHeight="1" x14ac:dyDescent="0.25">
      <c r="A4140" s="47">
        <v>18335</v>
      </c>
      <c r="B4140" s="18" t="s">
        <v>6866</v>
      </c>
      <c r="C4140" s="3" t="s">
        <v>6683</v>
      </c>
      <c r="D4140" s="3" t="s">
        <v>74</v>
      </c>
      <c r="E4140" s="3" t="s">
        <v>6867</v>
      </c>
      <c r="F4140" s="3" t="s">
        <v>211</v>
      </c>
      <c r="G4140" s="3"/>
      <c r="H4140" s="26">
        <v>675</v>
      </c>
      <c r="I4140" s="26">
        <f t="array" ref="I4140">J4140-J4140*3%</f>
        <v>513.90599999999995</v>
      </c>
      <c r="J4140" s="30">
        <v>529.79999999999995</v>
      </c>
      <c r="K4140" s="4"/>
      <c r="L4140" s="15">
        <f t="shared" si="65"/>
        <v>0</v>
      </c>
      <c r="M4140" s="56" t="s">
        <v>15152</v>
      </c>
    </row>
    <row r="4141" spans="1:13" s="19" customFormat="1" ht="15" customHeight="1" x14ac:dyDescent="0.25">
      <c r="A4141" s="47">
        <v>35763</v>
      </c>
      <c r="B4141" s="18" t="s">
        <v>6868</v>
      </c>
      <c r="C4141" s="3" t="s">
        <v>6683</v>
      </c>
      <c r="D4141" s="3" t="s">
        <v>74</v>
      </c>
      <c r="E4141" s="3" t="s">
        <v>6867</v>
      </c>
      <c r="F4141" s="3" t="s">
        <v>760</v>
      </c>
      <c r="G4141" s="3"/>
      <c r="H4141" s="26">
        <v>790</v>
      </c>
      <c r="I4141" s="26">
        <f t="array" ref="I4141">J4141-J4141*3%</f>
        <v>594.61</v>
      </c>
      <c r="J4141" s="30">
        <v>613</v>
      </c>
      <c r="K4141" s="4"/>
      <c r="L4141" s="15">
        <f t="shared" si="65"/>
        <v>0</v>
      </c>
      <c r="M4141" s="56" t="s">
        <v>15151</v>
      </c>
    </row>
    <row r="4142" spans="1:13" s="19" customFormat="1" ht="15" customHeight="1" x14ac:dyDescent="0.25">
      <c r="A4142" s="47">
        <v>20846</v>
      </c>
      <c r="B4142" s="18" t="s">
        <v>6869</v>
      </c>
      <c r="C4142" s="3" t="s">
        <v>6683</v>
      </c>
      <c r="D4142" s="3" t="s">
        <v>74</v>
      </c>
      <c r="E4142" s="3" t="s">
        <v>6870</v>
      </c>
      <c r="F4142" s="3" t="s">
        <v>760</v>
      </c>
      <c r="G4142" s="3"/>
      <c r="H4142" s="26">
        <v>830</v>
      </c>
      <c r="I4142" s="26">
        <f t="array" ref="I4142">J4142-J4142*3%</f>
        <v>626.62</v>
      </c>
      <c r="J4142" s="30">
        <v>646</v>
      </c>
      <c r="K4142" s="4"/>
      <c r="L4142" s="15">
        <f t="shared" si="65"/>
        <v>0</v>
      </c>
      <c r="M4142" s="56" t="s">
        <v>15151</v>
      </c>
    </row>
    <row r="4143" spans="1:13" s="19" customFormat="1" ht="15" customHeight="1" x14ac:dyDescent="0.25">
      <c r="A4143" s="47">
        <v>18336</v>
      </c>
      <c r="B4143" s="18" t="s">
        <v>6871</v>
      </c>
      <c r="C4143" s="3" t="s">
        <v>6683</v>
      </c>
      <c r="D4143" s="3" t="s">
        <v>74</v>
      </c>
      <c r="E4143" s="3" t="s">
        <v>6872</v>
      </c>
      <c r="F4143" s="3" t="s">
        <v>124</v>
      </c>
      <c r="G4143" s="3"/>
      <c r="H4143" s="26">
        <v>810</v>
      </c>
      <c r="I4143" s="26">
        <f t="array" ref="I4143">J4143-J4143*3%</f>
        <v>610.13</v>
      </c>
      <c r="J4143" s="30">
        <v>629</v>
      </c>
      <c r="K4143" s="4"/>
      <c r="L4143" s="15">
        <f t="shared" si="65"/>
        <v>0</v>
      </c>
      <c r="M4143" s="56" t="s">
        <v>15151</v>
      </c>
    </row>
    <row r="4144" spans="1:13" s="19" customFormat="1" ht="15" customHeight="1" x14ac:dyDescent="0.25">
      <c r="A4144" s="47">
        <v>38541</v>
      </c>
      <c r="B4144" s="18"/>
      <c r="C4144" s="3" t="s">
        <v>6683</v>
      </c>
      <c r="D4144" s="3" t="s">
        <v>74</v>
      </c>
      <c r="E4144" s="3" t="s">
        <v>6873</v>
      </c>
      <c r="F4144" s="3" t="s">
        <v>89</v>
      </c>
      <c r="G4144" s="3"/>
      <c r="H4144" s="26">
        <v>630</v>
      </c>
      <c r="I4144" s="26">
        <f t="array" ref="I4144">J4144-J4144*3%</f>
        <v>481.04240000000004</v>
      </c>
      <c r="J4144" s="30">
        <v>495.92</v>
      </c>
      <c r="K4144" s="4"/>
      <c r="L4144" s="15">
        <f t="shared" si="65"/>
        <v>0</v>
      </c>
      <c r="M4144" s="56" t="s">
        <v>15157</v>
      </c>
    </row>
    <row r="4145" spans="1:13" s="19" customFormat="1" ht="15" customHeight="1" x14ac:dyDescent="0.25">
      <c r="A4145" s="47">
        <v>35396</v>
      </c>
      <c r="B4145" s="18" t="s">
        <v>6874</v>
      </c>
      <c r="C4145" s="3" t="s">
        <v>6683</v>
      </c>
      <c r="D4145" s="3" t="s">
        <v>74</v>
      </c>
      <c r="E4145" s="3" t="s">
        <v>6875</v>
      </c>
      <c r="F4145" s="3" t="s">
        <v>97</v>
      </c>
      <c r="G4145" s="3"/>
      <c r="H4145" s="26">
        <v>790</v>
      </c>
      <c r="I4145" s="26">
        <f t="array" ref="I4145">J4145-J4145*3%</f>
        <v>594.61</v>
      </c>
      <c r="J4145" s="30">
        <v>613</v>
      </c>
      <c r="K4145" s="4"/>
      <c r="L4145" s="15">
        <f t="shared" si="65"/>
        <v>0</v>
      </c>
      <c r="M4145" s="56" t="s">
        <v>15151</v>
      </c>
    </row>
    <row r="4146" spans="1:13" s="19" customFormat="1" ht="15" customHeight="1" x14ac:dyDescent="0.25">
      <c r="A4146" s="47">
        <v>10752</v>
      </c>
      <c r="B4146" s="18" t="s">
        <v>6876</v>
      </c>
      <c r="C4146" s="3" t="s">
        <v>6683</v>
      </c>
      <c r="D4146" s="3" t="s">
        <v>74</v>
      </c>
      <c r="E4146" s="3" t="s">
        <v>6877</v>
      </c>
      <c r="F4146" s="3" t="s">
        <v>167</v>
      </c>
      <c r="G4146" s="3"/>
      <c r="H4146" s="26">
        <v>995</v>
      </c>
      <c r="I4146" s="26">
        <f t="array" ref="I4146">J4146-J4146*3%</f>
        <v>766.3</v>
      </c>
      <c r="J4146" s="30">
        <v>790</v>
      </c>
      <c r="K4146" s="4"/>
      <c r="L4146" s="15">
        <f t="shared" si="65"/>
        <v>0</v>
      </c>
      <c r="M4146" s="56" t="s">
        <v>15151</v>
      </c>
    </row>
    <row r="4147" spans="1:13" s="19" customFormat="1" ht="15" customHeight="1" x14ac:dyDescent="0.25">
      <c r="A4147" s="47">
        <v>10753</v>
      </c>
      <c r="B4147" s="18" t="s">
        <v>6878</v>
      </c>
      <c r="C4147" s="3" t="s">
        <v>6683</v>
      </c>
      <c r="D4147" s="3" t="s">
        <v>74</v>
      </c>
      <c r="E4147" s="3" t="s">
        <v>6877</v>
      </c>
      <c r="F4147" s="3" t="s">
        <v>200</v>
      </c>
      <c r="G4147" s="3"/>
      <c r="H4147" s="26">
        <v>1675</v>
      </c>
      <c r="I4147" s="26">
        <f t="array" ref="I4147">J4147-J4147*3%</f>
        <v>1286.22</v>
      </c>
      <c r="J4147" s="30">
        <v>1326</v>
      </c>
      <c r="K4147" s="4"/>
      <c r="L4147" s="15">
        <f t="shared" si="65"/>
        <v>0</v>
      </c>
      <c r="M4147" s="56" t="s">
        <v>15151</v>
      </c>
    </row>
    <row r="4148" spans="1:13" s="19" customFormat="1" ht="15" customHeight="1" x14ac:dyDescent="0.25">
      <c r="A4148" s="47">
        <v>38539</v>
      </c>
      <c r="B4148" s="18"/>
      <c r="C4148" s="3" t="s">
        <v>6683</v>
      </c>
      <c r="D4148" s="3" t="s">
        <v>74</v>
      </c>
      <c r="E4148" s="3" t="s">
        <v>6879</v>
      </c>
      <c r="F4148" s="3" t="s">
        <v>97</v>
      </c>
      <c r="G4148" s="3"/>
      <c r="H4148" s="26">
        <v>1895</v>
      </c>
      <c r="I4148" s="26">
        <f t="array" ref="I4148">J4148-J4148*3%</f>
        <v>1459.85</v>
      </c>
      <c r="J4148" s="30">
        <v>1505</v>
      </c>
      <c r="K4148" s="4"/>
      <c r="L4148" s="15">
        <f t="shared" si="65"/>
        <v>0</v>
      </c>
      <c r="M4148" s="56" t="s">
        <v>15151</v>
      </c>
    </row>
    <row r="4149" spans="1:13" s="19" customFormat="1" ht="15" customHeight="1" x14ac:dyDescent="0.25">
      <c r="A4149" s="47">
        <v>37530</v>
      </c>
      <c r="B4149" s="18"/>
      <c r="C4149" s="3" t="s">
        <v>6683</v>
      </c>
      <c r="D4149" s="3" t="s">
        <v>74</v>
      </c>
      <c r="E4149" s="3" t="s">
        <v>6879</v>
      </c>
      <c r="F4149" s="3" t="s">
        <v>89</v>
      </c>
      <c r="G4149" s="3"/>
      <c r="H4149" s="26">
        <v>1040</v>
      </c>
      <c r="I4149" s="26">
        <f t="array" ref="I4149">J4149-J4149*3%</f>
        <v>797.34</v>
      </c>
      <c r="J4149" s="30">
        <v>822</v>
      </c>
      <c r="K4149" s="4"/>
      <c r="L4149" s="15">
        <f t="shared" si="65"/>
        <v>0</v>
      </c>
      <c r="M4149" s="56" t="s">
        <v>15151</v>
      </c>
    </row>
    <row r="4150" spans="1:13" s="19" customFormat="1" ht="15" customHeight="1" x14ac:dyDescent="0.25">
      <c r="A4150" s="47">
        <v>10756</v>
      </c>
      <c r="B4150" s="18" t="s">
        <v>6880</v>
      </c>
      <c r="C4150" s="3" t="s">
        <v>6683</v>
      </c>
      <c r="D4150" s="3" t="s">
        <v>74</v>
      </c>
      <c r="E4150" s="3" t="s">
        <v>6881</v>
      </c>
      <c r="F4150" s="3" t="s">
        <v>1416</v>
      </c>
      <c r="G4150" s="3"/>
      <c r="H4150" s="26">
        <v>705</v>
      </c>
      <c r="I4150" s="26">
        <f t="array" ref="I4150">J4150-J4150*3%</f>
        <v>532.53</v>
      </c>
      <c r="J4150" s="30">
        <v>549</v>
      </c>
      <c r="K4150" s="4"/>
      <c r="L4150" s="15">
        <f t="shared" si="65"/>
        <v>0</v>
      </c>
      <c r="M4150" s="56" t="s">
        <v>15151</v>
      </c>
    </row>
    <row r="4151" spans="1:13" s="19" customFormat="1" ht="15" customHeight="1" x14ac:dyDescent="0.25">
      <c r="A4151" s="47">
        <v>17035</v>
      </c>
      <c r="B4151" s="18"/>
      <c r="C4151" s="3" t="s">
        <v>6683</v>
      </c>
      <c r="D4151" s="3" t="s">
        <v>74</v>
      </c>
      <c r="E4151" s="3" t="s">
        <v>6882</v>
      </c>
      <c r="F4151" s="3" t="s">
        <v>89</v>
      </c>
      <c r="G4151" s="3"/>
      <c r="H4151" s="26">
        <v>1260</v>
      </c>
      <c r="I4151" s="26">
        <f t="array" ref="I4151">J4151-J4151*3%</f>
        <v>949.52329999999995</v>
      </c>
      <c r="J4151" s="30">
        <v>978.89</v>
      </c>
      <c r="K4151" s="4"/>
      <c r="L4151" s="15">
        <f t="shared" si="65"/>
        <v>0</v>
      </c>
      <c r="M4151" s="56" t="s">
        <v>15152</v>
      </c>
    </row>
    <row r="4152" spans="1:13" s="19" customFormat="1" ht="15" customHeight="1" x14ac:dyDescent="0.25">
      <c r="A4152" s="47">
        <v>20842</v>
      </c>
      <c r="B4152" s="18" t="s">
        <v>6883</v>
      </c>
      <c r="C4152" s="3" t="s">
        <v>6683</v>
      </c>
      <c r="D4152" s="3" t="s">
        <v>74</v>
      </c>
      <c r="E4152" s="3" t="s">
        <v>6884</v>
      </c>
      <c r="F4152" s="3" t="s">
        <v>124</v>
      </c>
      <c r="G4152" s="3"/>
      <c r="H4152" s="26">
        <v>950</v>
      </c>
      <c r="I4152" s="26">
        <f t="array" ref="I4152">J4152-J4152*3%</f>
        <v>719.74</v>
      </c>
      <c r="J4152" s="30">
        <v>742</v>
      </c>
      <c r="K4152" s="4"/>
      <c r="L4152" s="15">
        <f t="shared" si="65"/>
        <v>0</v>
      </c>
      <c r="M4152" s="56" t="s">
        <v>15151</v>
      </c>
    </row>
    <row r="4153" spans="1:13" s="19" customFormat="1" ht="15" customHeight="1" x14ac:dyDescent="0.25">
      <c r="A4153" s="47">
        <v>20843</v>
      </c>
      <c r="B4153" s="18" t="s">
        <v>6885</v>
      </c>
      <c r="C4153" s="3" t="s">
        <v>6683</v>
      </c>
      <c r="D4153" s="3" t="s">
        <v>74</v>
      </c>
      <c r="E4153" s="3" t="s">
        <v>6884</v>
      </c>
      <c r="F4153" s="3" t="s">
        <v>89</v>
      </c>
      <c r="G4153" s="3"/>
      <c r="H4153" s="26">
        <v>1400</v>
      </c>
      <c r="I4153" s="26">
        <f t="array" ref="I4153">J4153-J4153*3%</f>
        <v>1067</v>
      </c>
      <c r="J4153" s="30">
        <v>1100</v>
      </c>
      <c r="K4153" s="4"/>
      <c r="L4153" s="15">
        <f t="shared" si="65"/>
        <v>0</v>
      </c>
      <c r="M4153" s="56" t="s">
        <v>15151</v>
      </c>
    </row>
    <row r="4154" spans="1:13" s="19" customFormat="1" ht="15" customHeight="1" x14ac:dyDescent="0.25">
      <c r="A4154" s="47">
        <v>42619</v>
      </c>
      <c r="B4154" s="18" t="s">
        <v>6886</v>
      </c>
      <c r="C4154" s="3" t="s">
        <v>6683</v>
      </c>
      <c r="D4154" s="3" t="s">
        <v>74</v>
      </c>
      <c r="E4154" s="3" t="s">
        <v>6887</v>
      </c>
      <c r="F4154" s="3" t="s">
        <v>89</v>
      </c>
      <c r="G4154" s="3"/>
      <c r="H4154" s="26">
        <v>655</v>
      </c>
      <c r="I4154" s="26">
        <f t="array" ref="I4154">J4154-J4154*3%</f>
        <v>496.52359999999999</v>
      </c>
      <c r="J4154" s="30">
        <v>511.88</v>
      </c>
      <c r="K4154" s="4"/>
      <c r="L4154" s="15">
        <f t="shared" si="65"/>
        <v>0</v>
      </c>
      <c r="M4154" s="56" t="s">
        <v>15155</v>
      </c>
    </row>
    <row r="4155" spans="1:13" s="19" customFormat="1" ht="15" customHeight="1" x14ac:dyDescent="0.25">
      <c r="A4155" s="47">
        <v>10758</v>
      </c>
      <c r="B4155" s="18" t="s">
        <v>6888</v>
      </c>
      <c r="C4155" s="3" t="s">
        <v>6683</v>
      </c>
      <c r="D4155" s="3" t="s">
        <v>74</v>
      </c>
      <c r="E4155" s="3" t="s">
        <v>2525</v>
      </c>
      <c r="F4155" s="3" t="s">
        <v>89</v>
      </c>
      <c r="G4155" s="3"/>
      <c r="H4155" s="26">
        <v>430</v>
      </c>
      <c r="I4155" s="26">
        <f t="array" ref="I4155">J4155-J4155*3%</f>
        <v>312.33999999999997</v>
      </c>
      <c r="J4155" s="30">
        <v>322</v>
      </c>
      <c r="K4155" s="4"/>
      <c r="L4155" s="15">
        <f t="shared" si="65"/>
        <v>0</v>
      </c>
      <c r="M4155" s="56" t="s">
        <v>15151</v>
      </c>
    </row>
    <row r="4156" spans="1:13" s="19" customFormat="1" ht="15" customHeight="1" x14ac:dyDescent="0.25">
      <c r="A4156" s="47">
        <v>18313</v>
      </c>
      <c r="B4156" s="18" t="s">
        <v>6889</v>
      </c>
      <c r="C4156" s="3" t="s">
        <v>6683</v>
      </c>
      <c r="D4156" s="3" t="s">
        <v>74</v>
      </c>
      <c r="E4156" s="3" t="s">
        <v>6890</v>
      </c>
      <c r="F4156" s="3" t="s">
        <v>89</v>
      </c>
      <c r="G4156" s="3"/>
      <c r="H4156" s="26">
        <v>810</v>
      </c>
      <c r="I4156" s="26">
        <f t="array" ref="I4156">J4156-J4156*3%</f>
        <v>611.1</v>
      </c>
      <c r="J4156" s="30">
        <v>630</v>
      </c>
      <c r="K4156" s="4"/>
      <c r="L4156" s="15">
        <f t="shared" si="65"/>
        <v>0</v>
      </c>
      <c r="M4156" s="56" t="s">
        <v>15151</v>
      </c>
    </row>
    <row r="4157" spans="1:13" s="19" customFormat="1" ht="15" customHeight="1" x14ac:dyDescent="0.25">
      <c r="A4157" s="47">
        <v>19188</v>
      </c>
      <c r="B4157" s="18" t="s">
        <v>6891</v>
      </c>
      <c r="C4157" s="3" t="s">
        <v>6683</v>
      </c>
      <c r="D4157" s="3" t="s">
        <v>74</v>
      </c>
      <c r="E4157" s="3" t="s">
        <v>3922</v>
      </c>
      <c r="F4157" s="3" t="s">
        <v>89</v>
      </c>
      <c r="G4157" s="3"/>
      <c r="H4157" s="26">
        <v>830</v>
      </c>
      <c r="I4157" s="26">
        <f t="array" ref="I4157">J4157-J4157*3%</f>
        <v>626.62</v>
      </c>
      <c r="J4157" s="30">
        <v>646</v>
      </c>
      <c r="K4157" s="4"/>
      <c r="L4157" s="15">
        <f t="shared" si="65"/>
        <v>0</v>
      </c>
      <c r="M4157" s="56" t="s">
        <v>15151</v>
      </c>
    </row>
    <row r="4158" spans="1:13" s="19" customFormat="1" ht="15" customHeight="1" x14ac:dyDescent="0.25">
      <c r="A4158" s="47">
        <v>18312</v>
      </c>
      <c r="B4158" s="18" t="s">
        <v>6892</v>
      </c>
      <c r="C4158" s="3" t="s">
        <v>6683</v>
      </c>
      <c r="D4158" s="3" t="s">
        <v>74</v>
      </c>
      <c r="E4158" s="3" t="s">
        <v>6893</v>
      </c>
      <c r="F4158" s="3" t="s">
        <v>89</v>
      </c>
      <c r="G4158" s="3"/>
      <c r="H4158" s="26">
        <v>590</v>
      </c>
      <c r="I4158" s="26">
        <f t="array" ref="I4158">J4158-J4158*3%</f>
        <v>452.99</v>
      </c>
      <c r="J4158" s="30">
        <v>467</v>
      </c>
      <c r="K4158" s="4"/>
      <c r="L4158" s="15">
        <f t="shared" si="65"/>
        <v>0</v>
      </c>
      <c r="M4158" s="56" t="s">
        <v>15151</v>
      </c>
    </row>
    <row r="4159" spans="1:13" s="19" customFormat="1" ht="15" customHeight="1" x14ac:dyDescent="0.25">
      <c r="A4159" s="47">
        <v>18333</v>
      </c>
      <c r="B4159" s="18" t="s">
        <v>6894</v>
      </c>
      <c r="C4159" s="3" t="s">
        <v>6683</v>
      </c>
      <c r="D4159" s="3" t="s">
        <v>74</v>
      </c>
      <c r="E4159" s="3" t="s">
        <v>2212</v>
      </c>
      <c r="F4159" s="3" t="s">
        <v>89</v>
      </c>
      <c r="G4159" s="3"/>
      <c r="H4159" s="26">
        <v>525</v>
      </c>
      <c r="I4159" s="26">
        <f t="array" ref="I4159">J4159-J4159*3%</f>
        <v>388</v>
      </c>
      <c r="J4159" s="30">
        <v>400</v>
      </c>
      <c r="K4159" s="4"/>
      <c r="L4159" s="15">
        <f t="shared" si="65"/>
        <v>0</v>
      </c>
      <c r="M4159" s="56" t="s">
        <v>15151</v>
      </c>
    </row>
    <row r="4160" spans="1:13" s="19" customFormat="1" ht="15" customHeight="1" x14ac:dyDescent="0.25">
      <c r="A4160" s="47">
        <v>24735</v>
      </c>
      <c r="B4160" s="18" t="s">
        <v>6895</v>
      </c>
      <c r="C4160" s="3" t="s">
        <v>6683</v>
      </c>
      <c r="D4160" s="3" t="s">
        <v>74</v>
      </c>
      <c r="E4160" s="3" t="s">
        <v>6896</v>
      </c>
      <c r="F4160" s="3" t="s">
        <v>124</v>
      </c>
      <c r="G4160" s="3"/>
      <c r="H4160" s="26">
        <v>760</v>
      </c>
      <c r="I4160" s="26">
        <f t="array" ref="I4160">J4160-J4160*3%</f>
        <v>575.21</v>
      </c>
      <c r="J4160" s="30">
        <v>593</v>
      </c>
      <c r="K4160" s="4"/>
      <c r="L4160" s="15">
        <f t="shared" si="65"/>
        <v>0</v>
      </c>
      <c r="M4160" s="56" t="s">
        <v>15151</v>
      </c>
    </row>
    <row r="4161" spans="1:13" s="19" customFormat="1" ht="15" customHeight="1" x14ac:dyDescent="0.25">
      <c r="A4161" s="47">
        <v>20833</v>
      </c>
      <c r="B4161" s="18" t="s">
        <v>6897</v>
      </c>
      <c r="C4161" s="3" t="s">
        <v>6683</v>
      </c>
      <c r="D4161" s="3" t="s">
        <v>74</v>
      </c>
      <c r="E4161" s="3" t="s">
        <v>855</v>
      </c>
      <c r="F4161" s="3" t="s">
        <v>760</v>
      </c>
      <c r="G4161" s="3"/>
      <c r="H4161" s="26">
        <v>850</v>
      </c>
      <c r="I4161" s="26">
        <f t="array" ref="I4161">J4161-J4161*3%</f>
        <v>642.14</v>
      </c>
      <c r="J4161" s="30">
        <v>662</v>
      </c>
      <c r="K4161" s="4"/>
      <c r="L4161" s="15">
        <f t="shared" si="65"/>
        <v>0</v>
      </c>
      <c r="M4161" s="56" t="s">
        <v>15151</v>
      </c>
    </row>
    <row r="4162" spans="1:13" s="19" customFormat="1" ht="15" customHeight="1" x14ac:dyDescent="0.25">
      <c r="A4162" s="47">
        <v>10760</v>
      </c>
      <c r="B4162" s="18" t="s">
        <v>6898</v>
      </c>
      <c r="C4162" s="3" t="s">
        <v>6683</v>
      </c>
      <c r="D4162" s="3" t="s">
        <v>74</v>
      </c>
      <c r="E4162" s="3" t="s">
        <v>6899</v>
      </c>
      <c r="F4162" s="3" t="s">
        <v>124</v>
      </c>
      <c r="G4162" s="3"/>
      <c r="H4162" s="26">
        <v>690</v>
      </c>
      <c r="I4162" s="26">
        <f t="array" ref="I4162">J4162-J4162*3%</f>
        <v>522.83000000000004</v>
      </c>
      <c r="J4162" s="30">
        <v>539</v>
      </c>
      <c r="K4162" s="4"/>
      <c r="L4162" s="15">
        <f t="shared" si="65"/>
        <v>0</v>
      </c>
      <c r="M4162" s="56" t="s">
        <v>15151</v>
      </c>
    </row>
    <row r="4163" spans="1:13" s="19" customFormat="1" ht="15" customHeight="1" x14ac:dyDescent="0.25">
      <c r="A4163" s="47">
        <v>10761</v>
      </c>
      <c r="B4163" s="18" t="s">
        <v>6900</v>
      </c>
      <c r="C4163" s="3" t="s">
        <v>6683</v>
      </c>
      <c r="D4163" s="3" t="s">
        <v>74</v>
      </c>
      <c r="E4163" s="3" t="s">
        <v>146</v>
      </c>
      <c r="F4163" s="3" t="s">
        <v>89</v>
      </c>
      <c r="G4163" s="3"/>
      <c r="H4163" s="26">
        <v>660</v>
      </c>
      <c r="I4163" s="26">
        <f t="array" ref="I4163">J4163-J4163*3%</f>
        <v>501.49</v>
      </c>
      <c r="J4163" s="30">
        <v>517</v>
      </c>
      <c r="K4163" s="4"/>
      <c r="L4163" s="15">
        <f t="shared" si="65"/>
        <v>0</v>
      </c>
      <c r="M4163" s="56" t="s">
        <v>15151</v>
      </c>
    </row>
    <row r="4164" spans="1:13" s="19" customFormat="1" ht="15" customHeight="1" x14ac:dyDescent="0.25">
      <c r="A4164" s="47">
        <v>20834</v>
      </c>
      <c r="B4164" s="18" t="s">
        <v>6901</v>
      </c>
      <c r="C4164" s="3" t="s">
        <v>6683</v>
      </c>
      <c r="D4164" s="3" t="s">
        <v>74</v>
      </c>
      <c r="E4164" s="3" t="s">
        <v>4370</v>
      </c>
      <c r="F4164" s="3" t="s">
        <v>167</v>
      </c>
      <c r="G4164" s="3"/>
      <c r="H4164" s="26">
        <v>770</v>
      </c>
      <c r="I4164" s="26">
        <f t="array" ref="I4164">J4164-J4164*3%</f>
        <v>582.74689999999998</v>
      </c>
      <c r="J4164" s="30">
        <v>600.77</v>
      </c>
      <c r="K4164" s="4"/>
      <c r="L4164" s="15">
        <f t="shared" si="65"/>
        <v>0</v>
      </c>
      <c r="M4164" s="56" t="s">
        <v>15152</v>
      </c>
    </row>
    <row r="4165" spans="1:13" s="19" customFormat="1" ht="15" customHeight="1" x14ac:dyDescent="0.25">
      <c r="A4165" s="47">
        <v>40662</v>
      </c>
      <c r="B4165" s="18"/>
      <c r="C4165" s="3" t="s">
        <v>6683</v>
      </c>
      <c r="D4165" s="3" t="s">
        <v>74</v>
      </c>
      <c r="E4165" s="3" t="s">
        <v>4370</v>
      </c>
      <c r="F4165" s="3" t="s">
        <v>89</v>
      </c>
      <c r="G4165" s="3" t="s">
        <v>667</v>
      </c>
      <c r="H4165" s="26">
        <v>615</v>
      </c>
      <c r="I4165" s="26">
        <f t="array" ref="I4165">J4165-J4165*3%</f>
        <v>469.48</v>
      </c>
      <c r="J4165" s="30">
        <v>484</v>
      </c>
      <c r="K4165" s="4"/>
      <c r="L4165" s="15">
        <f t="shared" si="65"/>
        <v>0</v>
      </c>
      <c r="M4165" s="56" t="s">
        <v>15151</v>
      </c>
    </row>
    <row r="4166" spans="1:13" s="19" customFormat="1" ht="15" customHeight="1" x14ac:dyDescent="0.25">
      <c r="A4166" s="47">
        <v>38783</v>
      </c>
      <c r="B4166" s="18"/>
      <c r="C4166" s="3" t="s">
        <v>6683</v>
      </c>
      <c r="D4166" s="3" t="s">
        <v>74</v>
      </c>
      <c r="E4166" s="3" t="s">
        <v>6902</v>
      </c>
      <c r="F4166" s="3" t="s">
        <v>200</v>
      </c>
      <c r="G4166" s="3"/>
      <c r="H4166" s="26">
        <v>475</v>
      </c>
      <c r="I4166" s="26">
        <f t="array" ref="I4166">J4166-J4166*3%</f>
        <v>343.57400000000001</v>
      </c>
      <c r="J4166" s="30">
        <v>354.2</v>
      </c>
      <c r="K4166" s="4"/>
      <c r="L4166" s="15">
        <f t="shared" si="65"/>
        <v>0</v>
      </c>
      <c r="M4166" s="56" t="s">
        <v>15157</v>
      </c>
    </row>
    <row r="4167" spans="1:13" s="19" customFormat="1" ht="15" customHeight="1" x14ac:dyDescent="0.25">
      <c r="A4167" s="47">
        <v>40549</v>
      </c>
      <c r="B4167" s="18"/>
      <c r="C4167" s="3" t="s">
        <v>6683</v>
      </c>
      <c r="D4167" s="3" t="s">
        <v>74</v>
      </c>
      <c r="E4167" s="3" t="s">
        <v>2813</v>
      </c>
      <c r="F4167" s="3" t="s">
        <v>89</v>
      </c>
      <c r="G4167" s="3"/>
      <c r="H4167" s="26">
        <v>1175</v>
      </c>
      <c r="I4167" s="26">
        <f t="array" ref="I4167">J4167-J4167*3%</f>
        <v>891.43</v>
      </c>
      <c r="J4167" s="30">
        <v>919</v>
      </c>
      <c r="K4167" s="4"/>
      <c r="L4167" s="15">
        <f t="shared" si="65"/>
        <v>0</v>
      </c>
      <c r="M4167" s="56" t="s">
        <v>15151</v>
      </c>
    </row>
    <row r="4168" spans="1:13" s="19" customFormat="1" ht="15" customHeight="1" x14ac:dyDescent="0.25">
      <c r="A4168" s="47">
        <v>10762</v>
      </c>
      <c r="B4168" s="18" t="s">
        <v>6903</v>
      </c>
      <c r="C4168" s="3" t="s">
        <v>6683</v>
      </c>
      <c r="D4168" s="3" t="s">
        <v>74</v>
      </c>
      <c r="E4168" s="3" t="s">
        <v>6904</v>
      </c>
      <c r="F4168" s="3" t="s">
        <v>89</v>
      </c>
      <c r="G4168" s="3"/>
      <c r="H4168" s="26">
        <v>405</v>
      </c>
      <c r="I4168" s="26">
        <f t="array" ref="I4168">J4168-J4168*3%</f>
        <v>296.82</v>
      </c>
      <c r="J4168" s="30">
        <v>306</v>
      </c>
      <c r="K4168" s="4"/>
      <c r="L4168" s="15">
        <f t="shared" ref="L4168:L4231" si="66">J4168*K4168</f>
        <v>0</v>
      </c>
      <c r="M4168" s="56" t="s">
        <v>15151</v>
      </c>
    </row>
    <row r="4169" spans="1:13" s="19" customFormat="1" ht="15" customHeight="1" x14ac:dyDescent="0.25">
      <c r="A4169" s="47">
        <v>17647</v>
      </c>
      <c r="B4169" s="18" t="s">
        <v>6905</v>
      </c>
      <c r="C4169" s="3" t="s">
        <v>6683</v>
      </c>
      <c r="D4169" s="3" t="s">
        <v>74</v>
      </c>
      <c r="E4169" s="3" t="s">
        <v>6906</v>
      </c>
      <c r="F4169" s="3" t="s">
        <v>89</v>
      </c>
      <c r="G4169" s="3"/>
      <c r="H4169" s="26">
        <v>480</v>
      </c>
      <c r="I4169" s="26">
        <f t="array" ref="I4169">J4169-J4169*3%</f>
        <v>356.96</v>
      </c>
      <c r="J4169" s="30">
        <v>368</v>
      </c>
      <c r="K4169" s="4"/>
      <c r="L4169" s="15">
        <f t="shared" si="66"/>
        <v>0</v>
      </c>
      <c r="M4169" s="56" t="s">
        <v>15151</v>
      </c>
    </row>
    <row r="4170" spans="1:13" s="19" customFormat="1" ht="15" customHeight="1" x14ac:dyDescent="0.25">
      <c r="A4170" s="47">
        <v>10763</v>
      </c>
      <c r="B4170" s="18" t="s">
        <v>6907</v>
      </c>
      <c r="C4170" s="3" t="s">
        <v>6683</v>
      </c>
      <c r="D4170" s="3" t="s">
        <v>74</v>
      </c>
      <c r="E4170" s="3" t="s">
        <v>4936</v>
      </c>
      <c r="F4170" s="3" t="s">
        <v>89</v>
      </c>
      <c r="G4170" s="3"/>
      <c r="H4170" s="26">
        <v>525</v>
      </c>
      <c r="I4170" s="26">
        <f t="array" ref="I4170">J4170-J4170*3%</f>
        <v>388</v>
      </c>
      <c r="J4170" s="30">
        <v>400</v>
      </c>
      <c r="K4170" s="4"/>
      <c r="L4170" s="15">
        <f t="shared" si="66"/>
        <v>0</v>
      </c>
      <c r="M4170" s="56" t="s">
        <v>15151</v>
      </c>
    </row>
    <row r="4171" spans="1:13" s="19" customFormat="1" ht="15" customHeight="1" x14ac:dyDescent="0.25">
      <c r="A4171" s="47">
        <v>15312</v>
      </c>
      <c r="B4171" s="18" t="s">
        <v>6908</v>
      </c>
      <c r="C4171" s="3" t="s">
        <v>6683</v>
      </c>
      <c r="D4171" s="3" t="s">
        <v>162</v>
      </c>
      <c r="E4171" s="3" t="s">
        <v>6909</v>
      </c>
      <c r="F4171" s="3" t="s">
        <v>89</v>
      </c>
      <c r="G4171" s="3"/>
      <c r="H4171" s="26">
        <v>1195</v>
      </c>
      <c r="I4171" s="26">
        <f t="array" ref="I4171">J4171-J4171*3%</f>
        <v>906.95</v>
      </c>
      <c r="J4171" s="30">
        <v>935</v>
      </c>
      <c r="K4171" s="4"/>
      <c r="L4171" s="15">
        <f t="shared" si="66"/>
        <v>0</v>
      </c>
      <c r="M4171" s="56" t="s">
        <v>15151</v>
      </c>
    </row>
    <row r="4172" spans="1:13" s="19" customFormat="1" ht="15" customHeight="1" x14ac:dyDescent="0.25">
      <c r="A4172" s="47">
        <v>17638</v>
      </c>
      <c r="B4172" s="18" t="s">
        <v>6910</v>
      </c>
      <c r="C4172" s="3" t="s">
        <v>6683</v>
      </c>
      <c r="D4172" s="3" t="s">
        <v>162</v>
      </c>
      <c r="E4172" s="3" t="s">
        <v>6911</v>
      </c>
      <c r="F4172" s="3" t="s">
        <v>167</v>
      </c>
      <c r="G4172" s="3"/>
      <c r="H4172" s="26">
        <v>1805</v>
      </c>
      <c r="I4172" s="26">
        <f t="array" ref="I4172">J4172-J4172*3%</f>
        <v>1376.43</v>
      </c>
      <c r="J4172" s="30">
        <v>1419</v>
      </c>
      <c r="K4172" s="4"/>
      <c r="L4172" s="15">
        <f t="shared" si="66"/>
        <v>0</v>
      </c>
      <c r="M4172" s="56" t="s">
        <v>15151</v>
      </c>
    </row>
    <row r="4173" spans="1:13" s="19" customFormat="1" ht="15" customHeight="1" x14ac:dyDescent="0.25">
      <c r="A4173" s="47">
        <v>17637</v>
      </c>
      <c r="B4173" s="18" t="s">
        <v>6912</v>
      </c>
      <c r="C4173" s="3" t="s">
        <v>6683</v>
      </c>
      <c r="D4173" s="3" t="s">
        <v>162</v>
      </c>
      <c r="E4173" s="3" t="s">
        <v>6913</v>
      </c>
      <c r="F4173" s="3" t="s">
        <v>167</v>
      </c>
      <c r="G4173" s="3"/>
      <c r="H4173" s="26">
        <v>1715</v>
      </c>
      <c r="I4173" s="26">
        <f t="array" ref="I4173">J4173-J4173*3%</f>
        <v>1315.32</v>
      </c>
      <c r="J4173" s="30">
        <v>1356</v>
      </c>
      <c r="K4173" s="4"/>
      <c r="L4173" s="15">
        <f t="shared" si="66"/>
        <v>0</v>
      </c>
      <c r="M4173" s="56" t="s">
        <v>15151</v>
      </c>
    </row>
    <row r="4174" spans="1:13" s="19" customFormat="1" ht="15" customHeight="1" x14ac:dyDescent="0.25">
      <c r="A4174" s="47">
        <v>18331</v>
      </c>
      <c r="B4174" s="18" t="s">
        <v>6914</v>
      </c>
      <c r="C4174" s="3" t="s">
        <v>6683</v>
      </c>
      <c r="D4174" s="3" t="s">
        <v>162</v>
      </c>
      <c r="E4174" s="3" t="s">
        <v>6915</v>
      </c>
      <c r="F4174" s="3" t="s">
        <v>200</v>
      </c>
      <c r="G4174" s="3"/>
      <c r="H4174" s="26">
        <v>1580</v>
      </c>
      <c r="I4174" s="26">
        <f t="array" ref="I4174">J4174-J4174*3%</f>
        <v>1221.23</v>
      </c>
      <c r="J4174" s="30">
        <v>1259</v>
      </c>
      <c r="K4174" s="4"/>
      <c r="L4174" s="15">
        <f t="shared" si="66"/>
        <v>0</v>
      </c>
      <c r="M4174" s="56" t="s">
        <v>15151</v>
      </c>
    </row>
    <row r="4175" spans="1:13" s="19" customFormat="1" ht="15" customHeight="1" x14ac:dyDescent="0.25">
      <c r="A4175" s="47">
        <v>17640</v>
      </c>
      <c r="B4175" s="18" t="s">
        <v>6916</v>
      </c>
      <c r="C4175" s="3" t="s">
        <v>6683</v>
      </c>
      <c r="D4175" s="3" t="s">
        <v>162</v>
      </c>
      <c r="E4175" s="3" t="s">
        <v>6917</v>
      </c>
      <c r="F4175" s="3" t="s">
        <v>200</v>
      </c>
      <c r="G4175" s="3"/>
      <c r="H4175" s="26">
        <v>1580</v>
      </c>
      <c r="I4175" s="26">
        <f t="array" ref="I4175">J4175-J4175*3%</f>
        <v>1221.23</v>
      </c>
      <c r="J4175" s="30">
        <v>1259</v>
      </c>
      <c r="K4175" s="4"/>
      <c r="L4175" s="15">
        <f t="shared" si="66"/>
        <v>0</v>
      </c>
      <c r="M4175" s="56" t="s">
        <v>15151</v>
      </c>
    </row>
    <row r="4176" spans="1:13" s="19" customFormat="1" ht="15" customHeight="1" x14ac:dyDescent="0.25">
      <c r="A4176" s="47">
        <v>17639</v>
      </c>
      <c r="B4176" s="18" t="s">
        <v>6918</v>
      </c>
      <c r="C4176" s="3" t="s">
        <v>6683</v>
      </c>
      <c r="D4176" s="3" t="s">
        <v>162</v>
      </c>
      <c r="E4176" s="3" t="s">
        <v>6919</v>
      </c>
      <c r="F4176" s="3" t="s">
        <v>200</v>
      </c>
      <c r="G4176" s="3"/>
      <c r="H4176" s="26">
        <v>1580</v>
      </c>
      <c r="I4176" s="26">
        <f t="array" ref="I4176">J4176-J4176*3%</f>
        <v>1221.23</v>
      </c>
      <c r="J4176" s="30">
        <v>1259</v>
      </c>
      <c r="K4176" s="4"/>
      <c r="L4176" s="15">
        <f t="shared" si="66"/>
        <v>0</v>
      </c>
      <c r="M4176" s="56" t="s">
        <v>15151</v>
      </c>
    </row>
    <row r="4177" spans="1:13" s="19" customFormat="1" ht="15" customHeight="1" x14ac:dyDescent="0.25">
      <c r="A4177" s="47">
        <v>19189</v>
      </c>
      <c r="B4177" s="18" t="s">
        <v>6920</v>
      </c>
      <c r="C4177" s="3" t="s">
        <v>6683</v>
      </c>
      <c r="D4177" s="3" t="s">
        <v>162</v>
      </c>
      <c r="E4177" s="3" t="s">
        <v>6921</v>
      </c>
      <c r="F4177" s="3" t="s">
        <v>200</v>
      </c>
      <c r="G4177" s="3"/>
      <c r="H4177" s="26">
        <v>1580</v>
      </c>
      <c r="I4177" s="26">
        <f t="array" ref="I4177">J4177-J4177*3%</f>
        <v>1221.23</v>
      </c>
      <c r="J4177" s="30">
        <v>1259</v>
      </c>
      <c r="K4177" s="4"/>
      <c r="L4177" s="15">
        <f t="shared" si="66"/>
        <v>0</v>
      </c>
      <c r="M4177" s="56" t="s">
        <v>15151</v>
      </c>
    </row>
    <row r="4178" spans="1:13" s="19" customFormat="1" ht="15" customHeight="1" x14ac:dyDescent="0.25">
      <c r="A4178" s="47">
        <v>15298</v>
      </c>
      <c r="B4178" s="18" t="s">
        <v>6922</v>
      </c>
      <c r="C4178" s="3" t="s">
        <v>6683</v>
      </c>
      <c r="D4178" s="3" t="s">
        <v>162</v>
      </c>
      <c r="E4178" s="3" t="s">
        <v>6923</v>
      </c>
      <c r="F4178" s="3" t="s">
        <v>200</v>
      </c>
      <c r="G4178" s="3"/>
      <c r="H4178" s="26">
        <v>2195</v>
      </c>
      <c r="I4178" s="26">
        <f t="array" ref="I4178">J4178-J4178*3%</f>
        <v>1691.68</v>
      </c>
      <c r="J4178" s="30">
        <v>1744</v>
      </c>
      <c r="K4178" s="4"/>
      <c r="L4178" s="15">
        <f t="shared" si="66"/>
        <v>0</v>
      </c>
      <c r="M4178" s="56" t="s">
        <v>15151</v>
      </c>
    </row>
    <row r="4179" spans="1:13" s="19" customFormat="1" ht="15" customHeight="1" x14ac:dyDescent="0.25">
      <c r="A4179" s="47">
        <v>10690</v>
      </c>
      <c r="B4179" s="18" t="s">
        <v>6924</v>
      </c>
      <c r="C4179" s="3" t="s">
        <v>6683</v>
      </c>
      <c r="D4179" s="3" t="s">
        <v>162</v>
      </c>
      <c r="E4179" s="3" t="s">
        <v>6925</v>
      </c>
      <c r="F4179" s="3" t="s">
        <v>89</v>
      </c>
      <c r="G4179" s="3"/>
      <c r="H4179" s="26">
        <v>705</v>
      </c>
      <c r="I4179" s="26">
        <f t="array" ref="I4179">J4179-J4179*3%</f>
        <v>532.53</v>
      </c>
      <c r="J4179" s="30">
        <v>549</v>
      </c>
      <c r="K4179" s="4"/>
      <c r="L4179" s="15">
        <f t="shared" si="66"/>
        <v>0</v>
      </c>
      <c r="M4179" s="56" t="s">
        <v>15151</v>
      </c>
    </row>
    <row r="4180" spans="1:13" s="19" customFormat="1" ht="15" customHeight="1" x14ac:dyDescent="0.25">
      <c r="A4180" s="47">
        <v>10724</v>
      </c>
      <c r="B4180" s="18" t="s">
        <v>6926</v>
      </c>
      <c r="C4180" s="3" t="s">
        <v>6683</v>
      </c>
      <c r="D4180" s="3" t="s">
        <v>162</v>
      </c>
      <c r="E4180" s="3" t="s">
        <v>6927</v>
      </c>
      <c r="F4180" s="3" t="s">
        <v>167</v>
      </c>
      <c r="G4180" s="3"/>
      <c r="H4180" s="26">
        <v>1045</v>
      </c>
      <c r="I4180" s="26">
        <f t="array" ref="I4180">J4180-J4180*3%</f>
        <v>802.19</v>
      </c>
      <c r="J4180" s="30">
        <v>827</v>
      </c>
      <c r="K4180" s="4"/>
      <c r="L4180" s="15">
        <f t="shared" si="66"/>
        <v>0</v>
      </c>
      <c r="M4180" s="56" t="s">
        <v>15151</v>
      </c>
    </row>
    <row r="4181" spans="1:13" s="19" customFormat="1" ht="15" customHeight="1" x14ac:dyDescent="0.25">
      <c r="A4181" s="47">
        <v>10656</v>
      </c>
      <c r="B4181" s="18" t="s">
        <v>6928</v>
      </c>
      <c r="C4181" s="3" t="s">
        <v>6683</v>
      </c>
      <c r="D4181" s="3" t="s">
        <v>171</v>
      </c>
      <c r="E4181" s="3" t="s">
        <v>6929</v>
      </c>
      <c r="F4181" s="3" t="s">
        <v>124</v>
      </c>
      <c r="G4181" s="3"/>
      <c r="H4181" s="26">
        <v>995</v>
      </c>
      <c r="I4181" s="26">
        <f t="array" ref="I4181">J4181-J4181*3%</f>
        <v>766.3</v>
      </c>
      <c r="J4181" s="30">
        <v>790</v>
      </c>
      <c r="K4181" s="4"/>
      <c r="L4181" s="15">
        <f t="shared" si="66"/>
        <v>0</v>
      </c>
      <c r="M4181" s="56" t="s">
        <v>15151</v>
      </c>
    </row>
    <row r="4182" spans="1:13" s="19" customFormat="1" ht="15" customHeight="1" x14ac:dyDescent="0.25">
      <c r="A4182" s="47">
        <v>38535</v>
      </c>
      <c r="B4182" s="18"/>
      <c r="C4182" s="3" t="s">
        <v>6683</v>
      </c>
      <c r="D4182" s="3" t="s">
        <v>171</v>
      </c>
      <c r="E4182" s="3" t="s">
        <v>6930</v>
      </c>
      <c r="F4182" s="3" t="s">
        <v>1416</v>
      </c>
      <c r="G4182" s="3"/>
      <c r="H4182" s="26">
        <v>790</v>
      </c>
      <c r="I4182" s="26">
        <f t="array" ref="I4182">J4182-J4182*3%</f>
        <v>594.61</v>
      </c>
      <c r="J4182" s="30">
        <v>613</v>
      </c>
      <c r="K4182" s="4"/>
      <c r="L4182" s="15">
        <f t="shared" si="66"/>
        <v>0</v>
      </c>
      <c r="M4182" s="56" t="s">
        <v>15151</v>
      </c>
    </row>
    <row r="4183" spans="1:13" s="19" customFormat="1" ht="15" customHeight="1" x14ac:dyDescent="0.25">
      <c r="A4183" s="47">
        <v>40665</v>
      </c>
      <c r="B4183" s="18"/>
      <c r="C4183" s="3" t="s">
        <v>6683</v>
      </c>
      <c r="D4183" s="3" t="s">
        <v>171</v>
      </c>
      <c r="E4183" s="3" t="s">
        <v>6931</v>
      </c>
      <c r="F4183" s="3" t="s">
        <v>167</v>
      </c>
      <c r="G4183" s="3"/>
      <c r="H4183" s="26">
        <v>660</v>
      </c>
      <c r="I4183" s="26">
        <f t="array" ref="I4183">J4183-J4183*3%</f>
        <v>500.52</v>
      </c>
      <c r="J4183" s="30">
        <v>516</v>
      </c>
      <c r="K4183" s="4"/>
      <c r="L4183" s="15">
        <f t="shared" si="66"/>
        <v>0</v>
      </c>
      <c r="M4183" s="56" t="s">
        <v>15151</v>
      </c>
    </row>
    <row r="4184" spans="1:13" s="19" customFormat="1" ht="15" customHeight="1" x14ac:dyDescent="0.25">
      <c r="A4184" s="47">
        <v>40667</v>
      </c>
      <c r="B4184" s="18"/>
      <c r="C4184" s="3" t="s">
        <v>6683</v>
      </c>
      <c r="D4184" s="3" t="s">
        <v>171</v>
      </c>
      <c r="E4184" s="3" t="s">
        <v>6932</v>
      </c>
      <c r="F4184" s="3" t="s">
        <v>124</v>
      </c>
      <c r="G4184" s="3"/>
      <c r="H4184" s="26">
        <v>745</v>
      </c>
      <c r="I4184" s="26">
        <f t="array" ref="I4184">J4184-J4184*3%</f>
        <v>563.57000000000005</v>
      </c>
      <c r="J4184" s="30">
        <v>581</v>
      </c>
      <c r="K4184" s="4"/>
      <c r="L4184" s="15">
        <f t="shared" si="66"/>
        <v>0</v>
      </c>
      <c r="M4184" s="56" t="s">
        <v>15151</v>
      </c>
    </row>
    <row r="4185" spans="1:13" s="19" customFormat="1" ht="15" customHeight="1" x14ac:dyDescent="0.25">
      <c r="A4185" s="47">
        <v>35758</v>
      </c>
      <c r="B4185" s="18" t="s">
        <v>6933</v>
      </c>
      <c r="C4185" s="3" t="s">
        <v>6683</v>
      </c>
      <c r="D4185" s="3" t="s">
        <v>171</v>
      </c>
      <c r="E4185" s="3" t="s">
        <v>6934</v>
      </c>
      <c r="F4185" s="3" t="s">
        <v>89</v>
      </c>
      <c r="G4185" s="3"/>
      <c r="H4185" s="26">
        <v>300</v>
      </c>
      <c r="I4185" s="26">
        <f t="array" ref="I4185">J4185-J4185*3%</f>
        <v>215.34</v>
      </c>
      <c r="J4185" s="30">
        <v>222</v>
      </c>
      <c r="K4185" s="4"/>
      <c r="L4185" s="15">
        <f t="shared" si="66"/>
        <v>0</v>
      </c>
      <c r="M4185" s="56" t="s">
        <v>15151</v>
      </c>
    </row>
    <row r="4186" spans="1:13" s="19" customFormat="1" ht="15" customHeight="1" x14ac:dyDescent="0.25">
      <c r="A4186" s="47">
        <v>35760</v>
      </c>
      <c r="B4186" s="18" t="s">
        <v>6935</v>
      </c>
      <c r="C4186" s="3" t="s">
        <v>6683</v>
      </c>
      <c r="D4186" s="3" t="s">
        <v>171</v>
      </c>
      <c r="E4186" s="3" t="s">
        <v>6936</v>
      </c>
      <c r="F4186" s="3" t="s">
        <v>89</v>
      </c>
      <c r="G4186" s="3"/>
      <c r="H4186" s="26">
        <v>365</v>
      </c>
      <c r="I4186" s="26">
        <f t="array" ref="I4186">J4186-J4186*3%</f>
        <v>261.58960000000002</v>
      </c>
      <c r="J4186" s="30">
        <v>269.68</v>
      </c>
      <c r="K4186" s="4"/>
      <c r="L4186" s="15">
        <f t="shared" si="66"/>
        <v>0</v>
      </c>
      <c r="M4186" s="56" t="s">
        <v>15157</v>
      </c>
    </row>
    <row r="4187" spans="1:13" s="19" customFormat="1" ht="15" customHeight="1" x14ac:dyDescent="0.25">
      <c r="A4187" s="47">
        <v>41316</v>
      </c>
      <c r="B4187" s="18"/>
      <c r="C4187" s="3" t="s">
        <v>6683</v>
      </c>
      <c r="D4187" s="3" t="s">
        <v>171</v>
      </c>
      <c r="E4187" s="3" t="s">
        <v>1625</v>
      </c>
      <c r="F4187" s="3" t="s">
        <v>6937</v>
      </c>
      <c r="G4187" s="3" t="s">
        <v>3247</v>
      </c>
      <c r="H4187" s="26">
        <v>210</v>
      </c>
      <c r="I4187" s="26">
        <f t="array" ref="I4187">J4187-J4187*3%</f>
        <v>151.74680000000001</v>
      </c>
      <c r="J4187" s="30">
        <v>156.44</v>
      </c>
      <c r="K4187" s="4"/>
      <c r="L4187" s="15">
        <f t="shared" si="66"/>
        <v>0</v>
      </c>
      <c r="M4187" s="56" t="s">
        <v>15157</v>
      </c>
    </row>
    <row r="4188" spans="1:13" s="19" customFormat="1" ht="15" customHeight="1" x14ac:dyDescent="0.25">
      <c r="A4188" s="47">
        <v>17645</v>
      </c>
      <c r="B4188" s="18" t="s">
        <v>6938</v>
      </c>
      <c r="C4188" s="3" t="s">
        <v>6683</v>
      </c>
      <c r="D4188" s="3" t="s">
        <v>177</v>
      </c>
      <c r="E4188" s="3" t="s">
        <v>6939</v>
      </c>
      <c r="F4188" s="3" t="s">
        <v>89</v>
      </c>
      <c r="G4188" s="3"/>
      <c r="H4188" s="26">
        <v>2255</v>
      </c>
      <c r="I4188" s="26">
        <f t="array" ref="I4188">J4188-J4188*3%</f>
        <v>1734.36</v>
      </c>
      <c r="J4188" s="30">
        <v>1788</v>
      </c>
      <c r="K4188" s="4"/>
      <c r="L4188" s="15">
        <f t="shared" si="66"/>
        <v>0</v>
      </c>
      <c r="M4188" s="56" t="s">
        <v>15151</v>
      </c>
    </row>
    <row r="4189" spans="1:13" s="19" customFormat="1" ht="15" customHeight="1" x14ac:dyDescent="0.25">
      <c r="A4189" s="47">
        <v>35756</v>
      </c>
      <c r="B4189" s="18" t="s">
        <v>6940</v>
      </c>
      <c r="C4189" s="3" t="s">
        <v>6683</v>
      </c>
      <c r="D4189" s="3" t="s">
        <v>177</v>
      </c>
      <c r="E4189" s="3" t="s">
        <v>1231</v>
      </c>
      <c r="F4189" s="3" t="s">
        <v>182</v>
      </c>
      <c r="G4189" s="3"/>
      <c r="H4189" s="26">
        <v>970</v>
      </c>
      <c r="I4189" s="26">
        <f t="array" ref="I4189">J4189-J4189*3%</f>
        <v>735.37639999999999</v>
      </c>
      <c r="J4189" s="30">
        <v>758.12</v>
      </c>
      <c r="K4189" s="4"/>
      <c r="L4189" s="15">
        <f t="shared" si="66"/>
        <v>0</v>
      </c>
      <c r="M4189" s="56" t="s">
        <v>15157</v>
      </c>
    </row>
    <row r="4190" spans="1:13" s="19" customFormat="1" ht="15" customHeight="1" x14ac:dyDescent="0.25">
      <c r="A4190" s="47">
        <v>41893</v>
      </c>
      <c r="B4190" s="18"/>
      <c r="C4190" s="3" t="s">
        <v>6683</v>
      </c>
      <c r="D4190" s="3" t="s">
        <v>177</v>
      </c>
      <c r="E4190" s="3" t="s">
        <v>1231</v>
      </c>
      <c r="F4190" s="3" t="s">
        <v>2845</v>
      </c>
      <c r="G4190" s="3"/>
      <c r="H4190" s="26">
        <v>1735</v>
      </c>
      <c r="I4190" s="26">
        <f t="array" ref="I4190">J4190-J4190*3%</f>
        <v>1329.2103999999999</v>
      </c>
      <c r="J4190" s="30">
        <v>1370.32</v>
      </c>
      <c r="K4190" s="4"/>
      <c r="L4190" s="15">
        <f t="shared" si="66"/>
        <v>0</v>
      </c>
      <c r="M4190" s="56" t="s">
        <v>15157</v>
      </c>
    </row>
    <row r="4191" spans="1:13" s="19" customFormat="1" ht="15" customHeight="1" x14ac:dyDescent="0.25">
      <c r="A4191" s="47">
        <v>38502</v>
      </c>
      <c r="B4191" s="18"/>
      <c r="C4191" s="3" t="s">
        <v>6683</v>
      </c>
      <c r="D4191" s="3" t="s">
        <v>177</v>
      </c>
      <c r="E4191" s="3" t="s">
        <v>1231</v>
      </c>
      <c r="F4191" s="3" t="s">
        <v>6941</v>
      </c>
      <c r="G4191" s="3"/>
      <c r="H4191" s="26">
        <v>1345</v>
      </c>
      <c r="I4191" s="26">
        <f t="array" ref="I4191">J4191-J4191*3%</f>
        <v>1027.3463999999999</v>
      </c>
      <c r="J4191" s="30">
        <v>1059.1199999999999</v>
      </c>
      <c r="K4191" s="4"/>
      <c r="L4191" s="15">
        <f t="shared" si="66"/>
        <v>0</v>
      </c>
      <c r="M4191" s="56" t="s">
        <v>15157</v>
      </c>
    </row>
    <row r="4192" spans="1:13" s="19" customFormat="1" ht="15" customHeight="1" x14ac:dyDescent="0.25">
      <c r="A4192" s="47">
        <v>38082</v>
      </c>
      <c r="B4192" s="18"/>
      <c r="C4192" s="3" t="s">
        <v>6683</v>
      </c>
      <c r="D4192" s="3" t="s">
        <v>177</v>
      </c>
      <c r="E4192" s="3" t="s">
        <v>1231</v>
      </c>
      <c r="F4192" s="3" t="s">
        <v>6942</v>
      </c>
      <c r="G4192" s="3" t="s">
        <v>299</v>
      </c>
      <c r="H4192" s="26">
        <v>1345</v>
      </c>
      <c r="I4192" s="26">
        <f t="array" ref="I4192">J4192-J4192*3%</f>
        <v>1027.3463999999999</v>
      </c>
      <c r="J4192" s="30">
        <v>1059.1199999999999</v>
      </c>
      <c r="K4192" s="4"/>
      <c r="L4192" s="15">
        <f t="shared" si="66"/>
        <v>0</v>
      </c>
      <c r="M4192" s="56" t="s">
        <v>15157</v>
      </c>
    </row>
    <row r="4193" spans="1:13" s="19" customFormat="1" ht="15" customHeight="1" x14ac:dyDescent="0.25">
      <c r="A4193" s="47">
        <v>36652</v>
      </c>
      <c r="B4193" s="18" t="s">
        <v>6943</v>
      </c>
      <c r="C4193" s="3" t="s">
        <v>6683</v>
      </c>
      <c r="D4193" s="3" t="s">
        <v>177</v>
      </c>
      <c r="E4193" s="3" t="s">
        <v>6944</v>
      </c>
      <c r="F4193" s="3" t="s">
        <v>6945</v>
      </c>
      <c r="G4193" s="3"/>
      <c r="H4193" s="26">
        <v>1760</v>
      </c>
      <c r="I4193" s="26">
        <f t="array" ref="I4193">J4193-J4193*3%</f>
        <v>1346.6315999999999</v>
      </c>
      <c r="J4193" s="30">
        <v>1388.28</v>
      </c>
      <c r="K4193" s="4"/>
      <c r="L4193" s="15">
        <f t="shared" si="66"/>
        <v>0</v>
      </c>
      <c r="M4193" s="56" t="s">
        <v>15152</v>
      </c>
    </row>
    <row r="4194" spans="1:13" s="19" customFormat="1" ht="15" customHeight="1" x14ac:dyDescent="0.25">
      <c r="A4194" s="47">
        <v>18320</v>
      </c>
      <c r="B4194" s="18" t="s">
        <v>6946</v>
      </c>
      <c r="C4194" s="3" t="s">
        <v>6683</v>
      </c>
      <c r="D4194" s="3" t="s">
        <v>188</v>
      </c>
      <c r="E4194" s="3" t="s">
        <v>6947</v>
      </c>
      <c r="F4194" s="3" t="s">
        <v>89</v>
      </c>
      <c r="G4194" s="3"/>
      <c r="H4194" s="26">
        <v>1400</v>
      </c>
      <c r="I4194" s="26">
        <f t="array" ref="I4194">J4194-J4194*3%</f>
        <v>1067</v>
      </c>
      <c r="J4194" s="30">
        <v>1100</v>
      </c>
      <c r="K4194" s="4"/>
      <c r="L4194" s="15">
        <f t="shared" si="66"/>
        <v>0</v>
      </c>
      <c r="M4194" s="56" t="s">
        <v>15151</v>
      </c>
    </row>
    <row r="4195" spans="1:13" s="19" customFormat="1" ht="15" customHeight="1" x14ac:dyDescent="0.25">
      <c r="A4195" s="47">
        <v>15315</v>
      </c>
      <c r="B4195" s="18" t="s">
        <v>6948</v>
      </c>
      <c r="C4195" s="3" t="s">
        <v>6683</v>
      </c>
      <c r="D4195" s="3" t="s">
        <v>188</v>
      </c>
      <c r="E4195" s="3" t="s">
        <v>6949</v>
      </c>
      <c r="F4195" s="3" t="s">
        <v>124</v>
      </c>
      <c r="G4195" s="3"/>
      <c r="H4195" s="26">
        <v>790</v>
      </c>
      <c r="I4195" s="26">
        <f t="array" ref="I4195">J4195-J4195*3%</f>
        <v>594.61</v>
      </c>
      <c r="J4195" s="30">
        <v>613</v>
      </c>
      <c r="K4195" s="4"/>
      <c r="L4195" s="15">
        <f t="shared" si="66"/>
        <v>0</v>
      </c>
      <c r="M4195" s="56" t="s">
        <v>15151</v>
      </c>
    </row>
    <row r="4196" spans="1:13" s="19" customFormat="1" ht="15" customHeight="1" x14ac:dyDescent="0.25">
      <c r="A4196" s="47">
        <v>10725</v>
      </c>
      <c r="B4196" s="18" t="s">
        <v>6950</v>
      </c>
      <c r="C4196" s="3" t="s">
        <v>6683</v>
      </c>
      <c r="D4196" s="3" t="s">
        <v>188</v>
      </c>
      <c r="E4196" s="3" t="s">
        <v>6951</v>
      </c>
      <c r="F4196" s="3" t="s">
        <v>200</v>
      </c>
      <c r="G4196" s="3"/>
      <c r="H4196" s="26">
        <v>1625</v>
      </c>
      <c r="I4196" s="26">
        <f t="array" ref="I4196">J4196-J4196*3%</f>
        <v>1252.27</v>
      </c>
      <c r="J4196" s="30">
        <v>1291</v>
      </c>
      <c r="K4196" s="4"/>
      <c r="L4196" s="15">
        <f t="shared" si="66"/>
        <v>0</v>
      </c>
      <c r="M4196" s="56" t="s">
        <v>15151</v>
      </c>
    </row>
    <row r="4197" spans="1:13" s="19" customFormat="1" ht="15" customHeight="1" x14ac:dyDescent="0.25">
      <c r="A4197" s="47">
        <v>10747</v>
      </c>
      <c r="B4197" s="18" t="s">
        <v>6952</v>
      </c>
      <c r="C4197" s="3" t="s">
        <v>6683</v>
      </c>
      <c r="D4197" s="3" t="s">
        <v>188</v>
      </c>
      <c r="E4197" s="3" t="s">
        <v>6953</v>
      </c>
      <c r="F4197" s="3" t="s">
        <v>6954</v>
      </c>
      <c r="G4197" s="3"/>
      <c r="H4197" s="26">
        <v>1345</v>
      </c>
      <c r="I4197" s="26">
        <f t="array" ref="I4197">J4197-J4197*3%</f>
        <v>1027.6956</v>
      </c>
      <c r="J4197" s="30">
        <v>1059.48</v>
      </c>
      <c r="K4197" s="4"/>
      <c r="L4197" s="15">
        <f t="shared" si="66"/>
        <v>0</v>
      </c>
      <c r="M4197" s="56" t="s">
        <v>15152</v>
      </c>
    </row>
    <row r="4198" spans="1:13" s="19" customFormat="1" ht="15" customHeight="1" x14ac:dyDescent="0.25">
      <c r="A4198" s="47">
        <v>19190</v>
      </c>
      <c r="B4198" s="18" t="s">
        <v>6955</v>
      </c>
      <c r="C4198" s="3" t="s">
        <v>6683</v>
      </c>
      <c r="D4198" s="3" t="s">
        <v>188</v>
      </c>
      <c r="E4198" s="3" t="s">
        <v>6953</v>
      </c>
      <c r="F4198" s="3" t="s">
        <v>124</v>
      </c>
      <c r="G4198" s="3"/>
      <c r="H4198" s="26">
        <v>970</v>
      </c>
      <c r="I4198" s="26">
        <f t="array" ref="I4198">J4198-J4198*3%</f>
        <v>735.26</v>
      </c>
      <c r="J4198" s="30">
        <v>758</v>
      </c>
      <c r="K4198" s="4"/>
      <c r="L4198" s="15">
        <f t="shared" si="66"/>
        <v>0</v>
      </c>
      <c r="M4198" s="56" t="s">
        <v>15151</v>
      </c>
    </row>
    <row r="4199" spans="1:13" s="19" customFormat="1" ht="15" customHeight="1" x14ac:dyDescent="0.25">
      <c r="A4199" s="47">
        <v>10748</v>
      </c>
      <c r="B4199" s="18" t="s">
        <v>6956</v>
      </c>
      <c r="C4199" s="3" t="s">
        <v>6683</v>
      </c>
      <c r="D4199" s="3" t="s">
        <v>188</v>
      </c>
      <c r="E4199" s="3" t="s">
        <v>6957</v>
      </c>
      <c r="F4199" s="3" t="s">
        <v>124</v>
      </c>
      <c r="G4199" s="3"/>
      <c r="H4199" s="26">
        <v>1385</v>
      </c>
      <c r="I4199" s="26">
        <f t="array" ref="I4199">J4199-J4199*3%</f>
        <v>1058.27</v>
      </c>
      <c r="J4199" s="30">
        <v>1091</v>
      </c>
      <c r="K4199" s="4"/>
      <c r="L4199" s="15">
        <f t="shared" si="66"/>
        <v>0</v>
      </c>
      <c r="M4199" s="56" t="s">
        <v>15151</v>
      </c>
    </row>
    <row r="4200" spans="1:13" s="19" customFormat="1" ht="15" customHeight="1" x14ac:dyDescent="0.25">
      <c r="A4200" s="47">
        <v>15300</v>
      </c>
      <c r="B4200" s="18" t="s">
        <v>6958</v>
      </c>
      <c r="C4200" s="3" t="s">
        <v>6683</v>
      </c>
      <c r="D4200" s="3" t="s">
        <v>188</v>
      </c>
      <c r="E4200" s="3" t="s">
        <v>6959</v>
      </c>
      <c r="F4200" s="3" t="s">
        <v>124</v>
      </c>
      <c r="G4200" s="3"/>
      <c r="H4200" s="26">
        <v>1570</v>
      </c>
      <c r="I4200" s="26">
        <f t="array" ref="I4200">J4200-J4200*3%</f>
        <v>1215.4003</v>
      </c>
      <c r="J4200" s="30">
        <v>1252.99</v>
      </c>
      <c r="K4200" s="4"/>
      <c r="L4200" s="15">
        <f t="shared" si="66"/>
        <v>0</v>
      </c>
      <c r="M4200" s="56" t="s">
        <v>15152</v>
      </c>
    </row>
    <row r="4201" spans="1:13" s="19" customFormat="1" ht="15" customHeight="1" x14ac:dyDescent="0.25">
      <c r="A4201" s="47">
        <v>10754</v>
      </c>
      <c r="B4201" s="18" t="s">
        <v>6960</v>
      </c>
      <c r="C4201" s="3" t="s">
        <v>6683</v>
      </c>
      <c r="D4201" s="3" t="s">
        <v>188</v>
      </c>
      <c r="E4201" s="3" t="s">
        <v>6961</v>
      </c>
      <c r="F4201" s="3" t="s">
        <v>89</v>
      </c>
      <c r="G4201" s="3"/>
      <c r="H4201" s="26">
        <v>1625</v>
      </c>
      <c r="I4201" s="26">
        <f t="array" ref="I4201">J4201-J4201*3%</f>
        <v>1252.27</v>
      </c>
      <c r="J4201" s="30">
        <v>1291</v>
      </c>
      <c r="K4201" s="4"/>
      <c r="L4201" s="15">
        <f t="shared" si="66"/>
        <v>0</v>
      </c>
      <c r="M4201" s="56" t="s">
        <v>15151</v>
      </c>
    </row>
    <row r="4202" spans="1:13" s="19" customFormat="1" ht="15" customHeight="1" x14ac:dyDescent="0.25">
      <c r="A4202" s="47">
        <v>10672</v>
      </c>
      <c r="B4202" s="18" t="s">
        <v>6962</v>
      </c>
      <c r="C4202" s="3" t="s">
        <v>6683</v>
      </c>
      <c r="D4202" s="3" t="s">
        <v>194</v>
      </c>
      <c r="E4202" s="3" t="s">
        <v>6963</v>
      </c>
      <c r="F4202" s="3" t="s">
        <v>200</v>
      </c>
      <c r="G4202" s="3" t="s">
        <v>258</v>
      </c>
      <c r="H4202" s="26">
        <v>1380</v>
      </c>
      <c r="I4202" s="26">
        <f t="array" ref="I4202">J4202-J4202*3%</f>
        <v>1051.8486</v>
      </c>
      <c r="J4202" s="30">
        <v>1084.3800000000001</v>
      </c>
      <c r="K4202" s="4"/>
      <c r="L4202" s="15">
        <f t="shared" si="66"/>
        <v>0</v>
      </c>
      <c r="M4202" s="56" t="s">
        <v>15152</v>
      </c>
    </row>
    <row r="4203" spans="1:13" s="19" customFormat="1" ht="15" customHeight="1" x14ac:dyDescent="0.25">
      <c r="A4203" s="47">
        <v>22338</v>
      </c>
      <c r="B4203" s="18" t="s">
        <v>6964</v>
      </c>
      <c r="C4203" s="3" t="s">
        <v>6683</v>
      </c>
      <c r="D4203" s="3" t="s">
        <v>428</v>
      </c>
      <c r="E4203" s="3" t="s">
        <v>6965</v>
      </c>
      <c r="F4203" s="3" t="s">
        <v>124</v>
      </c>
      <c r="G4203" s="3"/>
      <c r="H4203" s="26">
        <v>1310</v>
      </c>
      <c r="I4203" s="26">
        <f t="array" ref="I4203">J4203-J4203*3%</f>
        <v>1003.95</v>
      </c>
      <c r="J4203" s="30">
        <v>1035</v>
      </c>
      <c r="K4203" s="4"/>
      <c r="L4203" s="15">
        <f t="shared" si="66"/>
        <v>0</v>
      </c>
      <c r="M4203" s="56" t="s">
        <v>15151</v>
      </c>
    </row>
    <row r="4204" spans="1:13" s="19" customFormat="1" ht="15" customHeight="1" x14ac:dyDescent="0.25">
      <c r="A4204" s="47">
        <v>18338</v>
      </c>
      <c r="B4204" s="18" t="s">
        <v>6966</v>
      </c>
      <c r="C4204" s="3" t="s">
        <v>6683</v>
      </c>
      <c r="D4204" s="3" t="s">
        <v>207</v>
      </c>
      <c r="E4204" s="3" t="s">
        <v>4228</v>
      </c>
      <c r="F4204" s="3" t="s">
        <v>97</v>
      </c>
      <c r="G4204" s="3"/>
      <c r="H4204" s="26">
        <v>910</v>
      </c>
      <c r="I4204" s="26">
        <f t="array" ref="I4204">J4204-J4204*3%</f>
        <v>688.7</v>
      </c>
      <c r="J4204" s="30">
        <v>710</v>
      </c>
      <c r="K4204" s="4"/>
      <c r="L4204" s="15">
        <f t="shared" si="66"/>
        <v>0</v>
      </c>
      <c r="M4204" s="56" t="s">
        <v>15151</v>
      </c>
    </row>
    <row r="4205" spans="1:13" s="19" customFormat="1" ht="15" customHeight="1" x14ac:dyDescent="0.25">
      <c r="A4205" s="47">
        <v>36649</v>
      </c>
      <c r="B4205" s="18" t="s">
        <v>6967</v>
      </c>
      <c r="C4205" s="3" t="s">
        <v>6683</v>
      </c>
      <c r="D4205" s="3" t="s">
        <v>207</v>
      </c>
      <c r="E4205" s="3" t="s">
        <v>6968</v>
      </c>
      <c r="F4205" s="3" t="s">
        <v>200</v>
      </c>
      <c r="G4205" s="3"/>
      <c r="H4205" s="26">
        <v>545</v>
      </c>
      <c r="I4205" s="26">
        <f t="array" ref="I4205">J4205-J4205*3%</f>
        <v>401.91950000000003</v>
      </c>
      <c r="J4205" s="30">
        <v>414.35</v>
      </c>
      <c r="K4205" s="4"/>
      <c r="L4205" s="15">
        <f t="shared" si="66"/>
        <v>0</v>
      </c>
      <c r="M4205" s="56" t="s">
        <v>15152</v>
      </c>
    </row>
    <row r="4206" spans="1:13" s="19" customFormat="1" ht="15" customHeight="1" x14ac:dyDescent="0.25">
      <c r="A4206" s="47">
        <v>15308</v>
      </c>
      <c r="B4206" s="18" t="s">
        <v>6969</v>
      </c>
      <c r="C4206" s="3" t="s">
        <v>6683</v>
      </c>
      <c r="D4206" s="3" t="s">
        <v>207</v>
      </c>
      <c r="E4206" s="3" t="s">
        <v>6970</v>
      </c>
      <c r="F4206" s="3" t="s">
        <v>200</v>
      </c>
      <c r="G4206" s="3"/>
      <c r="H4206" s="26">
        <v>960</v>
      </c>
      <c r="I4206" s="26">
        <f t="array" ref="I4206">J4206-J4206*3%</f>
        <v>724.84220000000005</v>
      </c>
      <c r="J4206" s="30">
        <v>747.26</v>
      </c>
      <c r="K4206" s="4"/>
      <c r="L4206" s="15">
        <f t="shared" si="66"/>
        <v>0</v>
      </c>
      <c r="M4206" s="56" t="s">
        <v>15152</v>
      </c>
    </row>
    <row r="4207" spans="1:13" s="19" customFormat="1" ht="15" customHeight="1" x14ac:dyDescent="0.25">
      <c r="A4207" s="47">
        <v>28305</v>
      </c>
      <c r="B4207" s="18" t="s">
        <v>6971</v>
      </c>
      <c r="C4207" s="3" t="s">
        <v>6683</v>
      </c>
      <c r="D4207" s="3" t="s">
        <v>207</v>
      </c>
      <c r="E4207" s="3" t="s">
        <v>6972</v>
      </c>
      <c r="F4207" s="3" t="s">
        <v>2723</v>
      </c>
      <c r="G4207" s="3"/>
      <c r="H4207" s="26">
        <v>1065</v>
      </c>
      <c r="I4207" s="26">
        <f t="array" ref="I4207">J4207-J4207*3%</f>
        <v>813.83</v>
      </c>
      <c r="J4207" s="30">
        <v>839</v>
      </c>
      <c r="K4207" s="4"/>
      <c r="L4207" s="15">
        <f t="shared" si="66"/>
        <v>0</v>
      </c>
      <c r="M4207" s="56" t="s">
        <v>15151</v>
      </c>
    </row>
    <row r="4208" spans="1:13" s="19" customFormat="1" ht="15" customHeight="1" x14ac:dyDescent="0.25">
      <c r="A4208" s="47">
        <v>15302</v>
      </c>
      <c r="B4208" s="18" t="s">
        <v>6973</v>
      </c>
      <c r="C4208" s="3" t="s">
        <v>6683</v>
      </c>
      <c r="D4208" s="3" t="s">
        <v>207</v>
      </c>
      <c r="E4208" s="3" t="s">
        <v>6974</v>
      </c>
      <c r="F4208" s="3" t="s">
        <v>277</v>
      </c>
      <c r="G4208" s="3"/>
      <c r="H4208" s="26">
        <v>760</v>
      </c>
      <c r="I4208" s="26">
        <f t="array" ref="I4208">J4208-J4208*3%</f>
        <v>574.69590000000005</v>
      </c>
      <c r="J4208" s="30">
        <v>592.47</v>
      </c>
      <c r="K4208" s="4"/>
      <c r="L4208" s="15">
        <f t="shared" si="66"/>
        <v>0</v>
      </c>
      <c r="M4208" s="56" t="s">
        <v>15152</v>
      </c>
    </row>
    <row r="4209" spans="1:13" s="19" customFormat="1" ht="15" customHeight="1" x14ac:dyDescent="0.25">
      <c r="A4209" s="47">
        <v>40550</v>
      </c>
      <c r="B4209" s="18"/>
      <c r="C4209" s="3" t="s">
        <v>6683</v>
      </c>
      <c r="D4209" s="3" t="s">
        <v>207</v>
      </c>
      <c r="E4209" s="3" t="s">
        <v>6975</v>
      </c>
      <c r="F4209" s="3" t="s">
        <v>211</v>
      </c>
      <c r="G4209" s="3"/>
      <c r="H4209" s="26">
        <v>950</v>
      </c>
      <c r="I4209" s="26">
        <f t="array" ref="I4209">J4209-J4209*3%</f>
        <v>719.74</v>
      </c>
      <c r="J4209" s="30">
        <v>742</v>
      </c>
      <c r="K4209" s="4"/>
      <c r="L4209" s="15">
        <f t="shared" si="66"/>
        <v>0</v>
      </c>
      <c r="M4209" s="56" t="s">
        <v>15151</v>
      </c>
    </row>
    <row r="4210" spans="1:13" s="19" customFormat="1" ht="15" customHeight="1" x14ac:dyDescent="0.25">
      <c r="A4210" s="47">
        <v>38543</v>
      </c>
      <c r="B4210" s="18"/>
      <c r="C4210" s="3" t="s">
        <v>6683</v>
      </c>
      <c r="D4210" s="3" t="s">
        <v>207</v>
      </c>
      <c r="E4210" s="3" t="s">
        <v>6976</v>
      </c>
      <c r="F4210" s="3" t="s">
        <v>2155</v>
      </c>
      <c r="G4210" s="3"/>
      <c r="H4210" s="26">
        <v>830</v>
      </c>
      <c r="I4210" s="26">
        <f t="array" ref="I4210">J4210-J4210*3%</f>
        <v>626.62</v>
      </c>
      <c r="J4210" s="30">
        <v>646</v>
      </c>
      <c r="K4210" s="4"/>
      <c r="L4210" s="15">
        <f t="shared" si="66"/>
        <v>0</v>
      </c>
      <c r="M4210" s="56" t="s">
        <v>15151</v>
      </c>
    </row>
    <row r="4211" spans="1:13" s="19" customFormat="1" ht="15" customHeight="1" x14ac:dyDescent="0.25">
      <c r="A4211" s="47">
        <v>35751</v>
      </c>
      <c r="B4211" s="18" t="s">
        <v>6977</v>
      </c>
      <c r="C4211" s="3" t="s">
        <v>6683</v>
      </c>
      <c r="D4211" s="3" t="s">
        <v>207</v>
      </c>
      <c r="E4211" s="3" t="s">
        <v>6978</v>
      </c>
      <c r="F4211" s="3" t="s">
        <v>211</v>
      </c>
      <c r="G4211" s="3"/>
      <c r="H4211" s="26">
        <v>1040</v>
      </c>
      <c r="I4211" s="26">
        <f t="array" ref="I4211">J4211-J4211*3%</f>
        <v>797.34</v>
      </c>
      <c r="J4211" s="30">
        <v>822</v>
      </c>
      <c r="K4211" s="4"/>
      <c r="L4211" s="15">
        <f t="shared" si="66"/>
        <v>0</v>
      </c>
      <c r="M4211" s="56" t="s">
        <v>15151</v>
      </c>
    </row>
    <row r="4212" spans="1:13" s="19" customFormat="1" ht="15" customHeight="1" x14ac:dyDescent="0.25">
      <c r="A4212" s="47">
        <v>35752</v>
      </c>
      <c r="B4212" s="18" t="s">
        <v>6979</v>
      </c>
      <c r="C4212" s="3" t="s">
        <v>6683</v>
      </c>
      <c r="D4212" s="3" t="s">
        <v>207</v>
      </c>
      <c r="E4212" s="3" t="s">
        <v>6980</v>
      </c>
      <c r="F4212" s="3" t="s">
        <v>211</v>
      </c>
      <c r="G4212" s="3"/>
      <c r="H4212" s="26">
        <v>870</v>
      </c>
      <c r="I4212" s="26">
        <f t="array" ref="I4212">J4212-J4212*3%</f>
        <v>657.66</v>
      </c>
      <c r="J4212" s="30">
        <v>678</v>
      </c>
      <c r="K4212" s="4"/>
      <c r="L4212" s="15">
        <f t="shared" si="66"/>
        <v>0</v>
      </c>
      <c r="M4212" s="56" t="s">
        <v>15151</v>
      </c>
    </row>
    <row r="4213" spans="1:13" s="19" customFormat="1" ht="15" customHeight="1" x14ac:dyDescent="0.25">
      <c r="A4213" s="47">
        <v>24705</v>
      </c>
      <c r="B4213" s="18"/>
      <c r="C4213" s="3" t="s">
        <v>6683</v>
      </c>
      <c r="D4213" s="3" t="s">
        <v>207</v>
      </c>
      <c r="E4213" s="3" t="s">
        <v>6981</v>
      </c>
      <c r="F4213" s="3" t="s">
        <v>211</v>
      </c>
      <c r="G4213" s="3"/>
      <c r="H4213" s="26">
        <v>1640</v>
      </c>
      <c r="I4213" s="26">
        <f t="array" ref="I4213">J4213-J4213*3%</f>
        <v>1261.6984</v>
      </c>
      <c r="J4213" s="30">
        <v>1300.72</v>
      </c>
      <c r="K4213" s="4"/>
      <c r="L4213" s="15">
        <f t="shared" si="66"/>
        <v>0</v>
      </c>
      <c r="M4213" s="56" t="s">
        <v>15152</v>
      </c>
    </row>
    <row r="4214" spans="1:13" s="19" customFormat="1" ht="15" customHeight="1" x14ac:dyDescent="0.25">
      <c r="A4214" s="47">
        <v>24699</v>
      </c>
      <c r="B4214" s="18" t="s">
        <v>6982</v>
      </c>
      <c r="C4214" s="3" t="s">
        <v>6683</v>
      </c>
      <c r="D4214" s="3" t="s">
        <v>207</v>
      </c>
      <c r="E4214" s="3" t="s">
        <v>6983</v>
      </c>
      <c r="F4214" s="3" t="s">
        <v>6984</v>
      </c>
      <c r="G4214" s="3"/>
      <c r="H4214" s="26">
        <v>1075</v>
      </c>
      <c r="I4214" s="26">
        <f t="array" ref="I4214">J4214-J4214*3%</f>
        <v>821.51239999999996</v>
      </c>
      <c r="J4214" s="30">
        <v>846.92</v>
      </c>
      <c r="K4214" s="4"/>
      <c r="L4214" s="15">
        <f t="shared" si="66"/>
        <v>0</v>
      </c>
      <c r="M4214" s="56" t="s">
        <v>15152</v>
      </c>
    </row>
    <row r="4215" spans="1:13" s="19" customFormat="1" ht="15" customHeight="1" x14ac:dyDescent="0.25">
      <c r="A4215" s="47">
        <v>43147</v>
      </c>
      <c r="B4215" s="18"/>
      <c r="C4215" s="3" t="s">
        <v>6683</v>
      </c>
      <c r="D4215" s="3" t="s">
        <v>207</v>
      </c>
      <c r="E4215" s="3" t="s">
        <v>6985</v>
      </c>
      <c r="F4215" s="3" t="s">
        <v>167</v>
      </c>
      <c r="G4215" s="3"/>
      <c r="H4215" s="26">
        <v>750</v>
      </c>
      <c r="I4215" s="26">
        <f t="array" ref="I4215">J4215-J4215*3%</f>
        <v>566.55760000000009</v>
      </c>
      <c r="J4215" s="30">
        <v>584.08000000000004</v>
      </c>
      <c r="K4215" s="4"/>
      <c r="L4215" s="15">
        <f t="shared" si="66"/>
        <v>0</v>
      </c>
      <c r="M4215" s="56" t="s">
        <v>15157</v>
      </c>
    </row>
    <row r="4216" spans="1:13" s="19" customFormat="1" ht="15" customHeight="1" x14ac:dyDescent="0.25">
      <c r="A4216" s="47">
        <v>10700</v>
      </c>
      <c r="B4216" s="18"/>
      <c r="C4216" s="3" t="s">
        <v>6683</v>
      </c>
      <c r="D4216" s="3" t="s">
        <v>207</v>
      </c>
      <c r="E4216" s="3" t="s">
        <v>6986</v>
      </c>
      <c r="F4216" s="3" t="s">
        <v>1416</v>
      </c>
      <c r="G4216" s="3"/>
      <c r="H4216" s="26">
        <v>1100</v>
      </c>
      <c r="I4216" s="26">
        <f t="array" ref="I4216">J4216-J4216*3%</f>
        <v>838.41949999999997</v>
      </c>
      <c r="J4216" s="30">
        <v>864.35</v>
      </c>
      <c r="K4216" s="4"/>
      <c r="L4216" s="15">
        <f t="shared" si="66"/>
        <v>0</v>
      </c>
      <c r="M4216" s="56" t="s">
        <v>15152</v>
      </c>
    </row>
    <row r="4217" spans="1:13" s="19" customFormat="1" ht="15" customHeight="1" x14ac:dyDescent="0.25">
      <c r="A4217" s="47">
        <v>14945</v>
      </c>
      <c r="B4217" s="18" t="s">
        <v>6987</v>
      </c>
      <c r="C4217" s="3" t="s">
        <v>6683</v>
      </c>
      <c r="D4217" s="3" t="s">
        <v>207</v>
      </c>
      <c r="E4217" s="3" t="s">
        <v>6986</v>
      </c>
      <c r="F4217" s="3" t="s">
        <v>4905</v>
      </c>
      <c r="G4217" s="3"/>
      <c r="H4217" s="26">
        <v>995</v>
      </c>
      <c r="I4217" s="26">
        <f t="array" ref="I4217">J4217-J4217*3%</f>
        <v>766.3</v>
      </c>
      <c r="J4217" s="30">
        <v>790</v>
      </c>
      <c r="K4217" s="4"/>
      <c r="L4217" s="15">
        <f t="shared" si="66"/>
        <v>0</v>
      </c>
      <c r="M4217" s="56" t="s">
        <v>15151</v>
      </c>
    </row>
    <row r="4218" spans="1:13" s="19" customFormat="1" ht="15" customHeight="1" x14ac:dyDescent="0.25">
      <c r="A4218" s="47">
        <v>10701</v>
      </c>
      <c r="B4218" s="18" t="s">
        <v>6988</v>
      </c>
      <c r="C4218" s="3" t="s">
        <v>6683</v>
      </c>
      <c r="D4218" s="3" t="s">
        <v>207</v>
      </c>
      <c r="E4218" s="3" t="s">
        <v>6989</v>
      </c>
      <c r="F4218" s="3" t="s">
        <v>167</v>
      </c>
      <c r="G4218" s="3"/>
      <c r="H4218" s="26">
        <v>830</v>
      </c>
      <c r="I4218" s="26">
        <f t="array" ref="I4218">J4218-J4218*3%</f>
        <v>626.62</v>
      </c>
      <c r="J4218" s="30">
        <v>646</v>
      </c>
      <c r="K4218" s="4"/>
      <c r="L4218" s="15">
        <f t="shared" si="66"/>
        <v>0</v>
      </c>
      <c r="M4218" s="56" t="s">
        <v>15151</v>
      </c>
    </row>
    <row r="4219" spans="1:13" s="19" customFormat="1" ht="15" customHeight="1" x14ac:dyDescent="0.25">
      <c r="A4219" s="47">
        <v>15301</v>
      </c>
      <c r="B4219" s="18" t="s">
        <v>6990</v>
      </c>
      <c r="C4219" s="3" t="s">
        <v>6683</v>
      </c>
      <c r="D4219" s="3" t="s">
        <v>207</v>
      </c>
      <c r="E4219" s="3" t="s">
        <v>4260</v>
      </c>
      <c r="F4219" s="3" t="s">
        <v>200</v>
      </c>
      <c r="G4219" s="3"/>
      <c r="H4219" s="26">
        <v>590</v>
      </c>
      <c r="I4219" s="26">
        <f t="array" ref="I4219">J4219-J4219*3%</f>
        <v>451.10820000000001</v>
      </c>
      <c r="J4219" s="30">
        <v>465.06</v>
      </c>
      <c r="K4219" s="4"/>
      <c r="L4219" s="15">
        <f t="shared" si="66"/>
        <v>0</v>
      </c>
      <c r="M4219" s="56" t="s">
        <v>15152</v>
      </c>
    </row>
    <row r="4220" spans="1:13" s="19" customFormat="1" ht="15" customHeight="1" x14ac:dyDescent="0.25">
      <c r="A4220" s="47">
        <v>37532</v>
      </c>
      <c r="B4220" s="18"/>
      <c r="C4220" s="3" t="s">
        <v>6683</v>
      </c>
      <c r="D4220" s="3" t="s">
        <v>207</v>
      </c>
      <c r="E4220" s="3" t="s">
        <v>6991</v>
      </c>
      <c r="F4220" s="3" t="s">
        <v>1631</v>
      </c>
      <c r="G4220" s="3"/>
      <c r="H4220" s="26">
        <v>1015</v>
      </c>
      <c r="I4220" s="26">
        <f t="array" ref="I4220">J4220-J4220*3%</f>
        <v>781.82</v>
      </c>
      <c r="J4220" s="30">
        <v>806</v>
      </c>
      <c r="K4220" s="4"/>
      <c r="L4220" s="15">
        <f t="shared" si="66"/>
        <v>0</v>
      </c>
      <c r="M4220" s="56" t="s">
        <v>15151</v>
      </c>
    </row>
    <row r="4221" spans="1:13" s="19" customFormat="1" ht="15" customHeight="1" x14ac:dyDescent="0.25">
      <c r="A4221" s="47">
        <v>40664</v>
      </c>
      <c r="B4221" s="18"/>
      <c r="C4221" s="3" t="s">
        <v>6683</v>
      </c>
      <c r="D4221" s="3" t="s">
        <v>207</v>
      </c>
      <c r="E4221" s="3" t="s">
        <v>6992</v>
      </c>
      <c r="F4221" s="3" t="s">
        <v>167</v>
      </c>
      <c r="G4221" s="3"/>
      <c r="H4221" s="26">
        <v>995</v>
      </c>
      <c r="I4221" s="26">
        <f t="array" ref="I4221">J4221-J4221*3%</f>
        <v>766.3</v>
      </c>
      <c r="J4221" s="30">
        <v>790</v>
      </c>
      <c r="K4221" s="4"/>
      <c r="L4221" s="15">
        <f t="shared" si="66"/>
        <v>0</v>
      </c>
      <c r="M4221" s="56" t="s">
        <v>15151</v>
      </c>
    </row>
    <row r="4222" spans="1:13" s="19" customFormat="1" ht="15" customHeight="1" x14ac:dyDescent="0.25">
      <c r="A4222" s="47">
        <v>40666</v>
      </c>
      <c r="B4222" s="18"/>
      <c r="C4222" s="3" t="s">
        <v>6683</v>
      </c>
      <c r="D4222" s="3" t="s">
        <v>207</v>
      </c>
      <c r="E4222" s="3" t="s">
        <v>6993</v>
      </c>
      <c r="F4222" s="3" t="s">
        <v>6937</v>
      </c>
      <c r="G4222" s="3"/>
      <c r="H4222" s="26">
        <v>1220</v>
      </c>
      <c r="I4222" s="26">
        <f t="array" ref="I4222">J4222-J4222*3%</f>
        <v>922.47</v>
      </c>
      <c r="J4222" s="30">
        <v>951</v>
      </c>
      <c r="K4222" s="4"/>
      <c r="L4222" s="15">
        <f t="shared" si="66"/>
        <v>0</v>
      </c>
      <c r="M4222" s="56" t="s">
        <v>15151</v>
      </c>
    </row>
    <row r="4223" spans="1:13" s="19" customFormat="1" ht="15" customHeight="1" x14ac:dyDescent="0.25">
      <c r="A4223" s="47">
        <v>24732</v>
      </c>
      <c r="B4223" s="18" t="s">
        <v>6994</v>
      </c>
      <c r="C4223" s="3" t="s">
        <v>6683</v>
      </c>
      <c r="D4223" s="3" t="s">
        <v>207</v>
      </c>
      <c r="E4223" s="3" t="s">
        <v>6995</v>
      </c>
      <c r="F4223" s="3" t="s">
        <v>124</v>
      </c>
      <c r="G4223" s="3"/>
      <c r="H4223" s="26">
        <v>810</v>
      </c>
      <c r="I4223" s="26">
        <f t="array" ref="I4223">J4223-J4223*3%</f>
        <v>610.13</v>
      </c>
      <c r="J4223" s="30">
        <v>629</v>
      </c>
      <c r="K4223" s="4"/>
      <c r="L4223" s="15">
        <f t="shared" si="66"/>
        <v>0</v>
      </c>
      <c r="M4223" s="56" t="s">
        <v>15151</v>
      </c>
    </row>
    <row r="4224" spans="1:13" s="19" customFormat="1" ht="15" customHeight="1" x14ac:dyDescent="0.25">
      <c r="A4224" s="47">
        <v>24731</v>
      </c>
      <c r="B4224" s="18" t="s">
        <v>6996</v>
      </c>
      <c r="C4224" s="3" t="s">
        <v>6683</v>
      </c>
      <c r="D4224" s="3" t="s">
        <v>207</v>
      </c>
      <c r="E4224" s="3" t="s">
        <v>6995</v>
      </c>
      <c r="F4224" s="3" t="s">
        <v>89</v>
      </c>
      <c r="G4224" s="3"/>
      <c r="H4224" s="26">
        <v>1040</v>
      </c>
      <c r="I4224" s="26">
        <f t="array" ref="I4224">J4224-J4224*3%</f>
        <v>797.34</v>
      </c>
      <c r="J4224" s="30">
        <v>822</v>
      </c>
      <c r="K4224" s="4"/>
      <c r="L4224" s="15">
        <f t="shared" si="66"/>
        <v>0</v>
      </c>
      <c r="M4224" s="56" t="s">
        <v>15151</v>
      </c>
    </row>
    <row r="4225" spans="1:13" s="19" customFormat="1" ht="15" customHeight="1" x14ac:dyDescent="0.25">
      <c r="A4225" s="47">
        <v>10732</v>
      </c>
      <c r="B4225" s="18" t="s">
        <v>6997</v>
      </c>
      <c r="C4225" s="3" t="s">
        <v>6683</v>
      </c>
      <c r="D4225" s="3" t="s">
        <v>207</v>
      </c>
      <c r="E4225" s="3" t="s">
        <v>6998</v>
      </c>
      <c r="F4225" s="3" t="s">
        <v>167</v>
      </c>
      <c r="G4225" s="3"/>
      <c r="H4225" s="26">
        <v>1175</v>
      </c>
      <c r="I4225" s="26">
        <f t="array" ref="I4225">J4225-J4225*3%</f>
        <v>891.43</v>
      </c>
      <c r="J4225" s="30">
        <v>919</v>
      </c>
      <c r="K4225" s="4"/>
      <c r="L4225" s="15">
        <f t="shared" si="66"/>
        <v>0</v>
      </c>
      <c r="M4225" s="56" t="s">
        <v>15151</v>
      </c>
    </row>
    <row r="4226" spans="1:13" s="19" customFormat="1" ht="15" customHeight="1" x14ac:dyDescent="0.25">
      <c r="A4226" s="47">
        <v>10746</v>
      </c>
      <c r="B4226" s="18"/>
      <c r="C4226" s="3" t="s">
        <v>6683</v>
      </c>
      <c r="D4226" s="3" t="s">
        <v>207</v>
      </c>
      <c r="E4226" s="3" t="s">
        <v>6999</v>
      </c>
      <c r="F4226" s="3" t="s">
        <v>89</v>
      </c>
      <c r="G4226" s="3"/>
      <c r="H4226" s="26">
        <v>745</v>
      </c>
      <c r="I4226" s="26">
        <f t="array" ref="I4226">J4226-J4226*3%</f>
        <v>563.42450000000008</v>
      </c>
      <c r="J4226" s="30">
        <v>580.85</v>
      </c>
      <c r="K4226" s="4"/>
      <c r="L4226" s="15">
        <f t="shared" si="66"/>
        <v>0</v>
      </c>
      <c r="M4226" s="56" t="s">
        <v>15152</v>
      </c>
    </row>
    <row r="4227" spans="1:13" s="19" customFormat="1" ht="15" customHeight="1" x14ac:dyDescent="0.25">
      <c r="A4227" s="47">
        <v>29995</v>
      </c>
      <c r="B4227" s="18" t="s">
        <v>7000</v>
      </c>
      <c r="C4227" s="3" t="s">
        <v>6683</v>
      </c>
      <c r="D4227" s="3" t="s">
        <v>207</v>
      </c>
      <c r="E4227" s="3" t="s">
        <v>7001</v>
      </c>
      <c r="F4227" s="3" t="s">
        <v>68</v>
      </c>
      <c r="G4227" s="3"/>
      <c r="H4227" s="26">
        <v>1255</v>
      </c>
      <c r="I4227" s="26">
        <f t="array" ref="I4227">J4227-J4227*3%</f>
        <v>946.72</v>
      </c>
      <c r="J4227" s="30">
        <v>976</v>
      </c>
      <c r="K4227" s="4"/>
      <c r="L4227" s="15">
        <f t="shared" si="66"/>
        <v>0</v>
      </c>
      <c r="M4227" s="56" t="s">
        <v>15151</v>
      </c>
    </row>
    <row r="4228" spans="1:13" s="19" customFormat="1" ht="15" customHeight="1" x14ac:dyDescent="0.25">
      <c r="A4228" s="47">
        <v>29996</v>
      </c>
      <c r="B4228" s="18" t="s">
        <v>7002</v>
      </c>
      <c r="C4228" s="3" t="s">
        <v>6683</v>
      </c>
      <c r="D4228" s="3" t="s">
        <v>207</v>
      </c>
      <c r="E4228" s="3" t="s">
        <v>7001</v>
      </c>
      <c r="F4228" s="3" t="s">
        <v>97</v>
      </c>
      <c r="G4228" s="3"/>
      <c r="H4228" s="26">
        <v>1670</v>
      </c>
      <c r="I4228" s="26">
        <f t="array" ref="I4228">J4228-J4228*3%</f>
        <v>1283.31</v>
      </c>
      <c r="J4228" s="30">
        <v>1323</v>
      </c>
      <c r="K4228" s="4"/>
      <c r="L4228" s="15">
        <f t="shared" si="66"/>
        <v>0</v>
      </c>
      <c r="M4228" s="56" t="s">
        <v>15151</v>
      </c>
    </row>
    <row r="4229" spans="1:13" s="19" customFormat="1" ht="15" customHeight="1" x14ac:dyDescent="0.25">
      <c r="A4229" s="47">
        <v>15317</v>
      </c>
      <c r="B4229" s="18" t="s">
        <v>7003</v>
      </c>
      <c r="C4229" s="3" t="s">
        <v>6683</v>
      </c>
      <c r="D4229" s="3" t="s">
        <v>207</v>
      </c>
      <c r="E4229" s="3" t="s">
        <v>7001</v>
      </c>
      <c r="F4229" s="3" t="s">
        <v>89</v>
      </c>
      <c r="G4229" s="3"/>
      <c r="H4229" s="26">
        <v>1670</v>
      </c>
      <c r="I4229" s="26">
        <f t="array" ref="I4229">J4229-J4229*3%</f>
        <v>1283.31</v>
      </c>
      <c r="J4229" s="30">
        <v>1323</v>
      </c>
      <c r="K4229" s="4"/>
      <c r="L4229" s="15">
        <f t="shared" si="66"/>
        <v>0</v>
      </c>
      <c r="M4229" s="56" t="s">
        <v>15151</v>
      </c>
    </row>
    <row r="4230" spans="1:13" s="19" customFormat="1" ht="15" customHeight="1" x14ac:dyDescent="0.25">
      <c r="A4230" s="47">
        <v>35753</v>
      </c>
      <c r="B4230" s="18" t="s">
        <v>7004</v>
      </c>
      <c r="C4230" s="3" t="s">
        <v>6683</v>
      </c>
      <c r="D4230" s="3" t="s">
        <v>351</v>
      </c>
      <c r="E4230" s="3" t="s">
        <v>7005</v>
      </c>
      <c r="F4230" s="3" t="s">
        <v>200</v>
      </c>
      <c r="G4230" s="3"/>
      <c r="H4230" s="26">
        <v>680</v>
      </c>
      <c r="I4230" s="26">
        <f t="array" ref="I4230">J4230-J4230*3%</f>
        <v>517.01</v>
      </c>
      <c r="J4230" s="30">
        <v>533</v>
      </c>
      <c r="K4230" s="4"/>
      <c r="L4230" s="15">
        <f t="shared" si="66"/>
        <v>0</v>
      </c>
      <c r="M4230" s="56" t="s">
        <v>15151</v>
      </c>
    </row>
    <row r="4231" spans="1:13" s="19" customFormat="1" ht="15" customHeight="1" x14ac:dyDescent="0.25">
      <c r="A4231" s="47">
        <v>22337</v>
      </c>
      <c r="B4231" s="18" t="s">
        <v>7006</v>
      </c>
      <c r="C4231" s="3" t="s">
        <v>6683</v>
      </c>
      <c r="D4231" s="3" t="s">
        <v>351</v>
      </c>
      <c r="E4231" s="3" t="s">
        <v>7007</v>
      </c>
      <c r="F4231" s="3" t="s">
        <v>167</v>
      </c>
      <c r="G4231" s="3"/>
      <c r="H4231" s="26">
        <v>870</v>
      </c>
      <c r="I4231" s="26">
        <f t="array" ref="I4231">J4231-J4231*3%</f>
        <v>657.66</v>
      </c>
      <c r="J4231" s="30">
        <v>678</v>
      </c>
      <c r="K4231" s="4"/>
      <c r="L4231" s="15">
        <f t="shared" si="66"/>
        <v>0</v>
      </c>
      <c r="M4231" s="56" t="s">
        <v>15151</v>
      </c>
    </row>
    <row r="4232" spans="1:13" s="19" customFormat="1" ht="15" customHeight="1" x14ac:dyDescent="0.25">
      <c r="A4232" s="47">
        <v>15319</v>
      </c>
      <c r="B4232" s="18" t="s">
        <v>7008</v>
      </c>
      <c r="C4232" s="3" t="s">
        <v>6683</v>
      </c>
      <c r="D4232" s="3" t="s">
        <v>351</v>
      </c>
      <c r="E4232" s="3" t="s">
        <v>7009</v>
      </c>
      <c r="F4232" s="3" t="s">
        <v>124</v>
      </c>
      <c r="G4232" s="3"/>
      <c r="H4232" s="26">
        <v>1870</v>
      </c>
      <c r="I4232" s="26">
        <f t="array" ref="I4232">J4232-J4232*3%</f>
        <v>1442.1184000000001</v>
      </c>
      <c r="J4232" s="30">
        <v>1486.72</v>
      </c>
      <c r="K4232" s="4"/>
      <c r="L4232" s="15">
        <f t="shared" ref="L4232:L4295" si="67">J4232*K4232</f>
        <v>0</v>
      </c>
      <c r="M4232" s="56" t="s">
        <v>15152</v>
      </c>
    </row>
    <row r="4233" spans="1:13" s="19" customFormat="1" ht="15" customHeight="1" x14ac:dyDescent="0.25">
      <c r="A4233" s="47">
        <v>35750</v>
      </c>
      <c r="B4233" s="18" t="s">
        <v>7010</v>
      </c>
      <c r="C4233" s="3" t="s">
        <v>6683</v>
      </c>
      <c r="D4233" s="3" t="s">
        <v>233</v>
      </c>
      <c r="E4233" s="3" t="s">
        <v>7011</v>
      </c>
      <c r="F4233" s="3" t="s">
        <v>200</v>
      </c>
      <c r="G4233" s="3"/>
      <c r="H4233" s="26">
        <v>500</v>
      </c>
      <c r="I4233" s="26">
        <f t="array" ref="I4233">J4233-J4233*3%</f>
        <v>372.48</v>
      </c>
      <c r="J4233" s="30">
        <v>384</v>
      </c>
      <c r="K4233" s="4"/>
      <c r="L4233" s="15">
        <f t="shared" si="67"/>
        <v>0</v>
      </c>
      <c r="M4233" s="56" t="s">
        <v>15151</v>
      </c>
    </row>
    <row r="4234" spans="1:13" s="19" customFormat="1" ht="15" customHeight="1" x14ac:dyDescent="0.25">
      <c r="A4234" s="47">
        <v>15314</v>
      </c>
      <c r="B4234" s="18" t="s">
        <v>7012</v>
      </c>
      <c r="C4234" s="3" t="s">
        <v>6683</v>
      </c>
      <c r="D4234" s="3" t="s">
        <v>233</v>
      </c>
      <c r="E4234" s="3" t="s">
        <v>7013</v>
      </c>
      <c r="F4234" s="3" t="s">
        <v>124</v>
      </c>
      <c r="G4234" s="3"/>
      <c r="H4234" s="26">
        <v>1240</v>
      </c>
      <c r="I4234" s="26">
        <f t="array" ref="I4234">J4234-J4234*3%</f>
        <v>937.99</v>
      </c>
      <c r="J4234" s="30">
        <v>967</v>
      </c>
      <c r="K4234" s="4"/>
      <c r="L4234" s="15">
        <f t="shared" si="67"/>
        <v>0</v>
      </c>
      <c r="M4234" s="56" t="s">
        <v>15151</v>
      </c>
    </row>
    <row r="4235" spans="1:13" s="19" customFormat="1" ht="15" customHeight="1" x14ac:dyDescent="0.25">
      <c r="A4235" s="47">
        <v>35762</v>
      </c>
      <c r="B4235" s="18" t="s">
        <v>7014</v>
      </c>
      <c r="C4235" s="3" t="s">
        <v>6683</v>
      </c>
      <c r="D4235" s="3" t="s">
        <v>233</v>
      </c>
      <c r="E4235" s="3" t="s">
        <v>7015</v>
      </c>
      <c r="F4235" s="3" t="s">
        <v>2675</v>
      </c>
      <c r="G4235" s="3" t="s">
        <v>667</v>
      </c>
      <c r="H4235" s="26">
        <v>820</v>
      </c>
      <c r="I4235" s="26">
        <f t="array" ref="I4235">J4235-J4235*3%</f>
        <v>620.3732</v>
      </c>
      <c r="J4235" s="30">
        <v>639.55999999999995</v>
      </c>
      <c r="K4235" s="4"/>
      <c r="L4235" s="15">
        <f t="shared" si="67"/>
        <v>0</v>
      </c>
      <c r="M4235" s="56" t="s">
        <v>15157</v>
      </c>
    </row>
    <row r="4236" spans="1:13" s="19" customFormat="1" ht="15" customHeight="1" x14ac:dyDescent="0.25">
      <c r="A4236" s="47">
        <v>18332</v>
      </c>
      <c r="B4236" s="18" t="s">
        <v>7016</v>
      </c>
      <c r="C4236" s="3" t="s">
        <v>6683</v>
      </c>
      <c r="D4236" s="3" t="s">
        <v>233</v>
      </c>
      <c r="E4236" s="3" t="s">
        <v>7017</v>
      </c>
      <c r="F4236" s="3" t="s">
        <v>203</v>
      </c>
      <c r="G4236" s="3"/>
      <c r="H4236" s="26">
        <v>1940</v>
      </c>
      <c r="I4236" s="26">
        <f t="array" ref="I4236">J4236-J4236*3%</f>
        <v>1490.89</v>
      </c>
      <c r="J4236" s="30">
        <v>1537</v>
      </c>
      <c r="K4236" s="4"/>
      <c r="L4236" s="15">
        <f t="shared" si="67"/>
        <v>0</v>
      </c>
      <c r="M4236" s="56" t="s">
        <v>15151</v>
      </c>
    </row>
    <row r="4237" spans="1:13" s="19" customFormat="1" ht="15" customHeight="1" x14ac:dyDescent="0.25">
      <c r="A4237" s="47">
        <v>22331</v>
      </c>
      <c r="B4237" s="18" t="s">
        <v>7018</v>
      </c>
      <c r="C4237" s="3" t="s">
        <v>6683</v>
      </c>
      <c r="D4237" s="3" t="s">
        <v>238</v>
      </c>
      <c r="E4237" s="3" t="s">
        <v>7019</v>
      </c>
      <c r="F4237" s="3" t="s">
        <v>89</v>
      </c>
      <c r="G4237" s="3"/>
      <c r="H4237" s="26">
        <v>645</v>
      </c>
      <c r="I4237" s="26">
        <f t="array" ref="I4237">J4237-J4237*3%</f>
        <v>490.16039999999998</v>
      </c>
      <c r="J4237" s="30">
        <v>505.32</v>
      </c>
      <c r="K4237" s="4"/>
      <c r="L4237" s="15">
        <f t="shared" si="67"/>
        <v>0</v>
      </c>
      <c r="M4237" s="56" t="s">
        <v>15152</v>
      </c>
    </row>
    <row r="4238" spans="1:13" s="19" customFormat="1" ht="15" customHeight="1" x14ac:dyDescent="0.25">
      <c r="A4238" s="47">
        <v>10682</v>
      </c>
      <c r="B4238" s="18" t="s">
        <v>7020</v>
      </c>
      <c r="C4238" s="3" t="s">
        <v>6683</v>
      </c>
      <c r="D4238" s="3" t="s">
        <v>238</v>
      </c>
      <c r="E4238" s="3" t="s">
        <v>4309</v>
      </c>
      <c r="F4238" s="3" t="s">
        <v>124</v>
      </c>
      <c r="G4238" s="3"/>
      <c r="H4238" s="26">
        <v>950</v>
      </c>
      <c r="I4238" s="26">
        <f t="array" ref="I4238">J4238-J4238*3%</f>
        <v>719.74</v>
      </c>
      <c r="J4238" s="30">
        <v>742</v>
      </c>
      <c r="K4238" s="4"/>
      <c r="L4238" s="15">
        <f t="shared" si="67"/>
        <v>0</v>
      </c>
      <c r="M4238" s="56" t="s">
        <v>15151</v>
      </c>
    </row>
    <row r="4239" spans="1:13" s="19" customFormat="1" ht="15" customHeight="1" x14ac:dyDescent="0.25">
      <c r="A4239" s="47">
        <v>14329</v>
      </c>
      <c r="B4239" s="18" t="s">
        <v>7021</v>
      </c>
      <c r="C4239" s="3" t="s">
        <v>6683</v>
      </c>
      <c r="D4239" s="3" t="s">
        <v>238</v>
      </c>
      <c r="E4239" s="3" t="s">
        <v>4309</v>
      </c>
      <c r="F4239" s="3" t="s">
        <v>89</v>
      </c>
      <c r="G4239" s="3"/>
      <c r="H4239" s="26">
        <v>1540</v>
      </c>
      <c r="I4239" s="26">
        <f t="array" ref="I4239">J4239-J4239*3%</f>
        <v>1163.03</v>
      </c>
      <c r="J4239" s="30">
        <v>1199</v>
      </c>
      <c r="K4239" s="4"/>
      <c r="L4239" s="15">
        <f t="shared" si="67"/>
        <v>0</v>
      </c>
      <c r="M4239" s="56" t="s">
        <v>15151</v>
      </c>
    </row>
    <row r="4240" spans="1:13" s="19" customFormat="1" ht="15" customHeight="1" x14ac:dyDescent="0.25">
      <c r="A4240" s="47">
        <v>10718</v>
      </c>
      <c r="B4240" s="18" t="s">
        <v>7022</v>
      </c>
      <c r="C4240" s="3" t="s">
        <v>6683</v>
      </c>
      <c r="D4240" s="3" t="s">
        <v>238</v>
      </c>
      <c r="E4240" s="3" t="s">
        <v>241</v>
      </c>
      <c r="F4240" s="3" t="s">
        <v>2130</v>
      </c>
      <c r="G4240" s="3"/>
      <c r="H4240" s="26">
        <v>480</v>
      </c>
      <c r="I4240" s="26">
        <f t="array" ref="I4240">J4240-J4240*3%</f>
        <v>356.96</v>
      </c>
      <c r="J4240" s="30">
        <v>368</v>
      </c>
      <c r="K4240" s="4"/>
      <c r="L4240" s="15">
        <f t="shared" si="67"/>
        <v>0</v>
      </c>
      <c r="M4240" s="56" t="s">
        <v>15151</v>
      </c>
    </row>
    <row r="4241" spans="1:13" s="19" customFormat="1" ht="15" customHeight="1" x14ac:dyDescent="0.25">
      <c r="A4241" s="47">
        <v>22342</v>
      </c>
      <c r="B4241" s="18" t="s">
        <v>7023</v>
      </c>
      <c r="C4241" s="3" t="s">
        <v>6683</v>
      </c>
      <c r="D4241" s="3" t="s">
        <v>238</v>
      </c>
      <c r="E4241" s="3" t="s">
        <v>241</v>
      </c>
      <c r="F4241" s="3" t="s">
        <v>7024</v>
      </c>
      <c r="G4241" s="3"/>
      <c r="H4241" s="26">
        <v>790</v>
      </c>
      <c r="I4241" s="26">
        <f t="array" ref="I4241">J4241-J4241*3%</f>
        <v>594.61</v>
      </c>
      <c r="J4241" s="30">
        <v>613</v>
      </c>
      <c r="K4241" s="4"/>
      <c r="L4241" s="15">
        <f t="shared" si="67"/>
        <v>0</v>
      </c>
      <c r="M4241" s="56" t="s">
        <v>15151</v>
      </c>
    </row>
    <row r="4242" spans="1:13" s="19" customFormat="1" ht="15" customHeight="1" x14ac:dyDescent="0.25">
      <c r="A4242" s="47">
        <v>24704</v>
      </c>
      <c r="B4242" s="18" t="s">
        <v>7025</v>
      </c>
      <c r="C4242" s="3" t="s">
        <v>6683</v>
      </c>
      <c r="D4242" s="3" t="s">
        <v>238</v>
      </c>
      <c r="E4242" s="3" t="s">
        <v>7026</v>
      </c>
      <c r="F4242" s="3" t="s">
        <v>7027</v>
      </c>
      <c r="G4242" s="3"/>
      <c r="H4242" s="26">
        <v>820</v>
      </c>
      <c r="I4242" s="26">
        <f t="array" ref="I4242">J4242-J4242*3%</f>
        <v>618.17129999999997</v>
      </c>
      <c r="J4242" s="30">
        <v>637.29</v>
      </c>
      <c r="K4242" s="4"/>
      <c r="L4242" s="15">
        <f t="shared" si="67"/>
        <v>0</v>
      </c>
      <c r="M4242" s="56" t="s">
        <v>15152</v>
      </c>
    </row>
    <row r="4243" spans="1:13" s="19" customFormat="1" ht="15" customHeight="1" x14ac:dyDescent="0.25">
      <c r="A4243" s="47">
        <v>33645</v>
      </c>
      <c r="B4243" s="18"/>
      <c r="C4243" s="3" t="s">
        <v>7028</v>
      </c>
      <c r="D4243" s="3" t="s">
        <v>74</v>
      </c>
      <c r="E4243" s="3" t="s">
        <v>7029</v>
      </c>
      <c r="F4243" s="3" t="s">
        <v>2071</v>
      </c>
      <c r="G4243" s="3"/>
      <c r="H4243" s="26">
        <v>310</v>
      </c>
      <c r="I4243" s="26">
        <f t="array" ref="I4243">J4243-J4243*3%</f>
        <v>221.1891</v>
      </c>
      <c r="J4243" s="30">
        <v>228.03</v>
      </c>
      <c r="K4243" s="4"/>
      <c r="L4243" s="15">
        <f t="shared" si="67"/>
        <v>0</v>
      </c>
      <c r="M4243" s="56" t="s">
        <v>15152</v>
      </c>
    </row>
    <row r="4244" spans="1:13" s="19" customFormat="1" ht="15" customHeight="1" x14ac:dyDescent="0.25">
      <c r="A4244" s="47">
        <v>42071</v>
      </c>
      <c r="B4244" s="18"/>
      <c r="C4244" s="3" t="s">
        <v>7028</v>
      </c>
      <c r="D4244" s="3" t="s">
        <v>74</v>
      </c>
      <c r="E4244" s="3" t="s">
        <v>7030</v>
      </c>
      <c r="F4244" s="3" t="s">
        <v>5759</v>
      </c>
      <c r="G4244" s="3"/>
      <c r="H4244" s="26">
        <v>715</v>
      </c>
      <c r="I4244" s="26">
        <f t="array" ref="I4244">J4244-J4244*3%</f>
        <v>542.08450000000005</v>
      </c>
      <c r="J4244" s="30">
        <v>558.85</v>
      </c>
      <c r="K4244" s="4"/>
      <c r="L4244" s="15">
        <f t="shared" si="67"/>
        <v>0</v>
      </c>
      <c r="M4244" s="56" t="s">
        <v>15152</v>
      </c>
    </row>
    <row r="4245" spans="1:13" s="19" customFormat="1" ht="15" customHeight="1" x14ac:dyDescent="0.25">
      <c r="A4245" s="47">
        <v>42067</v>
      </c>
      <c r="B4245" s="18"/>
      <c r="C4245" s="3" t="s">
        <v>7028</v>
      </c>
      <c r="D4245" s="3" t="s">
        <v>74</v>
      </c>
      <c r="E4245" s="3" t="s">
        <v>7031</v>
      </c>
      <c r="F4245" s="3" t="s">
        <v>167</v>
      </c>
      <c r="G4245" s="3"/>
      <c r="H4245" s="26">
        <v>540</v>
      </c>
      <c r="I4245" s="26">
        <f t="array" ref="I4245">J4245-J4245*3%</f>
        <v>399.10649999999998</v>
      </c>
      <c r="J4245" s="30">
        <v>411.45</v>
      </c>
      <c r="K4245" s="4"/>
      <c r="L4245" s="15">
        <f t="shared" si="67"/>
        <v>0</v>
      </c>
      <c r="M4245" s="56" t="s">
        <v>15152</v>
      </c>
    </row>
    <row r="4246" spans="1:13" s="19" customFormat="1" ht="15" customHeight="1" x14ac:dyDescent="0.25">
      <c r="A4246" s="47">
        <v>42253</v>
      </c>
      <c r="B4246" s="18"/>
      <c r="C4246" s="3" t="s">
        <v>7028</v>
      </c>
      <c r="D4246" s="3" t="s">
        <v>74</v>
      </c>
      <c r="E4246" s="3" t="s">
        <v>7032</v>
      </c>
      <c r="F4246" s="3" t="s">
        <v>5759</v>
      </c>
      <c r="G4246" s="3"/>
      <c r="H4246" s="26">
        <v>410</v>
      </c>
      <c r="I4246" s="26">
        <f t="array" ref="I4246">J4246-J4246*3%</f>
        <v>300.84549999999996</v>
      </c>
      <c r="J4246" s="30">
        <v>310.14999999999998</v>
      </c>
      <c r="K4246" s="4"/>
      <c r="L4246" s="15">
        <f t="shared" si="67"/>
        <v>0</v>
      </c>
      <c r="M4246" s="56" t="s">
        <v>15152</v>
      </c>
    </row>
    <row r="4247" spans="1:13" s="19" customFormat="1" ht="15" customHeight="1" x14ac:dyDescent="0.25">
      <c r="A4247" s="47">
        <v>42082</v>
      </c>
      <c r="B4247" s="18"/>
      <c r="C4247" s="3" t="s">
        <v>7028</v>
      </c>
      <c r="D4247" s="3" t="s">
        <v>74</v>
      </c>
      <c r="E4247" s="3" t="s">
        <v>7033</v>
      </c>
      <c r="F4247" s="3" t="s">
        <v>7034</v>
      </c>
      <c r="G4247" s="3"/>
      <c r="H4247" s="26">
        <v>625</v>
      </c>
      <c r="I4247" s="26">
        <f t="array" ref="I4247">J4247-J4247*3%</f>
        <v>476.87139999999999</v>
      </c>
      <c r="J4247" s="30">
        <v>491.62</v>
      </c>
      <c r="K4247" s="4"/>
      <c r="L4247" s="15">
        <f t="shared" si="67"/>
        <v>0</v>
      </c>
      <c r="M4247" s="56" t="s">
        <v>15152</v>
      </c>
    </row>
    <row r="4248" spans="1:13" s="19" customFormat="1" ht="15" customHeight="1" x14ac:dyDescent="0.25">
      <c r="A4248" s="47">
        <v>42083</v>
      </c>
      <c r="B4248" s="18"/>
      <c r="C4248" s="3" t="s">
        <v>7028</v>
      </c>
      <c r="D4248" s="3" t="s">
        <v>74</v>
      </c>
      <c r="E4248" s="3" t="s">
        <v>7035</v>
      </c>
      <c r="F4248" s="3" t="s">
        <v>179</v>
      </c>
      <c r="G4248" s="3"/>
      <c r="H4248" s="26">
        <v>645</v>
      </c>
      <c r="I4248" s="26">
        <f t="array" ref="I4248">J4248-J4248*3%</f>
        <v>491.36320000000001</v>
      </c>
      <c r="J4248" s="30">
        <v>506.56</v>
      </c>
      <c r="K4248" s="4"/>
      <c r="L4248" s="15">
        <f t="shared" si="67"/>
        <v>0</v>
      </c>
      <c r="M4248" s="56" t="s">
        <v>15152</v>
      </c>
    </row>
    <row r="4249" spans="1:13" s="19" customFormat="1" ht="15" customHeight="1" x14ac:dyDescent="0.25">
      <c r="A4249" s="47">
        <v>42072</v>
      </c>
      <c r="B4249" s="18"/>
      <c r="C4249" s="3" t="s">
        <v>7028</v>
      </c>
      <c r="D4249" s="3" t="s">
        <v>177</v>
      </c>
      <c r="E4249" s="3" t="s">
        <v>7036</v>
      </c>
      <c r="F4249" s="3" t="s">
        <v>2661</v>
      </c>
      <c r="G4249" s="3" t="s">
        <v>667</v>
      </c>
      <c r="H4249" s="26">
        <v>710</v>
      </c>
      <c r="I4249" s="26">
        <f t="array" ref="I4249">J4249-J4249*3%</f>
        <v>536.44880000000001</v>
      </c>
      <c r="J4249" s="30">
        <v>553.04</v>
      </c>
      <c r="K4249" s="4"/>
      <c r="L4249" s="15">
        <f t="shared" si="67"/>
        <v>0</v>
      </c>
      <c r="M4249" s="56" t="s">
        <v>15152</v>
      </c>
    </row>
    <row r="4250" spans="1:13" s="19" customFormat="1" ht="15" customHeight="1" x14ac:dyDescent="0.25">
      <c r="A4250" s="47">
        <v>42068</v>
      </c>
      <c r="B4250" s="18"/>
      <c r="C4250" s="3" t="s">
        <v>7028</v>
      </c>
      <c r="D4250" s="3" t="s">
        <v>177</v>
      </c>
      <c r="E4250" s="3" t="s">
        <v>7037</v>
      </c>
      <c r="F4250" s="3" t="s">
        <v>2071</v>
      </c>
      <c r="G4250" s="3"/>
      <c r="H4250" s="26">
        <v>845</v>
      </c>
      <c r="I4250" s="26">
        <f t="array" ref="I4250">J4250-J4250*3%</f>
        <v>638.69650000000001</v>
      </c>
      <c r="J4250" s="30">
        <v>658.45</v>
      </c>
      <c r="K4250" s="4"/>
      <c r="L4250" s="15">
        <f t="shared" si="67"/>
        <v>0</v>
      </c>
      <c r="M4250" s="56" t="s">
        <v>15152</v>
      </c>
    </row>
    <row r="4251" spans="1:13" s="19" customFormat="1" ht="15" customHeight="1" x14ac:dyDescent="0.25">
      <c r="A4251" s="47">
        <v>42076</v>
      </c>
      <c r="B4251" s="18"/>
      <c r="C4251" s="3" t="s">
        <v>7028</v>
      </c>
      <c r="D4251" s="3" t="s">
        <v>207</v>
      </c>
      <c r="E4251" s="3" t="s">
        <v>7038</v>
      </c>
      <c r="F4251" s="3" t="s">
        <v>167</v>
      </c>
      <c r="G4251" s="3"/>
      <c r="H4251" s="26">
        <v>620</v>
      </c>
      <c r="I4251" s="26">
        <f t="array" ref="I4251">J4251-J4251*3%</f>
        <v>474.45609999999999</v>
      </c>
      <c r="J4251" s="30">
        <v>489.13</v>
      </c>
      <c r="K4251" s="4"/>
      <c r="L4251" s="15">
        <f t="shared" si="67"/>
        <v>0</v>
      </c>
      <c r="M4251" s="56" t="s">
        <v>15152</v>
      </c>
    </row>
    <row r="4252" spans="1:13" s="19" customFormat="1" ht="15" customHeight="1" x14ac:dyDescent="0.25">
      <c r="A4252" s="47">
        <v>42080</v>
      </c>
      <c r="B4252" s="18"/>
      <c r="C4252" s="3" t="s">
        <v>7028</v>
      </c>
      <c r="D4252" s="3" t="s">
        <v>207</v>
      </c>
      <c r="E4252" s="3" t="s">
        <v>7039</v>
      </c>
      <c r="F4252" s="3" t="s">
        <v>7040</v>
      </c>
      <c r="G4252" s="3"/>
      <c r="H4252" s="26">
        <v>800</v>
      </c>
      <c r="I4252" s="26">
        <f t="array" ref="I4252">J4252-J4252*3%</f>
        <v>605.28970000000004</v>
      </c>
      <c r="J4252" s="30">
        <v>624.01</v>
      </c>
      <c r="K4252" s="4"/>
      <c r="L4252" s="15">
        <f t="shared" si="67"/>
        <v>0</v>
      </c>
      <c r="M4252" s="56" t="s">
        <v>15152</v>
      </c>
    </row>
    <row r="4253" spans="1:13" s="19" customFormat="1" ht="15" customHeight="1" x14ac:dyDescent="0.25">
      <c r="A4253" s="47">
        <v>42086</v>
      </c>
      <c r="B4253" s="18"/>
      <c r="C4253" s="3" t="s">
        <v>7028</v>
      </c>
      <c r="D4253" s="3" t="s">
        <v>207</v>
      </c>
      <c r="E4253" s="3" t="s">
        <v>7041</v>
      </c>
      <c r="F4253" s="3" t="s">
        <v>179</v>
      </c>
      <c r="G4253" s="3"/>
      <c r="H4253" s="26">
        <v>740</v>
      </c>
      <c r="I4253" s="26">
        <f t="array" ref="I4253">J4253-J4253*3%</f>
        <v>557.38139999999999</v>
      </c>
      <c r="J4253" s="30">
        <v>574.62</v>
      </c>
      <c r="K4253" s="4"/>
      <c r="L4253" s="15">
        <f t="shared" si="67"/>
        <v>0</v>
      </c>
      <c r="M4253" s="56" t="s">
        <v>15152</v>
      </c>
    </row>
    <row r="4254" spans="1:13" s="19" customFormat="1" ht="15" customHeight="1" x14ac:dyDescent="0.25">
      <c r="A4254" s="47">
        <v>40310</v>
      </c>
      <c r="B4254" s="18" t="s">
        <v>7042</v>
      </c>
      <c r="C4254" s="3" t="s">
        <v>7043</v>
      </c>
      <c r="D4254" s="3" t="s">
        <v>74</v>
      </c>
      <c r="E4254" s="3" t="s">
        <v>7044</v>
      </c>
      <c r="F4254" s="3" t="s">
        <v>167</v>
      </c>
      <c r="G4254" s="3"/>
      <c r="H4254" s="26">
        <v>1070</v>
      </c>
      <c r="I4254" s="26">
        <f t="array" ref="I4254">J4254-J4254*3%</f>
        <v>818.69939999999997</v>
      </c>
      <c r="J4254" s="30">
        <v>844.02</v>
      </c>
      <c r="K4254" s="4"/>
      <c r="L4254" s="15">
        <f t="shared" si="67"/>
        <v>0</v>
      </c>
      <c r="M4254" s="56" t="s">
        <v>15152</v>
      </c>
    </row>
    <row r="4255" spans="1:13" s="19" customFormat="1" ht="15" customHeight="1" x14ac:dyDescent="0.25">
      <c r="A4255" s="47">
        <v>28306</v>
      </c>
      <c r="B4255" s="18" t="s">
        <v>7045</v>
      </c>
      <c r="C4255" s="3" t="s">
        <v>7043</v>
      </c>
      <c r="D4255" s="3" t="s">
        <v>74</v>
      </c>
      <c r="E4255" s="3" t="s">
        <v>7046</v>
      </c>
      <c r="F4255" s="3" t="s">
        <v>179</v>
      </c>
      <c r="G4255" s="3"/>
      <c r="H4255" s="26">
        <v>545</v>
      </c>
      <c r="I4255" s="26">
        <f t="array" ref="I4255">J4255-J4255*3%</f>
        <v>403.13200000000001</v>
      </c>
      <c r="J4255" s="30">
        <v>415.6</v>
      </c>
      <c r="K4255" s="4"/>
      <c r="L4255" s="15">
        <f t="shared" si="67"/>
        <v>0</v>
      </c>
      <c r="M4255" s="56" t="s">
        <v>15152</v>
      </c>
    </row>
    <row r="4256" spans="1:13" s="19" customFormat="1" ht="15" customHeight="1" x14ac:dyDescent="0.25">
      <c r="A4256" s="47">
        <v>23775</v>
      </c>
      <c r="B4256" s="18" t="s">
        <v>7047</v>
      </c>
      <c r="C4256" s="3" t="s">
        <v>7043</v>
      </c>
      <c r="D4256" s="3" t="s">
        <v>74</v>
      </c>
      <c r="E4256" s="3" t="s">
        <v>7048</v>
      </c>
      <c r="F4256" s="3" t="s">
        <v>1392</v>
      </c>
      <c r="G4256" s="3" t="s">
        <v>7049</v>
      </c>
      <c r="H4256" s="26">
        <v>660</v>
      </c>
      <c r="I4256" s="26">
        <f t="array" ref="I4256">J4256-J4256*3%</f>
        <v>500.20959999999997</v>
      </c>
      <c r="J4256" s="30">
        <v>515.67999999999995</v>
      </c>
      <c r="K4256" s="4"/>
      <c r="L4256" s="15">
        <f t="shared" si="67"/>
        <v>0</v>
      </c>
      <c r="M4256" s="56" t="s">
        <v>15157</v>
      </c>
    </row>
    <row r="4257" spans="1:13" s="19" customFormat="1" ht="15" customHeight="1" x14ac:dyDescent="0.25">
      <c r="A4257" s="47">
        <v>10766</v>
      </c>
      <c r="B4257" s="18" t="s">
        <v>7050</v>
      </c>
      <c r="C4257" s="3" t="s">
        <v>7043</v>
      </c>
      <c r="D4257" s="3" t="s">
        <v>74</v>
      </c>
      <c r="E4257" s="3" t="s">
        <v>7051</v>
      </c>
      <c r="F4257" s="3" t="s">
        <v>124</v>
      </c>
      <c r="G4257" s="3"/>
      <c r="H4257" s="26">
        <v>660</v>
      </c>
      <c r="I4257" s="26">
        <f t="array" ref="I4257">J4257-J4257*3%</f>
        <v>501.49</v>
      </c>
      <c r="J4257" s="30">
        <v>517</v>
      </c>
      <c r="K4257" s="4"/>
      <c r="L4257" s="15">
        <f t="shared" si="67"/>
        <v>0</v>
      </c>
      <c r="M4257" s="56" t="s">
        <v>15151</v>
      </c>
    </row>
    <row r="4258" spans="1:13" s="19" customFormat="1" ht="15" customHeight="1" x14ac:dyDescent="0.25">
      <c r="A4258" s="47">
        <v>36030</v>
      </c>
      <c r="B4258" s="18" t="s">
        <v>7052</v>
      </c>
      <c r="C4258" s="3" t="s">
        <v>7043</v>
      </c>
      <c r="D4258" s="3" t="s">
        <v>74</v>
      </c>
      <c r="E4258" s="3" t="s">
        <v>7053</v>
      </c>
      <c r="F4258" s="3" t="s">
        <v>124</v>
      </c>
      <c r="G4258" s="3"/>
      <c r="H4258" s="26">
        <v>855</v>
      </c>
      <c r="I4258" s="26">
        <f t="array" ref="I4258">J4258-J4258*3%</f>
        <v>645.04999999999995</v>
      </c>
      <c r="J4258" s="30">
        <v>665</v>
      </c>
      <c r="K4258" s="4"/>
      <c r="L4258" s="15">
        <f t="shared" si="67"/>
        <v>0</v>
      </c>
      <c r="M4258" s="56" t="s">
        <v>15151</v>
      </c>
    </row>
    <row r="4259" spans="1:13" s="19" customFormat="1" ht="15" customHeight="1" x14ac:dyDescent="0.25">
      <c r="A4259" s="47">
        <v>23779</v>
      </c>
      <c r="B4259" s="18" t="s">
        <v>7054</v>
      </c>
      <c r="C4259" s="3" t="s">
        <v>7043</v>
      </c>
      <c r="D4259" s="3" t="s">
        <v>74</v>
      </c>
      <c r="E4259" s="3" t="s">
        <v>7055</v>
      </c>
      <c r="F4259" s="3" t="s">
        <v>124</v>
      </c>
      <c r="G4259" s="3"/>
      <c r="H4259" s="26">
        <v>835</v>
      </c>
      <c r="I4259" s="26">
        <f t="array" ref="I4259">J4259-J4259*3%</f>
        <v>628.63760000000002</v>
      </c>
      <c r="J4259" s="30">
        <v>648.08000000000004</v>
      </c>
      <c r="K4259" s="4"/>
      <c r="L4259" s="15">
        <f t="shared" si="67"/>
        <v>0</v>
      </c>
      <c r="M4259" s="56" t="s">
        <v>15154</v>
      </c>
    </row>
    <row r="4260" spans="1:13" s="19" customFormat="1" ht="15" customHeight="1" x14ac:dyDescent="0.25">
      <c r="A4260" s="47">
        <v>40678</v>
      </c>
      <c r="B4260" s="18" t="s">
        <v>7056</v>
      </c>
      <c r="C4260" s="3" t="s">
        <v>7043</v>
      </c>
      <c r="D4260" s="3" t="s">
        <v>74</v>
      </c>
      <c r="E4260" s="3" t="s">
        <v>7057</v>
      </c>
      <c r="F4260" s="3" t="s">
        <v>167</v>
      </c>
      <c r="G4260" s="3"/>
      <c r="H4260" s="26">
        <v>705</v>
      </c>
      <c r="I4260" s="26">
        <f t="array" ref="I4260">J4260-J4260*3%</f>
        <v>532.42330000000004</v>
      </c>
      <c r="J4260" s="30">
        <v>548.89</v>
      </c>
      <c r="K4260" s="4"/>
      <c r="L4260" s="15">
        <f t="shared" si="67"/>
        <v>0</v>
      </c>
      <c r="M4260" s="56" t="s">
        <v>15152</v>
      </c>
    </row>
    <row r="4261" spans="1:13" s="19" customFormat="1" ht="15" customHeight="1" x14ac:dyDescent="0.25">
      <c r="A4261" s="47">
        <v>40534</v>
      </c>
      <c r="B4261" s="18" t="s">
        <v>7058</v>
      </c>
      <c r="C4261" s="3" t="s">
        <v>7043</v>
      </c>
      <c r="D4261" s="3" t="s">
        <v>74</v>
      </c>
      <c r="E4261" s="3" t="s">
        <v>7059</v>
      </c>
      <c r="F4261" s="3" t="s">
        <v>203</v>
      </c>
      <c r="G4261" s="3"/>
      <c r="H4261" s="26">
        <v>670</v>
      </c>
      <c r="I4261" s="26">
        <f t="array" ref="I4261">J4261-J4261*3%</f>
        <v>508.28</v>
      </c>
      <c r="J4261" s="30">
        <v>524</v>
      </c>
      <c r="K4261" s="4"/>
      <c r="L4261" s="15">
        <f t="shared" si="67"/>
        <v>0</v>
      </c>
      <c r="M4261" s="56" t="s">
        <v>15151</v>
      </c>
    </row>
    <row r="4262" spans="1:13" s="19" customFormat="1" ht="15" customHeight="1" x14ac:dyDescent="0.25">
      <c r="A4262" s="47">
        <v>40082</v>
      </c>
      <c r="B4262" s="18" t="s">
        <v>7060</v>
      </c>
      <c r="C4262" s="3" t="s">
        <v>7043</v>
      </c>
      <c r="D4262" s="3" t="s">
        <v>74</v>
      </c>
      <c r="E4262" s="3" t="s">
        <v>7061</v>
      </c>
      <c r="F4262" s="3" t="s">
        <v>2460</v>
      </c>
      <c r="G4262" s="3" t="s">
        <v>7062</v>
      </c>
      <c r="H4262" s="26">
        <v>950</v>
      </c>
      <c r="I4262" s="26">
        <f t="array" ref="I4262">J4262-J4262*3%</f>
        <v>719.74</v>
      </c>
      <c r="J4262" s="30">
        <v>742</v>
      </c>
      <c r="K4262" s="4"/>
      <c r="L4262" s="15">
        <f t="shared" si="67"/>
        <v>0</v>
      </c>
      <c r="M4262" s="56" t="s">
        <v>15151</v>
      </c>
    </row>
    <row r="4263" spans="1:13" s="19" customFormat="1" ht="15" customHeight="1" x14ac:dyDescent="0.25">
      <c r="A4263" s="47">
        <v>18344</v>
      </c>
      <c r="B4263" s="18" t="s">
        <v>7063</v>
      </c>
      <c r="C4263" s="3" t="s">
        <v>7043</v>
      </c>
      <c r="D4263" s="3" t="s">
        <v>74</v>
      </c>
      <c r="E4263" s="3" t="s">
        <v>7064</v>
      </c>
      <c r="F4263" s="3" t="s">
        <v>1551</v>
      </c>
      <c r="G4263" s="3"/>
      <c r="H4263" s="26">
        <v>750</v>
      </c>
      <c r="I4263" s="26">
        <f t="array" ref="I4263">J4263-J4263*3%</f>
        <v>565.51</v>
      </c>
      <c r="J4263" s="30">
        <v>583</v>
      </c>
      <c r="K4263" s="4"/>
      <c r="L4263" s="15">
        <f t="shared" si="67"/>
        <v>0</v>
      </c>
      <c r="M4263" s="56" t="s">
        <v>15151</v>
      </c>
    </row>
    <row r="4264" spans="1:13" s="19" customFormat="1" ht="15" customHeight="1" x14ac:dyDescent="0.25">
      <c r="A4264" s="47">
        <v>23422</v>
      </c>
      <c r="B4264" s="18"/>
      <c r="C4264" s="3" t="s">
        <v>7043</v>
      </c>
      <c r="D4264" s="3" t="s">
        <v>74</v>
      </c>
      <c r="E4264" s="3" t="s">
        <v>7065</v>
      </c>
      <c r="F4264" s="3" t="s">
        <v>1392</v>
      </c>
      <c r="G4264" s="3" t="s">
        <v>7066</v>
      </c>
      <c r="H4264" s="26">
        <v>470</v>
      </c>
      <c r="I4264" s="26">
        <f t="array" ref="I4264">J4264-J4264*3%</f>
        <v>342.09960000000001</v>
      </c>
      <c r="J4264" s="30">
        <v>352.68</v>
      </c>
      <c r="K4264" s="4"/>
      <c r="L4264" s="15">
        <f t="shared" si="67"/>
        <v>0</v>
      </c>
      <c r="M4264" s="56" t="s">
        <v>15157</v>
      </c>
    </row>
    <row r="4265" spans="1:13" s="19" customFormat="1" ht="15" customHeight="1" x14ac:dyDescent="0.25">
      <c r="A4265" s="47">
        <v>10767</v>
      </c>
      <c r="B4265" s="18" t="s">
        <v>7067</v>
      </c>
      <c r="C4265" s="3" t="s">
        <v>7043</v>
      </c>
      <c r="D4265" s="3" t="s">
        <v>74</v>
      </c>
      <c r="E4265" s="3" t="s">
        <v>7068</v>
      </c>
      <c r="F4265" s="3" t="s">
        <v>2460</v>
      </c>
      <c r="G4265" s="3" t="s">
        <v>7066</v>
      </c>
      <c r="H4265" s="26">
        <v>785</v>
      </c>
      <c r="I4265" s="26">
        <f t="array" ref="I4265">J4265-J4265*3%</f>
        <v>591.62239999999997</v>
      </c>
      <c r="J4265" s="30">
        <v>609.91999999999996</v>
      </c>
      <c r="K4265" s="4"/>
      <c r="L4265" s="15">
        <f t="shared" si="67"/>
        <v>0</v>
      </c>
      <c r="M4265" s="56" t="s">
        <v>15157</v>
      </c>
    </row>
    <row r="4266" spans="1:13" s="19" customFormat="1" ht="15" customHeight="1" x14ac:dyDescent="0.25">
      <c r="A4266" s="47">
        <v>23770</v>
      </c>
      <c r="B4266" s="18" t="s">
        <v>7069</v>
      </c>
      <c r="C4266" s="3" t="s">
        <v>7043</v>
      </c>
      <c r="D4266" s="3" t="s">
        <v>74</v>
      </c>
      <c r="E4266" s="3" t="s">
        <v>7070</v>
      </c>
      <c r="F4266" s="3" t="s">
        <v>89</v>
      </c>
      <c r="G4266" s="3"/>
      <c r="H4266" s="26">
        <v>1385</v>
      </c>
      <c r="I4266" s="26">
        <f t="array" ref="I4266">J4266-J4266*3%</f>
        <v>1055.069</v>
      </c>
      <c r="J4266" s="30">
        <v>1087.7</v>
      </c>
      <c r="K4266" s="4"/>
      <c r="L4266" s="15">
        <f t="shared" si="67"/>
        <v>0</v>
      </c>
      <c r="M4266" s="56" t="s">
        <v>15152</v>
      </c>
    </row>
    <row r="4267" spans="1:13" s="19" customFormat="1" ht="15" customHeight="1" x14ac:dyDescent="0.25">
      <c r="A4267" s="47">
        <v>23785</v>
      </c>
      <c r="B4267" s="18" t="s">
        <v>7071</v>
      </c>
      <c r="C4267" s="3" t="s">
        <v>7043</v>
      </c>
      <c r="D4267" s="3" t="s">
        <v>74</v>
      </c>
      <c r="E4267" s="3" t="s">
        <v>7072</v>
      </c>
      <c r="F4267" s="3" t="s">
        <v>89</v>
      </c>
      <c r="G4267" s="3"/>
      <c r="H4267" s="26">
        <v>1175</v>
      </c>
      <c r="I4267" s="26">
        <f t="array" ref="I4267">J4267-J4267*3%</f>
        <v>892.4</v>
      </c>
      <c r="J4267" s="30">
        <v>920</v>
      </c>
      <c r="K4267" s="4"/>
      <c r="L4267" s="15">
        <f t="shared" si="67"/>
        <v>0</v>
      </c>
      <c r="M4267" s="56" t="s">
        <v>15151</v>
      </c>
    </row>
    <row r="4268" spans="1:13" s="19" customFormat="1" ht="15" customHeight="1" x14ac:dyDescent="0.25">
      <c r="A4268" s="47">
        <v>23783</v>
      </c>
      <c r="B4268" s="18" t="s">
        <v>7073</v>
      </c>
      <c r="C4268" s="3" t="s">
        <v>7043</v>
      </c>
      <c r="D4268" s="3" t="s">
        <v>74</v>
      </c>
      <c r="E4268" s="3" t="s">
        <v>7074</v>
      </c>
      <c r="F4268" s="3" t="s">
        <v>89</v>
      </c>
      <c r="G4268" s="3"/>
      <c r="H4268" s="26">
        <v>1085</v>
      </c>
      <c r="I4268" s="26">
        <f t="array" ref="I4268">J4268-J4268*3%</f>
        <v>828.38</v>
      </c>
      <c r="J4268" s="30">
        <v>854</v>
      </c>
      <c r="K4268" s="4"/>
      <c r="L4268" s="15">
        <f t="shared" si="67"/>
        <v>0</v>
      </c>
      <c r="M4268" s="56" t="s">
        <v>15151</v>
      </c>
    </row>
    <row r="4269" spans="1:13" s="19" customFormat="1" ht="15" customHeight="1" x14ac:dyDescent="0.25">
      <c r="A4269" s="47">
        <v>23768</v>
      </c>
      <c r="B4269" s="18" t="s">
        <v>7075</v>
      </c>
      <c r="C4269" s="3" t="s">
        <v>7043</v>
      </c>
      <c r="D4269" s="3" t="s">
        <v>74</v>
      </c>
      <c r="E4269" s="3" t="s">
        <v>7076</v>
      </c>
      <c r="F4269" s="3" t="s">
        <v>89</v>
      </c>
      <c r="G4269" s="3"/>
      <c r="H4269" s="26">
        <v>1325</v>
      </c>
      <c r="I4269" s="26">
        <f t="array" ref="I4269">J4269-J4269*3%</f>
        <v>1016.56</v>
      </c>
      <c r="J4269" s="30">
        <v>1048</v>
      </c>
      <c r="K4269" s="4"/>
      <c r="L4269" s="15">
        <f t="shared" si="67"/>
        <v>0</v>
      </c>
      <c r="M4269" s="56" t="s">
        <v>15151</v>
      </c>
    </row>
    <row r="4270" spans="1:13" s="19" customFormat="1" ht="15" customHeight="1" x14ac:dyDescent="0.25">
      <c r="A4270" s="47">
        <v>15332</v>
      </c>
      <c r="B4270" s="18" t="s">
        <v>7077</v>
      </c>
      <c r="C4270" s="3" t="s">
        <v>7043</v>
      </c>
      <c r="D4270" s="3" t="s">
        <v>74</v>
      </c>
      <c r="E4270" s="3" t="s">
        <v>7078</v>
      </c>
      <c r="F4270" s="3" t="s">
        <v>200</v>
      </c>
      <c r="G4270" s="3"/>
      <c r="H4270" s="26">
        <v>700</v>
      </c>
      <c r="I4270" s="26">
        <f t="array" ref="I4270">J4270-J4270*3%</f>
        <v>528.65</v>
      </c>
      <c r="J4270" s="30">
        <v>545</v>
      </c>
      <c r="K4270" s="4"/>
      <c r="L4270" s="15">
        <f t="shared" si="67"/>
        <v>0</v>
      </c>
      <c r="M4270" s="56" t="s">
        <v>15151</v>
      </c>
    </row>
    <row r="4271" spans="1:13" s="19" customFormat="1" ht="15" customHeight="1" x14ac:dyDescent="0.25">
      <c r="A4271" s="47">
        <v>23788</v>
      </c>
      <c r="B4271" s="18" t="s">
        <v>7079</v>
      </c>
      <c r="C4271" s="3" t="s">
        <v>7043</v>
      </c>
      <c r="D4271" s="3" t="s">
        <v>74</v>
      </c>
      <c r="E4271" s="3" t="s">
        <v>7080</v>
      </c>
      <c r="F4271" s="3" t="s">
        <v>190</v>
      </c>
      <c r="G4271" s="3"/>
      <c r="H4271" s="26">
        <v>735</v>
      </c>
      <c r="I4271" s="26">
        <f t="array" ref="I4271">J4271-J4271*3%</f>
        <v>553.76329999999996</v>
      </c>
      <c r="J4271" s="30">
        <v>570.89</v>
      </c>
      <c r="K4271" s="4"/>
      <c r="L4271" s="15">
        <f t="shared" si="67"/>
        <v>0</v>
      </c>
      <c r="M4271" s="56" t="s">
        <v>15152</v>
      </c>
    </row>
    <row r="4272" spans="1:13" s="19" customFormat="1" ht="15" customHeight="1" x14ac:dyDescent="0.25">
      <c r="A4272" s="47">
        <v>40683</v>
      </c>
      <c r="B4272" s="18" t="s">
        <v>7081</v>
      </c>
      <c r="C4272" s="3" t="s">
        <v>7043</v>
      </c>
      <c r="D4272" s="3" t="s">
        <v>74</v>
      </c>
      <c r="E4272" s="3" t="s">
        <v>7082</v>
      </c>
      <c r="F4272" s="3" t="s">
        <v>7083</v>
      </c>
      <c r="G4272" s="3"/>
      <c r="H4272" s="26">
        <v>1190</v>
      </c>
      <c r="I4272" s="26">
        <f t="array" ref="I4272">J4272-J4272*3%</f>
        <v>903.07</v>
      </c>
      <c r="J4272" s="30">
        <v>931</v>
      </c>
      <c r="K4272" s="4"/>
      <c r="L4272" s="15">
        <f t="shared" si="67"/>
        <v>0</v>
      </c>
      <c r="M4272" s="56" t="s">
        <v>15151</v>
      </c>
    </row>
    <row r="4273" spans="1:13" s="19" customFormat="1" ht="15" customHeight="1" x14ac:dyDescent="0.25">
      <c r="A4273" s="47">
        <v>38643</v>
      </c>
      <c r="B4273" s="18" t="s">
        <v>7084</v>
      </c>
      <c r="C4273" s="3" t="s">
        <v>7043</v>
      </c>
      <c r="D4273" s="3" t="s">
        <v>74</v>
      </c>
      <c r="E4273" s="3" t="s">
        <v>7082</v>
      </c>
      <c r="F4273" s="3" t="s">
        <v>1392</v>
      </c>
      <c r="G4273" s="3"/>
      <c r="H4273" s="26">
        <v>745</v>
      </c>
      <c r="I4273" s="26">
        <f t="array" ref="I4273">J4273-J4273*3%</f>
        <v>563.57000000000005</v>
      </c>
      <c r="J4273" s="30">
        <v>581</v>
      </c>
      <c r="K4273" s="4"/>
      <c r="L4273" s="15">
        <f t="shared" si="67"/>
        <v>0</v>
      </c>
      <c r="M4273" s="56" t="s">
        <v>15151</v>
      </c>
    </row>
    <row r="4274" spans="1:13" s="19" customFormat="1" ht="15" customHeight="1" x14ac:dyDescent="0.25">
      <c r="A4274" s="47">
        <v>23793</v>
      </c>
      <c r="B4274" s="18" t="s">
        <v>7085</v>
      </c>
      <c r="C4274" s="3" t="s">
        <v>7043</v>
      </c>
      <c r="D4274" s="3" t="s">
        <v>74</v>
      </c>
      <c r="E4274" s="3" t="s">
        <v>7086</v>
      </c>
      <c r="F4274" s="3" t="s">
        <v>7087</v>
      </c>
      <c r="G4274" s="3"/>
      <c r="H4274" s="26">
        <v>870</v>
      </c>
      <c r="I4274" s="26">
        <f t="array" ref="I4274">J4274-J4274*3%</f>
        <v>657.66</v>
      </c>
      <c r="J4274" s="30">
        <v>678</v>
      </c>
      <c r="K4274" s="4"/>
      <c r="L4274" s="15">
        <f t="shared" si="67"/>
        <v>0</v>
      </c>
      <c r="M4274" s="56" t="s">
        <v>15151</v>
      </c>
    </row>
    <row r="4275" spans="1:13" s="19" customFormat="1" ht="15" customHeight="1" x14ac:dyDescent="0.25">
      <c r="A4275" s="47">
        <v>10769</v>
      </c>
      <c r="B4275" s="18" t="s">
        <v>7088</v>
      </c>
      <c r="C4275" s="3" t="s">
        <v>7043</v>
      </c>
      <c r="D4275" s="3" t="s">
        <v>74</v>
      </c>
      <c r="E4275" s="3" t="s">
        <v>7089</v>
      </c>
      <c r="F4275" s="3" t="s">
        <v>124</v>
      </c>
      <c r="G4275" s="3"/>
      <c r="H4275" s="26">
        <v>1095</v>
      </c>
      <c r="I4275" s="26">
        <f t="array" ref="I4275">J4275-J4275*3%</f>
        <v>837.11</v>
      </c>
      <c r="J4275" s="30">
        <v>863</v>
      </c>
      <c r="K4275" s="4"/>
      <c r="L4275" s="15">
        <f t="shared" si="67"/>
        <v>0</v>
      </c>
      <c r="M4275" s="56" t="s">
        <v>15151</v>
      </c>
    </row>
    <row r="4276" spans="1:13" s="19" customFormat="1" ht="15" customHeight="1" x14ac:dyDescent="0.25">
      <c r="A4276" s="47">
        <v>40562</v>
      </c>
      <c r="B4276" s="18" t="s">
        <v>7090</v>
      </c>
      <c r="C4276" s="3" t="s">
        <v>7043</v>
      </c>
      <c r="D4276" s="3" t="s">
        <v>74</v>
      </c>
      <c r="E4276" s="3" t="s">
        <v>7091</v>
      </c>
      <c r="F4276" s="3" t="s">
        <v>127</v>
      </c>
      <c r="G4276" s="3"/>
      <c r="H4276" s="26">
        <v>1220</v>
      </c>
      <c r="I4276" s="26">
        <f t="array" ref="I4276">J4276-J4276*3%</f>
        <v>924.41</v>
      </c>
      <c r="J4276" s="30">
        <v>953</v>
      </c>
      <c r="K4276" s="4"/>
      <c r="L4276" s="15">
        <f t="shared" si="67"/>
        <v>0</v>
      </c>
      <c r="M4276" s="56" t="s">
        <v>15151</v>
      </c>
    </row>
    <row r="4277" spans="1:13" s="19" customFormat="1" ht="15" customHeight="1" x14ac:dyDescent="0.25">
      <c r="A4277" s="47">
        <v>36031</v>
      </c>
      <c r="B4277" s="18" t="s">
        <v>7092</v>
      </c>
      <c r="C4277" s="3" t="s">
        <v>7043</v>
      </c>
      <c r="D4277" s="3" t="s">
        <v>74</v>
      </c>
      <c r="E4277" s="3" t="s">
        <v>7091</v>
      </c>
      <c r="F4277" s="3" t="s">
        <v>190</v>
      </c>
      <c r="G4277" s="3"/>
      <c r="H4277" s="26">
        <v>705</v>
      </c>
      <c r="I4277" s="26">
        <f t="array" ref="I4277">J4277-J4277*3%</f>
        <v>532.53</v>
      </c>
      <c r="J4277" s="30">
        <v>549</v>
      </c>
      <c r="K4277" s="4"/>
      <c r="L4277" s="15">
        <f t="shared" si="67"/>
        <v>0</v>
      </c>
      <c r="M4277" s="56" t="s">
        <v>15151</v>
      </c>
    </row>
    <row r="4278" spans="1:13" s="19" customFormat="1" ht="15" customHeight="1" x14ac:dyDescent="0.25">
      <c r="A4278" s="47">
        <v>10768</v>
      </c>
      <c r="B4278" s="18" t="s">
        <v>7093</v>
      </c>
      <c r="C4278" s="3" t="s">
        <v>7043</v>
      </c>
      <c r="D4278" s="3" t="s">
        <v>74</v>
      </c>
      <c r="E4278" s="3" t="s">
        <v>7094</v>
      </c>
      <c r="F4278" s="3" t="s">
        <v>190</v>
      </c>
      <c r="G4278" s="3"/>
      <c r="H4278" s="26">
        <v>840</v>
      </c>
      <c r="I4278" s="26">
        <f t="array" ref="I4278">J4278-J4278*3%</f>
        <v>634.67099999999994</v>
      </c>
      <c r="J4278" s="30">
        <v>654.29999999999995</v>
      </c>
      <c r="K4278" s="4"/>
      <c r="L4278" s="15">
        <f t="shared" si="67"/>
        <v>0</v>
      </c>
      <c r="M4278" s="56" t="s">
        <v>15154</v>
      </c>
    </row>
    <row r="4279" spans="1:13" s="19" customFormat="1" ht="15" customHeight="1" x14ac:dyDescent="0.25">
      <c r="A4279" s="47">
        <v>40685</v>
      </c>
      <c r="B4279" s="18" t="s">
        <v>7095</v>
      </c>
      <c r="C4279" s="3" t="s">
        <v>7043</v>
      </c>
      <c r="D4279" s="3" t="s">
        <v>74</v>
      </c>
      <c r="E4279" s="3" t="s">
        <v>7096</v>
      </c>
      <c r="F4279" s="3" t="s">
        <v>7097</v>
      </c>
      <c r="G4279" s="3"/>
      <c r="H4279" s="26">
        <v>1400</v>
      </c>
      <c r="I4279" s="26">
        <f t="array" ref="I4279">J4279-J4279*3%</f>
        <v>1067</v>
      </c>
      <c r="J4279" s="30">
        <v>1100</v>
      </c>
      <c r="K4279" s="4"/>
      <c r="L4279" s="15">
        <f t="shared" si="67"/>
        <v>0</v>
      </c>
      <c r="M4279" s="56" t="s">
        <v>15151</v>
      </c>
    </row>
    <row r="4280" spans="1:13" s="19" customFormat="1" ht="15" customHeight="1" x14ac:dyDescent="0.25">
      <c r="A4280" s="47">
        <v>40686</v>
      </c>
      <c r="B4280" s="18" t="s">
        <v>7098</v>
      </c>
      <c r="C4280" s="3" t="s">
        <v>7043</v>
      </c>
      <c r="D4280" s="3" t="s">
        <v>74</v>
      </c>
      <c r="E4280" s="3" t="s">
        <v>7096</v>
      </c>
      <c r="F4280" s="3" t="s">
        <v>7083</v>
      </c>
      <c r="G4280" s="3"/>
      <c r="H4280" s="26">
        <v>1255</v>
      </c>
      <c r="I4280" s="26">
        <f t="array" ref="I4280">J4280-J4280*3%</f>
        <v>946.71029999999996</v>
      </c>
      <c r="J4280" s="30">
        <v>975.99</v>
      </c>
      <c r="K4280" s="4"/>
      <c r="L4280" s="15">
        <f t="shared" si="67"/>
        <v>0</v>
      </c>
      <c r="M4280" s="56" t="s">
        <v>15152</v>
      </c>
    </row>
    <row r="4281" spans="1:13" s="19" customFormat="1" ht="15" customHeight="1" x14ac:dyDescent="0.25">
      <c r="A4281" s="47">
        <v>23789</v>
      </c>
      <c r="B4281" s="18" t="s">
        <v>7099</v>
      </c>
      <c r="C4281" s="3" t="s">
        <v>7043</v>
      </c>
      <c r="D4281" s="3" t="s">
        <v>74</v>
      </c>
      <c r="E4281" s="3" t="s">
        <v>7096</v>
      </c>
      <c r="F4281" s="3" t="s">
        <v>1392</v>
      </c>
      <c r="G4281" s="3"/>
      <c r="H4281" s="26">
        <v>740</v>
      </c>
      <c r="I4281" s="26">
        <f t="array" ref="I4281">J4281-J4281*3%</f>
        <v>558.99159999999995</v>
      </c>
      <c r="J4281" s="30">
        <v>576.28</v>
      </c>
      <c r="K4281" s="4"/>
      <c r="L4281" s="15">
        <f t="shared" si="67"/>
        <v>0</v>
      </c>
      <c r="M4281" s="56" t="s">
        <v>15152</v>
      </c>
    </row>
    <row r="4282" spans="1:13" s="19" customFormat="1" ht="15" customHeight="1" x14ac:dyDescent="0.25">
      <c r="A4282" s="47">
        <v>23794</v>
      </c>
      <c r="B4282" s="18" t="s">
        <v>7100</v>
      </c>
      <c r="C4282" s="3" t="s">
        <v>7043</v>
      </c>
      <c r="D4282" s="3" t="s">
        <v>74</v>
      </c>
      <c r="E4282" s="3" t="s">
        <v>7101</v>
      </c>
      <c r="F4282" s="3" t="s">
        <v>7087</v>
      </c>
      <c r="G4282" s="3"/>
      <c r="H4282" s="26">
        <v>860</v>
      </c>
      <c r="I4282" s="26">
        <f t="array" ref="I4282">J4282-J4282*3%</f>
        <v>648.92999999999995</v>
      </c>
      <c r="J4282" s="30">
        <v>669</v>
      </c>
      <c r="K4282" s="4"/>
      <c r="L4282" s="15">
        <f t="shared" si="67"/>
        <v>0</v>
      </c>
      <c r="M4282" s="56" t="s">
        <v>15151</v>
      </c>
    </row>
    <row r="4283" spans="1:13" s="19" customFormat="1" ht="15" customHeight="1" x14ac:dyDescent="0.25">
      <c r="A4283" s="47">
        <v>23771</v>
      </c>
      <c r="B4283" s="18" t="s">
        <v>7102</v>
      </c>
      <c r="C4283" s="3" t="s">
        <v>7043</v>
      </c>
      <c r="D4283" s="3" t="s">
        <v>74</v>
      </c>
      <c r="E4283" s="3" t="s">
        <v>7103</v>
      </c>
      <c r="F4283" s="3" t="s">
        <v>124</v>
      </c>
      <c r="G4283" s="3"/>
      <c r="H4283" s="26">
        <v>1155</v>
      </c>
      <c r="I4283" s="26">
        <f t="array" ref="I4283">J4283-J4283*3%</f>
        <v>877.0643</v>
      </c>
      <c r="J4283" s="30">
        <v>904.19</v>
      </c>
      <c r="K4283" s="4"/>
      <c r="L4283" s="15">
        <f t="shared" si="67"/>
        <v>0</v>
      </c>
      <c r="M4283" s="56" t="s">
        <v>15152</v>
      </c>
    </row>
    <row r="4284" spans="1:13" s="19" customFormat="1" ht="15" customHeight="1" x14ac:dyDescent="0.25">
      <c r="A4284" s="47">
        <v>23796</v>
      </c>
      <c r="B4284" s="18" t="s">
        <v>7104</v>
      </c>
      <c r="C4284" s="3" t="s">
        <v>7043</v>
      </c>
      <c r="D4284" s="3" t="s">
        <v>74</v>
      </c>
      <c r="E4284" s="3" t="s">
        <v>7105</v>
      </c>
      <c r="F4284" s="3" t="s">
        <v>167</v>
      </c>
      <c r="G4284" s="3"/>
      <c r="H4284" s="26">
        <v>1405</v>
      </c>
      <c r="I4284" s="26">
        <f t="array" ref="I4284">J4284-J4284*3%</f>
        <v>1068.94</v>
      </c>
      <c r="J4284" s="30">
        <v>1102</v>
      </c>
      <c r="K4284" s="4"/>
      <c r="L4284" s="15">
        <f t="shared" si="67"/>
        <v>0</v>
      </c>
      <c r="M4284" s="56" t="s">
        <v>15151</v>
      </c>
    </row>
    <row r="4285" spans="1:13" s="19" customFormat="1" ht="15" customHeight="1" x14ac:dyDescent="0.25">
      <c r="A4285" s="47">
        <v>40677</v>
      </c>
      <c r="B4285" s="18" t="s">
        <v>7106</v>
      </c>
      <c r="C4285" s="3" t="s">
        <v>7043</v>
      </c>
      <c r="D4285" s="3" t="s">
        <v>74</v>
      </c>
      <c r="E4285" s="3" t="s">
        <v>7107</v>
      </c>
      <c r="F4285" s="3" t="s">
        <v>2460</v>
      </c>
      <c r="G4285" s="3"/>
      <c r="H4285" s="26">
        <v>910</v>
      </c>
      <c r="I4285" s="26">
        <f t="array" ref="I4285">J4285-J4285*3%</f>
        <v>688.7</v>
      </c>
      <c r="J4285" s="30">
        <v>710</v>
      </c>
      <c r="K4285" s="4"/>
      <c r="L4285" s="15">
        <f t="shared" si="67"/>
        <v>0</v>
      </c>
      <c r="M4285" s="56" t="s">
        <v>15151</v>
      </c>
    </row>
    <row r="4286" spans="1:13" s="19" customFormat="1" ht="15" customHeight="1" x14ac:dyDescent="0.25">
      <c r="A4286" s="47">
        <v>23803</v>
      </c>
      <c r="B4286" s="18" t="s">
        <v>7108</v>
      </c>
      <c r="C4286" s="3" t="s">
        <v>7043</v>
      </c>
      <c r="D4286" s="3" t="s">
        <v>74</v>
      </c>
      <c r="E4286" s="3" t="s">
        <v>7109</v>
      </c>
      <c r="F4286" s="3" t="s">
        <v>190</v>
      </c>
      <c r="G4286" s="3"/>
      <c r="H4286" s="26">
        <v>705</v>
      </c>
      <c r="I4286" s="26">
        <f t="array" ref="I4286">J4286-J4286*3%</f>
        <v>532.53</v>
      </c>
      <c r="J4286" s="30">
        <v>549</v>
      </c>
      <c r="K4286" s="4"/>
      <c r="L4286" s="15">
        <f t="shared" si="67"/>
        <v>0</v>
      </c>
      <c r="M4286" s="56" t="s">
        <v>15151</v>
      </c>
    </row>
    <row r="4287" spans="1:13" s="19" customFormat="1" ht="15" customHeight="1" x14ac:dyDescent="0.25">
      <c r="A4287" s="47">
        <v>23802</v>
      </c>
      <c r="B4287" s="18" t="s">
        <v>7110</v>
      </c>
      <c r="C4287" s="3" t="s">
        <v>7043</v>
      </c>
      <c r="D4287" s="3" t="s">
        <v>74</v>
      </c>
      <c r="E4287" s="3" t="s">
        <v>7111</v>
      </c>
      <c r="F4287" s="3" t="s">
        <v>7097</v>
      </c>
      <c r="G4287" s="3"/>
      <c r="H4287" s="26">
        <v>1220</v>
      </c>
      <c r="I4287" s="26">
        <f t="array" ref="I4287">J4287-J4287*3%</f>
        <v>922.47</v>
      </c>
      <c r="J4287" s="30">
        <v>951</v>
      </c>
      <c r="K4287" s="4"/>
      <c r="L4287" s="15">
        <f t="shared" si="67"/>
        <v>0</v>
      </c>
      <c r="M4287" s="56" t="s">
        <v>15151</v>
      </c>
    </row>
    <row r="4288" spans="1:13" s="19" customFormat="1" ht="15" customHeight="1" x14ac:dyDescent="0.25">
      <c r="A4288" s="47">
        <v>40681</v>
      </c>
      <c r="B4288" s="18" t="s">
        <v>7112</v>
      </c>
      <c r="C4288" s="3" t="s">
        <v>7043</v>
      </c>
      <c r="D4288" s="3" t="s">
        <v>74</v>
      </c>
      <c r="E4288" s="3" t="s">
        <v>7111</v>
      </c>
      <c r="F4288" s="3" t="s">
        <v>7083</v>
      </c>
      <c r="G4288" s="3"/>
      <c r="H4288" s="26">
        <v>1255</v>
      </c>
      <c r="I4288" s="26">
        <f t="array" ref="I4288">J4288-J4288*3%</f>
        <v>946.30290000000002</v>
      </c>
      <c r="J4288" s="30">
        <v>975.57</v>
      </c>
      <c r="K4288" s="4"/>
      <c r="L4288" s="15">
        <f t="shared" si="67"/>
        <v>0</v>
      </c>
      <c r="M4288" s="56" t="s">
        <v>15152</v>
      </c>
    </row>
    <row r="4289" spans="1:13" s="19" customFormat="1" ht="15" customHeight="1" x14ac:dyDescent="0.25">
      <c r="A4289" s="47">
        <v>23801</v>
      </c>
      <c r="B4289" s="18" t="s">
        <v>7113</v>
      </c>
      <c r="C4289" s="3" t="s">
        <v>7043</v>
      </c>
      <c r="D4289" s="3" t="s">
        <v>74</v>
      </c>
      <c r="E4289" s="3" t="s">
        <v>7111</v>
      </c>
      <c r="F4289" s="3" t="s">
        <v>1392</v>
      </c>
      <c r="G4289" s="3"/>
      <c r="H4289" s="26">
        <v>745</v>
      </c>
      <c r="I4289" s="26">
        <f t="array" ref="I4289">J4289-J4289*3%</f>
        <v>564.54</v>
      </c>
      <c r="J4289" s="30">
        <v>582</v>
      </c>
      <c r="K4289" s="4"/>
      <c r="L4289" s="15">
        <f t="shared" si="67"/>
        <v>0</v>
      </c>
      <c r="M4289" s="56" t="s">
        <v>15151</v>
      </c>
    </row>
    <row r="4290" spans="1:13" s="19" customFormat="1" ht="15" customHeight="1" x14ac:dyDescent="0.25">
      <c r="A4290" s="47">
        <v>23769</v>
      </c>
      <c r="B4290" s="18" t="s">
        <v>7114</v>
      </c>
      <c r="C4290" s="3" t="s">
        <v>7043</v>
      </c>
      <c r="D4290" s="3" t="s">
        <v>74</v>
      </c>
      <c r="E4290" s="3" t="s">
        <v>7115</v>
      </c>
      <c r="F4290" s="3" t="s">
        <v>7087</v>
      </c>
      <c r="G4290" s="3"/>
      <c r="H4290" s="26">
        <v>830</v>
      </c>
      <c r="I4290" s="26">
        <f t="array" ref="I4290">J4290-J4290*3%</f>
        <v>626.62</v>
      </c>
      <c r="J4290" s="30">
        <v>646</v>
      </c>
      <c r="K4290" s="4"/>
      <c r="L4290" s="15">
        <f t="shared" si="67"/>
        <v>0</v>
      </c>
      <c r="M4290" s="56" t="s">
        <v>15151</v>
      </c>
    </row>
    <row r="4291" spans="1:13" s="19" customFormat="1" ht="15" customHeight="1" x14ac:dyDescent="0.25">
      <c r="A4291" s="47">
        <v>15333</v>
      </c>
      <c r="B4291" s="18" t="s">
        <v>7116</v>
      </c>
      <c r="C4291" s="3" t="s">
        <v>7043</v>
      </c>
      <c r="D4291" s="3" t="s">
        <v>74</v>
      </c>
      <c r="E4291" s="3" t="s">
        <v>7117</v>
      </c>
      <c r="F4291" s="3" t="s">
        <v>124</v>
      </c>
      <c r="G4291" s="3"/>
      <c r="H4291" s="26">
        <v>1150</v>
      </c>
      <c r="I4291" s="26">
        <f t="array" ref="I4291">J4291-J4291*3%</f>
        <v>873</v>
      </c>
      <c r="J4291" s="30">
        <v>900</v>
      </c>
      <c r="K4291" s="4"/>
      <c r="L4291" s="15">
        <f t="shared" si="67"/>
        <v>0</v>
      </c>
      <c r="M4291" s="56" t="s">
        <v>15151</v>
      </c>
    </row>
    <row r="4292" spans="1:13" s="19" customFormat="1" ht="15" customHeight="1" x14ac:dyDescent="0.25">
      <c r="A4292" s="47">
        <v>40561</v>
      </c>
      <c r="B4292" s="18" t="s">
        <v>7118</v>
      </c>
      <c r="C4292" s="3" t="s">
        <v>7043</v>
      </c>
      <c r="D4292" s="3" t="s">
        <v>74</v>
      </c>
      <c r="E4292" s="3" t="s">
        <v>7119</v>
      </c>
      <c r="F4292" s="3" t="s">
        <v>127</v>
      </c>
      <c r="G4292" s="3"/>
      <c r="H4292" s="26">
        <v>1310</v>
      </c>
      <c r="I4292" s="26">
        <f t="array" ref="I4292">J4292-J4292*3%</f>
        <v>1003.95</v>
      </c>
      <c r="J4292" s="30">
        <v>1035</v>
      </c>
      <c r="K4292" s="4"/>
      <c r="L4292" s="15">
        <f t="shared" si="67"/>
        <v>0</v>
      </c>
      <c r="M4292" s="56" t="s">
        <v>15151</v>
      </c>
    </row>
    <row r="4293" spans="1:13" s="19" customFormat="1" ht="15" customHeight="1" x14ac:dyDescent="0.25">
      <c r="A4293" s="47">
        <v>18345</v>
      </c>
      <c r="B4293" s="18" t="s">
        <v>7120</v>
      </c>
      <c r="C4293" s="3" t="s">
        <v>7043</v>
      </c>
      <c r="D4293" s="3" t="s">
        <v>74</v>
      </c>
      <c r="E4293" s="3" t="s">
        <v>7119</v>
      </c>
      <c r="F4293" s="3" t="s">
        <v>190</v>
      </c>
      <c r="G4293" s="3"/>
      <c r="H4293" s="26">
        <v>705</v>
      </c>
      <c r="I4293" s="26">
        <f t="array" ref="I4293">J4293-J4293*3%</f>
        <v>532.53</v>
      </c>
      <c r="J4293" s="30">
        <v>549</v>
      </c>
      <c r="K4293" s="4"/>
      <c r="L4293" s="15">
        <f t="shared" si="67"/>
        <v>0</v>
      </c>
      <c r="M4293" s="56" t="s">
        <v>15151</v>
      </c>
    </row>
    <row r="4294" spans="1:13" s="19" customFormat="1" ht="15" customHeight="1" x14ac:dyDescent="0.25">
      <c r="A4294" s="47">
        <v>23805</v>
      </c>
      <c r="B4294" s="18" t="s">
        <v>7121</v>
      </c>
      <c r="C4294" s="3" t="s">
        <v>7043</v>
      </c>
      <c r="D4294" s="3" t="s">
        <v>74</v>
      </c>
      <c r="E4294" s="3" t="s">
        <v>7122</v>
      </c>
      <c r="F4294" s="3" t="s">
        <v>7097</v>
      </c>
      <c r="G4294" s="3"/>
      <c r="H4294" s="26">
        <v>1310</v>
      </c>
      <c r="I4294" s="26">
        <f t="array" ref="I4294">J4294-J4294*3%</f>
        <v>1003.95</v>
      </c>
      <c r="J4294" s="30">
        <v>1035</v>
      </c>
      <c r="K4294" s="4"/>
      <c r="L4294" s="15">
        <f t="shared" si="67"/>
        <v>0</v>
      </c>
      <c r="M4294" s="56" t="s">
        <v>15151</v>
      </c>
    </row>
    <row r="4295" spans="1:13" s="19" customFormat="1" ht="15" customHeight="1" x14ac:dyDescent="0.25">
      <c r="A4295" s="47">
        <v>40682</v>
      </c>
      <c r="B4295" s="18" t="s">
        <v>7123</v>
      </c>
      <c r="C4295" s="3" t="s">
        <v>7043</v>
      </c>
      <c r="D4295" s="3" t="s">
        <v>74</v>
      </c>
      <c r="E4295" s="3" t="s">
        <v>7122</v>
      </c>
      <c r="F4295" s="3" t="s">
        <v>7083</v>
      </c>
      <c r="G4295" s="3"/>
      <c r="H4295" s="26">
        <v>1130</v>
      </c>
      <c r="I4295" s="26">
        <f t="array" ref="I4295">J4295-J4295*3%</f>
        <v>860.39</v>
      </c>
      <c r="J4295" s="30">
        <v>887</v>
      </c>
      <c r="K4295" s="4"/>
      <c r="L4295" s="15">
        <f t="shared" si="67"/>
        <v>0</v>
      </c>
      <c r="M4295" s="56" t="s">
        <v>15151</v>
      </c>
    </row>
    <row r="4296" spans="1:13" s="19" customFormat="1" ht="15" customHeight="1" x14ac:dyDescent="0.25">
      <c r="A4296" s="47">
        <v>40680</v>
      </c>
      <c r="B4296" s="18" t="s">
        <v>7124</v>
      </c>
      <c r="C4296" s="3" t="s">
        <v>7043</v>
      </c>
      <c r="D4296" s="3" t="s">
        <v>74</v>
      </c>
      <c r="E4296" s="3" t="s">
        <v>7125</v>
      </c>
      <c r="F4296" s="3" t="s">
        <v>7126</v>
      </c>
      <c r="G4296" s="3"/>
      <c r="H4296" s="26">
        <v>625</v>
      </c>
      <c r="I4296" s="26">
        <f t="array" ref="I4296">J4296-J4296*3%</f>
        <v>476.27</v>
      </c>
      <c r="J4296" s="30">
        <v>491</v>
      </c>
      <c r="K4296" s="4"/>
      <c r="L4296" s="15">
        <f t="shared" ref="L4296:L4359" si="68">J4296*K4296</f>
        <v>0</v>
      </c>
      <c r="M4296" s="56" t="s">
        <v>15151</v>
      </c>
    </row>
    <row r="4297" spans="1:13" s="19" customFormat="1" ht="15" customHeight="1" x14ac:dyDescent="0.25">
      <c r="A4297" s="47">
        <v>23797</v>
      </c>
      <c r="B4297" s="18" t="s">
        <v>7127</v>
      </c>
      <c r="C4297" s="3" t="s">
        <v>7043</v>
      </c>
      <c r="D4297" s="3" t="s">
        <v>74</v>
      </c>
      <c r="E4297" s="3" t="s">
        <v>7128</v>
      </c>
      <c r="F4297" s="3" t="s">
        <v>7087</v>
      </c>
      <c r="G4297" s="3"/>
      <c r="H4297" s="26">
        <v>885</v>
      </c>
      <c r="I4297" s="26">
        <f t="array" ref="I4297">J4297-J4297*3%</f>
        <v>667.68010000000004</v>
      </c>
      <c r="J4297" s="30">
        <v>688.33</v>
      </c>
      <c r="K4297" s="4"/>
      <c r="L4297" s="15">
        <f t="shared" si="68"/>
        <v>0</v>
      </c>
      <c r="M4297" s="56" t="s">
        <v>15152</v>
      </c>
    </row>
    <row r="4298" spans="1:13" s="19" customFormat="1" ht="15" customHeight="1" x14ac:dyDescent="0.25">
      <c r="A4298" s="47">
        <v>23772</v>
      </c>
      <c r="B4298" s="18" t="s">
        <v>7129</v>
      </c>
      <c r="C4298" s="3" t="s">
        <v>7043</v>
      </c>
      <c r="D4298" s="3" t="s">
        <v>74</v>
      </c>
      <c r="E4298" s="3" t="s">
        <v>7130</v>
      </c>
      <c r="F4298" s="3" t="s">
        <v>124</v>
      </c>
      <c r="G4298" s="3"/>
      <c r="H4298" s="26">
        <v>1030</v>
      </c>
      <c r="I4298" s="26">
        <f t="array" ref="I4298">J4298-J4298*3%</f>
        <v>790.55</v>
      </c>
      <c r="J4298" s="30">
        <v>815</v>
      </c>
      <c r="K4298" s="4"/>
      <c r="L4298" s="15">
        <f t="shared" si="68"/>
        <v>0</v>
      </c>
      <c r="M4298" s="56" t="s">
        <v>15151</v>
      </c>
    </row>
    <row r="4299" spans="1:13" s="19" customFormat="1" ht="15" customHeight="1" x14ac:dyDescent="0.25">
      <c r="A4299" s="47">
        <v>40345</v>
      </c>
      <c r="B4299" s="18" t="s">
        <v>7131</v>
      </c>
      <c r="C4299" s="3" t="s">
        <v>7043</v>
      </c>
      <c r="D4299" s="3" t="s">
        <v>74</v>
      </c>
      <c r="E4299" s="3" t="s">
        <v>7132</v>
      </c>
      <c r="F4299" s="3" t="s">
        <v>1416</v>
      </c>
      <c r="G4299" s="3"/>
      <c r="H4299" s="26">
        <v>745</v>
      </c>
      <c r="I4299" s="26">
        <f t="array" ref="I4299">J4299-J4299*3%</f>
        <v>564.54</v>
      </c>
      <c r="J4299" s="30">
        <v>582</v>
      </c>
      <c r="K4299" s="4"/>
      <c r="L4299" s="15">
        <f t="shared" si="68"/>
        <v>0</v>
      </c>
      <c r="M4299" s="56" t="s">
        <v>15151</v>
      </c>
    </row>
    <row r="4300" spans="1:13" s="19" customFormat="1" ht="15" customHeight="1" x14ac:dyDescent="0.25">
      <c r="A4300" s="47">
        <v>40315</v>
      </c>
      <c r="B4300" s="18" t="s">
        <v>7133</v>
      </c>
      <c r="C4300" s="3" t="s">
        <v>7043</v>
      </c>
      <c r="D4300" s="3" t="s">
        <v>74</v>
      </c>
      <c r="E4300" s="3" t="s">
        <v>2079</v>
      </c>
      <c r="F4300" s="3" t="s">
        <v>167</v>
      </c>
      <c r="G4300" s="3"/>
      <c r="H4300" s="26">
        <v>975</v>
      </c>
      <c r="I4300" s="26">
        <f t="array" ref="I4300">J4300-J4300*3%</f>
        <v>736.52099999999996</v>
      </c>
      <c r="J4300" s="30">
        <v>759.3</v>
      </c>
      <c r="K4300" s="4"/>
      <c r="L4300" s="15">
        <f t="shared" si="68"/>
        <v>0</v>
      </c>
      <c r="M4300" s="56" t="s">
        <v>15152</v>
      </c>
    </row>
    <row r="4301" spans="1:13" s="19" customFormat="1" ht="15" customHeight="1" x14ac:dyDescent="0.25">
      <c r="A4301" s="47">
        <v>37063</v>
      </c>
      <c r="B4301" s="18" t="s">
        <v>7134</v>
      </c>
      <c r="C4301" s="3" t="s">
        <v>7043</v>
      </c>
      <c r="D4301" s="3" t="s">
        <v>74</v>
      </c>
      <c r="E4301" s="3" t="s">
        <v>7135</v>
      </c>
      <c r="F4301" s="3" t="s">
        <v>124</v>
      </c>
      <c r="G4301" s="3"/>
      <c r="H4301" s="26">
        <v>1170</v>
      </c>
      <c r="I4301" s="26">
        <f t="array" ref="I4301">J4301-J4301*3%</f>
        <v>886.58</v>
      </c>
      <c r="J4301" s="30">
        <v>914</v>
      </c>
      <c r="K4301" s="4"/>
      <c r="L4301" s="15">
        <f t="shared" si="68"/>
        <v>0</v>
      </c>
      <c r="M4301" s="56" t="s">
        <v>15151</v>
      </c>
    </row>
    <row r="4302" spans="1:13" s="19" customFormat="1" ht="15" customHeight="1" x14ac:dyDescent="0.25">
      <c r="A4302" s="47">
        <v>40533</v>
      </c>
      <c r="B4302" s="18" t="s">
        <v>7136</v>
      </c>
      <c r="C4302" s="3" t="s">
        <v>7043</v>
      </c>
      <c r="D4302" s="3" t="s">
        <v>74</v>
      </c>
      <c r="E4302" s="3" t="s">
        <v>7137</v>
      </c>
      <c r="F4302" s="3" t="s">
        <v>124</v>
      </c>
      <c r="G4302" s="3"/>
      <c r="H4302" s="26">
        <v>1055</v>
      </c>
      <c r="I4302" s="26">
        <f t="array" ref="I4302">J4302-J4302*3%</f>
        <v>809.95</v>
      </c>
      <c r="J4302" s="30">
        <v>835</v>
      </c>
      <c r="K4302" s="4"/>
      <c r="L4302" s="15">
        <f t="shared" si="68"/>
        <v>0</v>
      </c>
      <c r="M4302" s="56" t="s">
        <v>15151</v>
      </c>
    </row>
    <row r="4303" spans="1:13" s="19" customFormat="1" ht="15" customHeight="1" x14ac:dyDescent="0.25">
      <c r="A4303" s="47">
        <v>10770</v>
      </c>
      <c r="B4303" s="18" t="s">
        <v>7138</v>
      </c>
      <c r="C4303" s="3" t="s">
        <v>7043</v>
      </c>
      <c r="D4303" s="3" t="s">
        <v>74</v>
      </c>
      <c r="E4303" s="3" t="s">
        <v>7139</v>
      </c>
      <c r="F4303" s="3" t="s">
        <v>211</v>
      </c>
      <c r="G4303" s="3"/>
      <c r="H4303" s="26">
        <v>645</v>
      </c>
      <c r="I4303" s="26">
        <f t="array" ref="I4303">J4303-J4303*3%</f>
        <v>492.16829999999999</v>
      </c>
      <c r="J4303" s="30">
        <v>507.39</v>
      </c>
      <c r="K4303" s="4"/>
      <c r="L4303" s="15">
        <f t="shared" si="68"/>
        <v>0</v>
      </c>
      <c r="M4303" s="56" t="s">
        <v>15152</v>
      </c>
    </row>
    <row r="4304" spans="1:13" s="19" customFormat="1" ht="15" customHeight="1" x14ac:dyDescent="0.25">
      <c r="A4304" s="47">
        <v>42682</v>
      </c>
      <c r="B4304" s="18"/>
      <c r="C4304" s="3" t="s">
        <v>7043</v>
      </c>
      <c r="D4304" s="3" t="s">
        <v>74</v>
      </c>
      <c r="E4304" s="3" t="s">
        <v>7140</v>
      </c>
      <c r="F4304" s="3" t="s">
        <v>179</v>
      </c>
      <c r="G4304" s="3"/>
      <c r="H4304" s="26">
        <v>1035</v>
      </c>
      <c r="I4304" s="26">
        <f t="array" ref="I4304">J4304-J4304*3%</f>
        <v>796.15660000000003</v>
      </c>
      <c r="J4304" s="30">
        <v>820.78</v>
      </c>
      <c r="K4304" s="4"/>
      <c r="L4304" s="15">
        <f t="shared" si="68"/>
        <v>0</v>
      </c>
      <c r="M4304" s="56" t="s">
        <v>15152</v>
      </c>
    </row>
    <row r="4305" spans="1:13" s="19" customFormat="1" ht="15" customHeight="1" x14ac:dyDescent="0.25">
      <c r="A4305" s="47">
        <v>38087</v>
      </c>
      <c r="B4305" s="18" t="s">
        <v>7141</v>
      </c>
      <c r="C4305" s="3" t="s">
        <v>7043</v>
      </c>
      <c r="D4305" s="3" t="s">
        <v>74</v>
      </c>
      <c r="E4305" s="3" t="s">
        <v>7140</v>
      </c>
      <c r="F4305" s="3" t="s">
        <v>167</v>
      </c>
      <c r="G4305" s="3"/>
      <c r="H4305" s="26">
        <v>690</v>
      </c>
      <c r="I4305" s="26">
        <f t="array" ref="I4305">J4305-J4305*3%</f>
        <v>521.86</v>
      </c>
      <c r="J4305" s="30">
        <v>538</v>
      </c>
      <c r="K4305" s="4"/>
      <c r="L4305" s="15">
        <f t="shared" si="68"/>
        <v>0</v>
      </c>
      <c r="M4305" s="56" t="s">
        <v>15151</v>
      </c>
    </row>
    <row r="4306" spans="1:13" s="19" customFormat="1" ht="15" customHeight="1" x14ac:dyDescent="0.25">
      <c r="A4306" s="47">
        <v>38083</v>
      </c>
      <c r="B4306" s="18" t="s">
        <v>7142</v>
      </c>
      <c r="C4306" s="3" t="s">
        <v>7043</v>
      </c>
      <c r="D4306" s="3" t="s">
        <v>74</v>
      </c>
      <c r="E4306" s="3" t="s">
        <v>4893</v>
      </c>
      <c r="F4306" s="3" t="s">
        <v>179</v>
      </c>
      <c r="G4306" s="3"/>
      <c r="H4306" s="26">
        <v>690</v>
      </c>
      <c r="I4306" s="26">
        <f t="array" ref="I4306">J4306-J4306*3%</f>
        <v>521.86</v>
      </c>
      <c r="J4306" s="30">
        <v>538</v>
      </c>
      <c r="K4306" s="4"/>
      <c r="L4306" s="15">
        <f t="shared" si="68"/>
        <v>0</v>
      </c>
      <c r="M4306" s="56" t="s">
        <v>15151</v>
      </c>
    </row>
    <row r="4307" spans="1:13" s="19" customFormat="1" ht="15" customHeight="1" x14ac:dyDescent="0.25">
      <c r="A4307" s="47">
        <v>37065</v>
      </c>
      <c r="B4307" s="18" t="s">
        <v>7143</v>
      </c>
      <c r="C4307" s="3" t="s">
        <v>7043</v>
      </c>
      <c r="D4307" s="3" t="s">
        <v>74</v>
      </c>
      <c r="E4307" s="3" t="s">
        <v>7144</v>
      </c>
      <c r="F4307" s="3" t="s">
        <v>124</v>
      </c>
      <c r="G4307" s="3"/>
      <c r="H4307" s="26">
        <v>705</v>
      </c>
      <c r="I4307" s="26">
        <f t="array" ref="I4307">J4307-J4307*3%</f>
        <v>532.53</v>
      </c>
      <c r="J4307" s="30">
        <v>549</v>
      </c>
      <c r="K4307" s="4"/>
      <c r="L4307" s="15">
        <f t="shared" si="68"/>
        <v>0</v>
      </c>
      <c r="M4307" s="56" t="s">
        <v>15151</v>
      </c>
    </row>
    <row r="4308" spans="1:13" s="19" customFormat="1" ht="15" customHeight="1" x14ac:dyDescent="0.25">
      <c r="A4308" s="47">
        <v>37064</v>
      </c>
      <c r="B4308" s="18" t="s">
        <v>7145</v>
      </c>
      <c r="C4308" s="3" t="s">
        <v>7043</v>
      </c>
      <c r="D4308" s="3" t="s">
        <v>74</v>
      </c>
      <c r="E4308" s="3" t="s">
        <v>7146</v>
      </c>
      <c r="F4308" s="3" t="s">
        <v>124</v>
      </c>
      <c r="G4308" s="3"/>
      <c r="H4308" s="26">
        <v>490</v>
      </c>
      <c r="I4308" s="26">
        <f t="array" ref="I4308">J4308-J4308*3%</f>
        <v>365.06920000000002</v>
      </c>
      <c r="J4308" s="30">
        <v>376.36</v>
      </c>
      <c r="K4308" s="4"/>
      <c r="L4308" s="15">
        <f t="shared" si="68"/>
        <v>0</v>
      </c>
      <c r="M4308" s="56" t="s">
        <v>15157</v>
      </c>
    </row>
    <row r="4309" spans="1:13" s="19" customFormat="1" ht="15" customHeight="1" x14ac:dyDescent="0.25">
      <c r="A4309" s="47">
        <v>31480</v>
      </c>
      <c r="B4309" s="18" t="s">
        <v>7147</v>
      </c>
      <c r="C4309" s="3" t="s">
        <v>7043</v>
      </c>
      <c r="D4309" s="3" t="s">
        <v>74</v>
      </c>
      <c r="E4309" s="3" t="s">
        <v>7148</v>
      </c>
      <c r="F4309" s="3" t="s">
        <v>164</v>
      </c>
      <c r="G4309" s="3"/>
      <c r="H4309" s="26">
        <v>995</v>
      </c>
      <c r="I4309" s="26">
        <f t="array" ref="I4309">J4309-J4309*3%</f>
        <v>766.3</v>
      </c>
      <c r="J4309" s="30">
        <v>790</v>
      </c>
      <c r="K4309" s="4"/>
      <c r="L4309" s="15">
        <f t="shared" si="68"/>
        <v>0</v>
      </c>
      <c r="M4309" s="56" t="s">
        <v>15151</v>
      </c>
    </row>
    <row r="4310" spans="1:13" s="19" customFormat="1" ht="15" customHeight="1" x14ac:dyDescent="0.25">
      <c r="A4310" s="47">
        <v>42696</v>
      </c>
      <c r="B4310" s="18"/>
      <c r="C4310" s="3" t="s">
        <v>7043</v>
      </c>
      <c r="D4310" s="3" t="s">
        <v>74</v>
      </c>
      <c r="E4310" s="3" t="s">
        <v>7149</v>
      </c>
      <c r="F4310" s="3" t="s">
        <v>179</v>
      </c>
      <c r="G4310" s="3"/>
      <c r="H4310" s="26">
        <v>645</v>
      </c>
      <c r="I4310" s="26">
        <f t="array" ref="I4310">J4310-J4310*3%</f>
        <v>492.16829999999999</v>
      </c>
      <c r="J4310" s="30">
        <v>507.39</v>
      </c>
      <c r="K4310" s="4"/>
      <c r="L4310" s="15">
        <f t="shared" si="68"/>
        <v>0</v>
      </c>
      <c r="M4310" s="56" t="s">
        <v>15152</v>
      </c>
    </row>
    <row r="4311" spans="1:13" s="19" customFormat="1" ht="15" customHeight="1" x14ac:dyDescent="0.25">
      <c r="A4311" s="47">
        <v>20522</v>
      </c>
      <c r="B4311" s="18" t="s">
        <v>7150</v>
      </c>
      <c r="C4311" s="3" t="s">
        <v>7043</v>
      </c>
      <c r="D4311" s="3" t="s">
        <v>74</v>
      </c>
      <c r="E4311" s="3" t="s">
        <v>7151</v>
      </c>
      <c r="F4311" s="3" t="s">
        <v>179</v>
      </c>
      <c r="G4311" s="3"/>
      <c r="H4311" s="26">
        <v>545</v>
      </c>
      <c r="I4311" s="26">
        <f t="array" ref="I4311">J4311-J4311*3%</f>
        <v>403.40359999999998</v>
      </c>
      <c r="J4311" s="30">
        <v>415.88</v>
      </c>
      <c r="K4311" s="4"/>
      <c r="L4311" s="15">
        <f t="shared" si="68"/>
        <v>0</v>
      </c>
      <c r="M4311" s="56" t="s">
        <v>15157</v>
      </c>
    </row>
    <row r="4312" spans="1:13" s="19" customFormat="1" ht="15" customHeight="1" x14ac:dyDescent="0.25">
      <c r="A4312" s="47">
        <v>23817</v>
      </c>
      <c r="B4312" s="18" t="s">
        <v>7152</v>
      </c>
      <c r="C4312" s="3" t="s">
        <v>7043</v>
      </c>
      <c r="D4312" s="3" t="s">
        <v>74</v>
      </c>
      <c r="E4312" s="3" t="s">
        <v>7153</v>
      </c>
      <c r="F4312" s="3" t="s">
        <v>2160</v>
      </c>
      <c r="G4312" s="3"/>
      <c r="H4312" s="26">
        <v>540</v>
      </c>
      <c r="I4312" s="26">
        <f t="array" ref="I4312">J4312-J4312*3%</f>
        <v>399.50420000000003</v>
      </c>
      <c r="J4312" s="30">
        <v>411.86</v>
      </c>
      <c r="K4312" s="4"/>
      <c r="L4312" s="15">
        <f t="shared" si="68"/>
        <v>0</v>
      </c>
      <c r="M4312" s="56" t="s">
        <v>15152</v>
      </c>
    </row>
    <row r="4313" spans="1:13" s="19" customFormat="1" ht="15" customHeight="1" x14ac:dyDescent="0.25">
      <c r="A4313" s="47">
        <v>40691</v>
      </c>
      <c r="B4313" s="18" t="s">
        <v>7154</v>
      </c>
      <c r="C4313" s="3" t="s">
        <v>7043</v>
      </c>
      <c r="D4313" s="3" t="s">
        <v>74</v>
      </c>
      <c r="E4313" s="3" t="s">
        <v>7155</v>
      </c>
      <c r="F4313" s="3" t="s">
        <v>1392</v>
      </c>
      <c r="G4313" s="3"/>
      <c r="H4313" s="26">
        <v>830</v>
      </c>
      <c r="I4313" s="26">
        <f t="array" ref="I4313">J4313-J4313*3%</f>
        <v>626.62</v>
      </c>
      <c r="J4313" s="30">
        <v>646</v>
      </c>
      <c r="K4313" s="4"/>
      <c r="L4313" s="15">
        <f t="shared" si="68"/>
        <v>0</v>
      </c>
      <c r="M4313" s="56" t="s">
        <v>15151</v>
      </c>
    </row>
    <row r="4314" spans="1:13" s="19" customFormat="1" ht="15" customHeight="1" x14ac:dyDescent="0.25">
      <c r="A4314" s="47">
        <v>37542</v>
      </c>
      <c r="B4314" s="18"/>
      <c r="C4314" s="3" t="s">
        <v>7043</v>
      </c>
      <c r="D4314" s="3" t="s">
        <v>74</v>
      </c>
      <c r="E4314" s="3" t="s">
        <v>7156</v>
      </c>
      <c r="F4314" s="3" t="s">
        <v>2160</v>
      </c>
      <c r="G4314" s="3"/>
      <c r="H4314" s="26">
        <v>950</v>
      </c>
      <c r="I4314" s="26">
        <f t="array" ref="I4314">J4314-J4314*3%</f>
        <v>719.74</v>
      </c>
      <c r="J4314" s="30">
        <v>742</v>
      </c>
      <c r="K4314" s="4"/>
      <c r="L4314" s="15">
        <f t="shared" si="68"/>
        <v>0</v>
      </c>
      <c r="M4314" s="56" t="s">
        <v>15151</v>
      </c>
    </row>
    <row r="4315" spans="1:13" s="19" customFormat="1" ht="15" customHeight="1" x14ac:dyDescent="0.25">
      <c r="A4315" s="47">
        <v>37942</v>
      </c>
      <c r="B4315" s="18" t="s">
        <v>7157</v>
      </c>
      <c r="C4315" s="3" t="s">
        <v>7043</v>
      </c>
      <c r="D4315" s="3" t="s">
        <v>74</v>
      </c>
      <c r="E4315" s="3" t="s">
        <v>7158</v>
      </c>
      <c r="F4315" s="3" t="s">
        <v>179</v>
      </c>
      <c r="G4315" s="3"/>
      <c r="H4315" s="26">
        <v>540</v>
      </c>
      <c r="I4315" s="26">
        <f t="array" ref="I4315">J4315-J4315*3%</f>
        <v>399.50420000000003</v>
      </c>
      <c r="J4315" s="30">
        <v>411.86</v>
      </c>
      <c r="K4315" s="4"/>
      <c r="L4315" s="15">
        <f t="shared" si="68"/>
        <v>0</v>
      </c>
      <c r="M4315" s="56" t="s">
        <v>15152</v>
      </c>
    </row>
    <row r="4316" spans="1:13" s="19" customFormat="1" ht="15" customHeight="1" x14ac:dyDescent="0.25">
      <c r="A4316" s="47">
        <v>40337</v>
      </c>
      <c r="B4316" s="18" t="s">
        <v>7159</v>
      </c>
      <c r="C4316" s="3" t="s">
        <v>7043</v>
      </c>
      <c r="D4316" s="3" t="s">
        <v>74</v>
      </c>
      <c r="E4316" s="3" t="s">
        <v>7158</v>
      </c>
      <c r="F4316" s="3" t="s">
        <v>2544</v>
      </c>
      <c r="G4316" s="3"/>
      <c r="H4316" s="26">
        <v>1020</v>
      </c>
      <c r="I4316" s="26">
        <f t="array" ref="I4316">J4316-J4316*3%</f>
        <v>783.27499999999998</v>
      </c>
      <c r="J4316" s="30">
        <v>807.5</v>
      </c>
      <c r="K4316" s="4"/>
      <c r="L4316" s="15">
        <f t="shared" si="68"/>
        <v>0</v>
      </c>
      <c r="M4316" s="56" t="s">
        <v>15152</v>
      </c>
    </row>
    <row r="4317" spans="1:13" s="19" customFormat="1" ht="15" customHeight="1" x14ac:dyDescent="0.25">
      <c r="A4317" s="47">
        <v>40336</v>
      </c>
      <c r="B4317" s="18" t="s">
        <v>7160</v>
      </c>
      <c r="C4317" s="3" t="s">
        <v>7043</v>
      </c>
      <c r="D4317" s="3" t="s">
        <v>74</v>
      </c>
      <c r="E4317" s="3" t="s">
        <v>7161</v>
      </c>
      <c r="F4317" s="3" t="s">
        <v>1259</v>
      </c>
      <c r="G4317" s="3" t="s">
        <v>1229</v>
      </c>
      <c r="H4317" s="26">
        <v>355</v>
      </c>
      <c r="I4317" s="26">
        <f t="array" ref="I4317">J4317-J4317*3%</f>
        <v>255.69200000000004</v>
      </c>
      <c r="J4317" s="30">
        <v>263.60000000000002</v>
      </c>
      <c r="K4317" s="4"/>
      <c r="L4317" s="15">
        <f t="shared" si="68"/>
        <v>0</v>
      </c>
      <c r="M4317" s="56" t="s">
        <v>15157</v>
      </c>
    </row>
    <row r="4318" spans="1:13" s="19" customFormat="1" ht="15" customHeight="1" x14ac:dyDescent="0.25">
      <c r="A4318" s="47">
        <v>37943</v>
      </c>
      <c r="B4318" s="18" t="s">
        <v>7162</v>
      </c>
      <c r="C4318" s="3" t="s">
        <v>7043</v>
      </c>
      <c r="D4318" s="3" t="s">
        <v>74</v>
      </c>
      <c r="E4318" s="3" t="s">
        <v>7163</v>
      </c>
      <c r="F4318" s="3" t="s">
        <v>179</v>
      </c>
      <c r="G4318" s="3"/>
      <c r="H4318" s="26">
        <v>470</v>
      </c>
      <c r="I4318" s="26">
        <f t="array" ref="I4318">J4318-J4318*3%</f>
        <v>340.47</v>
      </c>
      <c r="J4318" s="30">
        <v>351</v>
      </c>
      <c r="K4318" s="4"/>
      <c r="L4318" s="15">
        <f t="shared" si="68"/>
        <v>0</v>
      </c>
      <c r="M4318" s="56" t="s">
        <v>15151</v>
      </c>
    </row>
    <row r="4319" spans="1:13" s="19" customFormat="1" ht="15" customHeight="1" x14ac:dyDescent="0.25">
      <c r="A4319" s="47">
        <v>40338</v>
      </c>
      <c r="B4319" s="18" t="s">
        <v>7164</v>
      </c>
      <c r="C4319" s="3" t="s">
        <v>7043</v>
      </c>
      <c r="D4319" s="3" t="s">
        <v>74</v>
      </c>
      <c r="E4319" s="3" t="s">
        <v>7163</v>
      </c>
      <c r="F4319" s="3" t="s">
        <v>2544</v>
      </c>
      <c r="G4319" s="3"/>
      <c r="H4319" s="26">
        <v>1110</v>
      </c>
      <c r="I4319" s="26">
        <f t="array" ref="I4319">J4319-J4319*3%</f>
        <v>845.26769999999999</v>
      </c>
      <c r="J4319" s="30">
        <v>871.41</v>
      </c>
      <c r="K4319" s="4"/>
      <c r="L4319" s="15">
        <f t="shared" si="68"/>
        <v>0</v>
      </c>
      <c r="M4319" s="56" t="s">
        <v>15152</v>
      </c>
    </row>
    <row r="4320" spans="1:13" s="19" customFormat="1" ht="15" customHeight="1" x14ac:dyDescent="0.25">
      <c r="A4320" s="47">
        <v>24065</v>
      </c>
      <c r="B4320" s="18" t="s">
        <v>7165</v>
      </c>
      <c r="C4320" s="3" t="s">
        <v>7043</v>
      </c>
      <c r="D4320" s="3" t="s">
        <v>74</v>
      </c>
      <c r="E4320" s="3" t="s">
        <v>7166</v>
      </c>
      <c r="F4320" s="3" t="s">
        <v>179</v>
      </c>
      <c r="G4320" s="3"/>
      <c r="H4320" s="26">
        <v>525</v>
      </c>
      <c r="I4320" s="26">
        <f t="array" ref="I4320">J4320-J4320*3%</f>
        <v>388</v>
      </c>
      <c r="J4320" s="30">
        <v>400</v>
      </c>
      <c r="K4320" s="4"/>
      <c r="L4320" s="15">
        <f t="shared" si="68"/>
        <v>0</v>
      </c>
      <c r="M4320" s="56" t="s">
        <v>15151</v>
      </c>
    </row>
    <row r="4321" spans="1:13" s="19" customFormat="1" ht="15" customHeight="1" x14ac:dyDescent="0.25">
      <c r="A4321" s="47">
        <v>31482</v>
      </c>
      <c r="B4321" s="18" t="s">
        <v>7167</v>
      </c>
      <c r="C4321" s="3" t="s">
        <v>7043</v>
      </c>
      <c r="D4321" s="3" t="s">
        <v>74</v>
      </c>
      <c r="E4321" s="3" t="s">
        <v>7166</v>
      </c>
      <c r="F4321" s="3" t="s">
        <v>2544</v>
      </c>
      <c r="G4321" s="3"/>
      <c r="H4321" s="26">
        <v>1085</v>
      </c>
      <c r="I4321" s="26">
        <f t="array" ref="I4321">J4321-J4321*3%</f>
        <v>830.77589999999998</v>
      </c>
      <c r="J4321" s="30">
        <v>856.47</v>
      </c>
      <c r="K4321" s="4"/>
      <c r="L4321" s="15">
        <f t="shared" si="68"/>
        <v>0</v>
      </c>
      <c r="M4321" s="56" t="s">
        <v>15152</v>
      </c>
    </row>
    <row r="4322" spans="1:13" s="19" customFormat="1" ht="15" customHeight="1" x14ac:dyDescent="0.25">
      <c r="A4322" s="47">
        <v>30756</v>
      </c>
      <c r="B4322" s="18" t="s">
        <v>7168</v>
      </c>
      <c r="C4322" s="3" t="s">
        <v>7043</v>
      </c>
      <c r="D4322" s="3" t="s">
        <v>74</v>
      </c>
      <c r="E4322" s="3" t="s">
        <v>7169</v>
      </c>
      <c r="F4322" s="3" t="s">
        <v>179</v>
      </c>
      <c r="G4322" s="3"/>
      <c r="H4322" s="26">
        <v>480</v>
      </c>
      <c r="I4322" s="26">
        <f t="array" ref="I4322">J4322-J4322*3%</f>
        <v>357.24130000000002</v>
      </c>
      <c r="J4322" s="30">
        <v>368.29</v>
      </c>
      <c r="K4322" s="4"/>
      <c r="L4322" s="15">
        <f t="shared" si="68"/>
        <v>0</v>
      </c>
      <c r="M4322" s="56" t="s">
        <v>15152</v>
      </c>
    </row>
    <row r="4323" spans="1:13" s="19" customFormat="1" ht="15" customHeight="1" x14ac:dyDescent="0.25">
      <c r="A4323" s="47">
        <v>40371</v>
      </c>
      <c r="B4323" s="18" t="s">
        <v>7170</v>
      </c>
      <c r="C4323" s="3" t="s">
        <v>7043</v>
      </c>
      <c r="D4323" s="3" t="s">
        <v>74</v>
      </c>
      <c r="E4323" s="3" t="s">
        <v>7171</v>
      </c>
      <c r="F4323" s="3" t="s">
        <v>2160</v>
      </c>
      <c r="G4323" s="3"/>
      <c r="H4323" s="26">
        <v>845</v>
      </c>
      <c r="I4323" s="26">
        <f t="array" ref="I4323">J4323-J4323*3%</f>
        <v>637.29</v>
      </c>
      <c r="J4323" s="30">
        <v>657</v>
      </c>
      <c r="K4323" s="4"/>
      <c r="L4323" s="15">
        <f t="shared" si="68"/>
        <v>0</v>
      </c>
      <c r="M4323" s="56" t="s">
        <v>15151</v>
      </c>
    </row>
    <row r="4324" spans="1:13" s="19" customFormat="1" ht="15" customHeight="1" x14ac:dyDescent="0.25">
      <c r="A4324" s="47">
        <v>20514</v>
      </c>
      <c r="B4324" s="18" t="s">
        <v>7172</v>
      </c>
      <c r="C4324" s="3" t="s">
        <v>7043</v>
      </c>
      <c r="D4324" s="3" t="s">
        <v>74</v>
      </c>
      <c r="E4324" s="3" t="s">
        <v>7173</v>
      </c>
      <c r="F4324" s="3" t="s">
        <v>200</v>
      </c>
      <c r="G4324" s="3"/>
      <c r="H4324" s="26">
        <v>765</v>
      </c>
      <c r="I4324" s="26">
        <f t="array" ref="I4324">J4324-J4324*3%</f>
        <v>577.61559999999997</v>
      </c>
      <c r="J4324" s="30">
        <v>595.48</v>
      </c>
      <c r="K4324" s="4"/>
      <c r="L4324" s="15">
        <f t="shared" si="68"/>
        <v>0</v>
      </c>
      <c r="M4324" s="56" t="s">
        <v>15157</v>
      </c>
    </row>
    <row r="4325" spans="1:13" s="19" customFormat="1" ht="15" customHeight="1" x14ac:dyDescent="0.25">
      <c r="A4325" s="47">
        <v>20513</v>
      </c>
      <c r="B4325" s="18" t="s">
        <v>7174</v>
      </c>
      <c r="C4325" s="3" t="s">
        <v>7043</v>
      </c>
      <c r="D4325" s="3" t="s">
        <v>74</v>
      </c>
      <c r="E4325" s="3" t="s">
        <v>7175</v>
      </c>
      <c r="F4325" s="3" t="s">
        <v>2471</v>
      </c>
      <c r="G4325" s="3" t="s">
        <v>3247</v>
      </c>
      <c r="H4325" s="26">
        <v>865</v>
      </c>
      <c r="I4325" s="26">
        <f t="array" ref="I4325">J4325-J4325*3%</f>
        <v>652.93610000000001</v>
      </c>
      <c r="J4325" s="30">
        <v>673.13</v>
      </c>
      <c r="K4325" s="4"/>
      <c r="L4325" s="15">
        <f t="shared" si="68"/>
        <v>0</v>
      </c>
      <c r="M4325" s="56" t="s">
        <v>15153</v>
      </c>
    </row>
    <row r="4326" spans="1:13" s="19" customFormat="1" ht="15" customHeight="1" x14ac:dyDescent="0.25">
      <c r="A4326" s="47">
        <v>20512</v>
      </c>
      <c r="B4326" s="18" t="s">
        <v>7176</v>
      </c>
      <c r="C4326" s="3" t="s">
        <v>7043</v>
      </c>
      <c r="D4326" s="3" t="s">
        <v>74</v>
      </c>
      <c r="E4326" s="3" t="s">
        <v>7177</v>
      </c>
      <c r="F4326" s="3" t="s">
        <v>1259</v>
      </c>
      <c r="G4326" s="3" t="s">
        <v>3247</v>
      </c>
      <c r="H4326" s="26">
        <v>645</v>
      </c>
      <c r="I4326" s="26">
        <f t="array" ref="I4326">J4326-J4326*3%</f>
        <v>491.36320000000001</v>
      </c>
      <c r="J4326" s="30">
        <v>506.56</v>
      </c>
      <c r="K4326" s="4"/>
      <c r="L4326" s="15">
        <f t="shared" si="68"/>
        <v>0</v>
      </c>
      <c r="M4326" s="56" t="s">
        <v>15157</v>
      </c>
    </row>
    <row r="4327" spans="1:13" s="19" customFormat="1" ht="15" customHeight="1" x14ac:dyDescent="0.25">
      <c r="A4327" s="47">
        <v>20511</v>
      </c>
      <c r="B4327" s="18" t="s">
        <v>7178</v>
      </c>
      <c r="C4327" s="3" t="s">
        <v>7043</v>
      </c>
      <c r="D4327" s="3" t="s">
        <v>74</v>
      </c>
      <c r="E4327" s="3" t="s">
        <v>7177</v>
      </c>
      <c r="F4327" s="3" t="s">
        <v>1259</v>
      </c>
      <c r="G4327" s="3" t="s">
        <v>457</v>
      </c>
      <c r="H4327" s="26">
        <v>645</v>
      </c>
      <c r="I4327" s="26">
        <f t="array" ref="I4327">J4327-J4327*3%</f>
        <v>491.36320000000001</v>
      </c>
      <c r="J4327" s="30">
        <v>506.56</v>
      </c>
      <c r="K4327" s="4"/>
      <c r="L4327" s="15">
        <f t="shared" si="68"/>
        <v>0</v>
      </c>
      <c r="M4327" s="56" t="s">
        <v>15157</v>
      </c>
    </row>
    <row r="4328" spans="1:13" s="19" customFormat="1" ht="15" customHeight="1" x14ac:dyDescent="0.25">
      <c r="A4328" s="47">
        <v>37937</v>
      </c>
      <c r="B4328" s="18" t="s">
        <v>7179</v>
      </c>
      <c r="C4328" s="3" t="s">
        <v>7043</v>
      </c>
      <c r="D4328" s="3" t="s">
        <v>74</v>
      </c>
      <c r="E4328" s="3" t="s">
        <v>4141</v>
      </c>
      <c r="F4328" s="3" t="s">
        <v>179</v>
      </c>
      <c r="G4328" s="3"/>
      <c r="H4328" s="26">
        <v>845</v>
      </c>
      <c r="I4328" s="26">
        <f t="array" ref="I4328">J4328-J4328*3%</f>
        <v>637.29</v>
      </c>
      <c r="J4328" s="30">
        <v>657</v>
      </c>
      <c r="K4328" s="4"/>
      <c r="L4328" s="15">
        <f t="shared" si="68"/>
        <v>0</v>
      </c>
      <c r="M4328" s="56" t="s">
        <v>15151</v>
      </c>
    </row>
    <row r="4329" spans="1:13" s="19" customFormat="1" ht="15" customHeight="1" x14ac:dyDescent="0.25">
      <c r="A4329" s="47">
        <v>31483</v>
      </c>
      <c r="B4329" s="18" t="s">
        <v>7180</v>
      </c>
      <c r="C4329" s="3" t="s">
        <v>7043</v>
      </c>
      <c r="D4329" s="3" t="s">
        <v>74</v>
      </c>
      <c r="E4329" s="3" t="s">
        <v>7181</v>
      </c>
      <c r="F4329" s="3" t="s">
        <v>124</v>
      </c>
      <c r="G4329" s="3"/>
      <c r="H4329" s="26">
        <v>1040</v>
      </c>
      <c r="I4329" s="26">
        <f t="array" ref="I4329">J4329-J4329*3%</f>
        <v>798.9695999999999</v>
      </c>
      <c r="J4329" s="30">
        <v>823.68</v>
      </c>
      <c r="K4329" s="4"/>
      <c r="L4329" s="15">
        <f t="shared" si="68"/>
        <v>0</v>
      </c>
      <c r="M4329" s="56" t="s">
        <v>15152</v>
      </c>
    </row>
    <row r="4330" spans="1:13" s="19" customFormat="1" ht="15" customHeight="1" x14ac:dyDescent="0.25">
      <c r="A4330" s="47">
        <v>10775</v>
      </c>
      <c r="B4330" s="18" t="s">
        <v>7182</v>
      </c>
      <c r="C4330" s="3" t="s">
        <v>7043</v>
      </c>
      <c r="D4330" s="3" t="s">
        <v>74</v>
      </c>
      <c r="E4330" s="3" t="s">
        <v>7181</v>
      </c>
      <c r="F4330" s="3" t="s">
        <v>89</v>
      </c>
      <c r="G4330" s="3"/>
      <c r="H4330" s="26">
        <v>1430</v>
      </c>
      <c r="I4330" s="26">
        <f t="array" ref="I4330">J4330-J4330*3%</f>
        <v>1086.4000000000001</v>
      </c>
      <c r="J4330" s="30">
        <v>1120</v>
      </c>
      <c r="K4330" s="4"/>
      <c r="L4330" s="15">
        <f t="shared" si="68"/>
        <v>0</v>
      </c>
      <c r="M4330" s="56" t="s">
        <v>15151</v>
      </c>
    </row>
    <row r="4331" spans="1:13" s="19" customFormat="1" ht="15" customHeight="1" x14ac:dyDescent="0.25">
      <c r="A4331" s="47">
        <v>23806</v>
      </c>
      <c r="B4331" s="18" t="s">
        <v>7183</v>
      </c>
      <c r="C4331" s="3" t="s">
        <v>7043</v>
      </c>
      <c r="D4331" s="3" t="s">
        <v>74</v>
      </c>
      <c r="E4331" s="3" t="s">
        <v>7184</v>
      </c>
      <c r="F4331" s="3" t="s">
        <v>2160</v>
      </c>
      <c r="G4331" s="3"/>
      <c r="H4331" s="26">
        <v>460</v>
      </c>
      <c r="I4331" s="26">
        <f t="array" ref="I4331">J4331-J4331*3%</f>
        <v>333.8546</v>
      </c>
      <c r="J4331" s="30">
        <v>344.18</v>
      </c>
      <c r="K4331" s="4"/>
      <c r="L4331" s="15">
        <f t="shared" si="68"/>
        <v>0</v>
      </c>
      <c r="M4331" s="56" t="s">
        <v>15152</v>
      </c>
    </row>
    <row r="4332" spans="1:13" s="19" customFormat="1" ht="15" customHeight="1" x14ac:dyDescent="0.25">
      <c r="A4332" s="47">
        <v>23812</v>
      </c>
      <c r="B4332" s="18" t="s">
        <v>7185</v>
      </c>
      <c r="C4332" s="3" t="s">
        <v>7043</v>
      </c>
      <c r="D4332" s="3" t="s">
        <v>74</v>
      </c>
      <c r="E4332" s="3" t="s">
        <v>7186</v>
      </c>
      <c r="F4332" s="3" t="s">
        <v>2160</v>
      </c>
      <c r="G4332" s="3"/>
      <c r="H4332" s="26">
        <v>545</v>
      </c>
      <c r="I4332" s="26">
        <f t="array" ref="I4332">J4332-J4332*3%</f>
        <v>403.13200000000001</v>
      </c>
      <c r="J4332" s="30">
        <v>415.6</v>
      </c>
      <c r="K4332" s="4"/>
      <c r="L4332" s="15">
        <f t="shared" si="68"/>
        <v>0</v>
      </c>
      <c r="M4332" s="56" t="s">
        <v>15152</v>
      </c>
    </row>
    <row r="4333" spans="1:13" s="19" customFormat="1" ht="15" customHeight="1" x14ac:dyDescent="0.25">
      <c r="A4333" s="47">
        <v>15335</v>
      </c>
      <c r="B4333" s="18" t="s">
        <v>7187</v>
      </c>
      <c r="C4333" s="3" t="s">
        <v>7043</v>
      </c>
      <c r="D4333" s="3" t="s">
        <v>74</v>
      </c>
      <c r="E4333" s="3" t="s">
        <v>7188</v>
      </c>
      <c r="F4333" s="3" t="s">
        <v>167</v>
      </c>
      <c r="G4333" s="3"/>
      <c r="H4333" s="26">
        <v>920</v>
      </c>
      <c r="I4333" s="26">
        <f t="array" ref="I4333">J4333-J4333*3%</f>
        <v>694.52</v>
      </c>
      <c r="J4333" s="30">
        <v>716</v>
      </c>
      <c r="K4333" s="4"/>
      <c r="L4333" s="15">
        <f t="shared" si="68"/>
        <v>0</v>
      </c>
      <c r="M4333" s="56" t="s">
        <v>15151</v>
      </c>
    </row>
    <row r="4334" spans="1:13" s="19" customFormat="1" ht="15" customHeight="1" x14ac:dyDescent="0.25">
      <c r="A4334" s="47">
        <v>10779</v>
      </c>
      <c r="B4334" s="18" t="s">
        <v>7189</v>
      </c>
      <c r="C4334" s="3" t="s">
        <v>7043</v>
      </c>
      <c r="D4334" s="3" t="s">
        <v>74</v>
      </c>
      <c r="E4334" s="3" t="s">
        <v>7190</v>
      </c>
      <c r="F4334" s="3" t="s">
        <v>179</v>
      </c>
      <c r="G4334" s="3"/>
      <c r="H4334" s="26">
        <v>545</v>
      </c>
      <c r="I4334" s="26">
        <f t="array" ref="I4334">J4334-J4334*3%</f>
        <v>403.13200000000001</v>
      </c>
      <c r="J4334" s="30">
        <v>415.6</v>
      </c>
      <c r="K4334" s="4"/>
      <c r="L4334" s="15">
        <f t="shared" si="68"/>
        <v>0</v>
      </c>
      <c r="M4334" s="56" t="s">
        <v>15152</v>
      </c>
    </row>
    <row r="4335" spans="1:13" s="19" customFormat="1" ht="15" customHeight="1" x14ac:dyDescent="0.25">
      <c r="A4335" s="47">
        <v>40347</v>
      </c>
      <c r="B4335" s="18" t="s">
        <v>7191</v>
      </c>
      <c r="C4335" s="3" t="s">
        <v>7043</v>
      </c>
      <c r="D4335" s="3" t="s">
        <v>74</v>
      </c>
      <c r="E4335" s="3" t="s">
        <v>7192</v>
      </c>
      <c r="F4335" s="3" t="s">
        <v>179</v>
      </c>
      <c r="G4335" s="3"/>
      <c r="H4335" s="26">
        <v>875</v>
      </c>
      <c r="I4335" s="26">
        <f t="array" ref="I4335">J4335-J4335*3%</f>
        <v>661.64670000000001</v>
      </c>
      <c r="J4335" s="30">
        <v>682.11</v>
      </c>
      <c r="K4335" s="4"/>
      <c r="L4335" s="15">
        <f t="shared" si="68"/>
        <v>0</v>
      </c>
      <c r="M4335" s="56" t="s">
        <v>15152</v>
      </c>
    </row>
    <row r="4336" spans="1:13" s="19" customFormat="1" ht="15" customHeight="1" x14ac:dyDescent="0.25">
      <c r="A4336" s="47">
        <v>40689</v>
      </c>
      <c r="B4336" s="18" t="s">
        <v>7193</v>
      </c>
      <c r="C4336" s="3" t="s">
        <v>7043</v>
      </c>
      <c r="D4336" s="3" t="s">
        <v>74</v>
      </c>
      <c r="E4336" s="3" t="s">
        <v>7194</v>
      </c>
      <c r="F4336" s="3" t="s">
        <v>179</v>
      </c>
      <c r="G4336" s="3"/>
      <c r="H4336" s="26">
        <v>570</v>
      </c>
      <c r="I4336" s="26">
        <f t="array" ref="I4336">J4336-J4336*3%</f>
        <v>419.04</v>
      </c>
      <c r="J4336" s="30">
        <v>432</v>
      </c>
      <c r="K4336" s="4"/>
      <c r="L4336" s="15">
        <f t="shared" si="68"/>
        <v>0</v>
      </c>
      <c r="M4336" s="56" t="s">
        <v>15151</v>
      </c>
    </row>
    <row r="4337" spans="1:13" s="19" customFormat="1" ht="15" customHeight="1" x14ac:dyDescent="0.25">
      <c r="A4337" s="47">
        <v>37543</v>
      </c>
      <c r="B4337" s="18" t="s">
        <v>7195</v>
      </c>
      <c r="C4337" s="3" t="s">
        <v>7043</v>
      </c>
      <c r="D4337" s="3" t="s">
        <v>74</v>
      </c>
      <c r="E4337" s="3" t="s">
        <v>7196</v>
      </c>
      <c r="F4337" s="3" t="s">
        <v>179</v>
      </c>
      <c r="G4337" s="3"/>
      <c r="H4337" s="26">
        <v>360</v>
      </c>
      <c r="I4337" s="26">
        <f t="array" ref="I4337">J4337-J4337*3%</f>
        <v>258.02</v>
      </c>
      <c r="J4337" s="30">
        <v>266</v>
      </c>
      <c r="K4337" s="4"/>
      <c r="L4337" s="15">
        <f t="shared" si="68"/>
        <v>0</v>
      </c>
      <c r="M4337" s="56" t="s">
        <v>15151</v>
      </c>
    </row>
    <row r="4338" spans="1:13" s="19" customFormat="1" ht="15" customHeight="1" x14ac:dyDescent="0.25">
      <c r="A4338" s="47">
        <v>40373</v>
      </c>
      <c r="B4338" s="18" t="s">
        <v>7197</v>
      </c>
      <c r="C4338" s="3" t="s">
        <v>7043</v>
      </c>
      <c r="D4338" s="3" t="s">
        <v>74</v>
      </c>
      <c r="E4338" s="3" t="s">
        <v>7198</v>
      </c>
      <c r="F4338" s="3" t="s">
        <v>2160</v>
      </c>
      <c r="G4338" s="3"/>
      <c r="H4338" s="26">
        <v>460</v>
      </c>
      <c r="I4338" s="26">
        <f t="array" ref="I4338">J4338-J4338*3%</f>
        <v>333.8546</v>
      </c>
      <c r="J4338" s="30">
        <v>344.18</v>
      </c>
      <c r="K4338" s="4"/>
      <c r="L4338" s="15">
        <f t="shared" si="68"/>
        <v>0</v>
      </c>
      <c r="M4338" s="56" t="s">
        <v>15152</v>
      </c>
    </row>
    <row r="4339" spans="1:13" s="19" customFormat="1" ht="15" customHeight="1" x14ac:dyDescent="0.25">
      <c r="A4339" s="47">
        <v>37068</v>
      </c>
      <c r="B4339" s="18"/>
      <c r="C4339" s="3" t="s">
        <v>7043</v>
      </c>
      <c r="D4339" s="3" t="s">
        <v>74</v>
      </c>
      <c r="E4339" s="3" t="s">
        <v>7199</v>
      </c>
      <c r="F4339" s="3" t="s">
        <v>179</v>
      </c>
      <c r="G4339" s="3"/>
      <c r="H4339" s="26">
        <v>765</v>
      </c>
      <c r="I4339" s="26">
        <f t="array" ref="I4339">J4339-J4339*3%</f>
        <v>579.09</v>
      </c>
      <c r="J4339" s="30">
        <v>597</v>
      </c>
      <c r="K4339" s="4"/>
      <c r="L4339" s="15">
        <f t="shared" si="68"/>
        <v>0</v>
      </c>
      <c r="M4339" s="56" t="s">
        <v>15151</v>
      </c>
    </row>
    <row r="4340" spans="1:13" s="19" customFormat="1" ht="15" customHeight="1" x14ac:dyDescent="0.25">
      <c r="A4340" s="47">
        <v>33002</v>
      </c>
      <c r="B4340" s="18" t="s">
        <v>7200</v>
      </c>
      <c r="C4340" s="3" t="s">
        <v>7043</v>
      </c>
      <c r="D4340" s="3" t="s">
        <v>74</v>
      </c>
      <c r="E4340" s="3" t="s">
        <v>7201</v>
      </c>
      <c r="F4340" s="3" t="s">
        <v>200</v>
      </c>
      <c r="G4340" s="3"/>
      <c r="H4340" s="26">
        <v>610</v>
      </c>
      <c r="I4340" s="26">
        <f t="array" ref="I4340">J4340-J4340*3%</f>
        <v>465.6</v>
      </c>
      <c r="J4340" s="30">
        <v>480</v>
      </c>
      <c r="K4340" s="4"/>
      <c r="L4340" s="15">
        <f t="shared" si="68"/>
        <v>0</v>
      </c>
      <c r="M4340" s="56" t="s">
        <v>15151</v>
      </c>
    </row>
    <row r="4341" spans="1:13" s="19" customFormat="1" ht="15" customHeight="1" x14ac:dyDescent="0.25">
      <c r="A4341" s="47">
        <v>18351</v>
      </c>
      <c r="B4341" s="18" t="s">
        <v>7202</v>
      </c>
      <c r="C4341" s="3" t="s">
        <v>7043</v>
      </c>
      <c r="D4341" s="3" t="s">
        <v>74</v>
      </c>
      <c r="E4341" s="3" t="s">
        <v>7203</v>
      </c>
      <c r="F4341" s="3" t="s">
        <v>2160</v>
      </c>
      <c r="G4341" s="3"/>
      <c r="H4341" s="26">
        <v>460</v>
      </c>
      <c r="I4341" s="26">
        <f t="array" ref="I4341">J4341-J4341*3%</f>
        <v>333.8546</v>
      </c>
      <c r="J4341" s="30">
        <v>344.18</v>
      </c>
      <c r="K4341" s="4"/>
      <c r="L4341" s="15">
        <f t="shared" si="68"/>
        <v>0</v>
      </c>
      <c r="M4341" s="56" t="s">
        <v>15152</v>
      </c>
    </row>
    <row r="4342" spans="1:13" s="19" customFormat="1" ht="15" customHeight="1" x14ac:dyDescent="0.25">
      <c r="A4342" s="47">
        <v>40331</v>
      </c>
      <c r="B4342" s="18" t="s">
        <v>7204</v>
      </c>
      <c r="C4342" s="3" t="s">
        <v>7043</v>
      </c>
      <c r="D4342" s="3" t="s">
        <v>74</v>
      </c>
      <c r="E4342" s="3" t="s">
        <v>7205</v>
      </c>
      <c r="F4342" s="3" t="s">
        <v>179</v>
      </c>
      <c r="G4342" s="3"/>
      <c r="H4342" s="26">
        <v>460</v>
      </c>
      <c r="I4342" s="26">
        <f t="array" ref="I4342">J4342-J4342*3%</f>
        <v>333.8546</v>
      </c>
      <c r="J4342" s="30">
        <v>344.18</v>
      </c>
      <c r="K4342" s="4"/>
      <c r="L4342" s="15">
        <f t="shared" si="68"/>
        <v>0</v>
      </c>
      <c r="M4342" s="56" t="s">
        <v>15152</v>
      </c>
    </row>
    <row r="4343" spans="1:13" s="19" customFormat="1" ht="15" customHeight="1" x14ac:dyDescent="0.25">
      <c r="A4343" s="47">
        <v>24061</v>
      </c>
      <c r="B4343" s="18" t="s">
        <v>7206</v>
      </c>
      <c r="C4343" s="3" t="s">
        <v>7043</v>
      </c>
      <c r="D4343" s="3" t="s">
        <v>74</v>
      </c>
      <c r="E4343" s="3" t="s">
        <v>6803</v>
      </c>
      <c r="F4343" s="3" t="s">
        <v>2160</v>
      </c>
      <c r="G4343" s="3"/>
      <c r="H4343" s="26">
        <v>440</v>
      </c>
      <c r="I4343" s="26">
        <f t="array" ref="I4343">J4343-J4343*3%</f>
        <v>321.07</v>
      </c>
      <c r="J4343" s="30">
        <v>331</v>
      </c>
      <c r="K4343" s="4"/>
      <c r="L4343" s="15">
        <f t="shared" si="68"/>
        <v>0</v>
      </c>
      <c r="M4343" s="56" t="s">
        <v>15151</v>
      </c>
    </row>
    <row r="4344" spans="1:13" s="19" customFormat="1" ht="15" customHeight="1" x14ac:dyDescent="0.25">
      <c r="A4344" s="47">
        <v>15328</v>
      </c>
      <c r="B4344" s="18" t="s">
        <v>7207</v>
      </c>
      <c r="C4344" s="3" t="s">
        <v>7043</v>
      </c>
      <c r="D4344" s="3" t="s">
        <v>74</v>
      </c>
      <c r="E4344" s="3" t="s">
        <v>6803</v>
      </c>
      <c r="F4344" s="3" t="s">
        <v>2723</v>
      </c>
      <c r="G4344" s="3"/>
      <c r="H4344" s="26">
        <v>610</v>
      </c>
      <c r="I4344" s="26">
        <f t="array" ref="I4344">J4344-J4344*3%</f>
        <v>465.6</v>
      </c>
      <c r="J4344" s="30">
        <v>480</v>
      </c>
      <c r="K4344" s="4"/>
      <c r="L4344" s="15">
        <f t="shared" si="68"/>
        <v>0</v>
      </c>
      <c r="M4344" s="56" t="s">
        <v>15151</v>
      </c>
    </row>
    <row r="4345" spans="1:13" s="19" customFormat="1" ht="15" customHeight="1" x14ac:dyDescent="0.25">
      <c r="A4345" s="47">
        <v>20519</v>
      </c>
      <c r="B4345" s="18" t="s">
        <v>7208</v>
      </c>
      <c r="C4345" s="3" t="s">
        <v>7043</v>
      </c>
      <c r="D4345" s="3" t="s">
        <v>74</v>
      </c>
      <c r="E4345" s="3" t="s">
        <v>7209</v>
      </c>
      <c r="F4345" s="3" t="s">
        <v>2160</v>
      </c>
      <c r="G4345" s="3"/>
      <c r="H4345" s="26">
        <v>550</v>
      </c>
      <c r="I4345" s="26">
        <f t="array" ref="I4345">J4345-J4345*3%</f>
        <v>403.52</v>
      </c>
      <c r="J4345" s="30">
        <v>416</v>
      </c>
      <c r="K4345" s="4"/>
      <c r="L4345" s="15">
        <f t="shared" si="68"/>
        <v>0</v>
      </c>
      <c r="M4345" s="56" t="s">
        <v>15151</v>
      </c>
    </row>
    <row r="4346" spans="1:13" s="19" customFormat="1" ht="15" customHeight="1" x14ac:dyDescent="0.25">
      <c r="A4346" s="47">
        <v>40349</v>
      </c>
      <c r="B4346" s="18"/>
      <c r="C4346" s="3" t="s">
        <v>7043</v>
      </c>
      <c r="D4346" s="3" t="s">
        <v>74</v>
      </c>
      <c r="E4346" s="3" t="s">
        <v>7210</v>
      </c>
      <c r="F4346" s="3" t="s">
        <v>1392</v>
      </c>
      <c r="G4346" s="3" t="s">
        <v>1649</v>
      </c>
      <c r="H4346" s="26">
        <v>810</v>
      </c>
      <c r="I4346" s="26">
        <f t="array" ref="I4346">J4346-J4346*3%</f>
        <v>612.12819999999999</v>
      </c>
      <c r="J4346" s="30">
        <v>631.05999999999995</v>
      </c>
      <c r="K4346" s="4"/>
      <c r="L4346" s="15">
        <f t="shared" si="68"/>
        <v>0</v>
      </c>
      <c r="M4346" s="56" t="s">
        <v>15152</v>
      </c>
    </row>
    <row r="4347" spans="1:13" s="19" customFormat="1" ht="15" customHeight="1" x14ac:dyDescent="0.25">
      <c r="A4347" s="47">
        <v>18929</v>
      </c>
      <c r="B4347" s="18" t="s">
        <v>7211</v>
      </c>
      <c r="C4347" s="3" t="s">
        <v>7043</v>
      </c>
      <c r="D4347" s="3" t="s">
        <v>74</v>
      </c>
      <c r="E4347" s="3" t="s">
        <v>7212</v>
      </c>
      <c r="F4347" s="3" t="s">
        <v>164</v>
      </c>
      <c r="G4347" s="3"/>
      <c r="H4347" s="26">
        <v>770</v>
      </c>
      <c r="I4347" s="26">
        <f t="array" ref="I4347">J4347-J4347*3%</f>
        <v>580.05999999999995</v>
      </c>
      <c r="J4347" s="30">
        <v>598</v>
      </c>
      <c r="K4347" s="4"/>
      <c r="L4347" s="15">
        <f t="shared" si="68"/>
        <v>0</v>
      </c>
      <c r="M4347" s="56" t="s">
        <v>15151</v>
      </c>
    </row>
    <row r="4348" spans="1:13" s="19" customFormat="1" ht="15" customHeight="1" x14ac:dyDescent="0.25">
      <c r="A4348" s="47">
        <v>20518</v>
      </c>
      <c r="B4348" s="18" t="s">
        <v>7213</v>
      </c>
      <c r="C4348" s="3" t="s">
        <v>7043</v>
      </c>
      <c r="D4348" s="3" t="s">
        <v>74</v>
      </c>
      <c r="E4348" s="3" t="s">
        <v>7214</v>
      </c>
      <c r="F4348" s="3" t="s">
        <v>164</v>
      </c>
      <c r="G4348" s="3"/>
      <c r="H4348" s="26">
        <v>990</v>
      </c>
      <c r="I4348" s="26">
        <f t="array" ref="I4348">J4348-J4348*3%</f>
        <v>764.36</v>
      </c>
      <c r="J4348" s="30">
        <v>788</v>
      </c>
      <c r="K4348" s="4"/>
      <c r="L4348" s="15">
        <f t="shared" si="68"/>
        <v>0</v>
      </c>
      <c r="M4348" s="56" t="s">
        <v>15151</v>
      </c>
    </row>
    <row r="4349" spans="1:13" s="19" customFormat="1" ht="15" customHeight="1" x14ac:dyDescent="0.25">
      <c r="A4349" s="47">
        <v>10782</v>
      </c>
      <c r="B4349" s="18" t="s">
        <v>7215</v>
      </c>
      <c r="C4349" s="3" t="s">
        <v>7043</v>
      </c>
      <c r="D4349" s="3" t="s">
        <v>74</v>
      </c>
      <c r="E4349" s="3" t="s">
        <v>7214</v>
      </c>
      <c r="F4349" s="3" t="s">
        <v>211</v>
      </c>
      <c r="G4349" s="3"/>
      <c r="H4349" s="26">
        <v>615</v>
      </c>
      <c r="I4349" s="26">
        <f t="array" ref="I4349">J4349-J4349*3%</f>
        <v>470.45</v>
      </c>
      <c r="J4349" s="30">
        <v>485</v>
      </c>
      <c r="K4349" s="4"/>
      <c r="L4349" s="15">
        <f t="shared" si="68"/>
        <v>0</v>
      </c>
      <c r="M4349" s="56" t="s">
        <v>15151</v>
      </c>
    </row>
    <row r="4350" spans="1:13" s="19" customFormat="1" ht="15" customHeight="1" x14ac:dyDescent="0.25">
      <c r="A4350" s="47">
        <v>15330</v>
      </c>
      <c r="B4350" s="18" t="s">
        <v>7216</v>
      </c>
      <c r="C4350" s="3" t="s">
        <v>7043</v>
      </c>
      <c r="D4350" s="3" t="s">
        <v>74</v>
      </c>
      <c r="E4350" s="3" t="s">
        <v>7217</v>
      </c>
      <c r="F4350" s="3" t="s">
        <v>179</v>
      </c>
      <c r="G4350" s="3"/>
      <c r="H4350" s="26">
        <v>440</v>
      </c>
      <c r="I4350" s="26">
        <f t="array" ref="I4350">J4350-J4350*3%</f>
        <v>321.07</v>
      </c>
      <c r="J4350" s="30">
        <v>331</v>
      </c>
      <c r="K4350" s="4"/>
      <c r="L4350" s="15">
        <f t="shared" si="68"/>
        <v>0</v>
      </c>
      <c r="M4350" s="56" t="s">
        <v>15151</v>
      </c>
    </row>
    <row r="4351" spans="1:13" s="19" customFormat="1" ht="15" customHeight="1" x14ac:dyDescent="0.25">
      <c r="A4351" s="47">
        <v>40343</v>
      </c>
      <c r="B4351" s="18"/>
      <c r="C4351" s="3" t="s">
        <v>7043</v>
      </c>
      <c r="D4351" s="3" t="s">
        <v>74</v>
      </c>
      <c r="E4351" s="3" t="s">
        <v>7218</v>
      </c>
      <c r="F4351" s="3" t="s">
        <v>2460</v>
      </c>
      <c r="G4351" s="3" t="s">
        <v>667</v>
      </c>
      <c r="H4351" s="26">
        <v>1280</v>
      </c>
      <c r="I4351" s="26">
        <f t="array" ref="I4351">J4351-J4351*3%</f>
        <v>983.82249999999999</v>
      </c>
      <c r="J4351" s="30">
        <v>1014.25</v>
      </c>
      <c r="K4351" s="4"/>
      <c r="L4351" s="15">
        <f t="shared" si="68"/>
        <v>0</v>
      </c>
      <c r="M4351" s="56" t="s">
        <v>15152</v>
      </c>
    </row>
    <row r="4352" spans="1:13" s="19" customFormat="1" ht="15" customHeight="1" x14ac:dyDescent="0.25">
      <c r="A4352" s="47">
        <v>10790</v>
      </c>
      <c r="B4352" s="18" t="s">
        <v>7219</v>
      </c>
      <c r="C4352" s="3" t="s">
        <v>7043</v>
      </c>
      <c r="D4352" s="3" t="s">
        <v>74</v>
      </c>
      <c r="E4352" s="3" t="s">
        <v>7220</v>
      </c>
      <c r="F4352" s="3" t="s">
        <v>179</v>
      </c>
      <c r="G4352" s="3"/>
      <c r="H4352" s="26">
        <v>715</v>
      </c>
      <c r="I4352" s="26">
        <f t="array" ref="I4352">J4352-J4352*3%</f>
        <v>542.08450000000005</v>
      </c>
      <c r="J4352" s="30">
        <v>558.85</v>
      </c>
      <c r="K4352" s="4"/>
      <c r="L4352" s="15">
        <f t="shared" si="68"/>
        <v>0</v>
      </c>
      <c r="M4352" s="56" t="s">
        <v>15152</v>
      </c>
    </row>
    <row r="4353" spans="1:13" s="19" customFormat="1" ht="15" customHeight="1" x14ac:dyDescent="0.25">
      <c r="A4353" s="47">
        <v>15340</v>
      </c>
      <c r="B4353" s="18" t="s">
        <v>7221</v>
      </c>
      <c r="C4353" s="3" t="s">
        <v>7043</v>
      </c>
      <c r="D4353" s="3" t="s">
        <v>74</v>
      </c>
      <c r="E4353" s="3" t="s">
        <v>7222</v>
      </c>
      <c r="F4353" s="3" t="s">
        <v>124</v>
      </c>
      <c r="G4353" s="3"/>
      <c r="H4353" s="26">
        <v>770</v>
      </c>
      <c r="I4353" s="26">
        <f t="array" ref="I4353">J4353-J4353*3%</f>
        <v>580.72930000000008</v>
      </c>
      <c r="J4353" s="30">
        <v>598.69000000000005</v>
      </c>
      <c r="K4353" s="4"/>
      <c r="L4353" s="15">
        <f t="shared" si="68"/>
        <v>0</v>
      </c>
      <c r="M4353" s="56" t="s">
        <v>15152</v>
      </c>
    </row>
    <row r="4354" spans="1:13" s="19" customFormat="1" ht="15" customHeight="1" x14ac:dyDescent="0.25">
      <c r="A4354" s="47">
        <v>18343</v>
      </c>
      <c r="B4354" s="18" t="s">
        <v>7223</v>
      </c>
      <c r="C4354" s="3" t="s">
        <v>7043</v>
      </c>
      <c r="D4354" s="3" t="s">
        <v>74</v>
      </c>
      <c r="E4354" s="3" t="s">
        <v>7224</v>
      </c>
      <c r="F4354" s="3" t="s">
        <v>277</v>
      </c>
      <c r="G4354" s="3"/>
      <c r="H4354" s="26">
        <v>1190</v>
      </c>
      <c r="I4354" s="26">
        <f t="array" ref="I4354">J4354-J4354*3%</f>
        <v>903.07</v>
      </c>
      <c r="J4354" s="30">
        <v>931</v>
      </c>
      <c r="K4354" s="4"/>
      <c r="L4354" s="15">
        <f t="shared" si="68"/>
        <v>0</v>
      </c>
      <c r="M4354" s="56" t="s">
        <v>15151</v>
      </c>
    </row>
    <row r="4355" spans="1:13" s="19" customFormat="1" ht="15" customHeight="1" x14ac:dyDescent="0.25">
      <c r="A4355" s="47">
        <v>40696</v>
      </c>
      <c r="B4355" s="18" t="s">
        <v>7225</v>
      </c>
      <c r="C4355" s="3" t="s">
        <v>7043</v>
      </c>
      <c r="D4355" s="3" t="s">
        <v>74</v>
      </c>
      <c r="E4355" s="3" t="s">
        <v>7226</v>
      </c>
      <c r="F4355" s="3" t="s">
        <v>211</v>
      </c>
      <c r="G4355" s="3"/>
      <c r="H4355" s="26">
        <v>845</v>
      </c>
      <c r="I4355" s="26">
        <f t="array" ref="I4355">J4355-J4355*3%</f>
        <v>637.29</v>
      </c>
      <c r="J4355" s="30">
        <v>657</v>
      </c>
      <c r="K4355" s="4"/>
      <c r="L4355" s="15">
        <f t="shared" si="68"/>
        <v>0</v>
      </c>
      <c r="M4355" s="56" t="s">
        <v>15151</v>
      </c>
    </row>
    <row r="4356" spans="1:13" s="19" customFormat="1" ht="15" customHeight="1" x14ac:dyDescent="0.25">
      <c r="A4356" s="47">
        <v>23820</v>
      </c>
      <c r="B4356" s="18" t="s">
        <v>7227</v>
      </c>
      <c r="C4356" s="3" t="s">
        <v>7043</v>
      </c>
      <c r="D4356" s="3" t="s">
        <v>74</v>
      </c>
      <c r="E4356" s="3" t="s">
        <v>7228</v>
      </c>
      <c r="F4356" s="3" t="s">
        <v>179</v>
      </c>
      <c r="G4356" s="3"/>
      <c r="H4356" s="26">
        <v>460</v>
      </c>
      <c r="I4356" s="26">
        <f t="array" ref="I4356">J4356-J4356*3%</f>
        <v>333.8546</v>
      </c>
      <c r="J4356" s="30">
        <v>344.18</v>
      </c>
      <c r="K4356" s="4"/>
      <c r="L4356" s="15">
        <f t="shared" si="68"/>
        <v>0</v>
      </c>
      <c r="M4356" s="56" t="s">
        <v>15152</v>
      </c>
    </row>
    <row r="4357" spans="1:13" s="19" customFormat="1" ht="15" customHeight="1" x14ac:dyDescent="0.25">
      <c r="A4357" s="47">
        <v>22345</v>
      </c>
      <c r="B4357" s="18" t="s">
        <v>7229</v>
      </c>
      <c r="C4357" s="3" t="s">
        <v>7043</v>
      </c>
      <c r="D4357" s="3" t="s">
        <v>74</v>
      </c>
      <c r="E4357" s="3" t="s">
        <v>7230</v>
      </c>
      <c r="F4357" s="3" t="s">
        <v>2160</v>
      </c>
      <c r="G4357" s="3"/>
      <c r="H4357" s="26">
        <v>525</v>
      </c>
      <c r="I4357" s="26">
        <f t="array" ref="I4357">J4357-J4357*3%</f>
        <v>388</v>
      </c>
      <c r="J4357" s="30">
        <v>400</v>
      </c>
      <c r="K4357" s="4"/>
      <c r="L4357" s="15">
        <f t="shared" si="68"/>
        <v>0</v>
      </c>
      <c r="M4357" s="56" t="s">
        <v>15151</v>
      </c>
    </row>
    <row r="4358" spans="1:13" s="19" customFormat="1" ht="15" customHeight="1" x14ac:dyDescent="0.25">
      <c r="A4358" s="47">
        <v>21399</v>
      </c>
      <c r="B4358" s="18" t="s">
        <v>7231</v>
      </c>
      <c r="C4358" s="3" t="s">
        <v>7043</v>
      </c>
      <c r="D4358" s="3" t="s">
        <v>74</v>
      </c>
      <c r="E4358" s="3" t="s">
        <v>2200</v>
      </c>
      <c r="F4358" s="3" t="s">
        <v>179</v>
      </c>
      <c r="G4358" s="3"/>
      <c r="H4358" s="26">
        <v>480</v>
      </c>
      <c r="I4358" s="26">
        <f t="array" ref="I4358">J4358-J4358*3%</f>
        <v>358.44409999999999</v>
      </c>
      <c r="J4358" s="30">
        <v>369.53</v>
      </c>
      <c r="K4358" s="4"/>
      <c r="L4358" s="15">
        <f t="shared" si="68"/>
        <v>0</v>
      </c>
      <c r="M4358" s="56" t="s">
        <v>15154</v>
      </c>
    </row>
    <row r="4359" spans="1:13" s="19" customFormat="1" ht="15" customHeight="1" x14ac:dyDescent="0.25">
      <c r="A4359" s="47">
        <v>40333</v>
      </c>
      <c r="B4359" s="18" t="s">
        <v>7232</v>
      </c>
      <c r="C4359" s="3" t="s">
        <v>7043</v>
      </c>
      <c r="D4359" s="3" t="s">
        <v>74</v>
      </c>
      <c r="E4359" s="3" t="s">
        <v>7233</v>
      </c>
      <c r="F4359" s="3" t="s">
        <v>200</v>
      </c>
      <c r="G4359" s="3"/>
      <c r="H4359" s="26">
        <v>885</v>
      </c>
      <c r="I4359" s="26">
        <f t="array" ref="I4359">J4359-J4359*3%</f>
        <v>668.48519999999996</v>
      </c>
      <c r="J4359" s="30">
        <v>689.16</v>
      </c>
      <c r="K4359" s="4"/>
      <c r="L4359" s="15">
        <f t="shared" si="68"/>
        <v>0</v>
      </c>
      <c r="M4359" s="56" t="s">
        <v>15152</v>
      </c>
    </row>
    <row r="4360" spans="1:13" s="19" customFormat="1" ht="15" customHeight="1" x14ac:dyDescent="0.25">
      <c r="A4360" s="47">
        <v>18341</v>
      </c>
      <c r="B4360" s="18" t="s">
        <v>7234</v>
      </c>
      <c r="C4360" s="3" t="s">
        <v>7043</v>
      </c>
      <c r="D4360" s="3" t="s">
        <v>74</v>
      </c>
      <c r="E4360" s="3" t="s">
        <v>7235</v>
      </c>
      <c r="F4360" s="3" t="s">
        <v>179</v>
      </c>
      <c r="G4360" s="3"/>
      <c r="H4360" s="26">
        <v>550</v>
      </c>
      <c r="I4360" s="26">
        <f t="array" ref="I4360">J4360-J4360*3%</f>
        <v>404.49</v>
      </c>
      <c r="J4360" s="30">
        <v>417</v>
      </c>
      <c r="K4360" s="4"/>
      <c r="L4360" s="15">
        <f t="shared" ref="L4360:L4423" si="69">J4360*K4360</f>
        <v>0</v>
      </c>
      <c r="M4360" s="56" t="s">
        <v>15151</v>
      </c>
    </row>
    <row r="4361" spans="1:13" s="19" customFormat="1" ht="15" customHeight="1" x14ac:dyDescent="0.25">
      <c r="A4361" s="47">
        <v>23807</v>
      </c>
      <c r="B4361" s="18" t="s">
        <v>7236</v>
      </c>
      <c r="C4361" s="3" t="s">
        <v>7043</v>
      </c>
      <c r="D4361" s="3" t="s">
        <v>74</v>
      </c>
      <c r="E4361" s="3" t="s">
        <v>7235</v>
      </c>
      <c r="F4361" s="3" t="s">
        <v>277</v>
      </c>
      <c r="G4361" s="3"/>
      <c r="H4361" s="26">
        <v>810</v>
      </c>
      <c r="I4361" s="26">
        <f t="array" ref="I4361">J4361-J4361*3%</f>
        <v>612.12819999999999</v>
      </c>
      <c r="J4361" s="30">
        <v>631.05999999999995</v>
      </c>
      <c r="K4361" s="4"/>
      <c r="L4361" s="15">
        <f t="shared" si="69"/>
        <v>0</v>
      </c>
      <c r="M4361" s="56" t="s">
        <v>15152</v>
      </c>
    </row>
    <row r="4362" spans="1:13" s="19" customFormat="1" ht="15" customHeight="1" x14ac:dyDescent="0.25">
      <c r="A4362" s="47">
        <v>24068</v>
      </c>
      <c r="B4362" s="18" t="s">
        <v>7237</v>
      </c>
      <c r="C4362" s="3" t="s">
        <v>7043</v>
      </c>
      <c r="D4362" s="3" t="s">
        <v>74</v>
      </c>
      <c r="E4362" s="3" t="s">
        <v>7238</v>
      </c>
      <c r="F4362" s="3" t="s">
        <v>2160</v>
      </c>
      <c r="G4362" s="3"/>
      <c r="H4362" s="26">
        <v>1850</v>
      </c>
      <c r="I4362" s="26">
        <f t="array" ref="I4362">J4362-J4362*3%</f>
        <v>1426.0164</v>
      </c>
      <c r="J4362" s="30">
        <v>1470.12</v>
      </c>
      <c r="K4362" s="4"/>
      <c r="L4362" s="15">
        <f t="shared" si="69"/>
        <v>0</v>
      </c>
      <c r="M4362" s="56" t="s">
        <v>15152</v>
      </c>
    </row>
    <row r="4363" spans="1:13" s="19" customFormat="1" ht="15" customHeight="1" x14ac:dyDescent="0.25">
      <c r="A4363" s="47">
        <v>22347</v>
      </c>
      <c r="B4363" s="18" t="s">
        <v>7239</v>
      </c>
      <c r="C4363" s="3" t="s">
        <v>7043</v>
      </c>
      <c r="D4363" s="3" t="s">
        <v>74</v>
      </c>
      <c r="E4363" s="3" t="s">
        <v>7240</v>
      </c>
      <c r="F4363" s="3" t="s">
        <v>2160</v>
      </c>
      <c r="G4363" s="3"/>
      <c r="H4363" s="26">
        <v>455</v>
      </c>
      <c r="I4363" s="26">
        <f t="array" ref="I4363">J4363-J4363*3%</f>
        <v>331.03190000000001</v>
      </c>
      <c r="J4363" s="30">
        <v>341.27</v>
      </c>
      <c r="K4363" s="4"/>
      <c r="L4363" s="15">
        <f t="shared" si="69"/>
        <v>0</v>
      </c>
      <c r="M4363" s="56" t="s">
        <v>15152</v>
      </c>
    </row>
    <row r="4364" spans="1:13" s="19" customFormat="1" ht="15" customHeight="1" x14ac:dyDescent="0.25">
      <c r="A4364" s="47">
        <v>40321</v>
      </c>
      <c r="B4364" s="18" t="s">
        <v>7241</v>
      </c>
      <c r="C4364" s="3" t="s">
        <v>7043</v>
      </c>
      <c r="D4364" s="3" t="s">
        <v>74</v>
      </c>
      <c r="E4364" s="3" t="s">
        <v>7242</v>
      </c>
      <c r="F4364" s="3" t="s">
        <v>7243</v>
      </c>
      <c r="G4364" s="3" t="s">
        <v>256</v>
      </c>
      <c r="H4364" s="26">
        <v>875</v>
      </c>
      <c r="I4364" s="26">
        <f t="array" ref="I4364">J4364-J4364*3%</f>
        <v>661.64670000000001</v>
      </c>
      <c r="J4364" s="30">
        <v>682.11</v>
      </c>
      <c r="K4364" s="4"/>
      <c r="L4364" s="15">
        <f t="shared" si="69"/>
        <v>0</v>
      </c>
      <c r="M4364" s="56" t="s">
        <v>15152</v>
      </c>
    </row>
    <row r="4365" spans="1:13" s="19" customFormat="1" ht="15" customHeight="1" x14ac:dyDescent="0.25">
      <c r="A4365" s="47">
        <v>40451</v>
      </c>
      <c r="B4365" s="18" t="s">
        <v>7244</v>
      </c>
      <c r="C4365" s="3" t="s">
        <v>7043</v>
      </c>
      <c r="D4365" s="3" t="s">
        <v>74</v>
      </c>
      <c r="E4365" s="3" t="s">
        <v>7245</v>
      </c>
      <c r="F4365" s="3" t="s">
        <v>2544</v>
      </c>
      <c r="G4365" s="3"/>
      <c r="H4365" s="26">
        <v>1195</v>
      </c>
      <c r="I4365" s="26">
        <f t="array" ref="I4365">J4365-J4365*3%</f>
        <v>906.85299999999995</v>
      </c>
      <c r="J4365" s="30">
        <v>934.9</v>
      </c>
      <c r="K4365" s="4"/>
      <c r="L4365" s="15">
        <f t="shared" si="69"/>
        <v>0</v>
      </c>
      <c r="M4365" s="56" t="s">
        <v>15152</v>
      </c>
    </row>
    <row r="4366" spans="1:13" s="19" customFormat="1" ht="15" customHeight="1" x14ac:dyDescent="0.25">
      <c r="A4366" s="47">
        <v>40320</v>
      </c>
      <c r="B4366" s="18" t="s">
        <v>7246</v>
      </c>
      <c r="C4366" s="3" t="s">
        <v>7043</v>
      </c>
      <c r="D4366" s="3" t="s">
        <v>74</v>
      </c>
      <c r="E4366" s="3" t="s">
        <v>7247</v>
      </c>
      <c r="F4366" s="3" t="s">
        <v>179</v>
      </c>
      <c r="G4366" s="3"/>
      <c r="H4366" s="26">
        <v>720</v>
      </c>
      <c r="I4366" s="26">
        <f t="array" ref="I4366">J4366-J4366*3%</f>
        <v>544.90719999999999</v>
      </c>
      <c r="J4366" s="30">
        <v>561.76</v>
      </c>
      <c r="K4366" s="4"/>
      <c r="L4366" s="15">
        <f t="shared" si="69"/>
        <v>0</v>
      </c>
      <c r="M4366" s="56" t="s">
        <v>15152</v>
      </c>
    </row>
    <row r="4367" spans="1:13" s="19" customFormat="1" ht="15" customHeight="1" x14ac:dyDescent="0.25">
      <c r="A4367" s="47">
        <v>40084</v>
      </c>
      <c r="B4367" s="18" t="s">
        <v>7248</v>
      </c>
      <c r="C4367" s="3" t="s">
        <v>7043</v>
      </c>
      <c r="D4367" s="3" t="s">
        <v>74</v>
      </c>
      <c r="E4367" s="3" t="s">
        <v>7249</v>
      </c>
      <c r="F4367" s="3" t="s">
        <v>179</v>
      </c>
      <c r="G4367" s="3"/>
      <c r="H4367" s="26">
        <v>460</v>
      </c>
      <c r="I4367" s="26">
        <f t="array" ref="I4367">J4367-J4367*3%</f>
        <v>334.65969999999999</v>
      </c>
      <c r="J4367" s="30">
        <v>345.01</v>
      </c>
      <c r="K4367" s="4"/>
      <c r="L4367" s="15">
        <f t="shared" si="69"/>
        <v>0</v>
      </c>
      <c r="M4367" s="56" t="s">
        <v>15152</v>
      </c>
    </row>
    <row r="4368" spans="1:13" s="19" customFormat="1" ht="15" customHeight="1" x14ac:dyDescent="0.25">
      <c r="A4368" s="47">
        <v>40325</v>
      </c>
      <c r="B4368" s="18" t="s">
        <v>7250</v>
      </c>
      <c r="C4368" s="3" t="s">
        <v>7043</v>
      </c>
      <c r="D4368" s="3" t="s">
        <v>74</v>
      </c>
      <c r="E4368" s="3" t="s">
        <v>7251</v>
      </c>
      <c r="F4368" s="3" t="s">
        <v>179</v>
      </c>
      <c r="G4368" s="3"/>
      <c r="H4368" s="26">
        <v>720</v>
      </c>
      <c r="I4368" s="26">
        <f t="array" ref="I4368">J4368-J4368*3%</f>
        <v>544.90719999999999</v>
      </c>
      <c r="J4368" s="30">
        <v>561.76</v>
      </c>
      <c r="K4368" s="4"/>
      <c r="L4368" s="15">
        <f t="shared" si="69"/>
        <v>0</v>
      </c>
      <c r="M4368" s="56" t="s">
        <v>15152</v>
      </c>
    </row>
    <row r="4369" spans="1:13" s="19" customFormat="1" ht="15" customHeight="1" x14ac:dyDescent="0.25">
      <c r="A4369" s="47">
        <v>40090</v>
      </c>
      <c r="B4369" s="18" t="s">
        <v>7252</v>
      </c>
      <c r="C4369" s="3" t="s">
        <v>7043</v>
      </c>
      <c r="D4369" s="3" t="s">
        <v>74</v>
      </c>
      <c r="E4369" s="3" t="s">
        <v>7253</v>
      </c>
      <c r="F4369" s="3" t="s">
        <v>182</v>
      </c>
      <c r="G4369" s="3"/>
      <c r="H4369" s="26">
        <v>460</v>
      </c>
      <c r="I4369" s="26">
        <f t="array" ref="I4369">J4369-J4369*3%</f>
        <v>334.65969999999999</v>
      </c>
      <c r="J4369" s="30">
        <v>345.01</v>
      </c>
      <c r="K4369" s="4"/>
      <c r="L4369" s="15">
        <f t="shared" si="69"/>
        <v>0</v>
      </c>
      <c r="M4369" s="56" t="s">
        <v>15152</v>
      </c>
    </row>
    <row r="4370" spans="1:13" s="19" customFormat="1" ht="15" customHeight="1" x14ac:dyDescent="0.25">
      <c r="A4370" s="47">
        <v>40323</v>
      </c>
      <c r="B4370" s="18" t="s">
        <v>7254</v>
      </c>
      <c r="C4370" s="3" t="s">
        <v>7043</v>
      </c>
      <c r="D4370" s="3" t="s">
        <v>74</v>
      </c>
      <c r="E4370" s="3" t="s">
        <v>7255</v>
      </c>
      <c r="F4370" s="3" t="s">
        <v>2845</v>
      </c>
      <c r="G4370" s="3"/>
      <c r="H4370" s="26">
        <v>880</v>
      </c>
      <c r="I4370" s="26">
        <f t="array" ref="I4370">J4370-J4370*3%</f>
        <v>664.06200000000001</v>
      </c>
      <c r="J4370" s="30">
        <v>684.6</v>
      </c>
      <c r="K4370" s="4"/>
      <c r="L4370" s="15">
        <f t="shared" si="69"/>
        <v>0</v>
      </c>
      <c r="M4370" s="56" t="s">
        <v>15152</v>
      </c>
    </row>
    <row r="4371" spans="1:13" s="19" customFormat="1" ht="15" customHeight="1" x14ac:dyDescent="0.25">
      <c r="A4371" s="47">
        <v>40324</v>
      </c>
      <c r="B4371" s="18" t="s">
        <v>7256</v>
      </c>
      <c r="C4371" s="3" t="s">
        <v>7043</v>
      </c>
      <c r="D4371" s="3" t="s">
        <v>74</v>
      </c>
      <c r="E4371" s="3" t="s">
        <v>3141</v>
      </c>
      <c r="F4371" s="3" t="s">
        <v>179</v>
      </c>
      <c r="G4371" s="3"/>
      <c r="H4371" s="26">
        <v>1210</v>
      </c>
      <c r="I4371" s="26">
        <f t="array" ref="I4371">J4371-J4371*3%</f>
        <v>915.31140000000005</v>
      </c>
      <c r="J4371" s="30">
        <v>943.62</v>
      </c>
      <c r="K4371" s="4"/>
      <c r="L4371" s="15">
        <f t="shared" si="69"/>
        <v>0</v>
      </c>
      <c r="M4371" s="56" t="s">
        <v>15152</v>
      </c>
    </row>
    <row r="4372" spans="1:13" s="19" customFormat="1" ht="15" customHeight="1" x14ac:dyDescent="0.25">
      <c r="A4372" s="47">
        <v>15323</v>
      </c>
      <c r="B4372" s="18" t="s">
        <v>7257</v>
      </c>
      <c r="C4372" s="3" t="s">
        <v>7043</v>
      </c>
      <c r="D4372" s="3" t="s">
        <v>74</v>
      </c>
      <c r="E4372" s="3" t="s">
        <v>7258</v>
      </c>
      <c r="F4372" s="3" t="s">
        <v>2160</v>
      </c>
      <c r="G4372" s="3"/>
      <c r="H4372" s="26">
        <v>440</v>
      </c>
      <c r="I4372" s="26">
        <f t="array" ref="I4372">J4372-J4372*3%</f>
        <v>321.07</v>
      </c>
      <c r="J4372" s="30">
        <v>331</v>
      </c>
      <c r="K4372" s="4"/>
      <c r="L4372" s="15">
        <f t="shared" si="69"/>
        <v>0</v>
      </c>
      <c r="M4372" s="56" t="s">
        <v>15151</v>
      </c>
    </row>
    <row r="4373" spans="1:13" s="19" customFormat="1" ht="15" customHeight="1" x14ac:dyDescent="0.25">
      <c r="A4373" s="47">
        <v>18339</v>
      </c>
      <c r="B4373" s="18" t="s">
        <v>7259</v>
      </c>
      <c r="C4373" s="3" t="s">
        <v>7043</v>
      </c>
      <c r="D4373" s="3" t="s">
        <v>74</v>
      </c>
      <c r="E4373" s="3" t="s">
        <v>7258</v>
      </c>
      <c r="F4373" s="3" t="s">
        <v>7260</v>
      </c>
      <c r="G4373" s="3"/>
      <c r="H4373" s="26">
        <v>950</v>
      </c>
      <c r="I4373" s="26">
        <f t="array" ref="I4373">J4373-J4373*3%</f>
        <v>719.74</v>
      </c>
      <c r="J4373" s="30">
        <v>742</v>
      </c>
      <c r="K4373" s="4"/>
      <c r="L4373" s="15">
        <f t="shared" si="69"/>
        <v>0</v>
      </c>
      <c r="M4373" s="56" t="s">
        <v>15151</v>
      </c>
    </row>
    <row r="4374" spans="1:13" s="19" customFormat="1" ht="15" customHeight="1" x14ac:dyDescent="0.25">
      <c r="A4374" s="47">
        <v>15329</v>
      </c>
      <c r="B4374" s="18" t="s">
        <v>7261</v>
      </c>
      <c r="C4374" s="3" t="s">
        <v>7043</v>
      </c>
      <c r="D4374" s="3" t="s">
        <v>74</v>
      </c>
      <c r="E4374" s="3" t="s">
        <v>5378</v>
      </c>
      <c r="F4374" s="3" t="s">
        <v>6937</v>
      </c>
      <c r="G4374" s="3" t="s">
        <v>437</v>
      </c>
      <c r="H4374" s="26">
        <v>260</v>
      </c>
      <c r="I4374" s="26">
        <f t="array" ref="I4374">J4374-J4374*3%</f>
        <v>185.65800000000002</v>
      </c>
      <c r="J4374" s="30">
        <v>191.4</v>
      </c>
      <c r="K4374" s="4"/>
      <c r="L4374" s="15">
        <f t="shared" si="69"/>
        <v>0</v>
      </c>
      <c r="M4374" s="56" t="s">
        <v>15157</v>
      </c>
    </row>
    <row r="4375" spans="1:13" s="19" customFormat="1" ht="15" customHeight="1" x14ac:dyDescent="0.25">
      <c r="A4375" s="47">
        <v>37066</v>
      </c>
      <c r="B4375" s="18" t="s">
        <v>7262</v>
      </c>
      <c r="C4375" s="3" t="s">
        <v>7043</v>
      </c>
      <c r="D4375" s="3" t="s">
        <v>162</v>
      </c>
      <c r="E4375" s="3" t="s">
        <v>7263</v>
      </c>
      <c r="F4375" s="3" t="s">
        <v>124</v>
      </c>
      <c r="G4375" s="3"/>
      <c r="H4375" s="26">
        <v>1160</v>
      </c>
      <c r="I4375" s="26">
        <f t="array" ref="I4375">J4375-J4375*3%</f>
        <v>882.7</v>
      </c>
      <c r="J4375" s="30">
        <v>910</v>
      </c>
      <c r="K4375" s="4"/>
      <c r="L4375" s="15">
        <f t="shared" si="69"/>
        <v>0</v>
      </c>
      <c r="M4375" s="56" t="s">
        <v>15151</v>
      </c>
    </row>
    <row r="4376" spans="1:13" s="19" customFormat="1" ht="15" customHeight="1" x14ac:dyDescent="0.25">
      <c r="A4376" s="47">
        <v>15338</v>
      </c>
      <c r="B4376" s="18" t="s">
        <v>7264</v>
      </c>
      <c r="C4376" s="3" t="s">
        <v>7043</v>
      </c>
      <c r="D4376" s="3" t="s">
        <v>162</v>
      </c>
      <c r="E4376" s="3" t="s">
        <v>7263</v>
      </c>
      <c r="F4376" s="3" t="s">
        <v>200</v>
      </c>
      <c r="G4376" s="3"/>
      <c r="H4376" s="26">
        <v>710</v>
      </c>
      <c r="I4376" s="26">
        <f t="array" ref="I4376">J4376-J4376*3%</f>
        <v>538.05900000000008</v>
      </c>
      <c r="J4376" s="30">
        <v>554.70000000000005</v>
      </c>
      <c r="K4376" s="4"/>
      <c r="L4376" s="15">
        <f t="shared" si="69"/>
        <v>0</v>
      </c>
      <c r="M4376" s="56" t="s">
        <v>15152</v>
      </c>
    </row>
    <row r="4377" spans="1:13" s="19" customFormat="1" ht="15" customHeight="1" x14ac:dyDescent="0.25">
      <c r="A4377" s="47">
        <v>37067</v>
      </c>
      <c r="B4377" s="18" t="s">
        <v>7265</v>
      </c>
      <c r="C4377" s="3" t="s">
        <v>7043</v>
      </c>
      <c r="D4377" s="3" t="s">
        <v>162</v>
      </c>
      <c r="E4377" s="3" t="s">
        <v>7266</v>
      </c>
      <c r="F4377" s="3" t="s">
        <v>89</v>
      </c>
      <c r="G4377" s="3"/>
      <c r="H4377" s="26">
        <v>1175</v>
      </c>
      <c r="I4377" s="26">
        <f t="array" ref="I4377">J4377-J4377*3%</f>
        <v>890.46</v>
      </c>
      <c r="J4377" s="30">
        <v>918</v>
      </c>
      <c r="K4377" s="4"/>
      <c r="L4377" s="15">
        <f t="shared" si="69"/>
        <v>0</v>
      </c>
      <c r="M4377" s="56" t="s">
        <v>15151</v>
      </c>
    </row>
    <row r="4378" spans="1:13" s="19" customFormat="1" ht="15" customHeight="1" x14ac:dyDescent="0.25">
      <c r="A4378" s="47">
        <v>40690</v>
      </c>
      <c r="B4378" s="18" t="s">
        <v>7267</v>
      </c>
      <c r="C4378" s="3" t="s">
        <v>7043</v>
      </c>
      <c r="D4378" s="3" t="s">
        <v>162</v>
      </c>
      <c r="E4378" s="3" t="s">
        <v>7268</v>
      </c>
      <c r="F4378" s="3" t="s">
        <v>7269</v>
      </c>
      <c r="G4378" s="3"/>
      <c r="H4378" s="26">
        <v>790</v>
      </c>
      <c r="I4378" s="26">
        <f t="array" ref="I4378">J4378-J4378*3%</f>
        <v>594.61</v>
      </c>
      <c r="J4378" s="30">
        <v>613</v>
      </c>
      <c r="K4378" s="4"/>
      <c r="L4378" s="15">
        <f t="shared" si="69"/>
        <v>0</v>
      </c>
      <c r="M4378" s="56" t="s">
        <v>15151</v>
      </c>
    </row>
    <row r="4379" spans="1:13" s="19" customFormat="1" ht="15" customHeight="1" x14ac:dyDescent="0.25">
      <c r="A4379" s="47">
        <v>40091</v>
      </c>
      <c r="B4379" s="18"/>
      <c r="C4379" s="3" t="s">
        <v>7043</v>
      </c>
      <c r="D4379" s="3" t="s">
        <v>171</v>
      </c>
      <c r="E4379" s="3" t="s">
        <v>7270</v>
      </c>
      <c r="F4379" s="3" t="s">
        <v>7243</v>
      </c>
      <c r="G4379" s="3"/>
      <c r="H4379" s="26">
        <v>385</v>
      </c>
      <c r="I4379" s="26">
        <f t="array" ref="I4379">J4379-J4379*3%</f>
        <v>284.74350000000004</v>
      </c>
      <c r="J4379" s="30">
        <v>293.55</v>
      </c>
      <c r="K4379" s="4"/>
      <c r="L4379" s="15">
        <f t="shared" si="69"/>
        <v>0</v>
      </c>
      <c r="M4379" s="56" t="s">
        <v>15152</v>
      </c>
    </row>
    <row r="4380" spans="1:13" s="19" customFormat="1" ht="15" customHeight="1" x14ac:dyDescent="0.25">
      <c r="A4380" s="47">
        <v>42679</v>
      </c>
      <c r="B4380" s="18"/>
      <c r="C4380" s="3" t="s">
        <v>7043</v>
      </c>
      <c r="D4380" s="3" t="s">
        <v>171</v>
      </c>
      <c r="E4380" s="3" t="s">
        <v>7271</v>
      </c>
      <c r="F4380" s="3" t="s">
        <v>7272</v>
      </c>
      <c r="G4380" s="3"/>
      <c r="H4380" s="26">
        <v>1100</v>
      </c>
      <c r="I4380" s="26">
        <f t="array" ref="I4380">J4380-J4380*3%</f>
        <v>840.43709999999999</v>
      </c>
      <c r="J4380" s="30">
        <v>866.43</v>
      </c>
      <c r="K4380" s="4"/>
      <c r="L4380" s="15">
        <f t="shared" si="69"/>
        <v>0</v>
      </c>
      <c r="M4380" s="56" t="s">
        <v>15152</v>
      </c>
    </row>
    <row r="4381" spans="1:13" s="19" customFormat="1" ht="15" customHeight="1" x14ac:dyDescent="0.25">
      <c r="A4381" s="47">
        <v>42673</v>
      </c>
      <c r="B4381" s="18"/>
      <c r="C4381" s="3" t="s">
        <v>7043</v>
      </c>
      <c r="D4381" s="3" t="s">
        <v>177</v>
      </c>
      <c r="E4381" s="3" t="s">
        <v>7273</v>
      </c>
      <c r="F4381" s="3" t="s">
        <v>2845</v>
      </c>
      <c r="G4381" s="3"/>
      <c r="H4381" s="26">
        <v>2270</v>
      </c>
      <c r="I4381" s="26">
        <f t="array" ref="I4381">J4381-J4381*3%</f>
        <v>1742.5177000000001</v>
      </c>
      <c r="J4381" s="30">
        <v>1796.41</v>
      </c>
      <c r="K4381" s="4"/>
      <c r="L4381" s="15">
        <f t="shared" si="69"/>
        <v>0</v>
      </c>
      <c r="M4381" s="56" t="s">
        <v>15152</v>
      </c>
    </row>
    <row r="4382" spans="1:13" s="19" customFormat="1" ht="15" customHeight="1" x14ac:dyDescent="0.25">
      <c r="A4382" s="47">
        <v>41318</v>
      </c>
      <c r="B4382" s="18"/>
      <c r="C4382" s="3" t="s">
        <v>7043</v>
      </c>
      <c r="D4382" s="3" t="s">
        <v>177</v>
      </c>
      <c r="E4382" s="3" t="s">
        <v>7274</v>
      </c>
      <c r="F4382" s="3" t="s">
        <v>1392</v>
      </c>
      <c r="G4382" s="3" t="s">
        <v>437</v>
      </c>
      <c r="H4382" s="26">
        <v>790</v>
      </c>
      <c r="I4382" s="26">
        <f t="array" ref="I4382">J4382-J4382*3%</f>
        <v>594.61</v>
      </c>
      <c r="J4382" s="30">
        <v>613</v>
      </c>
      <c r="K4382" s="4"/>
      <c r="L4382" s="15">
        <f t="shared" si="69"/>
        <v>0</v>
      </c>
      <c r="M4382" s="56" t="s">
        <v>15151</v>
      </c>
    </row>
    <row r="4383" spans="1:13" s="19" customFormat="1" ht="15" customHeight="1" x14ac:dyDescent="0.25">
      <c r="A4383" s="47">
        <v>41652</v>
      </c>
      <c r="B4383" s="18"/>
      <c r="C4383" s="3" t="s">
        <v>7043</v>
      </c>
      <c r="D4383" s="3" t="s">
        <v>207</v>
      </c>
      <c r="E4383" s="3" t="s">
        <v>7275</v>
      </c>
      <c r="F4383" s="3" t="s">
        <v>309</v>
      </c>
      <c r="G4383" s="3"/>
      <c r="H4383" s="26">
        <v>1760</v>
      </c>
      <c r="I4383" s="26">
        <f t="array" ref="I4383">J4383-J4383*3%</f>
        <v>1345.8265000000001</v>
      </c>
      <c r="J4383" s="30">
        <v>1387.45</v>
      </c>
      <c r="K4383" s="4"/>
      <c r="L4383" s="15">
        <f t="shared" si="69"/>
        <v>0</v>
      </c>
      <c r="M4383" s="56" t="s">
        <v>15152</v>
      </c>
    </row>
    <row r="4384" spans="1:13" s="19" customFormat="1" ht="15" customHeight="1" x14ac:dyDescent="0.25">
      <c r="A4384" s="47">
        <v>24055</v>
      </c>
      <c r="B4384" s="18" t="s">
        <v>7276</v>
      </c>
      <c r="C4384" s="3" t="s">
        <v>7043</v>
      </c>
      <c r="D4384" s="3" t="s">
        <v>207</v>
      </c>
      <c r="E4384" s="3" t="s">
        <v>7277</v>
      </c>
      <c r="F4384" s="3" t="s">
        <v>2160</v>
      </c>
      <c r="G4384" s="3"/>
      <c r="H4384" s="26">
        <v>525</v>
      </c>
      <c r="I4384" s="26">
        <f t="array" ref="I4384">J4384-J4384*3%</f>
        <v>388</v>
      </c>
      <c r="J4384" s="30">
        <v>400</v>
      </c>
      <c r="K4384" s="4"/>
      <c r="L4384" s="15">
        <f t="shared" si="69"/>
        <v>0</v>
      </c>
      <c r="M4384" s="56" t="s">
        <v>15151</v>
      </c>
    </row>
    <row r="4385" spans="1:13" s="19" customFormat="1" ht="15" customHeight="1" x14ac:dyDescent="0.25">
      <c r="A4385" s="47">
        <v>24058</v>
      </c>
      <c r="B4385" s="18" t="s">
        <v>7278</v>
      </c>
      <c r="C4385" s="3" t="s">
        <v>7043</v>
      </c>
      <c r="D4385" s="3" t="s">
        <v>207</v>
      </c>
      <c r="E4385" s="3" t="s">
        <v>7279</v>
      </c>
      <c r="F4385" s="3" t="s">
        <v>1362</v>
      </c>
      <c r="G4385" s="3" t="s">
        <v>437</v>
      </c>
      <c r="H4385" s="26">
        <v>905</v>
      </c>
      <c r="I4385" s="26">
        <f t="array" ref="I4385">J4385-J4385*3%</f>
        <v>682.88</v>
      </c>
      <c r="J4385" s="30">
        <v>704</v>
      </c>
      <c r="K4385" s="4"/>
      <c r="L4385" s="15">
        <f t="shared" si="69"/>
        <v>0</v>
      </c>
      <c r="M4385" s="56" t="s">
        <v>15151</v>
      </c>
    </row>
    <row r="4386" spans="1:13" s="19" customFormat="1" ht="15" customHeight="1" x14ac:dyDescent="0.25">
      <c r="A4386" s="47">
        <v>24056</v>
      </c>
      <c r="B4386" s="18" t="s">
        <v>7280</v>
      </c>
      <c r="C4386" s="3" t="s">
        <v>7043</v>
      </c>
      <c r="D4386" s="3" t="s">
        <v>207</v>
      </c>
      <c r="E4386" s="3" t="s">
        <v>7281</v>
      </c>
      <c r="F4386" s="3" t="s">
        <v>1362</v>
      </c>
      <c r="G4386" s="3"/>
      <c r="H4386" s="26">
        <v>990</v>
      </c>
      <c r="I4386" s="26">
        <f t="array" ref="I4386">J4386-J4386*3%</f>
        <v>761.93499999999995</v>
      </c>
      <c r="J4386" s="30">
        <v>785.5</v>
      </c>
      <c r="K4386" s="4"/>
      <c r="L4386" s="15">
        <f t="shared" si="69"/>
        <v>0</v>
      </c>
      <c r="M4386" s="56" t="s">
        <v>15152</v>
      </c>
    </row>
    <row r="4387" spans="1:13" s="19" customFormat="1" ht="15" customHeight="1" x14ac:dyDescent="0.25">
      <c r="A4387" s="47">
        <v>40362</v>
      </c>
      <c r="B4387" s="18" t="s">
        <v>7282</v>
      </c>
      <c r="C4387" s="3" t="s">
        <v>7043</v>
      </c>
      <c r="D4387" s="3" t="s">
        <v>207</v>
      </c>
      <c r="E4387" s="3" t="s">
        <v>7283</v>
      </c>
      <c r="F4387" s="3" t="s">
        <v>2160</v>
      </c>
      <c r="G4387" s="3"/>
      <c r="H4387" s="26">
        <v>550</v>
      </c>
      <c r="I4387" s="26">
        <f t="array" ref="I4387">J4387-J4387*3%</f>
        <v>404.49</v>
      </c>
      <c r="J4387" s="30">
        <v>417</v>
      </c>
      <c r="K4387" s="4"/>
      <c r="L4387" s="15">
        <f t="shared" si="69"/>
        <v>0</v>
      </c>
      <c r="M4387" s="56" t="s">
        <v>15151</v>
      </c>
    </row>
    <row r="4388" spans="1:13" s="19" customFormat="1" ht="15" customHeight="1" x14ac:dyDescent="0.25">
      <c r="A4388" s="47">
        <v>41663</v>
      </c>
      <c r="B4388" s="18"/>
      <c r="C4388" s="3" t="s">
        <v>7043</v>
      </c>
      <c r="D4388" s="3" t="s">
        <v>207</v>
      </c>
      <c r="E4388" s="3" t="s">
        <v>7284</v>
      </c>
      <c r="F4388" s="3" t="s">
        <v>2160</v>
      </c>
      <c r="G4388" s="3"/>
      <c r="H4388" s="26">
        <v>660</v>
      </c>
      <c r="I4388" s="26">
        <f t="array" ref="I4388">J4388-J4388*3%</f>
        <v>502.23689999999999</v>
      </c>
      <c r="J4388" s="30">
        <v>517.77</v>
      </c>
      <c r="K4388" s="4"/>
      <c r="L4388" s="15">
        <f t="shared" si="69"/>
        <v>0</v>
      </c>
      <c r="M4388" s="56" t="s">
        <v>15152</v>
      </c>
    </row>
    <row r="4389" spans="1:13" s="19" customFormat="1" ht="15" customHeight="1" x14ac:dyDescent="0.25">
      <c r="A4389" s="47">
        <v>14312</v>
      </c>
      <c r="B4389" s="18" t="s">
        <v>7285</v>
      </c>
      <c r="C4389" s="3" t="s">
        <v>7043</v>
      </c>
      <c r="D4389" s="3" t="s">
        <v>207</v>
      </c>
      <c r="E4389" s="3" t="s">
        <v>7286</v>
      </c>
      <c r="F4389" s="3" t="s">
        <v>211</v>
      </c>
      <c r="G4389" s="3"/>
      <c r="H4389" s="26">
        <v>545</v>
      </c>
      <c r="I4389" s="26">
        <f t="array" ref="I4389">J4389-J4389*3%</f>
        <v>403.13200000000001</v>
      </c>
      <c r="J4389" s="30">
        <v>415.6</v>
      </c>
      <c r="K4389" s="4"/>
      <c r="L4389" s="15">
        <f t="shared" si="69"/>
        <v>0</v>
      </c>
      <c r="M4389" s="56" t="s">
        <v>15152</v>
      </c>
    </row>
    <row r="4390" spans="1:13" s="19" customFormat="1" ht="15" customHeight="1" x14ac:dyDescent="0.25">
      <c r="A4390" s="47">
        <v>37833</v>
      </c>
      <c r="B4390" s="18" t="s">
        <v>7287</v>
      </c>
      <c r="C4390" s="3" t="s">
        <v>7043</v>
      </c>
      <c r="D4390" s="3" t="s">
        <v>207</v>
      </c>
      <c r="E4390" s="3" t="s">
        <v>472</v>
      </c>
      <c r="F4390" s="3" t="s">
        <v>211</v>
      </c>
      <c r="G4390" s="3"/>
      <c r="H4390" s="26">
        <v>930</v>
      </c>
      <c r="I4390" s="26">
        <f t="array" ref="I4390">J4390-J4390*3%</f>
        <v>703.90959999999995</v>
      </c>
      <c r="J4390" s="30">
        <v>725.68</v>
      </c>
      <c r="K4390" s="4"/>
      <c r="L4390" s="15">
        <f t="shared" si="69"/>
        <v>0</v>
      </c>
      <c r="M4390" s="56" t="s">
        <v>15154</v>
      </c>
    </row>
    <row r="4391" spans="1:13" s="19" customFormat="1" ht="15" customHeight="1" x14ac:dyDescent="0.25">
      <c r="A4391" s="47">
        <v>41317</v>
      </c>
      <c r="B4391" s="18"/>
      <c r="C4391" s="3" t="s">
        <v>7043</v>
      </c>
      <c r="D4391" s="3" t="s">
        <v>207</v>
      </c>
      <c r="E4391" s="3" t="s">
        <v>472</v>
      </c>
      <c r="F4391" s="3" t="s">
        <v>2460</v>
      </c>
      <c r="G4391" s="3" t="s">
        <v>667</v>
      </c>
      <c r="H4391" s="26">
        <v>920</v>
      </c>
      <c r="I4391" s="26">
        <f t="array" ref="I4391">J4391-J4391*3%</f>
        <v>694.24840000000006</v>
      </c>
      <c r="J4391" s="30">
        <v>715.72</v>
      </c>
      <c r="K4391" s="4"/>
      <c r="L4391" s="15">
        <f t="shared" si="69"/>
        <v>0</v>
      </c>
      <c r="M4391" s="56" t="s">
        <v>15152</v>
      </c>
    </row>
    <row r="4392" spans="1:13" s="19" customFormat="1" ht="15" customHeight="1" x14ac:dyDescent="0.25">
      <c r="A4392" s="47">
        <v>28767</v>
      </c>
      <c r="B4392" s="18" t="s">
        <v>7288</v>
      </c>
      <c r="C4392" s="3" t="s">
        <v>7043</v>
      </c>
      <c r="D4392" s="3" t="s">
        <v>207</v>
      </c>
      <c r="E4392" s="3" t="s">
        <v>7289</v>
      </c>
      <c r="F4392" s="3" t="s">
        <v>211</v>
      </c>
      <c r="G4392" s="3"/>
      <c r="H4392" s="26">
        <v>895</v>
      </c>
      <c r="I4392" s="26">
        <f t="array" ref="I4392">J4392-J4392*3%</f>
        <v>676.09</v>
      </c>
      <c r="J4392" s="30">
        <v>697</v>
      </c>
      <c r="K4392" s="4"/>
      <c r="L4392" s="15">
        <f t="shared" si="69"/>
        <v>0</v>
      </c>
      <c r="M4392" s="56" t="s">
        <v>15151</v>
      </c>
    </row>
    <row r="4393" spans="1:13" s="19" customFormat="1" ht="15" customHeight="1" x14ac:dyDescent="0.25">
      <c r="A4393" s="47">
        <v>10771</v>
      </c>
      <c r="B4393" s="18" t="s">
        <v>7290</v>
      </c>
      <c r="C4393" s="3" t="s">
        <v>7043</v>
      </c>
      <c r="D4393" s="3" t="s">
        <v>207</v>
      </c>
      <c r="E4393" s="3" t="s">
        <v>7291</v>
      </c>
      <c r="F4393" s="3" t="s">
        <v>179</v>
      </c>
      <c r="G4393" s="3"/>
      <c r="H4393" s="26">
        <v>705</v>
      </c>
      <c r="I4393" s="26">
        <f t="array" ref="I4393">J4393-J4393*3%</f>
        <v>533.5</v>
      </c>
      <c r="J4393" s="30">
        <v>550</v>
      </c>
      <c r="K4393" s="4"/>
      <c r="L4393" s="15">
        <f t="shared" si="69"/>
        <v>0</v>
      </c>
      <c r="M4393" s="56" t="s">
        <v>15151</v>
      </c>
    </row>
    <row r="4394" spans="1:13" s="19" customFormat="1" ht="15" customHeight="1" x14ac:dyDescent="0.25">
      <c r="A4394" s="47">
        <v>41653</v>
      </c>
      <c r="B4394" s="18"/>
      <c r="C4394" s="3" t="s">
        <v>7043</v>
      </c>
      <c r="D4394" s="3" t="s">
        <v>207</v>
      </c>
      <c r="E4394" s="3" t="s">
        <v>7291</v>
      </c>
      <c r="F4394" s="3" t="s">
        <v>277</v>
      </c>
      <c r="G4394" s="3"/>
      <c r="H4394" s="26">
        <v>815</v>
      </c>
      <c r="I4394" s="26">
        <f t="array" ref="I4394">J4394-J4394*3%</f>
        <v>614.54349999999999</v>
      </c>
      <c r="J4394" s="30">
        <v>633.54999999999995</v>
      </c>
      <c r="K4394" s="4"/>
      <c r="L4394" s="15">
        <f t="shared" si="69"/>
        <v>0</v>
      </c>
      <c r="M4394" s="56" t="s">
        <v>15152</v>
      </c>
    </row>
    <row r="4395" spans="1:13" s="19" customFormat="1" ht="15" customHeight="1" x14ac:dyDescent="0.25">
      <c r="A4395" s="47">
        <v>40697</v>
      </c>
      <c r="B4395" s="18" t="s">
        <v>7292</v>
      </c>
      <c r="C4395" s="3" t="s">
        <v>7043</v>
      </c>
      <c r="D4395" s="3" t="s">
        <v>207</v>
      </c>
      <c r="E4395" s="3" t="s">
        <v>7293</v>
      </c>
      <c r="F4395" s="3" t="s">
        <v>211</v>
      </c>
      <c r="G4395" s="3"/>
      <c r="H4395" s="26">
        <v>845</v>
      </c>
      <c r="I4395" s="26">
        <f t="array" ref="I4395">J4395-J4395*3%</f>
        <v>637.29</v>
      </c>
      <c r="J4395" s="30">
        <v>657</v>
      </c>
      <c r="K4395" s="4"/>
      <c r="L4395" s="15">
        <f t="shared" si="69"/>
        <v>0</v>
      </c>
      <c r="M4395" s="56" t="s">
        <v>15151</v>
      </c>
    </row>
    <row r="4396" spans="1:13" s="19" customFormat="1" ht="15" customHeight="1" x14ac:dyDescent="0.25">
      <c r="A4396" s="47">
        <v>40378</v>
      </c>
      <c r="B4396" s="18" t="s">
        <v>7294</v>
      </c>
      <c r="C4396" s="3" t="s">
        <v>7043</v>
      </c>
      <c r="D4396" s="3" t="s">
        <v>207</v>
      </c>
      <c r="E4396" s="3" t="s">
        <v>7293</v>
      </c>
      <c r="F4396" s="3" t="s">
        <v>760</v>
      </c>
      <c r="G4396" s="3"/>
      <c r="H4396" s="26">
        <v>1245</v>
      </c>
      <c r="I4396" s="26">
        <f t="array" ref="I4396">J4396-J4396*3%</f>
        <v>939.93</v>
      </c>
      <c r="J4396" s="30">
        <v>969</v>
      </c>
      <c r="K4396" s="4"/>
      <c r="L4396" s="15">
        <f t="shared" si="69"/>
        <v>0</v>
      </c>
      <c r="M4396" s="56" t="s">
        <v>15151</v>
      </c>
    </row>
    <row r="4397" spans="1:13" s="19" customFormat="1" ht="15" customHeight="1" x14ac:dyDescent="0.25">
      <c r="A4397" s="47">
        <v>23809</v>
      </c>
      <c r="B4397" s="18" t="s">
        <v>7295</v>
      </c>
      <c r="C4397" s="3" t="s">
        <v>7043</v>
      </c>
      <c r="D4397" s="3" t="s">
        <v>207</v>
      </c>
      <c r="E4397" s="3" t="s">
        <v>7296</v>
      </c>
      <c r="F4397" s="3" t="s">
        <v>2160</v>
      </c>
      <c r="G4397" s="3"/>
      <c r="H4397" s="26">
        <v>575</v>
      </c>
      <c r="I4397" s="26">
        <f t="array" ref="I4397">J4397-J4397*3%</f>
        <v>421.95</v>
      </c>
      <c r="J4397" s="30">
        <v>435</v>
      </c>
      <c r="K4397" s="4"/>
      <c r="L4397" s="15">
        <f t="shared" si="69"/>
        <v>0</v>
      </c>
      <c r="M4397" s="56" t="s">
        <v>15151</v>
      </c>
    </row>
    <row r="4398" spans="1:13" s="19" customFormat="1" ht="15" customHeight="1" x14ac:dyDescent="0.25">
      <c r="A4398" s="47">
        <v>40674</v>
      </c>
      <c r="B4398" s="18" t="s">
        <v>7297</v>
      </c>
      <c r="C4398" s="3" t="s">
        <v>7043</v>
      </c>
      <c r="D4398" s="3" t="s">
        <v>207</v>
      </c>
      <c r="E4398" s="3" t="s">
        <v>7298</v>
      </c>
      <c r="F4398" s="3" t="s">
        <v>203</v>
      </c>
      <c r="G4398" s="3"/>
      <c r="H4398" s="26">
        <v>830</v>
      </c>
      <c r="I4398" s="26">
        <f t="array" ref="I4398">J4398-J4398*3%</f>
        <v>626.62</v>
      </c>
      <c r="J4398" s="30">
        <v>646</v>
      </c>
      <c r="K4398" s="4"/>
      <c r="L4398" s="15">
        <f t="shared" si="69"/>
        <v>0</v>
      </c>
      <c r="M4398" s="56" t="s">
        <v>15151</v>
      </c>
    </row>
    <row r="4399" spans="1:13" s="19" customFormat="1" ht="15" customHeight="1" x14ac:dyDescent="0.25">
      <c r="A4399" s="47">
        <v>19192</v>
      </c>
      <c r="B4399" s="18" t="s">
        <v>7299</v>
      </c>
      <c r="C4399" s="3" t="s">
        <v>7043</v>
      </c>
      <c r="D4399" s="3" t="s">
        <v>207</v>
      </c>
      <c r="E4399" s="3" t="s">
        <v>7300</v>
      </c>
      <c r="F4399" s="3" t="s">
        <v>2160</v>
      </c>
      <c r="G4399" s="3"/>
      <c r="H4399" s="26">
        <v>510</v>
      </c>
      <c r="I4399" s="26">
        <f t="array" ref="I4399">J4399-J4399*3%</f>
        <v>377.33</v>
      </c>
      <c r="J4399" s="30">
        <v>389</v>
      </c>
      <c r="K4399" s="4"/>
      <c r="L4399" s="15">
        <f t="shared" si="69"/>
        <v>0</v>
      </c>
      <c r="M4399" s="56" t="s">
        <v>15151</v>
      </c>
    </row>
    <row r="4400" spans="1:13" s="19" customFormat="1" ht="15" customHeight="1" x14ac:dyDescent="0.25">
      <c r="A4400" s="47">
        <v>40334</v>
      </c>
      <c r="B4400" s="18" t="s">
        <v>7301</v>
      </c>
      <c r="C4400" s="3" t="s">
        <v>7043</v>
      </c>
      <c r="D4400" s="3" t="s">
        <v>207</v>
      </c>
      <c r="E4400" s="3" t="s">
        <v>7302</v>
      </c>
      <c r="F4400" s="3" t="s">
        <v>2160</v>
      </c>
      <c r="G4400" s="3"/>
      <c r="H4400" s="26">
        <v>460</v>
      </c>
      <c r="I4400" s="26">
        <f t="array" ref="I4400">J4400-J4400*3%</f>
        <v>333.8546</v>
      </c>
      <c r="J4400" s="30">
        <v>344.18</v>
      </c>
      <c r="K4400" s="4"/>
      <c r="L4400" s="15">
        <f t="shared" si="69"/>
        <v>0</v>
      </c>
      <c r="M4400" s="56" t="s">
        <v>15152</v>
      </c>
    </row>
    <row r="4401" spans="1:13" s="19" customFormat="1" ht="15" customHeight="1" x14ac:dyDescent="0.25">
      <c r="A4401" s="47">
        <v>41661</v>
      </c>
      <c r="B4401" s="18"/>
      <c r="C4401" s="3" t="s">
        <v>7043</v>
      </c>
      <c r="D4401" s="3" t="s">
        <v>207</v>
      </c>
      <c r="E4401" s="3" t="s">
        <v>7302</v>
      </c>
      <c r="F4401" s="3" t="s">
        <v>2723</v>
      </c>
      <c r="G4401" s="3"/>
      <c r="H4401" s="26">
        <v>635</v>
      </c>
      <c r="I4401" s="26">
        <f t="array" ref="I4401">J4401-J4401*3%</f>
        <v>482.50709999999998</v>
      </c>
      <c r="J4401" s="30">
        <v>497.43</v>
      </c>
      <c r="K4401" s="4"/>
      <c r="L4401" s="15">
        <f t="shared" si="69"/>
        <v>0</v>
      </c>
      <c r="M4401" s="56" t="s">
        <v>15152</v>
      </c>
    </row>
    <row r="4402" spans="1:13" s="19" customFormat="1" ht="15" customHeight="1" x14ac:dyDescent="0.25">
      <c r="A4402" s="47">
        <v>40649</v>
      </c>
      <c r="B4402" s="18" t="s">
        <v>7303</v>
      </c>
      <c r="C4402" s="3" t="s">
        <v>7043</v>
      </c>
      <c r="D4402" s="3" t="s">
        <v>207</v>
      </c>
      <c r="E4402" s="3" t="s">
        <v>7304</v>
      </c>
      <c r="F4402" s="3" t="s">
        <v>277</v>
      </c>
      <c r="G4402" s="3"/>
      <c r="H4402" s="26">
        <v>1520</v>
      </c>
      <c r="I4402" s="26">
        <f t="array" ref="I4402">J4402-J4402*3%</f>
        <v>1150.42</v>
      </c>
      <c r="J4402" s="30">
        <v>1186</v>
      </c>
      <c r="K4402" s="4"/>
      <c r="L4402" s="15">
        <f t="shared" si="69"/>
        <v>0</v>
      </c>
      <c r="M4402" s="56" t="s">
        <v>15151</v>
      </c>
    </row>
    <row r="4403" spans="1:13" s="19" customFormat="1" ht="15" customHeight="1" x14ac:dyDescent="0.25">
      <c r="A4403" s="47">
        <v>38084</v>
      </c>
      <c r="B4403" s="18" t="s">
        <v>7305</v>
      </c>
      <c r="C4403" s="3" t="s">
        <v>7043</v>
      </c>
      <c r="D4403" s="3" t="s">
        <v>207</v>
      </c>
      <c r="E4403" s="3" t="s">
        <v>7306</v>
      </c>
      <c r="F4403" s="3" t="s">
        <v>1392</v>
      </c>
      <c r="G4403" s="3"/>
      <c r="H4403" s="26">
        <v>840</v>
      </c>
      <c r="I4403" s="26">
        <f t="array" ref="I4403">J4403-J4403*3%</f>
        <v>632.44000000000005</v>
      </c>
      <c r="J4403" s="30">
        <v>652</v>
      </c>
      <c r="K4403" s="4"/>
      <c r="L4403" s="15">
        <f t="shared" si="69"/>
        <v>0</v>
      </c>
      <c r="M4403" s="56" t="s">
        <v>15151</v>
      </c>
    </row>
    <row r="4404" spans="1:13" s="19" customFormat="1" ht="15" customHeight="1" x14ac:dyDescent="0.25">
      <c r="A4404" s="47">
        <v>42090</v>
      </c>
      <c r="B4404" s="18"/>
      <c r="C4404" s="3" t="s">
        <v>7043</v>
      </c>
      <c r="D4404" s="3" t="s">
        <v>207</v>
      </c>
      <c r="E4404" s="3" t="s">
        <v>7307</v>
      </c>
      <c r="F4404" s="3" t="s">
        <v>211</v>
      </c>
      <c r="G4404" s="3"/>
      <c r="H4404" s="26">
        <v>715</v>
      </c>
      <c r="I4404" s="26">
        <f t="array" ref="I4404">J4404-J4404*3%</f>
        <v>542.08450000000005</v>
      </c>
      <c r="J4404" s="30">
        <v>558.85</v>
      </c>
      <c r="K4404" s="4"/>
      <c r="L4404" s="15">
        <f t="shared" si="69"/>
        <v>0</v>
      </c>
      <c r="M4404" s="56" t="s">
        <v>15152</v>
      </c>
    </row>
    <row r="4405" spans="1:13" s="19" customFormat="1" ht="15" customHeight="1" x14ac:dyDescent="0.25">
      <c r="A4405" s="47">
        <v>40348</v>
      </c>
      <c r="B4405" s="18" t="s">
        <v>7308</v>
      </c>
      <c r="C4405" s="3" t="s">
        <v>7043</v>
      </c>
      <c r="D4405" s="3" t="s">
        <v>207</v>
      </c>
      <c r="E4405" s="3" t="s">
        <v>7309</v>
      </c>
      <c r="F4405" s="3" t="s">
        <v>7310</v>
      </c>
      <c r="G4405" s="3"/>
      <c r="H4405" s="26">
        <v>1190</v>
      </c>
      <c r="I4405" s="26">
        <f t="array" ref="I4405">J4405-J4405*3%</f>
        <v>900.81959999999992</v>
      </c>
      <c r="J4405" s="30">
        <v>928.68</v>
      </c>
      <c r="K4405" s="4"/>
      <c r="L4405" s="15">
        <f t="shared" si="69"/>
        <v>0</v>
      </c>
      <c r="M4405" s="56" t="s">
        <v>15152</v>
      </c>
    </row>
    <row r="4406" spans="1:13" s="19" customFormat="1" ht="15" customHeight="1" x14ac:dyDescent="0.25">
      <c r="A4406" s="47">
        <v>37535</v>
      </c>
      <c r="B4406" s="18" t="s">
        <v>7311</v>
      </c>
      <c r="C4406" s="3" t="s">
        <v>7043</v>
      </c>
      <c r="D4406" s="3" t="s">
        <v>207</v>
      </c>
      <c r="E4406" s="3" t="s">
        <v>4453</v>
      </c>
      <c r="F4406" s="3" t="s">
        <v>167</v>
      </c>
      <c r="G4406" s="3"/>
      <c r="H4406" s="26">
        <v>1355</v>
      </c>
      <c r="I4406" s="26">
        <f t="array" ref="I4406">J4406-J4406*3%</f>
        <v>1035.96</v>
      </c>
      <c r="J4406" s="30">
        <v>1068</v>
      </c>
      <c r="K4406" s="4"/>
      <c r="L4406" s="15">
        <f t="shared" si="69"/>
        <v>0</v>
      </c>
      <c r="M4406" s="56" t="s">
        <v>15151</v>
      </c>
    </row>
    <row r="4407" spans="1:13" s="19" customFormat="1" ht="15" customHeight="1" x14ac:dyDescent="0.25">
      <c r="A4407" s="47">
        <v>40558</v>
      </c>
      <c r="B4407" s="18" t="s">
        <v>7312</v>
      </c>
      <c r="C4407" s="3" t="s">
        <v>7043</v>
      </c>
      <c r="D4407" s="3" t="s">
        <v>207</v>
      </c>
      <c r="E4407" s="3" t="s">
        <v>7313</v>
      </c>
      <c r="F4407" s="3" t="s">
        <v>179</v>
      </c>
      <c r="G4407" s="3"/>
      <c r="H4407" s="26">
        <v>690</v>
      </c>
      <c r="I4407" s="26">
        <f t="array" ref="I4407">J4407-J4407*3%</f>
        <v>521.86</v>
      </c>
      <c r="J4407" s="30">
        <v>538</v>
      </c>
      <c r="K4407" s="4"/>
      <c r="L4407" s="15">
        <f t="shared" si="69"/>
        <v>0</v>
      </c>
      <c r="M4407" s="56" t="s">
        <v>15151</v>
      </c>
    </row>
    <row r="4408" spans="1:13" s="19" customFormat="1" ht="15" customHeight="1" x14ac:dyDescent="0.25">
      <c r="A4408" s="47">
        <v>40330</v>
      </c>
      <c r="B4408" s="18" t="s">
        <v>7314</v>
      </c>
      <c r="C4408" s="3" t="s">
        <v>7043</v>
      </c>
      <c r="D4408" s="3" t="s">
        <v>207</v>
      </c>
      <c r="E4408" s="3" t="s">
        <v>7313</v>
      </c>
      <c r="F4408" s="3" t="s">
        <v>277</v>
      </c>
      <c r="G4408" s="3"/>
      <c r="H4408" s="26">
        <v>1070</v>
      </c>
      <c r="I4408" s="26">
        <f t="array" ref="I4408">J4408-J4408*3%</f>
        <v>820.62</v>
      </c>
      <c r="J4408" s="30">
        <v>846</v>
      </c>
      <c r="K4408" s="4"/>
      <c r="L4408" s="15">
        <f t="shared" si="69"/>
        <v>0</v>
      </c>
      <c r="M4408" s="56" t="s">
        <v>15151</v>
      </c>
    </row>
    <row r="4409" spans="1:13" s="19" customFormat="1" ht="15" customHeight="1" x14ac:dyDescent="0.25">
      <c r="A4409" s="47">
        <v>42677</v>
      </c>
      <c r="B4409" s="18"/>
      <c r="C4409" s="3" t="s">
        <v>7043</v>
      </c>
      <c r="D4409" s="3" t="s">
        <v>207</v>
      </c>
      <c r="E4409" s="3" t="s">
        <v>7315</v>
      </c>
      <c r="F4409" s="3" t="s">
        <v>164</v>
      </c>
      <c r="G4409" s="3"/>
      <c r="H4409" s="26">
        <v>955</v>
      </c>
      <c r="I4409" s="26">
        <f t="array" ref="I4409">J4409-J4409*3%</f>
        <v>721.62180000000001</v>
      </c>
      <c r="J4409" s="30">
        <v>743.94</v>
      </c>
      <c r="K4409" s="4"/>
      <c r="L4409" s="15">
        <f t="shared" si="69"/>
        <v>0</v>
      </c>
      <c r="M4409" s="56" t="s">
        <v>15152</v>
      </c>
    </row>
    <row r="4410" spans="1:13" s="19" customFormat="1" ht="15" customHeight="1" x14ac:dyDescent="0.25">
      <c r="A4410" s="47">
        <v>40559</v>
      </c>
      <c r="B4410" s="18" t="s">
        <v>7316</v>
      </c>
      <c r="C4410" s="3" t="s">
        <v>7043</v>
      </c>
      <c r="D4410" s="3" t="s">
        <v>207</v>
      </c>
      <c r="E4410" s="3" t="s">
        <v>7315</v>
      </c>
      <c r="F4410" s="3" t="s">
        <v>211</v>
      </c>
      <c r="G4410" s="3"/>
      <c r="H4410" s="26">
        <v>525</v>
      </c>
      <c r="I4410" s="26">
        <f t="array" ref="I4410">J4410-J4410*3%</f>
        <v>388</v>
      </c>
      <c r="J4410" s="30">
        <v>400</v>
      </c>
      <c r="K4410" s="4"/>
      <c r="L4410" s="15">
        <f t="shared" si="69"/>
        <v>0</v>
      </c>
      <c r="M4410" s="56" t="s">
        <v>15151</v>
      </c>
    </row>
    <row r="4411" spans="1:13" s="19" customFormat="1" ht="15" customHeight="1" x14ac:dyDescent="0.25">
      <c r="A4411" s="47">
        <v>40560</v>
      </c>
      <c r="B4411" s="18" t="s">
        <v>7317</v>
      </c>
      <c r="C4411" s="3" t="s">
        <v>7043</v>
      </c>
      <c r="D4411" s="3" t="s">
        <v>207</v>
      </c>
      <c r="E4411" s="3" t="s">
        <v>7315</v>
      </c>
      <c r="F4411" s="3" t="s">
        <v>124</v>
      </c>
      <c r="G4411" s="3"/>
      <c r="H4411" s="26">
        <v>480</v>
      </c>
      <c r="I4411" s="26">
        <f t="array" ref="I4411">J4411-J4411*3%</f>
        <v>356.96</v>
      </c>
      <c r="J4411" s="30">
        <v>368</v>
      </c>
      <c r="K4411" s="4"/>
      <c r="L4411" s="15">
        <f t="shared" si="69"/>
        <v>0</v>
      </c>
      <c r="M4411" s="56" t="s">
        <v>15151</v>
      </c>
    </row>
    <row r="4412" spans="1:13" s="19" customFormat="1" ht="15" customHeight="1" x14ac:dyDescent="0.25">
      <c r="A4412" s="47">
        <v>40557</v>
      </c>
      <c r="B4412" s="18" t="s">
        <v>7318</v>
      </c>
      <c r="C4412" s="3" t="s">
        <v>7043</v>
      </c>
      <c r="D4412" s="3" t="s">
        <v>207</v>
      </c>
      <c r="E4412" s="3" t="s">
        <v>7319</v>
      </c>
      <c r="F4412" s="3" t="s">
        <v>203</v>
      </c>
      <c r="G4412" s="3"/>
      <c r="H4412" s="26">
        <v>615</v>
      </c>
      <c r="I4412" s="26">
        <f t="array" ref="I4412">J4412-J4412*3%</f>
        <v>470.45</v>
      </c>
      <c r="J4412" s="30">
        <v>485</v>
      </c>
      <c r="K4412" s="4"/>
      <c r="L4412" s="15">
        <f t="shared" si="69"/>
        <v>0</v>
      </c>
      <c r="M4412" s="56" t="s">
        <v>15151</v>
      </c>
    </row>
    <row r="4413" spans="1:13" s="19" customFormat="1" ht="15" customHeight="1" x14ac:dyDescent="0.25">
      <c r="A4413" s="47">
        <v>40556</v>
      </c>
      <c r="B4413" s="18" t="s">
        <v>7320</v>
      </c>
      <c r="C4413" s="3" t="s">
        <v>7043</v>
      </c>
      <c r="D4413" s="3" t="s">
        <v>207</v>
      </c>
      <c r="E4413" s="3" t="s">
        <v>7321</v>
      </c>
      <c r="F4413" s="3" t="s">
        <v>167</v>
      </c>
      <c r="G4413" s="3"/>
      <c r="H4413" s="26">
        <v>1150</v>
      </c>
      <c r="I4413" s="26">
        <f t="array" ref="I4413">J4413-J4413*3%</f>
        <v>874.94</v>
      </c>
      <c r="J4413" s="30">
        <v>902</v>
      </c>
      <c r="K4413" s="4"/>
      <c r="L4413" s="15">
        <f t="shared" si="69"/>
        <v>0</v>
      </c>
      <c r="M4413" s="56" t="s">
        <v>15151</v>
      </c>
    </row>
    <row r="4414" spans="1:13" s="19" customFormat="1" ht="15" customHeight="1" x14ac:dyDescent="0.25">
      <c r="A4414" s="47">
        <v>10776</v>
      </c>
      <c r="B4414" s="18" t="s">
        <v>7322</v>
      </c>
      <c r="C4414" s="3" t="s">
        <v>7043</v>
      </c>
      <c r="D4414" s="3" t="s">
        <v>207</v>
      </c>
      <c r="E4414" s="3" t="s">
        <v>6621</v>
      </c>
      <c r="F4414" s="3" t="s">
        <v>2723</v>
      </c>
      <c r="G4414" s="3"/>
      <c r="H4414" s="26">
        <v>800</v>
      </c>
      <c r="I4414" s="26">
        <f t="array" ref="I4414">J4414-J4414*3%</f>
        <v>602.06930000000011</v>
      </c>
      <c r="J4414" s="30">
        <v>620.69000000000005</v>
      </c>
      <c r="K4414" s="4"/>
      <c r="L4414" s="15">
        <f t="shared" si="69"/>
        <v>0</v>
      </c>
      <c r="M4414" s="56" t="s">
        <v>15152</v>
      </c>
    </row>
    <row r="4415" spans="1:13" s="19" customFormat="1" ht="15" customHeight="1" x14ac:dyDescent="0.25">
      <c r="A4415" s="47">
        <v>18342</v>
      </c>
      <c r="B4415" s="18" t="s">
        <v>7323</v>
      </c>
      <c r="C4415" s="3" t="s">
        <v>7043</v>
      </c>
      <c r="D4415" s="3" t="s">
        <v>207</v>
      </c>
      <c r="E4415" s="3" t="s">
        <v>7324</v>
      </c>
      <c r="F4415" s="3" t="s">
        <v>182</v>
      </c>
      <c r="G4415" s="3"/>
      <c r="H4415" s="26">
        <v>1740</v>
      </c>
      <c r="I4415" s="26">
        <f t="array" ref="I4415">J4415-J4415*3%</f>
        <v>1332.78</v>
      </c>
      <c r="J4415" s="30">
        <v>1374</v>
      </c>
      <c r="K4415" s="4"/>
      <c r="L4415" s="15">
        <f t="shared" si="69"/>
        <v>0</v>
      </c>
      <c r="M4415" s="56" t="s">
        <v>15151</v>
      </c>
    </row>
    <row r="4416" spans="1:13" s="19" customFormat="1" ht="15" customHeight="1" x14ac:dyDescent="0.25">
      <c r="A4416" s="47">
        <v>24064</v>
      </c>
      <c r="B4416" s="18" t="s">
        <v>7325</v>
      </c>
      <c r="C4416" s="3" t="s">
        <v>7043</v>
      </c>
      <c r="D4416" s="3" t="s">
        <v>207</v>
      </c>
      <c r="E4416" s="3" t="s">
        <v>7324</v>
      </c>
      <c r="F4416" s="3" t="s">
        <v>167</v>
      </c>
      <c r="G4416" s="3"/>
      <c r="H4416" s="26">
        <v>955</v>
      </c>
      <c r="I4416" s="26">
        <f t="array" ref="I4416">J4416-J4416*3%</f>
        <v>723.62</v>
      </c>
      <c r="J4416" s="30">
        <v>746</v>
      </c>
      <c r="K4416" s="4"/>
      <c r="L4416" s="15">
        <f t="shared" si="69"/>
        <v>0</v>
      </c>
      <c r="M4416" s="56" t="s">
        <v>15151</v>
      </c>
    </row>
    <row r="4417" spans="1:13" s="19" customFormat="1" ht="15" customHeight="1" x14ac:dyDescent="0.25">
      <c r="A4417" s="47">
        <v>40328</v>
      </c>
      <c r="B4417" s="18" t="s">
        <v>7326</v>
      </c>
      <c r="C4417" s="3" t="s">
        <v>7043</v>
      </c>
      <c r="D4417" s="3" t="s">
        <v>207</v>
      </c>
      <c r="E4417" s="3" t="s">
        <v>7327</v>
      </c>
      <c r="F4417" s="3" t="s">
        <v>2160</v>
      </c>
      <c r="G4417" s="3"/>
      <c r="H4417" s="26">
        <v>715</v>
      </c>
      <c r="I4417" s="26">
        <f t="array" ref="I4417">J4417-J4417*3%</f>
        <v>542.08450000000005</v>
      </c>
      <c r="J4417" s="30">
        <v>558.85</v>
      </c>
      <c r="K4417" s="4"/>
      <c r="L4417" s="15">
        <f t="shared" si="69"/>
        <v>0</v>
      </c>
      <c r="M4417" s="56" t="s">
        <v>15152</v>
      </c>
    </row>
    <row r="4418" spans="1:13" s="19" customFormat="1" ht="15" customHeight="1" x14ac:dyDescent="0.25">
      <c r="A4418" s="47">
        <v>23825</v>
      </c>
      <c r="B4418" s="18" t="s">
        <v>7328</v>
      </c>
      <c r="C4418" s="3" t="s">
        <v>7043</v>
      </c>
      <c r="D4418" s="3" t="s">
        <v>207</v>
      </c>
      <c r="E4418" s="3" t="s">
        <v>7329</v>
      </c>
      <c r="F4418" s="3" t="s">
        <v>2160</v>
      </c>
      <c r="G4418" s="3"/>
      <c r="H4418" s="26">
        <v>535</v>
      </c>
      <c r="I4418" s="26">
        <f t="array" ref="I4418">J4418-J4418*3%</f>
        <v>395.76</v>
      </c>
      <c r="J4418" s="30">
        <v>408</v>
      </c>
      <c r="K4418" s="4"/>
      <c r="L4418" s="15">
        <f t="shared" si="69"/>
        <v>0</v>
      </c>
      <c r="M4418" s="56" t="s">
        <v>15151</v>
      </c>
    </row>
    <row r="4419" spans="1:13" s="19" customFormat="1" ht="15" customHeight="1" x14ac:dyDescent="0.25">
      <c r="A4419" s="47">
        <v>42676</v>
      </c>
      <c r="B4419" s="18"/>
      <c r="C4419" s="3" t="s">
        <v>7043</v>
      </c>
      <c r="D4419" s="3" t="s">
        <v>207</v>
      </c>
      <c r="E4419" s="3" t="s">
        <v>7330</v>
      </c>
      <c r="F4419" s="3" t="s">
        <v>2160</v>
      </c>
      <c r="G4419" s="3"/>
      <c r="H4419" s="26">
        <v>895</v>
      </c>
      <c r="I4419" s="26">
        <f t="array" ref="I4419">J4419-J4419*3%</f>
        <v>675.33339999999998</v>
      </c>
      <c r="J4419" s="30">
        <v>696.22</v>
      </c>
      <c r="K4419" s="4"/>
      <c r="L4419" s="15">
        <f t="shared" si="69"/>
        <v>0</v>
      </c>
      <c r="M4419" s="56" t="s">
        <v>15152</v>
      </c>
    </row>
    <row r="4420" spans="1:13" s="19" customFormat="1" ht="15" customHeight="1" x14ac:dyDescent="0.25">
      <c r="A4420" s="47">
        <v>10778</v>
      </c>
      <c r="B4420" s="18" t="s">
        <v>7331</v>
      </c>
      <c r="C4420" s="3" t="s">
        <v>7043</v>
      </c>
      <c r="D4420" s="3" t="s">
        <v>207</v>
      </c>
      <c r="E4420" s="3" t="s">
        <v>7330</v>
      </c>
      <c r="F4420" s="3" t="s">
        <v>2155</v>
      </c>
      <c r="G4420" s="3"/>
      <c r="H4420" s="26">
        <v>535</v>
      </c>
      <c r="I4420" s="26">
        <f t="array" ref="I4420">J4420-J4420*3%</f>
        <v>395.76</v>
      </c>
      <c r="J4420" s="30">
        <v>408</v>
      </c>
      <c r="K4420" s="4"/>
      <c r="L4420" s="15">
        <f t="shared" si="69"/>
        <v>0</v>
      </c>
      <c r="M4420" s="56" t="s">
        <v>15151</v>
      </c>
    </row>
    <row r="4421" spans="1:13" s="19" customFormat="1" ht="15" customHeight="1" x14ac:dyDescent="0.25">
      <c r="A4421" s="47">
        <v>40532</v>
      </c>
      <c r="B4421" s="18" t="s">
        <v>7332</v>
      </c>
      <c r="C4421" s="3" t="s">
        <v>7043</v>
      </c>
      <c r="D4421" s="3" t="s">
        <v>207</v>
      </c>
      <c r="E4421" s="3" t="s">
        <v>7333</v>
      </c>
      <c r="F4421" s="3" t="s">
        <v>200</v>
      </c>
      <c r="G4421" s="3"/>
      <c r="H4421" s="26">
        <v>920</v>
      </c>
      <c r="I4421" s="26">
        <f t="array" ref="I4421">J4421-J4421*3%</f>
        <v>694.52</v>
      </c>
      <c r="J4421" s="30">
        <v>716</v>
      </c>
      <c r="K4421" s="4"/>
      <c r="L4421" s="15">
        <f t="shared" si="69"/>
        <v>0</v>
      </c>
      <c r="M4421" s="56" t="s">
        <v>15151</v>
      </c>
    </row>
    <row r="4422" spans="1:13" s="19" customFormat="1" ht="15" customHeight="1" x14ac:dyDescent="0.25">
      <c r="A4422" s="47">
        <v>40553</v>
      </c>
      <c r="B4422" s="18" t="s">
        <v>7334</v>
      </c>
      <c r="C4422" s="3" t="s">
        <v>7043</v>
      </c>
      <c r="D4422" s="3" t="s">
        <v>207</v>
      </c>
      <c r="E4422" s="3" t="s">
        <v>7335</v>
      </c>
      <c r="F4422" s="3" t="s">
        <v>124</v>
      </c>
      <c r="G4422" s="3"/>
      <c r="H4422" s="26">
        <v>2315</v>
      </c>
      <c r="I4422" s="26">
        <f t="array" ref="I4422">J4422-J4422*3%</f>
        <v>1774.13</v>
      </c>
      <c r="J4422" s="30">
        <v>1829</v>
      </c>
      <c r="K4422" s="4"/>
      <c r="L4422" s="15">
        <f t="shared" si="69"/>
        <v>0</v>
      </c>
      <c r="M4422" s="56" t="s">
        <v>15151</v>
      </c>
    </row>
    <row r="4423" spans="1:13" s="19" customFormat="1" ht="15" customHeight="1" x14ac:dyDescent="0.25">
      <c r="A4423" s="47">
        <v>40692</v>
      </c>
      <c r="B4423" s="18" t="s">
        <v>7336</v>
      </c>
      <c r="C4423" s="3" t="s">
        <v>7043</v>
      </c>
      <c r="D4423" s="3" t="s">
        <v>207</v>
      </c>
      <c r="E4423" s="3" t="s">
        <v>7337</v>
      </c>
      <c r="F4423" s="3" t="s">
        <v>182</v>
      </c>
      <c r="G4423" s="3"/>
      <c r="H4423" s="26">
        <v>1275</v>
      </c>
      <c r="I4423" s="26">
        <f t="array" ref="I4423">J4423-J4423*3%</f>
        <v>980.67</v>
      </c>
      <c r="J4423" s="30">
        <v>1011</v>
      </c>
      <c r="K4423" s="4"/>
      <c r="L4423" s="15">
        <f t="shared" si="69"/>
        <v>0</v>
      </c>
      <c r="M4423" s="56" t="s">
        <v>15151</v>
      </c>
    </row>
    <row r="4424" spans="1:13" s="19" customFormat="1" ht="15" customHeight="1" x14ac:dyDescent="0.25">
      <c r="A4424" s="47">
        <v>40346</v>
      </c>
      <c r="B4424" s="18" t="s">
        <v>7338</v>
      </c>
      <c r="C4424" s="3" t="s">
        <v>7043</v>
      </c>
      <c r="D4424" s="3" t="s">
        <v>207</v>
      </c>
      <c r="E4424" s="3" t="s">
        <v>7337</v>
      </c>
      <c r="F4424" s="3" t="s">
        <v>167</v>
      </c>
      <c r="G4424" s="3"/>
      <c r="H4424" s="26">
        <v>730</v>
      </c>
      <c r="I4424" s="26">
        <f t="array" ref="I4424">J4424-J4424*3%</f>
        <v>550.96</v>
      </c>
      <c r="J4424" s="30">
        <v>568</v>
      </c>
      <c r="K4424" s="4"/>
      <c r="L4424" s="15">
        <f t="shared" ref="L4424:L4487" si="70">J4424*K4424</f>
        <v>0</v>
      </c>
      <c r="M4424" s="56" t="s">
        <v>15151</v>
      </c>
    </row>
    <row r="4425" spans="1:13" s="19" customFormat="1" ht="15" customHeight="1" x14ac:dyDescent="0.25">
      <c r="A4425" s="47">
        <v>18347</v>
      </c>
      <c r="B4425" s="18" t="s">
        <v>7339</v>
      </c>
      <c r="C4425" s="3" t="s">
        <v>7043</v>
      </c>
      <c r="D4425" s="3" t="s">
        <v>207</v>
      </c>
      <c r="E4425" s="3" t="s">
        <v>7340</v>
      </c>
      <c r="F4425" s="3" t="s">
        <v>2160</v>
      </c>
      <c r="G4425" s="3"/>
      <c r="H4425" s="26">
        <v>465</v>
      </c>
      <c r="I4425" s="26">
        <f t="array" ref="I4425">J4425-J4425*3%</f>
        <v>335.62</v>
      </c>
      <c r="J4425" s="30">
        <v>346</v>
      </c>
      <c r="K4425" s="4"/>
      <c r="L4425" s="15">
        <f t="shared" si="70"/>
        <v>0</v>
      </c>
      <c r="M4425" s="56" t="s">
        <v>15151</v>
      </c>
    </row>
    <row r="4426" spans="1:13" s="19" customFormat="1" ht="15" customHeight="1" x14ac:dyDescent="0.25">
      <c r="A4426" s="47">
        <v>18348</v>
      </c>
      <c r="B4426" s="18" t="s">
        <v>7341</v>
      </c>
      <c r="C4426" s="3" t="s">
        <v>7043</v>
      </c>
      <c r="D4426" s="3" t="s">
        <v>207</v>
      </c>
      <c r="E4426" s="3" t="s">
        <v>7340</v>
      </c>
      <c r="F4426" s="3" t="s">
        <v>2723</v>
      </c>
      <c r="G4426" s="3"/>
      <c r="H4426" s="26">
        <v>635</v>
      </c>
      <c r="I4426" s="26">
        <f t="array" ref="I4426">J4426-J4426*3%</f>
        <v>485</v>
      </c>
      <c r="J4426" s="30">
        <v>500</v>
      </c>
      <c r="K4426" s="4"/>
      <c r="L4426" s="15">
        <f t="shared" si="70"/>
        <v>0</v>
      </c>
      <c r="M4426" s="56" t="s">
        <v>15151</v>
      </c>
    </row>
    <row r="4427" spans="1:13" s="19" customFormat="1" ht="15" customHeight="1" x14ac:dyDescent="0.25">
      <c r="A4427" s="47">
        <v>42684</v>
      </c>
      <c r="B4427" s="18"/>
      <c r="C4427" s="3" t="s">
        <v>7043</v>
      </c>
      <c r="D4427" s="3" t="s">
        <v>207</v>
      </c>
      <c r="E4427" s="3" t="s">
        <v>7340</v>
      </c>
      <c r="F4427" s="3" t="s">
        <v>7260</v>
      </c>
      <c r="G4427" s="3"/>
      <c r="H4427" s="26">
        <v>1070</v>
      </c>
      <c r="I4427" s="26">
        <f t="array" ref="I4427">J4427-J4427*3%</f>
        <v>819.09709999999995</v>
      </c>
      <c r="J4427" s="30">
        <v>844.43</v>
      </c>
      <c r="K4427" s="4"/>
      <c r="L4427" s="15">
        <f t="shared" si="70"/>
        <v>0</v>
      </c>
      <c r="M4427" s="56" t="s">
        <v>15152</v>
      </c>
    </row>
    <row r="4428" spans="1:13" s="19" customFormat="1" ht="15" customHeight="1" x14ac:dyDescent="0.25">
      <c r="A4428" s="47">
        <v>40370</v>
      </c>
      <c r="B4428" s="18" t="s">
        <v>7342</v>
      </c>
      <c r="C4428" s="3" t="s">
        <v>7043</v>
      </c>
      <c r="D4428" s="3" t="s">
        <v>207</v>
      </c>
      <c r="E4428" s="3" t="s">
        <v>7343</v>
      </c>
      <c r="F4428" s="3" t="s">
        <v>2160</v>
      </c>
      <c r="G4428" s="3"/>
      <c r="H4428" s="26">
        <v>570</v>
      </c>
      <c r="I4428" s="26">
        <f t="array" ref="I4428">J4428-J4428*3%</f>
        <v>420.03909999999996</v>
      </c>
      <c r="J4428" s="30">
        <v>433.03</v>
      </c>
      <c r="K4428" s="4"/>
      <c r="L4428" s="15">
        <f t="shared" si="70"/>
        <v>0</v>
      </c>
      <c r="M4428" s="56" t="s">
        <v>15152</v>
      </c>
    </row>
    <row r="4429" spans="1:13" s="19" customFormat="1" ht="15" customHeight="1" x14ac:dyDescent="0.25">
      <c r="A4429" s="47">
        <v>22344</v>
      </c>
      <c r="B4429" s="18" t="s">
        <v>7344</v>
      </c>
      <c r="C4429" s="3" t="s">
        <v>7043</v>
      </c>
      <c r="D4429" s="3" t="s">
        <v>207</v>
      </c>
      <c r="E4429" s="3" t="s">
        <v>7345</v>
      </c>
      <c r="F4429" s="3" t="s">
        <v>2160</v>
      </c>
      <c r="G4429" s="3"/>
      <c r="H4429" s="26">
        <v>545</v>
      </c>
      <c r="I4429" s="26">
        <f t="array" ref="I4429">J4429-J4429*3%</f>
        <v>403.13200000000001</v>
      </c>
      <c r="J4429" s="30">
        <v>415.6</v>
      </c>
      <c r="K4429" s="4"/>
      <c r="L4429" s="15">
        <f t="shared" si="70"/>
        <v>0</v>
      </c>
      <c r="M4429" s="56" t="s">
        <v>15152</v>
      </c>
    </row>
    <row r="4430" spans="1:13" s="19" customFormat="1" ht="15" customHeight="1" x14ac:dyDescent="0.25">
      <c r="A4430" s="47">
        <v>40688</v>
      </c>
      <c r="B4430" s="18" t="s">
        <v>7346</v>
      </c>
      <c r="C4430" s="3" t="s">
        <v>7043</v>
      </c>
      <c r="D4430" s="3" t="s">
        <v>207</v>
      </c>
      <c r="E4430" s="3" t="s">
        <v>7347</v>
      </c>
      <c r="F4430" s="3" t="s">
        <v>211</v>
      </c>
      <c r="G4430" s="3"/>
      <c r="H4430" s="26">
        <v>705</v>
      </c>
      <c r="I4430" s="26">
        <f t="array" ref="I4430">J4430-J4430*3%</f>
        <v>535.44000000000005</v>
      </c>
      <c r="J4430" s="30">
        <v>552</v>
      </c>
      <c r="K4430" s="4"/>
      <c r="L4430" s="15">
        <f t="shared" si="70"/>
        <v>0</v>
      </c>
      <c r="M4430" s="56" t="s">
        <v>15151</v>
      </c>
    </row>
    <row r="4431" spans="1:13" s="19" customFormat="1" ht="15" customHeight="1" x14ac:dyDescent="0.25">
      <c r="A4431" s="47">
        <v>23824</v>
      </c>
      <c r="B4431" s="18" t="s">
        <v>7348</v>
      </c>
      <c r="C4431" s="3" t="s">
        <v>7043</v>
      </c>
      <c r="D4431" s="3" t="s">
        <v>207</v>
      </c>
      <c r="E4431" s="3" t="s">
        <v>7349</v>
      </c>
      <c r="F4431" s="3" t="s">
        <v>2160</v>
      </c>
      <c r="G4431" s="3"/>
      <c r="H4431" s="26">
        <v>435</v>
      </c>
      <c r="I4431" s="26">
        <f t="array" ref="I4431">J4431-J4431*3%</f>
        <v>315.25</v>
      </c>
      <c r="J4431" s="30">
        <v>325</v>
      </c>
      <c r="K4431" s="4"/>
      <c r="L4431" s="15">
        <f t="shared" si="70"/>
        <v>0</v>
      </c>
      <c r="M4431" s="56" t="s">
        <v>15151</v>
      </c>
    </row>
    <row r="4432" spans="1:13" s="19" customFormat="1" ht="15" customHeight="1" x14ac:dyDescent="0.25">
      <c r="A4432" s="47">
        <v>10781</v>
      </c>
      <c r="B4432" s="18" t="s">
        <v>7350</v>
      </c>
      <c r="C4432" s="3" t="s">
        <v>7043</v>
      </c>
      <c r="D4432" s="3" t="s">
        <v>207</v>
      </c>
      <c r="E4432" s="3" t="s">
        <v>7351</v>
      </c>
      <c r="F4432" s="3" t="s">
        <v>2723</v>
      </c>
      <c r="G4432" s="3"/>
      <c r="H4432" s="26">
        <v>685</v>
      </c>
      <c r="I4432" s="26">
        <f t="array" ref="I4432">J4432-J4432*3%</f>
        <v>518.95000000000005</v>
      </c>
      <c r="J4432" s="30">
        <v>535</v>
      </c>
      <c r="K4432" s="4"/>
      <c r="L4432" s="15">
        <f t="shared" si="70"/>
        <v>0</v>
      </c>
      <c r="M4432" s="56" t="s">
        <v>15151</v>
      </c>
    </row>
    <row r="4433" spans="1:13" s="19" customFormat="1" ht="15" customHeight="1" x14ac:dyDescent="0.25">
      <c r="A4433" s="47">
        <v>41662</v>
      </c>
      <c r="B4433" s="18"/>
      <c r="C4433" s="3" t="s">
        <v>7043</v>
      </c>
      <c r="D4433" s="3" t="s">
        <v>207</v>
      </c>
      <c r="E4433" s="3" t="s">
        <v>7352</v>
      </c>
      <c r="F4433" s="3" t="s">
        <v>211</v>
      </c>
      <c r="G4433" s="3"/>
      <c r="H4433" s="26">
        <v>1625</v>
      </c>
      <c r="I4433" s="26">
        <f t="array" ref="I4433">J4433-J4433*3%</f>
        <v>1252.27</v>
      </c>
      <c r="J4433" s="30">
        <v>1291</v>
      </c>
      <c r="K4433" s="4"/>
      <c r="L4433" s="15">
        <f t="shared" si="70"/>
        <v>0</v>
      </c>
      <c r="M4433" s="56" t="s">
        <v>15151</v>
      </c>
    </row>
    <row r="4434" spans="1:13" s="19" customFormat="1" ht="15" customHeight="1" x14ac:dyDescent="0.25">
      <c r="A4434" s="47">
        <v>42671</v>
      </c>
      <c r="B4434" s="18"/>
      <c r="C4434" s="3" t="s">
        <v>7043</v>
      </c>
      <c r="D4434" s="3" t="s">
        <v>207</v>
      </c>
      <c r="E4434" s="3" t="s">
        <v>7353</v>
      </c>
      <c r="F4434" s="3" t="s">
        <v>2160</v>
      </c>
      <c r="G4434" s="3"/>
      <c r="H4434" s="26">
        <v>730</v>
      </c>
      <c r="I4434" s="26">
        <f t="array" ref="I4434">J4434-J4434*3%</f>
        <v>552.95819999999992</v>
      </c>
      <c r="J4434" s="30">
        <v>570.05999999999995</v>
      </c>
      <c r="K4434" s="4"/>
      <c r="L4434" s="15">
        <f t="shared" si="70"/>
        <v>0</v>
      </c>
      <c r="M4434" s="56" t="s">
        <v>15152</v>
      </c>
    </row>
    <row r="4435" spans="1:13" s="19" customFormat="1" ht="15" customHeight="1" x14ac:dyDescent="0.25">
      <c r="A4435" s="47">
        <v>24060</v>
      </c>
      <c r="B4435" s="18" t="s">
        <v>7354</v>
      </c>
      <c r="C4435" s="3" t="s">
        <v>7043</v>
      </c>
      <c r="D4435" s="3" t="s">
        <v>207</v>
      </c>
      <c r="E4435" s="3" t="s">
        <v>7355</v>
      </c>
      <c r="F4435" s="3" t="s">
        <v>2160</v>
      </c>
      <c r="G4435" s="3"/>
      <c r="H4435" s="26">
        <v>535</v>
      </c>
      <c r="I4435" s="26">
        <f t="array" ref="I4435">J4435-J4435*3%</f>
        <v>393.82</v>
      </c>
      <c r="J4435" s="30">
        <v>406</v>
      </c>
      <c r="K4435" s="4"/>
      <c r="L4435" s="15">
        <f t="shared" si="70"/>
        <v>0</v>
      </c>
      <c r="M4435" s="56" t="s">
        <v>15151</v>
      </c>
    </row>
    <row r="4436" spans="1:13" s="19" customFormat="1" ht="15" customHeight="1" x14ac:dyDescent="0.25">
      <c r="A4436" s="47">
        <v>18340</v>
      </c>
      <c r="B4436" s="18" t="s">
        <v>7356</v>
      </c>
      <c r="C4436" s="3" t="s">
        <v>7043</v>
      </c>
      <c r="D4436" s="3" t="s">
        <v>207</v>
      </c>
      <c r="E4436" s="3" t="s">
        <v>7355</v>
      </c>
      <c r="F4436" s="3" t="s">
        <v>2723</v>
      </c>
      <c r="G4436" s="3"/>
      <c r="H4436" s="26">
        <v>800</v>
      </c>
      <c r="I4436" s="26">
        <f t="array" ref="I4436">J4436-J4436*3%</f>
        <v>602.06930000000011</v>
      </c>
      <c r="J4436" s="30">
        <v>620.69000000000005</v>
      </c>
      <c r="K4436" s="4"/>
      <c r="L4436" s="15">
        <f t="shared" si="70"/>
        <v>0</v>
      </c>
      <c r="M4436" s="56" t="s">
        <v>15152</v>
      </c>
    </row>
    <row r="4437" spans="1:13" s="19" customFormat="1" ht="15" customHeight="1" x14ac:dyDescent="0.25">
      <c r="A4437" s="47">
        <v>37546</v>
      </c>
      <c r="B4437" s="18"/>
      <c r="C4437" s="3" t="s">
        <v>7043</v>
      </c>
      <c r="D4437" s="3" t="s">
        <v>207</v>
      </c>
      <c r="E4437" s="3" t="s">
        <v>7357</v>
      </c>
      <c r="F4437" s="3" t="s">
        <v>211</v>
      </c>
      <c r="G4437" s="3"/>
      <c r="H4437" s="26">
        <v>995</v>
      </c>
      <c r="I4437" s="26">
        <f t="array" ref="I4437">J4437-J4437*3%</f>
        <v>766.3</v>
      </c>
      <c r="J4437" s="30">
        <v>790</v>
      </c>
      <c r="K4437" s="4"/>
      <c r="L4437" s="15">
        <f t="shared" si="70"/>
        <v>0</v>
      </c>
      <c r="M4437" s="56" t="s">
        <v>15151</v>
      </c>
    </row>
    <row r="4438" spans="1:13" s="19" customFormat="1" ht="15" customHeight="1" x14ac:dyDescent="0.25">
      <c r="A4438" s="47">
        <v>40327</v>
      </c>
      <c r="B4438" s="18" t="s">
        <v>7358</v>
      </c>
      <c r="C4438" s="3" t="s">
        <v>7043</v>
      </c>
      <c r="D4438" s="3" t="s">
        <v>207</v>
      </c>
      <c r="E4438" s="3" t="s">
        <v>7359</v>
      </c>
      <c r="F4438" s="3" t="s">
        <v>211</v>
      </c>
      <c r="G4438" s="3"/>
      <c r="H4438" s="26">
        <v>955</v>
      </c>
      <c r="I4438" s="26">
        <f t="array" ref="I4438">J4438-J4438*3%</f>
        <v>721.62180000000001</v>
      </c>
      <c r="J4438" s="30">
        <v>743.94</v>
      </c>
      <c r="K4438" s="4"/>
      <c r="L4438" s="15">
        <f t="shared" si="70"/>
        <v>0</v>
      </c>
      <c r="M4438" s="56" t="s">
        <v>15152</v>
      </c>
    </row>
    <row r="4439" spans="1:13" s="19" customFormat="1" ht="15" customHeight="1" x14ac:dyDescent="0.25">
      <c r="A4439" s="47">
        <v>42089</v>
      </c>
      <c r="B4439" s="18"/>
      <c r="C4439" s="3" t="s">
        <v>7043</v>
      </c>
      <c r="D4439" s="3" t="s">
        <v>207</v>
      </c>
      <c r="E4439" s="3" t="s">
        <v>7360</v>
      </c>
      <c r="F4439" s="3" t="s">
        <v>2723</v>
      </c>
      <c r="G4439" s="3"/>
      <c r="H4439" s="26">
        <v>800</v>
      </c>
      <c r="I4439" s="26">
        <f t="array" ref="I4439">J4439-J4439*3%</f>
        <v>602.06930000000011</v>
      </c>
      <c r="J4439" s="30">
        <v>620.69000000000005</v>
      </c>
      <c r="K4439" s="4"/>
      <c r="L4439" s="15">
        <f t="shared" si="70"/>
        <v>0</v>
      </c>
      <c r="M4439" s="56" t="s">
        <v>15152</v>
      </c>
    </row>
    <row r="4440" spans="1:13" s="19" customFormat="1" ht="15" customHeight="1" x14ac:dyDescent="0.25">
      <c r="A4440" s="47">
        <v>37533</v>
      </c>
      <c r="B4440" s="18" t="s">
        <v>7361</v>
      </c>
      <c r="C4440" s="3" t="s">
        <v>7043</v>
      </c>
      <c r="D4440" s="3" t="s">
        <v>207</v>
      </c>
      <c r="E4440" s="3" t="s">
        <v>7362</v>
      </c>
      <c r="F4440" s="3" t="s">
        <v>68</v>
      </c>
      <c r="G4440" s="3"/>
      <c r="H4440" s="26">
        <v>705</v>
      </c>
      <c r="I4440" s="26">
        <f t="array" ref="I4440">J4440-J4440*3%</f>
        <v>532.53</v>
      </c>
      <c r="J4440" s="30">
        <v>549</v>
      </c>
      <c r="K4440" s="4"/>
      <c r="L4440" s="15">
        <f t="shared" si="70"/>
        <v>0</v>
      </c>
      <c r="M4440" s="56" t="s">
        <v>15151</v>
      </c>
    </row>
    <row r="4441" spans="1:13" s="19" customFormat="1" ht="15" customHeight="1" x14ac:dyDescent="0.25">
      <c r="A4441" s="47">
        <v>42680</v>
      </c>
      <c r="B4441" s="18"/>
      <c r="C4441" s="3" t="s">
        <v>7043</v>
      </c>
      <c r="D4441" s="3" t="s">
        <v>207</v>
      </c>
      <c r="E4441" s="3" t="s">
        <v>7363</v>
      </c>
      <c r="F4441" s="3" t="s">
        <v>200</v>
      </c>
      <c r="G4441" s="3"/>
      <c r="H4441" s="26">
        <v>1295</v>
      </c>
      <c r="I4441" s="26">
        <f t="array" ref="I4441">J4441-J4441*3%</f>
        <v>995.09389999999985</v>
      </c>
      <c r="J4441" s="30">
        <v>1025.8699999999999</v>
      </c>
      <c r="K4441" s="4"/>
      <c r="L4441" s="15">
        <f t="shared" si="70"/>
        <v>0</v>
      </c>
      <c r="M4441" s="56" t="s">
        <v>15152</v>
      </c>
    </row>
    <row r="4442" spans="1:13" s="19" customFormat="1" ht="15" customHeight="1" x14ac:dyDescent="0.25">
      <c r="A4442" s="47">
        <v>40363</v>
      </c>
      <c r="B4442" s="18" t="s">
        <v>7364</v>
      </c>
      <c r="C4442" s="3" t="s">
        <v>7043</v>
      </c>
      <c r="D4442" s="3" t="s">
        <v>207</v>
      </c>
      <c r="E4442" s="3" t="s">
        <v>7365</v>
      </c>
      <c r="F4442" s="3" t="s">
        <v>211</v>
      </c>
      <c r="G4442" s="3"/>
      <c r="H4442" s="26">
        <v>890</v>
      </c>
      <c r="I4442" s="26">
        <f t="array" ref="I4442">J4442-J4442*3%</f>
        <v>673.72319999999991</v>
      </c>
      <c r="J4442" s="30">
        <v>694.56</v>
      </c>
      <c r="K4442" s="4"/>
      <c r="L4442" s="15">
        <f t="shared" si="70"/>
        <v>0</v>
      </c>
      <c r="M4442" s="56" t="s">
        <v>15152</v>
      </c>
    </row>
    <row r="4443" spans="1:13" s="19" customFormat="1" ht="15" customHeight="1" x14ac:dyDescent="0.25">
      <c r="A4443" s="47">
        <v>41660</v>
      </c>
      <c r="B4443" s="18"/>
      <c r="C4443" s="3" t="s">
        <v>7043</v>
      </c>
      <c r="D4443" s="3" t="s">
        <v>207</v>
      </c>
      <c r="E4443" s="3" t="s">
        <v>7366</v>
      </c>
      <c r="F4443" s="3" t="s">
        <v>1259</v>
      </c>
      <c r="G4443" s="3" t="s">
        <v>667</v>
      </c>
      <c r="H4443" s="26">
        <v>940</v>
      </c>
      <c r="I4443" s="26">
        <f t="array" ref="I4443">J4443-J4443*3%</f>
        <v>708.74019999999996</v>
      </c>
      <c r="J4443" s="30">
        <v>730.66</v>
      </c>
      <c r="K4443" s="4"/>
      <c r="L4443" s="15">
        <f t="shared" si="70"/>
        <v>0</v>
      </c>
      <c r="M4443" s="56" t="s">
        <v>15152</v>
      </c>
    </row>
    <row r="4444" spans="1:13" s="19" customFormat="1" ht="15" customHeight="1" x14ac:dyDescent="0.25">
      <c r="A4444" s="47">
        <v>20515</v>
      </c>
      <c r="B4444" s="18" t="s">
        <v>7367</v>
      </c>
      <c r="C4444" s="3" t="s">
        <v>7043</v>
      </c>
      <c r="D4444" s="3" t="s">
        <v>207</v>
      </c>
      <c r="E4444" s="3" t="s">
        <v>7368</v>
      </c>
      <c r="F4444" s="3" t="s">
        <v>2160</v>
      </c>
      <c r="G4444" s="3"/>
      <c r="H4444" s="26">
        <v>495</v>
      </c>
      <c r="I4444" s="26">
        <f t="array" ref="I4444">J4444-J4444*3%</f>
        <v>368.6</v>
      </c>
      <c r="J4444" s="30">
        <v>380</v>
      </c>
      <c r="K4444" s="4"/>
      <c r="L4444" s="15">
        <f t="shared" si="70"/>
        <v>0</v>
      </c>
      <c r="M4444" s="56" t="s">
        <v>15151</v>
      </c>
    </row>
    <row r="4445" spans="1:13" s="19" customFormat="1" ht="15" customHeight="1" x14ac:dyDescent="0.25">
      <c r="A4445" s="47">
        <v>41664</v>
      </c>
      <c r="B4445" s="18"/>
      <c r="C4445" s="3" t="s">
        <v>7043</v>
      </c>
      <c r="D4445" s="3" t="s">
        <v>207</v>
      </c>
      <c r="E4445" s="3" t="s">
        <v>7369</v>
      </c>
      <c r="F4445" s="3" t="s">
        <v>2160</v>
      </c>
      <c r="G4445" s="3"/>
      <c r="H4445" s="26">
        <v>645</v>
      </c>
      <c r="I4445" s="26">
        <f t="array" ref="I4445">J4445-J4445*3%</f>
        <v>492.16829999999999</v>
      </c>
      <c r="J4445" s="30">
        <v>507.39</v>
      </c>
      <c r="K4445" s="4"/>
      <c r="L4445" s="15">
        <f t="shared" si="70"/>
        <v>0</v>
      </c>
      <c r="M4445" s="56" t="s">
        <v>15152</v>
      </c>
    </row>
    <row r="4446" spans="1:13" s="19" customFormat="1" ht="15" customHeight="1" x14ac:dyDescent="0.25">
      <c r="A4446" s="47">
        <v>10783</v>
      </c>
      <c r="B4446" s="18" t="s">
        <v>7370</v>
      </c>
      <c r="C4446" s="3" t="s">
        <v>7043</v>
      </c>
      <c r="D4446" s="3" t="s">
        <v>207</v>
      </c>
      <c r="E4446" s="3" t="s">
        <v>7371</v>
      </c>
      <c r="F4446" s="3" t="s">
        <v>2160</v>
      </c>
      <c r="G4446" s="3"/>
      <c r="H4446" s="26">
        <v>480</v>
      </c>
      <c r="I4446" s="26">
        <f t="array" ref="I4446">J4446-J4446*3%</f>
        <v>357.24130000000002</v>
      </c>
      <c r="J4446" s="30">
        <v>368.29</v>
      </c>
      <c r="K4446" s="4"/>
      <c r="L4446" s="15">
        <f t="shared" si="70"/>
        <v>0</v>
      </c>
      <c r="M4446" s="56" t="s">
        <v>15152</v>
      </c>
    </row>
    <row r="4447" spans="1:13" s="19" customFormat="1" ht="15" customHeight="1" x14ac:dyDescent="0.25">
      <c r="A4447" s="47">
        <v>40352</v>
      </c>
      <c r="B4447" s="18" t="s">
        <v>7372</v>
      </c>
      <c r="C4447" s="3" t="s">
        <v>7043</v>
      </c>
      <c r="D4447" s="3" t="s">
        <v>207</v>
      </c>
      <c r="E4447" s="3" t="s">
        <v>1274</v>
      </c>
      <c r="F4447" s="3" t="s">
        <v>164</v>
      </c>
      <c r="G4447" s="3"/>
      <c r="H4447" s="26">
        <v>1585</v>
      </c>
      <c r="I4447" s="26">
        <f t="array" ref="I4447">J4447-J4447*3%</f>
        <v>1224.2564</v>
      </c>
      <c r="J4447" s="30">
        <v>1262.1199999999999</v>
      </c>
      <c r="K4447" s="4"/>
      <c r="L4447" s="15">
        <f t="shared" si="70"/>
        <v>0</v>
      </c>
      <c r="M4447" s="56" t="s">
        <v>15152</v>
      </c>
    </row>
    <row r="4448" spans="1:13" s="19" customFormat="1" ht="15" customHeight="1" x14ac:dyDescent="0.25">
      <c r="A4448" s="47">
        <v>38644</v>
      </c>
      <c r="B4448" s="18" t="s">
        <v>7373</v>
      </c>
      <c r="C4448" s="3" t="s">
        <v>7043</v>
      </c>
      <c r="D4448" s="3" t="s">
        <v>207</v>
      </c>
      <c r="E4448" s="3" t="s">
        <v>1274</v>
      </c>
      <c r="F4448" s="3" t="s">
        <v>211</v>
      </c>
      <c r="G4448" s="3"/>
      <c r="H4448" s="26">
        <v>890</v>
      </c>
      <c r="I4448" s="26">
        <f t="array" ref="I4448">J4448-J4448*3%</f>
        <v>673.72319999999991</v>
      </c>
      <c r="J4448" s="30">
        <v>694.56</v>
      </c>
      <c r="K4448" s="4"/>
      <c r="L4448" s="15">
        <f t="shared" si="70"/>
        <v>0</v>
      </c>
      <c r="M4448" s="56" t="s">
        <v>15152</v>
      </c>
    </row>
    <row r="4449" spans="1:13" s="19" customFormat="1" ht="15" customHeight="1" x14ac:dyDescent="0.25">
      <c r="A4449" s="47">
        <v>42683</v>
      </c>
      <c r="B4449" s="18"/>
      <c r="C4449" s="3" t="s">
        <v>7043</v>
      </c>
      <c r="D4449" s="3" t="s">
        <v>207</v>
      </c>
      <c r="E4449" s="3" t="s">
        <v>7374</v>
      </c>
      <c r="F4449" s="3" t="s">
        <v>2160</v>
      </c>
      <c r="G4449" s="3"/>
      <c r="H4449" s="26">
        <v>560</v>
      </c>
      <c r="I4449" s="26">
        <f t="array" ref="I4449">J4449-J4449*3%</f>
        <v>411.18299999999999</v>
      </c>
      <c r="J4449" s="30">
        <v>423.9</v>
      </c>
      <c r="K4449" s="4"/>
      <c r="L4449" s="15">
        <f t="shared" si="70"/>
        <v>0</v>
      </c>
      <c r="M4449" s="56" t="s">
        <v>15152</v>
      </c>
    </row>
    <row r="4450" spans="1:13" s="19" customFormat="1" ht="15" customHeight="1" x14ac:dyDescent="0.25">
      <c r="A4450" s="47">
        <v>23818</v>
      </c>
      <c r="B4450" s="18" t="s">
        <v>7375</v>
      </c>
      <c r="C4450" s="3" t="s">
        <v>7043</v>
      </c>
      <c r="D4450" s="3" t="s">
        <v>207</v>
      </c>
      <c r="E4450" s="3" t="s">
        <v>7376</v>
      </c>
      <c r="F4450" s="3" t="s">
        <v>2160</v>
      </c>
      <c r="G4450" s="3"/>
      <c r="H4450" s="26">
        <v>465</v>
      </c>
      <c r="I4450" s="26">
        <f t="array" ref="I4450">J4450-J4450*3%</f>
        <v>335.62</v>
      </c>
      <c r="J4450" s="30">
        <v>346</v>
      </c>
      <c r="K4450" s="4"/>
      <c r="L4450" s="15">
        <f t="shared" si="70"/>
        <v>0</v>
      </c>
      <c r="M4450" s="56" t="s">
        <v>15151</v>
      </c>
    </row>
    <row r="4451" spans="1:13" s="19" customFormat="1" ht="15" customHeight="1" x14ac:dyDescent="0.25">
      <c r="A4451" s="47">
        <v>10786</v>
      </c>
      <c r="B4451" s="18" t="s">
        <v>7377</v>
      </c>
      <c r="C4451" s="3" t="s">
        <v>7043</v>
      </c>
      <c r="D4451" s="3" t="s">
        <v>207</v>
      </c>
      <c r="E4451" s="3" t="s">
        <v>7378</v>
      </c>
      <c r="F4451" s="3" t="s">
        <v>2160</v>
      </c>
      <c r="G4451" s="3"/>
      <c r="H4451" s="26">
        <v>535</v>
      </c>
      <c r="I4451" s="26">
        <f t="array" ref="I4451">J4451-J4451*3%</f>
        <v>395.76</v>
      </c>
      <c r="J4451" s="30">
        <v>408</v>
      </c>
      <c r="K4451" s="4"/>
      <c r="L4451" s="15">
        <f t="shared" si="70"/>
        <v>0</v>
      </c>
      <c r="M4451" s="56" t="s">
        <v>15151</v>
      </c>
    </row>
    <row r="4452" spans="1:13" s="19" customFormat="1" ht="15" customHeight="1" x14ac:dyDescent="0.25">
      <c r="A4452" s="47">
        <v>40676</v>
      </c>
      <c r="B4452" s="18" t="s">
        <v>7379</v>
      </c>
      <c r="C4452" s="3" t="s">
        <v>7043</v>
      </c>
      <c r="D4452" s="3" t="s">
        <v>207</v>
      </c>
      <c r="E4452" s="3" t="s">
        <v>7380</v>
      </c>
      <c r="F4452" s="3" t="s">
        <v>211</v>
      </c>
      <c r="G4452" s="3"/>
      <c r="H4452" s="26">
        <v>865</v>
      </c>
      <c r="I4452" s="26">
        <f t="array" ref="I4452">J4452-J4452*3%</f>
        <v>650.87</v>
      </c>
      <c r="J4452" s="30">
        <v>671</v>
      </c>
      <c r="K4452" s="4"/>
      <c r="L4452" s="15">
        <f t="shared" si="70"/>
        <v>0</v>
      </c>
      <c r="M4452" s="56" t="s">
        <v>15151</v>
      </c>
    </row>
    <row r="4453" spans="1:13" s="19" customFormat="1" ht="15" customHeight="1" x14ac:dyDescent="0.25">
      <c r="A4453" s="47">
        <v>40700</v>
      </c>
      <c r="B4453" s="18" t="s">
        <v>7381</v>
      </c>
      <c r="C4453" s="3" t="s">
        <v>7043</v>
      </c>
      <c r="D4453" s="3" t="s">
        <v>207</v>
      </c>
      <c r="E4453" s="3" t="s">
        <v>7382</v>
      </c>
      <c r="F4453" s="3" t="s">
        <v>1392</v>
      </c>
      <c r="G4453" s="3"/>
      <c r="H4453" s="26">
        <v>830</v>
      </c>
      <c r="I4453" s="26">
        <f t="array" ref="I4453">J4453-J4453*3%</f>
        <v>626.62</v>
      </c>
      <c r="J4453" s="30">
        <v>646</v>
      </c>
      <c r="K4453" s="4"/>
      <c r="L4453" s="15">
        <f t="shared" si="70"/>
        <v>0</v>
      </c>
      <c r="M4453" s="56" t="s">
        <v>15151</v>
      </c>
    </row>
    <row r="4454" spans="1:13" s="19" customFormat="1" ht="15" customHeight="1" x14ac:dyDescent="0.25">
      <c r="A4454" s="47">
        <v>21398</v>
      </c>
      <c r="B4454" s="18" t="s">
        <v>7383</v>
      </c>
      <c r="C4454" s="3" t="s">
        <v>7043</v>
      </c>
      <c r="D4454" s="3" t="s">
        <v>207</v>
      </c>
      <c r="E4454" s="3" t="s">
        <v>7384</v>
      </c>
      <c r="F4454" s="3" t="s">
        <v>6706</v>
      </c>
      <c r="G4454" s="3"/>
      <c r="H4454" s="26">
        <v>1445</v>
      </c>
      <c r="I4454" s="26">
        <f t="array" ref="I4454">J4454-J4454*3%</f>
        <v>1097.07</v>
      </c>
      <c r="J4454" s="30">
        <v>1131</v>
      </c>
      <c r="K4454" s="4"/>
      <c r="L4454" s="15">
        <f t="shared" si="70"/>
        <v>0</v>
      </c>
      <c r="M4454" s="56" t="s">
        <v>15151</v>
      </c>
    </row>
    <row r="4455" spans="1:13" s="19" customFormat="1" ht="15" customHeight="1" x14ac:dyDescent="0.25">
      <c r="A4455" s="47">
        <v>15334</v>
      </c>
      <c r="B4455" s="18" t="s">
        <v>7385</v>
      </c>
      <c r="C4455" s="3" t="s">
        <v>7043</v>
      </c>
      <c r="D4455" s="3" t="s">
        <v>207</v>
      </c>
      <c r="E4455" s="3" t="s">
        <v>7386</v>
      </c>
      <c r="F4455" s="3" t="s">
        <v>2160</v>
      </c>
      <c r="G4455" s="3"/>
      <c r="H4455" s="26">
        <v>450</v>
      </c>
      <c r="I4455" s="26">
        <f t="array" ref="I4455">J4455-J4455*3%</f>
        <v>326.42439999999999</v>
      </c>
      <c r="J4455" s="30">
        <v>336.52</v>
      </c>
      <c r="K4455" s="4"/>
      <c r="L4455" s="15">
        <f t="shared" si="70"/>
        <v>0</v>
      </c>
      <c r="M4455" s="56" t="s">
        <v>15153</v>
      </c>
    </row>
    <row r="4456" spans="1:13" s="19" customFormat="1" ht="15" customHeight="1" x14ac:dyDescent="0.25">
      <c r="A4456" s="47">
        <v>20517</v>
      </c>
      <c r="B4456" s="18" t="s">
        <v>7387</v>
      </c>
      <c r="C4456" s="3" t="s">
        <v>7043</v>
      </c>
      <c r="D4456" s="3" t="s">
        <v>207</v>
      </c>
      <c r="E4456" s="3" t="s">
        <v>7386</v>
      </c>
      <c r="F4456" s="3" t="s">
        <v>2723</v>
      </c>
      <c r="G4456" s="3"/>
      <c r="H4456" s="26">
        <v>620</v>
      </c>
      <c r="I4456" s="26">
        <f t="array" ref="I4456">J4456-J4456*3%</f>
        <v>474.33</v>
      </c>
      <c r="J4456" s="30">
        <v>489</v>
      </c>
      <c r="K4456" s="4"/>
      <c r="L4456" s="15">
        <f t="shared" si="70"/>
        <v>0</v>
      </c>
      <c r="M4456" s="56" t="s">
        <v>15151</v>
      </c>
    </row>
    <row r="4457" spans="1:13" s="19" customFormat="1" ht="15" customHeight="1" x14ac:dyDescent="0.25">
      <c r="A4457" s="47">
        <v>40341</v>
      </c>
      <c r="B4457" s="18" t="s">
        <v>7388</v>
      </c>
      <c r="C4457" s="3" t="s">
        <v>7043</v>
      </c>
      <c r="D4457" s="3" t="s">
        <v>207</v>
      </c>
      <c r="E4457" s="3" t="s">
        <v>7389</v>
      </c>
      <c r="F4457" s="3" t="s">
        <v>211</v>
      </c>
      <c r="G4457" s="3"/>
      <c r="H4457" s="26">
        <v>940</v>
      </c>
      <c r="I4457" s="26">
        <f t="array" ref="I4457">J4457-J4457*3%</f>
        <v>710.04</v>
      </c>
      <c r="J4457" s="30">
        <v>732</v>
      </c>
      <c r="K4457" s="4"/>
      <c r="L4457" s="15">
        <f t="shared" si="70"/>
        <v>0</v>
      </c>
      <c r="M4457" s="56" t="s">
        <v>15151</v>
      </c>
    </row>
    <row r="4458" spans="1:13" s="19" customFormat="1" ht="15" customHeight="1" x14ac:dyDescent="0.25">
      <c r="A4458" s="47">
        <v>42672</v>
      </c>
      <c r="B4458" s="18"/>
      <c r="C4458" s="3" t="s">
        <v>7043</v>
      </c>
      <c r="D4458" s="3" t="s">
        <v>207</v>
      </c>
      <c r="E4458" s="3" t="s">
        <v>7390</v>
      </c>
      <c r="F4458" s="3" t="s">
        <v>211</v>
      </c>
      <c r="G4458" s="3"/>
      <c r="H4458" s="26">
        <v>875</v>
      </c>
      <c r="I4458" s="26">
        <f t="array" ref="I4458">J4458-J4458*3%</f>
        <v>661.64670000000001</v>
      </c>
      <c r="J4458" s="30">
        <v>682.11</v>
      </c>
      <c r="K4458" s="4"/>
      <c r="L4458" s="15">
        <f t="shared" si="70"/>
        <v>0</v>
      </c>
      <c r="M4458" s="56" t="s">
        <v>15152</v>
      </c>
    </row>
    <row r="4459" spans="1:13" s="19" customFormat="1" ht="15" customHeight="1" x14ac:dyDescent="0.25">
      <c r="A4459" s="47">
        <v>40772</v>
      </c>
      <c r="B4459" s="18" t="s">
        <v>7391</v>
      </c>
      <c r="C4459" s="3" t="s">
        <v>7043</v>
      </c>
      <c r="D4459" s="3" t="s">
        <v>207</v>
      </c>
      <c r="E4459" s="3" t="s">
        <v>7392</v>
      </c>
      <c r="F4459" s="3" t="s">
        <v>211</v>
      </c>
      <c r="G4459" s="3"/>
      <c r="H4459" s="26">
        <v>955</v>
      </c>
      <c r="I4459" s="26">
        <f t="array" ref="I4459">J4459-J4459*3%</f>
        <v>721.62180000000001</v>
      </c>
      <c r="J4459" s="30">
        <v>743.94</v>
      </c>
      <c r="K4459" s="4"/>
      <c r="L4459" s="15">
        <f t="shared" si="70"/>
        <v>0</v>
      </c>
      <c r="M4459" s="56" t="s">
        <v>15152</v>
      </c>
    </row>
    <row r="4460" spans="1:13" s="19" customFormat="1" ht="15" customHeight="1" x14ac:dyDescent="0.25">
      <c r="A4460" s="47">
        <v>42681</v>
      </c>
      <c r="B4460" s="18"/>
      <c r="C4460" s="3" t="s">
        <v>7043</v>
      </c>
      <c r="D4460" s="3" t="s">
        <v>207</v>
      </c>
      <c r="E4460" s="3" t="s">
        <v>7393</v>
      </c>
      <c r="F4460" s="3" t="s">
        <v>167</v>
      </c>
      <c r="G4460" s="3"/>
      <c r="H4460" s="26">
        <v>3310</v>
      </c>
      <c r="I4460" s="26">
        <f t="array" ref="I4460">J4460-J4460*3%</f>
        <v>2537.0349999999999</v>
      </c>
      <c r="J4460" s="30">
        <v>2615.5</v>
      </c>
      <c r="K4460" s="4"/>
      <c r="L4460" s="15">
        <f t="shared" si="70"/>
        <v>0</v>
      </c>
      <c r="M4460" s="56" t="s">
        <v>15152</v>
      </c>
    </row>
    <row r="4461" spans="1:13" s="19" customFormat="1" ht="15" customHeight="1" x14ac:dyDescent="0.25">
      <c r="A4461" s="47">
        <v>10791</v>
      </c>
      <c r="B4461" s="18" t="s">
        <v>7394</v>
      </c>
      <c r="C4461" s="3" t="s">
        <v>7043</v>
      </c>
      <c r="D4461" s="3" t="s">
        <v>207</v>
      </c>
      <c r="E4461" s="3" t="s">
        <v>7395</v>
      </c>
      <c r="F4461" s="3" t="s">
        <v>1416</v>
      </c>
      <c r="G4461" s="3"/>
      <c r="H4461" s="26">
        <v>1185</v>
      </c>
      <c r="I4461" s="26">
        <f t="array" ref="I4461">J4461-J4461*3%</f>
        <v>900.16</v>
      </c>
      <c r="J4461" s="30">
        <v>928</v>
      </c>
      <c r="K4461" s="4"/>
      <c r="L4461" s="15">
        <f t="shared" si="70"/>
        <v>0</v>
      </c>
      <c r="M4461" s="56" t="s">
        <v>15151</v>
      </c>
    </row>
    <row r="4462" spans="1:13" s="19" customFormat="1" ht="15" customHeight="1" x14ac:dyDescent="0.25">
      <c r="A4462" s="47">
        <v>10792</v>
      </c>
      <c r="B4462" s="18" t="s">
        <v>7396</v>
      </c>
      <c r="C4462" s="3" t="s">
        <v>7043</v>
      </c>
      <c r="D4462" s="3" t="s">
        <v>207</v>
      </c>
      <c r="E4462" s="3" t="s">
        <v>4604</v>
      </c>
      <c r="F4462" s="3" t="s">
        <v>179</v>
      </c>
      <c r="G4462" s="3"/>
      <c r="H4462" s="26">
        <v>1295</v>
      </c>
      <c r="I4462" s="26">
        <f t="array" ref="I4462">J4462-J4462*3%</f>
        <v>995.09389999999985</v>
      </c>
      <c r="J4462" s="30">
        <v>1025.8699999999999</v>
      </c>
      <c r="K4462" s="4"/>
      <c r="L4462" s="15">
        <f t="shared" si="70"/>
        <v>0</v>
      </c>
      <c r="M4462" s="56" t="s">
        <v>15152</v>
      </c>
    </row>
    <row r="4463" spans="1:13" s="19" customFormat="1" ht="15" customHeight="1" x14ac:dyDescent="0.25">
      <c r="A4463" s="47">
        <v>18350</v>
      </c>
      <c r="B4463" s="18" t="s">
        <v>7397</v>
      </c>
      <c r="C4463" s="3" t="s">
        <v>7043</v>
      </c>
      <c r="D4463" s="3" t="s">
        <v>207</v>
      </c>
      <c r="E4463" s="3" t="s">
        <v>7398</v>
      </c>
      <c r="F4463" s="3" t="s">
        <v>179</v>
      </c>
      <c r="G4463" s="3"/>
      <c r="H4463" s="26">
        <v>290</v>
      </c>
      <c r="I4463" s="26">
        <f t="array" ref="I4463">J4463-J4463*3%</f>
        <v>206.69730000000001</v>
      </c>
      <c r="J4463" s="30">
        <v>213.09</v>
      </c>
      <c r="K4463" s="4"/>
      <c r="L4463" s="15">
        <f t="shared" si="70"/>
        <v>0</v>
      </c>
      <c r="M4463" s="56" t="s">
        <v>15152</v>
      </c>
    </row>
    <row r="4464" spans="1:13" s="19" customFormat="1" ht="15" customHeight="1" x14ac:dyDescent="0.25">
      <c r="A4464" s="47">
        <v>15339</v>
      </c>
      <c r="B4464" s="18" t="s">
        <v>7399</v>
      </c>
      <c r="C4464" s="3" t="s">
        <v>7043</v>
      </c>
      <c r="D4464" s="3" t="s">
        <v>207</v>
      </c>
      <c r="E4464" s="3" t="s">
        <v>7400</v>
      </c>
      <c r="F4464" s="3" t="s">
        <v>2528</v>
      </c>
      <c r="G4464" s="3"/>
      <c r="H4464" s="26">
        <v>835</v>
      </c>
      <c r="I4464" s="26">
        <f t="array" ref="I4464">J4464-J4464*3%</f>
        <v>631.47</v>
      </c>
      <c r="J4464" s="30">
        <v>651</v>
      </c>
      <c r="K4464" s="4"/>
      <c r="L4464" s="15">
        <f t="shared" si="70"/>
        <v>0</v>
      </c>
      <c r="M4464" s="56" t="s">
        <v>15151</v>
      </c>
    </row>
    <row r="4465" spans="1:13" s="19" customFormat="1" ht="15" customHeight="1" x14ac:dyDescent="0.25">
      <c r="A4465" s="47">
        <v>23823</v>
      </c>
      <c r="B4465" s="18" t="s">
        <v>7401</v>
      </c>
      <c r="C4465" s="3" t="s">
        <v>7043</v>
      </c>
      <c r="D4465" s="3" t="s">
        <v>207</v>
      </c>
      <c r="E4465" s="3" t="s">
        <v>7400</v>
      </c>
      <c r="F4465" s="3" t="s">
        <v>5545</v>
      </c>
      <c r="G4465" s="3"/>
      <c r="H4465" s="26">
        <v>1500</v>
      </c>
      <c r="I4465" s="26">
        <f t="array" ref="I4465">J4465-J4465*3%</f>
        <v>1135.9864</v>
      </c>
      <c r="J4465" s="30">
        <v>1171.1199999999999</v>
      </c>
      <c r="K4465" s="4"/>
      <c r="L4465" s="15">
        <f t="shared" si="70"/>
        <v>0</v>
      </c>
      <c r="M4465" s="56" t="s">
        <v>15152</v>
      </c>
    </row>
    <row r="4466" spans="1:13" s="19" customFormat="1" ht="15" customHeight="1" x14ac:dyDescent="0.25">
      <c r="A4466" s="47">
        <v>41654</v>
      </c>
      <c r="B4466" s="18"/>
      <c r="C4466" s="3" t="s">
        <v>7043</v>
      </c>
      <c r="D4466" s="3" t="s">
        <v>207</v>
      </c>
      <c r="E4466" s="3" t="s">
        <v>7402</v>
      </c>
      <c r="F4466" s="3" t="s">
        <v>2528</v>
      </c>
      <c r="G4466" s="3"/>
      <c r="H4466" s="26">
        <v>840</v>
      </c>
      <c r="I4466" s="26">
        <f t="array" ref="I4466">J4466-J4466*3%</f>
        <v>631.85799999999995</v>
      </c>
      <c r="J4466" s="30">
        <v>651.4</v>
      </c>
      <c r="K4466" s="4"/>
      <c r="L4466" s="15">
        <f t="shared" si="70"/>
        <v>0</v>
      </c>
      <c r="M4466" s="56" t="s">
        <v>15152</v>
      </c>
    </row>
    <row r="4467" spans="1:13" s="19" customFormat="1" ht="15" customHeight="1" x14ac:dyDescent="0.25">
      <c r="A4467" s="47">
        <v>37688</v>
      </c>
      <c r="B4467" s="18"/>
      <c r="C4467" s="3" t="s">
        <v>7043</v>
      </c>
      <c r="D4467" s="3" t="s">
        <v>207</v>
      </c>
      <c r="E4467" s="3" t="s">
        <v>7403</v>
      </c>
      <c r="F4467" s="3" t="s">
        <v>7404</v>
      </c>
      <c r="G4467" s="3"/>
      <c r="H4467" s="26">
        <v>1015</v>
      </c>
      <c r="I4467" s="26">
        <f t="array" ref="I4467">J4467-J4467*3%</f>
        <v>780.45230000000004</v>
      </c>
      <c r="J4467" s="30">
        <v>804.59</v>
      </c>
      <c r="K4467" s="4"/>
      <c r="L4467" s="15">
        <f t="shared" si="70"/>
        <v>0</v>
      </c>
      <c r="M4467" s="56" t="s">
        <v>15152</v>
      </c>
    </row>
    <row r="4468" spans="1:13" s="19" customFormat="1" ht="15" customHeight="1" x14ac:dyDescent="0.25">
      <c r="A4468" s="47">
        <v>24062</v>
      </c>
      <c r="B4468" s="18" t="s">
        <v>7405</v>
      </c>
      <c r="C4468" s="3" t="s">
        <v>7043</v>
      </c>
      <c r="D4468" s="3" t="s">
        <v>207</v>
      </c>
      <c r="E4468" s="3" t="s">
        <v>7406</v>
      </c>
      <c r="F4468" s="3" t="s">
        <v>7407</v>
      </c>
      <c r="G4468" s="3" t="s">
        <v>7408</v>
      </c>
      <c r="H4468" s="26">
        <v>310</v>
      </c>
      <c r="I4468" s="26">
        <f t="array" ref="I4468">J4468-J4468*3%</f>
        <v>222.4016</v>
      </c>
      <c r="J4468" s="30">
        <v>229.28</v>
      </c>
      <c r="K4468" s="4"/>
      <c r="L4468" s="15">
        <f t="shared" si="70"/>
        <v>0</v>
      </c>
      <c r="M4468" s="56" t="s">
        <v>15152</v>
      </c>
    </row>
    <row r="4469" spans="1:13" s="19" customFormat="1" ht="15" customHeight="1" x14ac:dyDescent="0.25">
      <c r="A4469" s="47">
        <v>37078</v>
      </c>
      <c r="B4469" s="18" t="s">
        <v>7409</v>
      </c>
      <c r="C4469" s="3" t="s">
        <v>7043</v>
      </c>
      <c r="D4469" s="3" t="s">
        <v>207</v>
      </c>
      <c r="E4469" s="3" t="s">
        <v>7410</v>
      </c>
      <c r="F4469" s="3" t="s">
        <v>5545</v>
      </c>
      <c r="G4469" s="3"/>
      <c r="H4469" s="26">
        <v>1600</v>
      </c>
      <c r="I4469" s="26">
        <f t="array" ref="I4469">J4469-J4469*3%</f>
        <v>1233.9176</v>
      </c>
      <c r="J4469" s="30">
        <v>1272.08</v>
      </c>
      <c r="K4469" s="4"/>
      <c r="L4469" s="15">
        <f t="shared" si="70"/>
        <v>0</v>
      </c>
      <c r="M4469" s="56" t="s">
        <v>15152</v>
      </c>
    </row>
    <row r="4470" spans="1:13" s="19" customFormat="1" ht="15" customHeight="1" x14ac:dyDescent="0.25">
      <c r="A4470" s="47">
        <v>41655</v>
      </c>
      <c r="B4470" s="18"/>
      <c r="C4470" s="3" t="s">
        <v>7043</v>
      </c>
      <c r="D4470" s="3" t="s">
        <v>207</v>
      </c>
      <c r="E4470" s="3" t="s">
        <v>7411</v>
      </c>
      <c r="F4470" s="3" t="s">
        <v>7126</v>
      </c>
      <c r="G4470" s="3"/>
      <c r="H4470" s="26">
        <v>960</v>
      </c>
      <c r="I4470" s="26">
        <f t="array" ref="I4470">J4470-J4470*3%</f>
        <v>727.25750000000005</v>
      </c>
      <c r="J4470" s="30">
        <v>749.75</v>
      </c>
      <c r="K4470" s="4"/>
      <c r="L4470" s="15">
        <f t="shared" si="70"/>
        <v>0</v>
      </c>
      <c r="M4470" s="56" t="s">
        <v>15152</v>
      </c>
    </row>
    <row r="4471" spans="1:13" s="19" customFormat="1" ht="15" customHeight="1" x14ac:dyDescent="0.25">
      <c r="A4471" s="47">
        <v>42698</v>
      </c>
      <c r="B4471" s="18"/>
      <c r="C4471" s="3" t="s">
        <v>7043</v>
      </c>
      <c r="D4471" s="3" t="s">
        <v>207</v>
      </c>
      <c r="E4471" s="3" t="s">
        <v>7412</v>
      </c>
      <c r="F4471" s="3" t="s">
        <v>2528</v>
      </c>
      <c r="G4471" s="3"/>
      <c r="H4471" s="26">
        <v>840</v>
      </c>
      <c r="I4471" s="26">
        <f t="array" ref="I4471">J4471-J4471*3%</f>
        <v>631.85799999999995</v>
      </c>
      <c r="J4471" s="30">
        <v>651.4</v>
      </c>
      <c r="K4471" s="4"/>
      <c r="L4471" s="15">
        <f t="shared" si="70"/>
        <v>0</v>
      </c>
      <c r="M4471" s="56" t="s">
        <v>15152</v>
      </c>
    </row>
    <row r="4472" spans="1:13" s="19" customFormat="1" ht="15" customHeight="1" x14ac:dyDescent="0.25">
      <c r="A4472" s="47">
        <v>40377</v>
      </c>
      <c r="B4472" s="18" t="s">
        <v>7413</v>
      </c>
      <c r="C4472" s="3" t="s">
        <v>7043</v>
      </c>
      <c r="D4472" s="3" t="s">
        <v>207</v>
      </c>
      <c r="E4472" s="3" t="s">
        <v>7414</v>
      </c>
      <c r="F4472" s="3" t="s">
        <v>2528</v>
      </c>
      <c r="G4472" s="3"/>
      <c r="H4472" s="26">
        <v>975</v>
      </c>
      <c r="I4472" s="26">
        <f t="array" ref="I4472">J4472-J4472*3%</f>
        <v>738.93629999999996</v>
      </c>
      <c r="J4472" s="30">
        <v>761.79</v>
      </c>
      <c r="K4472" s="4"/>
      <c r="L4472" s="15">
        <f t="shared" si="70"/>
        <v>0</v>
      </c>
      <c r="M4472" s="56" t="s">
        <v>15152</v>
      </c>
    </row>
    <row r="4473" spans="1:13" s="19" customFormat="1" ht="15" customHeight="1" x14ac:dyDescent="0.25">
      <c r="A4473" s="47">
        <v>42697</v>
      </c>
      <c r="B4473" s="18"/>
      <c r="C4473" s="3" t="s">
        <v>7043</v>
      </c>
      <c r="D4473" s="3" t="s">
        <v>207</v>
      </c>
      <c r="E4473" s="3" t="s">
        <v>7415</v>
      </c>
      <c r="F4473" s="3" t="s">
        <v>2528</v>
      </c>
      <c r="G4473" s="3"/>
      <c r="H4473" s="26">
        <v>840</v>
      </c>
      <c r="I4473" s="26">
        <f t="array" ref="I4473">J4473-J4473*3%</f>
        <v>631.85799999999995</v>
      </c>
      <c r="J4473" s="30">
        <v>651.4</v>
      </c>
      <c r="K4473" s="4"/>
      <c r="L4473" s="15">
        <f t="shared" si="70"/>
        <v>0</v>
      </c>
      <c r="M4473" s="56" t="s">
        <v>15152</v>
      </c>
    </row>
    <row r="4474" spans="1:13" s="19" customFormat="1" ht="15" customHeight="1" x14ac:dyDescent="0.25">
      <c r="A4474" s="47">
        <v>37690</v>
      </c>
      <c r="B4474" s="18" t="s">
        <v>7416</v>
      </c>
      <c r="C4474" s="3" t="s">
        <v>7043</v>
      </c>
      <c r="D4474" s="3" t="s">
        <v>207</v>
      </c>
      <c r="E4474" s="3" t="s">
        <v>7417</v>
      </c>
      <c r="F4474" s="3" t="s">
        <v>2160</v>
      </c>
      <c r="G4474" s="3"/>
      <c r="H4474" s="26">
        <v>715</v>
      </c>
      <c r="I4474" s="26">
        <f t="array" ref="I4474">J4474-J4474*3%</f>
        <v>542.08450000000005</v>
      </c>
      <c r="J4474" s="30">
        <v>558.85</v>
      </c>
      <c r="K4474" s="4"/>
      <c r="L4474" s="15">
        <f t="shared" si="70"/>
        <v>0</v>
      </c>
      <c r="M4474" s="56" t="s">
        <v>15152</v>
      </c>
    </row>
    <row r="4475" spans="1:13" s="19" customFormat="1" ht="15" customHeight="1" x14ac:dyDescent="0.25">
      <c r="A4475" s="47">
        <v>40368</v>
      </c>
      <c r="B4475" s="18" t="s">
        <v>7418</v>
      </c>
      <c r="C4475" s="3" t="s">
        <v>7043</v>
      </c>
      <c r="D4475" s="3" t="s">
        <v>207</v>
      </c>
      <c r="E4475" s="3" t="s">
        <v>7417</v>
      </c>
      <c r="F4475" s="3" t="s">
        <v>2723</v>
      </c>
      <c r="G4475" s="3"/>
      <c r="H4475" s="26">
        <v>1120</v>
      </c>
      <c r="I4475" s="26">
        <f t="array" ref="I4475">J4475-J4475*3%</f>
        <v>855.32659999999998</v>
      </c>
      <c r="J4475" s="30">
        <v>881.78</v>
      </c>
      <c r="K4475" s="4"/>
      <c r="L4475" s="15">
        <f t="shared" si="70"/>
        <v>0</v>
      </c>
      <c r="M4475" s="56" t="s">
        <v>15152</v>
      </c>
    </row>
    <row r="4476" spans="1:13" s="19" customFormat="1" ht="15" customHeight="1" x14ac:dyDescent="0.25">
      <c r="A4476" s="47">
        <v>40699</v>
      </c>
      <c r="B4476" s="18" t="s">
        <v>7419</v>
      </c>
      <c r="C4476" s="3" t="s">
        <v>7043</v>
      </c>
      <c r="D4476" s="3" t="s">
        <v>207</v>
      </c>
      <c r="E4476" s="3" t="s">
        <v>7420</v>
      </c>
      <c r="F4476" s="3" t="s">
        <v>2160</v>
      </c>
      <c r="G4476" s="3"/>
      <c r="H4476" s="26">
        <v>440</v>
      </c>
      <c r="I4476" s="26">
        <f t="array" ref="I4476">J4476-J4476*3%</f>
        <v>321.07</v>
      </c>
      <c r="J4476" s="30">
        <v>331</v>
      </c>
      <c r="K4476" s="4"/>
      <c r="L4476" s="15">
        <f t="shared" si="70"/>
        <v>0</v>
      </c>
      <c r="M4476" s="56" t="s">
        <v>15151</v>
      </c>
    </row>
    <row r="4477" spans="1:13" s="19" customFormat="1" ht="15" customHeight="1" x14ac:dyDescent="0.25">
      <c r="A4477" s="47">
        <v>15337</v>
      </c>
      <c r="B4477" s="18" t="s">
        <v>7421</v>
      </c>
      <c r="C4477" s="3" t="s">
        <v>7043</v>
      </c>
      <c r="D4477" s="3" t="s">
        <v>207</v>
      </c>
      <c r="E4477" s="3" t="s">
        <v>7422</v>
      </c>
      <c r="F4477" s="3" t="s">
        <v>179</v>
      </c>
      <c r="G4477" s="3"/>
      <c r="H4477" s="26">
        <v>480</v>
      </c>
      <c r="I4477" s="26">
        <f t="array" ref="I4477">J4477-J4477*3%</f>
        <v>357.24130000000002</v>
      </c>
      <c r="J4477" s="30">
        <v>368.29</v>
      </c>
      <c r="K4477" s="4"/>
      <c r="L4477" s="15">
        <f t="shared" si="70"/>
        <v>0</v>
      </c>
      <c r="M4477" s="56" t="s">
        <v>15152</v>
      </c>
    </row>
    <row r="4478" spans="1:13" s="19" customFormat="1" ht="15" customHeight="1" x14ac:dyDescent="0.25">
      <c r="A4478" s="47">
        <v>41667</v>
      </c>
      <c r="B4478" s="18"/>
      <c r="C4478" s="3" t="s">
        <v>7043</v>
      </c>
      <c r="D4478" s="3" t="s">
        <v>207</v>
      </c>
      <c r="E4478" s="3" t="s">
        <v>7423</v>
      </c>
      <c r="F4478" s="3" t="s">
        <v>167</v>
      </c>
      <c r="G4478" s="3"/>
      <c r="H4478" s="26">
        <v>1500</v>
      </c>
      <c r="I4478" s="26">
        <f t="array" ref="I4478">J4478-J4478*3%</f>
        <v>1136.7915</v>
      </c>
      <c r="J4478" s="30">
        <v>1171.95</v>
      </c>
      <c r="K4478" s="4"/>
      <c r="L4478" s="15">
        <f t="shared" si="70"/>
        <v>0</v>
      </c>
      <c r="M4478" s="56" t="s">
        <v>15152</v>
      </c>
    </row>
    <row r="4479" spans="1:13" s="19" customFormat="1" ht="15" customHeight="1" x14ac:dyDescent="0.25">
      <c r="A4479" s="47">
        <v>40342</v>
      </c>
      <c r="B4479" s="18" t="s">
        <v>7424</v>
      </c>
      <c r="C4479" s="3" t="s">
        <v>7043</v>
      </c>
      <c r="D4479" s="3" t="s">
        <v>207</v>
      </c>
      <c r="E4479" s="3" t="s">
        <v>7425</v>
      </c>
      <c r="F4479" s="3" t="s">
        <v>164</v>
      </c>
      <c r="G4479" s="3"/>
      <c r="H4479" s="26">
        <v>2160</v>
      </c>
      <c r="I4479" s="26">
        <f t="array" ref="I4479">J4479-J4479*3%</f>
        <v>1666.0331999999999</v>
      </c>
      <c r="J4479" s="30">
        <v>1717.56</v>
      </c>
      <c r="K4479" s="4"/>
      <c r="L4479" s="15">
        <f t="shared" si="70"/>
        <v>0</v>
      </c>
      <c r="M4479" s="56" t="s">
        <v>15152</v>
      </c>
    </row>
    <row r="4480" spans="1:13" s="19" customFormat="1" ht="15" customHeight="1" x14ac:dyDescent="0.25">
      <c r="A4480" s="47">
        <v>42091</v>
      </c>
      <c r="B4480" s="18"/>
      <c r="C4480" s="3" t="s">
        <v>7043</v>
      </c>
      <c r="D4480" s="3" t="s">
        <v>207</v>
      </c>
      <c r="E4480" s="3" t="s">
        <v>7426</v>
      </c>
      <c r="F4480" s="3" t="s">
        <v>211</v>
      </c>
      <c r="G4480" s="3"/>
      <c r="H4480" s="26">
        <v>1835</v>
      </c>
      <c r="I4480" s="26">
        <f t="array" ref="I4480">J4480-J4480*3%</f>
        <v>1417.1603</v>
      </c>
      <c r="J4480" s="30">
        <v>1460.99</v>
      </c>
      <c r="K4480" s="4"/>
      <c r="L4480" s="15">
        <f t="shared" si="70"/>
        <v>0</v>
      </c>
      <c r="M4480" s="56" t="s">
        <v>15152</v>
      </c>
    </row>
    <row r="4481" spans="1:13" s="19" customFormat="1" ht="15" customHeight="1" x14ac:dyDescent="0.25">
      <c r="A4481" s="47">
        <v>40317</v>
      </c>
      <c r="B4481" s="18" t="s">
        <v>7427</v>
      </c>
      <c r="C4481" s="3" t="s">
        <v>7043</v>
      </c>
      <c r="D4481" s="3" t="s">
        <v>207</v>
      </c>
      <c r="E4481" s="3" t="s">
        <v>7428</v>
      </c>
      <c r="F4481" s="3" t="s">
        <v>72</v>
      </c>
      <c r="G4481" s="3"/>
      <c r="H4481" s="26">
        <v>1055</v>
      </c>
      <c r="I4481" s="26">
        <f t="array" ref="I4481">J4481-J4481*3%</f>
        <v>809.43590000000006</v>
      </c>
      <c r="J4481" s="30">
        <v>834.47</v>
      </c>
      <c r="K4481" s="4"/>
      <c r="L4481" s="15">
        <f t="shared" si="70"/>
        <v>0</v>
      </c>
      <c r="M4481" s="56" t="s">
        <v>15152</v>
      </c>
    </row>
    <row r="4482" spans="1:13" s="19" customFormat="1" ht="15" customHeight="1" x14ac:dyDescent="0.25">
      <c r="A4482" s="47">
        <v>40340</v>
      </c>
      <c r="B4482" s="18" t="s">
        <v>7429</v>
      </c>
      <c r="C4482" s="3" t="s">
        <v>7043</v>
      </c>
      <c r="D4482" s="3" t="s">
        <v>207</v>
      </c>
      <c r="E4482" s="3" t="s">
        <v>7430</v>
      </c>
      <c r="F4482" s="3" t="s">
        <v>72</v>
      </c>
      <c r="G4482" s="3"/>
      <c r="H4482" s="26">
        <v>480</v>
      </c>
      <c r="I4482" s="26">
        <f t="array" ref="I4482">J4482-J4482*3%</f>
        <v>357.24130000000002</v>
      </c>
      <c r="J4482" s="30">
        <v>368.29</v>
      </c>
      <c r="K4482" s="4"/>
      <c r="L4482" s="15">
        <f t="shared" si="70"/>
        <v>0</v>
      </c>
      <c r="M4482" s="56" t="s">
        <v>15152</v>
      </c>
    </row>
    <row r="4483" spans="1:13" s="19" customFormat="1" ht="15" customHeight="1" x14ac:dyDescent="0.25">
      <c r="A4483" s="47">
        <v>18514</v>
      </c>
      <c r="B4483" s="18" t="s">
        <v>7431</v>
      </c>
      <c r="C4483" s="3" t="s">
        <v>7043</v>
      </c>
      <c r="D4483" s="3" t="s">
        <v>207</v>
      </c>
      <c r="E4483" s="3" t="s">
        <v>7432</v>
      </c>
      <c r="F4483" s="3" t="s">
        <v>2160</v>
      </c>
      <c r="G4483" s="3"/>
      <c r="H4483" s="26">
        <v>460</v>
      </c>
      <c r="I4483" s="26">
        <f t="array" ref="I4483">J4483-J4483*3%</f>
        <v>333.8546</v>
      </c>
      <c r="J4483" s="30">
        <v>344.18</v>
      </c>
      <c r="K4483" s="4"/>
      <c r="L4483" s="15">
        <f t="shared" si="70"/>
        <v>0</v>
      </c>
      <c r="M4483" s="56" t="s">
        <v>15152</v>
      </c>
    </row>
    <row r="4484" spans="1:13" s="19" customFormat="1" ht="15" customHeight="1" x14ac:dyDescent="0.25">
      <c r="A4484" s="47">
        <v>40093</v>
      </c>
      <c r="B4484" s="18"/>
      <c r="C4484" s="3" t="s">
        <v>7043</v>
      </c>
      <c r="D4484" s="3" t="s">
        <v>207</v>
      </c>
      <c r="E4484" s="3" t="s">
        <v>7432</v>
      </c>
      <c r="F4484" s="3" t="s">
        <v>2723</v>
      </c>
      <c r="G4484" s="3"/>
      <c r="H4484" s="26">
        <v>800</v>
      </c>
      <c r="I4484" s="26">
        <f t="array" ref="I4484">J4484-J4484*3%</f>
        <v>602.06930000000011</v>
      </c>
      <c r="J4484" s="30">
        <v>620.69000000000005</v>
      </c>
      <c r="K4484" s="4"/>
      <c r="L4484" s="15">
        <f t="shared" si="70"/>
        <v>0</v>
      </c>
      <c r="M4484" s="56" t="s">
        <v>15152</v>
      </c>
    </row>
    <row r="4485" spans="1:13" s="19" customFormat="1" ht="15" customHeight="1" x14ac:dyDescent="0.25">
      <c r="A4485" s="47">
        <v>40319</v>
      </c>
      <c r="B4485" s="18" t="s">
        <v>7433</v>
      </c>
      <c r="C4485" s="3" t="s">
        <v>7043</v>
      </c>
      <c r="D4485" s="3" t="s">
        <v>207</v>
      </c>
      <c r="E4485" s="3" t="s">
        <v>7434</v>
      </c>
      <c r="F4485" s="3" t="s">
        <v>2160</v>
      </c>
      <c r="G4485" s="3"/>
      <c r="H4485" s="26">
        <v>460</v>
      </c>
      <c r="I4485" s="26">
        <f t="array" ref="I4485">J4485-J4485*3%</f>
        <v>333.8546</v>
      </c>
      <c r="J4485" s="30">
        <v>344.18</v>
      </c>
      <c r="K4485" s="4"/>
      <c r="L4485" s="15">
        <f t="shared" si="70"/>
        <v>0</v>
      </c>
      <c r="M4485" s="56" t="s">
        <v>15152</v>
      </c>
    </row>
    <row r="4486" spans="1:13" s="19" customFormat="1" ht="15" customHeight="1" x14ac:dyDescent="0.25">
      <c r="A4486" s="47">
        <v>23814</v>
      </c>
      <c r="B4486" s="18" t="s">
        <v>7435</v>
      </c>
      <c r="C4486" s="3" t="s">
        <v>7043</v>
      </c>
      <c r="D4486" s="3" t="s">
        <v>347</v>
      </c>
      <c r="E4486" s="3" t="s">
        <v>7436</v>
      </c>
      <c r="F4486" s="3" t="s">
        <v>1259</v>
      </c>
      <c r="G4486" s="3"/>
      <c r="H4486" s="26">
        <v>1170</v>
      </c>
      <c r="I4486" s="26">
        <f t="array" ref="I4486">J4486-J4486*3%</f>
        <v>889.14080000000001</v>
      </c>
      <c r="J4486" s="30">
        <v>916.64</v>
      </c>
      <c r="K4486" s="4"/>
      <c r="L4486" s="15">
        <f t="shared" si="70"/>
        <v>0</v>
      </c>
      <c r="M4486" s="56" t="s">
        <v>15152</v>
      </c>
    </row>
    <row r="4487" spans="1:13" s="19" customFormat="1" ht="15" customHeight="1" x14ac:dyDescent="0.25">
      <c r="A4487" s="47">
        <v>40531</v>
      </c>
      <c r="B4487" s="18" t="s">
        <v>7437</v>
      </c>
      <c r="C4487" s="3" t="s">
        <v>7043</v>
      </c>
      <c r="D4487" s="3" t="s">
        <v>351</v>
      </c>
      <c r="E4487" s="3" t="s">
        <v>7438</v>
      </c>
      <c r="F4487" s="3" t="s">
        <v>211</v>
      </c>
      <c r="G4487" s="3"/>
      <c r="H4487" s="26">
        <v>410</v>
      </c>
      <c r="I4487" s="26">
        <f t="array" ref="I4487">J4487-J4487*3%</f>
        <v>300.7</v>
      </c>
      <c r="J4487" s="30">
        <v>310</v>
      </c>
      <c r="K4487" s="4"/>
      <c r="L4487" s="15">
        <f t="shared" si="70"/>
        <v>0</v>
      </c>
      <c r="M4487" s="56" t="s">
        <v>15151</v>
      </c>
    </row>
    <row r="4488" spans="1:13" s="19" customFormat="1" ht="15" customHeight="1" x14ac:dyDescent="0.25">
      <c r="A4488" s="47">
        <v>40694</v>
      </c>
      <c r="B4488" s="18" t="s">
        <v>7439</v>
      </c>
      <c r="C4488" s="3" t="s">
        <v>7043</v>
      </c>
      <c r="D4488" s="3" t="s">
        <v>233</v>
      </c>
      <c r="E4488" s="3" t="s">
        <v>7440</v>
      </c>
      <c r="F4488" s="3" t="s">
        <v>1392</v>
      </c>
      <c r="G4488" s="3"/>
      <c r="H4488" s="26">
        <v>850</v>
      </c>
      <c r="I4488" s="26">
        <f t="array" ref="I4488">J4488-J4488*3%</f>
        <v>642.14</v>
      </c>
      <c r="J4488" s="30">
        <v>662</v>
      </c>
      <c r="K4488" s="4"/>
      <c r="L4488" s="15">
        <f t="shared" ref="L4488:L4551" si="71">J4488*K4488</f>
        <v>0</v>
      </c>
      <c r="M4488" s="56" t="s">
        <v>15151</v>
      </c>
    </row>
    <row r="4489" spans="1:13" s="19" customFormat="1" ht="15" customHeight="1" x14ac:dyDescent="0.25">
      <c r="A4489" s="47">
        <v>37539</v>
      </c>
      <c r="B4489" s="18" t="s">
        <v>7441</v>
      </c>
      <c r="C4489" s="3" t="s">
        <v>7043</v>
      </c>
      <c r="D4489" s="3" t="s">
        <v>233</v>
      </c>
      <c r="E4489" s="3" t="s">
        <v>7442</v>
      </c>
      <c r="F4489" s="3" t="s">
        <v>2149</v>
      </c>
      <c r="G4489" s="3"/>
      <c r="H4489" s="26">
        <v>1055</v>
      </c>
      <c r="I4489" s="26">
        <f t="array" ref="I4489">J4489-J4489*3%</f>
        <v>807.04</v>
      </c>
      <c r="J4489" s="30">
        <v>832</v>
      </c>
      <c r="K4489" s="4"/>
      <c r="L4489" s="15">
        <f t="shared" si="71"/>
        <v>0</v>
      </c>
      <c r="M4489" s="56" t="s">
        <v>15151</v>
      </c>
    </row>
    <row r="4490" spans="1:13" s="19" customFormat="1" ht="15" customHeight="1" x14ac:dyDescent="0.25">
      <c r="A4490" s="47">
        <v>40695</v>
      </c>
      <c r="B4490" s="18" t="s">
        <v>7443</v>
      </c>
      <c r="C4490" s="3" t="s">
        <v>7043</v>
      </c>
      <c r="D4490" s="3" t="s">
        <v>233</v>
      </c>
      <c r="E4490" s="3" t="s">
        <v>7444</v>
      </c>
      <c r="F4490" s="3" t="s">
        <v>2149</v>
      </c>
      <c r="G4490" s="3"/>
      <c r="H4490" s="26">
        <v>995</v>
      </c>
      <c r="I4490" s="26">
        <f t="array" ref="I4490">J4490-J4490*3%</f>
        <v>768.24</v>
      </c>
      <c r="J4490" s="30">
        <v>792</v>
      </c>
      <c r="K4490" s="4"/>
      <c r="L4490" s="15">
        <f t="shared" si="71"/>
        <v>0</v>
      </c>
      <c r="M4490" s="56" t="s">
        <v>15151</v>
      </c>
    </row>
    <row r="4491" spans="1:13" s="19" customFormat="1" ht="15" customHeight="1" x14ac:dyDescent="0.25">
      <c r="A4491" s="47">
        <v>37538</v>
      </c>
      <c r="B4491" s="18"/>
      <c r="C4491" s="3" t="s">
        <v>7043</v>
      </c>
      <c r="D4491" s="3" t="s">
        <v>233</v>
      </c>
      <c r="E4491" s="3" t="s">
        <v>7445</v>
      </c>
      <c r="F4491" s="3" t="s">
        <v>203</v>
      </c>
      <c r="G4491" s="3"/>
      <c r="H4491" s="26">
        <v>1445</v>
      </c>
      <c r="I4491" s="26">
        <f t="array" ref="I4491">J4491-J4491*3%</f>
        <v>1098.04</v>
      </c>
      <c r="J4491" s="30">
        <v>1132</v>
      </c>
      <c r="K4491" s="4"/>
      <c r="L4491" s="15">
        <f t="shared" si="71"/>
        <v>0</v>
      </c>
      <c r="M4491" s="56" t="s">
        <v>15151</v>
      </c>
    </row>
    <row r="4492" spans="1:13" s="19" customFormat="1" ht="15" customHeight="1" x14ac:dyDescent="0.25">
      <c r="A4492" s="47">
        <v>36032</v>
      </c>
      <c r="B4492" s="18" t="s">
        <v>7446</v>
      </c>
      <c r="C4492" s="3" t="s">
        <v>7043</v>
      </c>
      <c r="D4492" s="3" t="s">
        <v>233</v>
      </c>
      <c r="E4492" s="3" t="s">
        <v>7447</v>
      </c>
      <c r="F4492" s="3" t="s">
        <v>2149</v>
      </c>
      <c r="G4492" s="3"/>
      <c r="H4492" s="26">
        <v>1445</v>
      </c>
      <c r="I4492" s="26">
        <f t="array" ref="I4492">J4492-J4492*3%</f>
        <v>1098.04</v>
      </c>
      <c r="J4492" s="30">
        <v>1132</v>
      </c>
      <c r="K4492" s="4"/>
      <c r="L4492" s="15">
        <f t="shared" si="71"/>
        <v>0</v>
      </c>
      <c r="M4492" s="56" t="s">
        <v>15151</v>
      </c>
    </row>
    <row r="4493" spans="1:13" s="19" customFormat="1" ht="15" customHeight="1" x14ac:dyDescent="0.25">
      <c r="A4493" s="47">
        <v>23819</v>
      </c>
      <c r="B4493" s="18" t="s">
        <v>7448</v>
      </c>
      <c r="C4493" s="3" t="s">
        <v>7043</v>
      </c>
      <c r="D4493" s="3" t="s">
        <v>233</v>
      </c>
      <c r="E4493" s="3" t="s">
        <v>7449</v>
      </c>
      <c r="F4493" s="3" t="s">
        <v>203</v>
      </c>
      <c r="G4493" s="3"/>
      <c r="H4493" s="26">
        <v>1445</v>
      </c>
      <c r="I4493" s="26">
        <f t="array" ref="I4493">J4493-J4493*3%</f>
        <v>1098.04</v>
      </c>
      <c r="J4493" s="30">
        <v>1132</v>
      </c>
      <c r="K4493" s="4"/>
      <c r="L4493" s="15">
        <f t="shared" si="71"/>
        <v>0</v>
      </c>
      <c r="M4493" s="56" t="s">
        <v>15151</v>
      </c>
    </row>
    <row r="4494" spans="1:13" s="19" customFormat="1" ht="15" customHeight="1" x14ac:dyDescent="0.25">
      <c r="A4494" s="47">
        <v>37540</v>
      </c>
      <c r="B4494" s="18" t="s">
        <v>7450</v>
      </c>
      <c r="C4494" s="3" t="s">
        <v>7043</v>
      </c>
      <c r="D4494" s="3" t="s">
        <v>233</v>
      </c>
      <c r="E4494" s="3" t="s">
        <v>7451</v>
      </c>
      <c r="F4494" s="3" t="s">
        <v>203</v>
      </c>
      <c r="G4494" s="3"/>
      <c r="H4494" s="26">
        <v>1055</v>
      </c>
      <c r="I4494" s="26">
        <f t="array" ref="I4494">J4494-J4494*3%</f>
        <v>807.04</v>
      </c>
      <c r="J4494" s="30">
        <v>832</v>
      </c>
      <c r="K4494" s="4"/>
      <c r="L4494" s="15">
        <f t="shared" si="71"/>
        <v>0</v>
      </c>
      <c r="M4494" s="56" t="s">
        <v>15151</v>
      </c>
    </row>
    <row r="4495" spans="1:13" s="19" customFormat="1" ht="15" customHeight="1" x14ac:dyDescent="0.25">
      <c r="A4495" s="47">
        <v>42687</v>
      </c>
      <c r="B4495" s="18"/>
      <c r="C4495" s="3" t="s">
        <v>7043</v>
      </c>
      <c r="D4495" s="3" t="s">
        <v>233</v>
      </c>
      <c r="E4495" s="3" t="s">
        <v>7452</v>
      </c>
      <c r="F4495" s="3" t="s">
        <v>200</v>
      </c>
      <c r="G4495" s="3"/>
      <c r="H4495" s="26">
        <v>990</v>
      </c>
      <c r="I4495" s="26">
        <f t="array" ref="I4495">J4495-J4495*3%</f>
        <v>763.14750000000004</v>
      </c>
      <c r="J4495" s="30">
        <v>786.75</v>
      </c>
      <c r="K4495" s="4"/>
      <c r="L4495" s="15">
        <f t="shared" si="71"/>
        <v>0</v>
      </c>
      <c r="M4495" s="56" t="s">
        <v>15152</v>
      </c>
    </row>
    <row r="4496" spans="1:13" s="19" customFormat="1" ht="15" customHeight="1" x14ac:dyDescent="0.25">
      <c r="A4496" s="47">
        <v>39561</v>
      </c>
      <c r="B4496" s="18" t="s">
        <v>7453</v>
      </c>
      <c r="C4496" s="3" t="s">
        <v>7043</v>
      </c>
      <c r="D4496" s="3" t="s">
        <v>233</v>
      </c>
      <c r="E4496" s="3" t="s">
        <v>7454</v>
      </c>
      <c r="F4496" s="3" t="s">
        <v>2675</v>
      </c>
      <c r="G4496" s="3" t="s">
        <v>149</v>
      </c>
      <c r="H4496" s="26">
        <v>545</v>
      </c>
      <c r="I4496" s="26">
        <f t="array" ref="I4496">J4496-J4496*3%</f>
        <v>401.11439999999999</v>
      </c>
      <c r="J4496" s="30">
        <v>413.52</v>
      </c>
      <c r="K4496" s="4"/>
      <c r="L4496" s="15">
        <f t="shared" si="71"/>
        <v>0</v>
      </c>
      <c r="M4496" s="56" t="s">
        <v>15152</v>
      </c>
    </row>
    <row r="4497" spans="1:13" s="19" customFormat="1" ht="15" customHeight="1" x14ac:dyDescent="0.25">
      <c r="A4497" s="47">
        <v>40350</v>
      </c>
      <c r="B4497" s="18" t="s">
        <v>7455</v>
      </c>
      <c r="C4497" s="3" t="s">
        <v>7043</v>
      </c>
      <c r="D4497" s="3" t="s">
        <v>233</v>
      </c>
      <c r="E4497" s="3" t="s">
        <v>7454</v>
      </c>
      <c r="F4497" s="3" t="s">
        <v>2675</v>
      </c>
      <c r="G4497" s="3" t="s">
        <v>256</v>
      </c>
      <c r="H4497" s="26">
        <v>515</v>
      </c>
      <c r="I4497" s="26">
        <f t="array" ref="I4497">J4497-J4497*3%</f>
        <v>382.762</v>
      </c>
      <c r="J4497" s="30">
        <v>394.6</v>
      </c>
      <c r="K4497" s="4"/>
      <c r="L4497" s="15">
        <f t="shared" si="71"/>
        <v>0</v>
      </c>
      <c r="M4497" s="56" t="s">
        <v>15157</v>
      </c>
    </row>
    <row r="4498" spans="1:13" s="19" customFormat="1" ht="15" customHeight="1" x14ac:dyDescent="0.25">
      <c r="A4498" s="47">
        <v>42685</v>
      </c>
      <c r="B4498" s="18"/>
      <c r="C4498" s="3" t="s">
        <v>7043</v>
      </c>
      <c r="D4498" s="3" t="s">
        <v>233</v>
      </c>
      <c r="E4498" s="3" t="s">
        <v>7456</v>
      </c>
      <c r="F4498" s="3" t="s">
        <v>277</v>
      </c>
      <c r="G4498" s="3"/>
      <c r="H4498" s="26">
        <v>1570</v>
      </c>
      <c r="I4498" s="26">
        <f t="array" ref="I4498">J4498-J4498*3%</f>
        <v>1214.1975</v>
      </c>
      <c r="J4498" s="30">
        <v>1251.75</v>
      </c>
      <c r="K4498" s="4"/>
      <c r="L4498" s="15">
        <f t="shared" si="71"/>
        <v>0</v>
      </c>
      <c r="M4498" s="56" t="s">
        <v>15152</v>
      </c>
    </row>
    <row r="4499" spans="1:13" s="19" customFormat="1" ht="15" customHeight="1" x14ac:dyDescent="0.25">
      <c r="A4499" s="47">
        <v>42686</v>
      </c>
      <c r="B4499" s="18"/>
      <c r="C4499" s="3" t="s">
        <v>7043</v>
      </c>
      <c r="D4499" s="3" t="s">
        <v>233</v>
      </c>
      <c r="E4499" s="3" t="s">
        <v>7456</v>
      </c>
      <c r="F4499" s="3" t="s">
        <v>200</v>
      </c>
      <c r="G4499" s="3"/>
      <c r="H4499" s="26">
        <v>910</v>
      </c>
      <c r="I4499" s="26">
        <f t="array" ref="I4499">J4499-J4499*3%</f>
        <v>689.02010000000007</v>
      </c>
      <c r="J4499" s="30">
        <v>710.33</v>
      </c>
      <c r="K4499" s="4"/>
      <c r="L4499" s="15">
        <f t="shared" si="71"/>
        <v>0</v>
      </c>
      <c r="M4499" s="56" t="s">
        <v>15152</v>
      </c>
    </row>
    <row r="4500" spans="1:13" s="19" customFormat="1" ht="15" customHeight="1" x14ac:dyDescent="0.25">
      <c r="A4500" s="47">
        <v>42695</v>
      </c>
      <c r="B4500" s="18"/>
      <c r="C4500" s="3" t="s">
        <v>7043</v>
      </c>
      <c r="D4500" s="3" t="s">
        <v>238</v>
      </c>
      <c r="E4500" s="3" t="s">
        <v>7457</v>
      </c>
      <c r="F4500" s="3" t="s">
        <v>2723</v>
      </c>
      <c r="G4500" s="3"/>
      <c r="H4500" s="26">
        <v>1635</v>
      </c>
      <c r="I4500" s="26">
        <f t="array" ref="I4500">J4500-J4500*3%</f>
        <v>1259.6808000000001</v>
      </c>
      <c r="J4500" s="30">
        <v>1298.6400000000001</v>
      </c>
      <c r="K4500" s="4"/>
      <c r="L4500" s="15">
        <f t="shared" si="71"/>
        <v>0</v>
      </c>
      <c r="M4500" s="56" t="s">
        <v>15152</v>
      </c>
    </row>
    <row r="4501" spans="1:13" s="19" customFormat="1" ht="15" customHeight="1" x14ac:dyDescent="0.25">
      <c r="A4501" s="47">
        <v>42694</v>
      </c>
      <c r="B4501" s="18"/>
      <c r="C4501" s="3" t="s">
        <v>7043</v>
      </c>
      <c r="D4501" s="3" t="s">
        <v>238</v>
      </c>
      <c r="E4501" s="3" t="s">
        <v>7458</v>
      </c>
      <c r="F4501" s="3" t="s">
        <v>2723</v>
      </c>
      <c r="G4501" s="3"/>
      <c r="H4501" s="26">
        <v>1760</v>
      </c>
      <c r="I4501" s="26">
        <f t="array" ref="I4501">J4501-J4501*3%</f>
        <v>1345.8265000000001</v>
      </c>
      <c r="J4501" s="30">
        <v>1387.45</v>
      </c>
      <c r="K4501" s="4"/>
      <c r="L4501" s="15">
        <f t="shared" si="71"/>
        <v>0</v>
      </c>
      <c r="M4501" s="56" t="s">
        <v>15152</v>
      </c>
    </row>
    <row r="4502" spans="1:13" s="19" customFormat="1" ht="15" customHeight="1" x14ac:dyDescent="0.25">
      <c r="A4502" s="47">
        <v>40555</v>
      </c>
      <c r="B4502" s="18" t="s">
        <v>7459</v>
      </c>
      <c r="C4502" s="3" t="s">
        <v>7043</v>
      </c>
      <c r="D4502" s="3" t="s">
        <v>238</v>
      </c>
      <c r="E4502" s="3" t="s">
        <v>7460</v>
      </c>
      <c r="F4502" s="3" t="s">
        <v>160</v>
      </c>
      <c r="G4502" s="3" t="s">
        <v>303</v>
      </c>
      <c r="H4502" s="26">
        <v>700</v>
      </c>
      <c r="I4502" s="26">
        <f t="array" ref="I4502">J4502-J4502*3%</f>
        <v>528.65</v>
      </c>
      <c r="J4502" s="30">
        <v>545</v>
      </c>
      <c r="K4502" s="4"/>
      <c r="L4502" s="15">
        <f t="shared" si="71"/>
        <v>0</v>
      </c>
      <c r="M4502" s="56" t="s">
        <v>15151</v>
      </c>
    </row>
    <row r="4503" spans="1:13" s="19" customFormat="1" ht="15" customHeight="1" x14ac:dyDescent="0.25">
      <c r="A4503" s="47">
        <v>40554</v>
      </c>
      <c r="B4503" s="18" t="s">
        <v>7461</v>
      </c>
      <c r="C4503" s="3" t="s">
        <v>7043</v>
      </c>
      <c r="D4503" s="3" t="s">
        <v>238</v>
      </c>
      <c r="E4503" s="3" t="s">
        <v>7462</v>
      </c>
      <c r="F4503" s="3" t="s">
        <v>231</v>
      </c>
      <c r="G4503" s="3"/>
      <c r="H4503" s="26">
        <v>590</v>
      </c>
      <c r="I4503" s="26">
        <f t="array" ref="I4503">J4503-J4503*3%</f>
        <v>453.96</v>
      </c>
      <c r="J4503" s="30">
        <v>468</v>
      </c>
      <c r="K4503" s="4"/>
      <c r="L4503" s="15">
        <f t="shared" si="71"/>
        <v>0</v>
      </c>
      <c r="M4503" s="56" t="s">
        <v>15151</v>
      </c>
    </row>
    <row r="4504" spans="1:13" s="19" customFormat="1" ht="15" customHeight="1" x14ac:dyDescent="0.25">
      <c r="A4504" s="47">
        <v>20852</v>
      </c>
      <c r="B4504" s="18" t="s">
        <v>7463</v>
      </c>
      <c r="C4504" s="3" t="s">
        <v>7043</v>
      </c>
      <c r="D4504" s="3" t="s">
        <v>238</v>
      </c>
      <c r="E4504" s="3" t="s">
        <v>7464</v>
      </c>
      <c r="F4504" s="3" t="s">
        <v>179</v>
      </c>
      <c r="G4504" s="3"/>
      <c r="H4504" s="26">
        <v>870</v>
      </c>
      <c r="I4504" s="26">
        <f t="array" ref="I4504">J4504-J4504*3%</f>
        <v>657.66</v>
      </c>
      <c r="J4504" s="30">
        <v>678</v>
      </c>
      <c r="K4504" s="4"/>
      <c r="L4504" s="15">
        <f t="shared" si="71"/>
        <v>0</v>
      </c>
      <c r="M4504" s="56" t="s">
        <v>15151</v>
      </c>
    </row>
    <row r="4505" spans="1:13" s="19" customFormat="1" ht="15" customHeight="1" x14ac:dyDescent="0.25">
      <c r="A4505" s="47">
        <v>36364</v>
      </c>
      <c r="B4505" s="18"/>
      <c r="C4505" s="3" t="s">
        <v>7465</v>
      </c>
      <c r="D4505" s="3" t="s">
        <v>347</v>
      </c>
      <c r="E4505" s="3" t="s">
        <v>7466</v>
      </c>
      <c r="F4505" s="3" t="s">
        <v>1158</v>
      </c>
      <c r="G4505" s="3" t="s">
        <v>7467</v>
      </c>
      <c r="H4505" s="26">
        <v>1240</v>
      </c>
      <c r="I4505" s="26">
        <f t="array" ref="I4505">J4505-J4505*3%</f>
        <v>935.41949999999997</v>
      </c>
      <c r="J4505" s="30">
        <v>964.35</v>
      </c>
      <c r="K4505" s="4"/>
      <c r="L4505" s="15">
        <f t="shared" si="71"/>
        <v>0</v>
      </c>
      <c r="M4505" s="56" t="s">
        <v>15159</v>
      </c>
    </row>
    <row r="4506" spans="1:13" s="19" customFormat="1" ht="15" customHeight="1" x14ac:dyDescent="0.25">
      <c r="A4506" s="47">
        <v>36365</v>
      </c>
      <c r="B4506" s="18"/>
      <c r="C4506" s="3" t="s">
        <v>7465</v>
      </c>
      <c r="D4506" s="3" t="s">
        <v>347</v>
      </c>
      <c r="E4506" s="3" t="s">
        <v>7466</v>
      </c>
      <c r="F4506" s="3" t="s">
        <v>1158</v>
      </c>
      <c r="G4506" s="3" t="s">
        <v>7468</v>
      </c>
      <c r="H4506" s="26">
        <v>1240</v>
      </c>
      <c r="I4506" s="26">
        <f t="array" ref="I4506">J4506-J4506*3%</f>
        <v>935.41949999999997</v>
      </c>
      <c r="J4506" s="30">
        <v>964.35</v>
      </c>
      <c r="K4506" s="4"/>
      <c r="L4506" s="15">
        <f t="shared" si="71"/>
        <v>0</v>
      </c>
      <c r="M4506" s="56" t="s">
        <v>15159</v>
      </c>
    </row>
    <row r="4507" spans="1:13" s="19" customFormat="1" ht="15" customHeight="1" x14ac:dyDescent="0.25">
      <c r="A4507" s="47">
        <v>36366</v>
      </c>
      <c r="B4507" s="18"/>
      <c r="C4507" s="3" t="s">
        <v>7465</v>
      </c>
      <c r="D4507" s="3" t="s">
        <v>347</v>
      </c>
      <c r="E4507" s="3" t="s">
        <v>7466</v>
      </c>
      <c r="F4507" s="3" t="s">
        <v>1158</v>
      </c>
      <c r="G4507" s="3" t="s">
        <v>7469</v>
      </c>
      <c r="H4507" s="26">
        <v>1240</v>
      </c>
      <c r="I4507" s="26">
        <f t="array" ref="I4507">J4507-J4507*3%</f>
        <v>935.41949999999997</v>
      </c>
      <c r="J4507" s="30">
        <v>964.35</v>
      </c>
      <c r="K4507" s="4"/>
      <c r="L4507" s="15">
        <f t="shared" si="71"/>
        <v>0</v>
      </c>
      <c r="M4507" s="56" t="s">
        <v>15159</v>
      </c>
    </row>
    <row r="4508" spans="1:13" s="19" customFormat="1" ht="15" customHeight="1" x14ac:dyDescent="0.25">
      <c r="A4508" s="47">
        <v>36367</v>
      </c>
      <c r="B4508" s="18"/>
      <c r="C4508" s="3" t="s">
        <v>7465</v>
      </c>
      <c r="D4508" s="3" t="s">
        <v>347</v>
      </c>
      <c r="E4508" s="3" t="s">
        <v>7466</v>
      </c>
      <c r="F4508" s="3" t="s">
        <v>1158</v>
      </c>
      <c r="G4508" s="3" t="s">
        <v>7470</v>
      </c>
      <c r="H4508" s="26">
        <v>1240</v>
      </c>
      <c r="I4508" s="26">
        <f t="array" ref="I4508">J4508-J4508*3%</f>
        <v>935.41949999999997</v>
      </c>
      <c r="J4508" s="30">
        <v>964.35</v>
      </c>
      <c r="K4508" s="4"/>
      <c r="L4508" s="15">
        <f t="shared" si="71"/>
        <v>0</v>
      </c>
      <c r="M4508" s="56" t="s">
        <v>15159</v>
      </c>
    </row>
    <row r="4509" spans="1:13" s="19" customFormat="1" ht="15" customHeight="1" x14ac:dyDescent="0.25">
      <c r="A4509" s="47">
        <v>36379</v>
      </c>
      <c r="B4509" s="18"/>
      <c r="C4509" s="3" t="s">
        <v>7465</v>
      </c>
      <c r="D4509" s="3" t="s">
        <v>347</v>
      </c>
      <c r="E4509" s="3" t="s">
        <v>7471</v>
      </c>
      <c r="F4509" s="3" t="s">
        <v>1831</v>
      </c>
      <c r="G4509" s="3" t="s">
        <v>7472</v>
      </c>
      <c r="H4509" s="26">
        <v>1550</v>
      </c>
      <c r="I4509" s="26">
        <f t="array" ref="I4509">J4509-J4509*3%</f>
        <v>1200.8890999999999</v>
      </c>
      <c r="J4509" s="30">
        <v>1238.03</v>
      </c>
      <c r="K4509" s="4"/>
      <c r="L4509" s="15">
        <f t="shared" si="71"/>
        <v>0</v>
      </c>
      <c r="M4509" s="56" t="s">
        <v>15159</v>
      </c>
    </row>
    <row r="4510" spans="1:13" s="19" customFormat="1" ht="15" customHeight="1" x14ac:dyDescent="0.25">
      <c r="A4510" s="47">
        <v>36389</v>
      </c>
      <c r="B4510" s="18"/>
      <c r="C4510" s="3" t="s">
        <v>7465</v>
      </c>
      <c r="D4510" s="3" t="s">
        <v>347</v>
      </c>
      <c r="E4510" s="3" t="s">
        <v>7473</v>
      </c>
      <c r="F4510" s="3" t="s">
        <v>664</v>
      </c>
      <c r="G4510" s="3" t="s">
        <v>744</v>
      </c>
      <c r="H4510" s="26">
        <v>445</v>
      </c>
      <c r="I4510" s="26">
        <f t="array" ref="I4510">J4510-J4510*3%</f>
        <v>325.24099999999999</v>
      </c>
      <c r="J4510" s="30">
        <v>335.3</v>
      </c>
      <c r="K4510" s="4"/>
      <c r="L4510" s="15">
        <f t="shared" si="71"/>
        <v>0</v>
      </c>
      <c r="M4510" s="56" t="s">
        <v>15159</v>
      </c>
    </row>
    <row r="4511" spans="1:13" s="19" customFormat="1" ht="15" customHeight="1" x14ac:dyDescent="0.25">
      <c r="A4511" s="47">
        <v>10795</v>
      </c>
      <c r="B4511" s="18"/>
      <c r="C4511" s="3" t="s">
        <v>7474</v>
      </c>
      <c r="D4511" s="3" t="s">
        <v>74</v>
      </c>
      <c r="E4511" s="3" t="s">
        <v>4755</v>
      </c>
      <c r="F4511" s="3" t="s">
        <v>167</v>
      </c>
      <c r="G4511" s="3"/>
      <c r="H4511" s="26">
        <v>1410</v>
      </c>
      <c r="I4511" s="26">
        <f t="array" ref="I4511">J4511-J4511*3%</f>
        <v>1074.7988</v>
      </c>
      <c r="J4511" s="30">
        <v>1108.04</v>
      </c>
      <c r="K4511" s="4"/>
      <c r="L4511" s="15">
        <f t="shared" si="71"/>
        <v>0</v>
      </c>
      <c r="M4511" s="56" t="s">
        <v>15154</v>
      </c>
    </row>
    <row r="4512" spans="1:13" s="19" customFormat="1" ht="15" customHeight="1" x14ac:dyDescent="0.25">
      <c r="A4512" s="47">
        <v>42255</v>
      </c>
      <c r="B4512" s="18"/>
      <c r="C4512" s="3" t="s">
        <v>7474</v>
      </c>
      <c r="D4512" s="3" t="s">
        <v>177</v>
      </c>
      <c r="E4512" s="3" t="s">
        <v>7475</v>
      </c>
      <c r="F4512" s="3" t="s">
        <v>7476</v>
      </c>
      <c r="G4512" s="3"/>
      <c r="H4512" s="26">
        <v>1215</v>
      </c>
      <c r="I4512" s="26">
        <f t="array" ref="I4512">J4512-J4512*3%</f>
        <v>919.33690000000001</v>
      </c>
      <c r="J4512" s="30">
        <v>947.77</v>
      </c>
      <c r="K4512" s="4"/>
      <c r="L4512" s="15">
        <f t="shared" si="71"/>
        <v>0</v>
      </c>
      <c r="M4512" s="56" t="s">
        <v>15152</v>
      </c>
    </row>
    <row r="4513" spans="1:13" s="19" customFormat="1" ht="15" customHeight="1" x14ac:dyDescent="0.25">
      <c r="A4513" s="47">
        <v>42254</v>
      </c>
      <c r="B4513" s="18"/>
      <c r="C4513" s="3" t="s">
        <v>7474</v>
      </c>
      <c r="D4513" s="3" t="s">
        <v>177</v>
      </c>
      <c r="E4513" s="3" t="s">
        <v>7475</v>
      </c>
      <c r="F4513" s="3" t="s">
        <v>89</v>
      </c>
      <c r="G4513" s="3"/>
      <c r="H4513" s="26">
        <v>585</v>
      </c>
      <c r="I4513" s="26">
        <f t="array" ref="I4513">J4513-J4513*3%</f>
        <v>428.09010000000001</v>
      </c>
      <c r="J4513" s="30">
        <v>441.33</v>
      </c>
      <c r="K4513" s="4"/>
      <c r="L4513" s="15">
        <f t="shared" si="71"/>
        <v>0</v>
      </c>
      <c r="M4513" s="56" t="s">
        <v>15152</v>
      </c>
    </row>
    <row r="4514" spans="1:13" s="19" customFormat="1" ht="15" customHeight="1" x14ac:dyDescent="0.25">
      <c r="A4514" s="47">
        <v>10798</v>
      </c>
      <c r="B4514" s="18"/>
      <c r="C4514" s="3" t="s">
        <v>7474</v>
      </c>
      <c r="D4514" s="3" t="s">
        <v>177</v>
      </c>
      <c r="E4514" s="3" t="s">
        <v>7477</v>
      </c>
      <c r="F4514" s="3" t="s">
        <v>860</v>
      </c>
      <c r="G4514" s="3"/>
      <c r="H4514" s="26">
        <v>940</v>
      </c>
      <c r="I4514" s="26">
        <f t="array" ref="I4514">J4514-J4514*3%</f>
        <v>711.98</v>
      </c>
      <c r="J4514" s="30">
        <v>734</v>
      </c>
      <c r="K4514" s="4"/>
      <c r="L4514" s="15">
        <f t="shared" si="71"/>
        <v>0</v>
      </c>
      <c r="M4514" s="56" t="s">
        <v>15151</v>
      </c>
    </row>
    <row r="4515" spans="1:13" s="19" customFormat="1" ht="15" customHeight="1" x14ac:dyDescent="0.25">
      <c r="A4515" s="47">
        <v>37039</v>
      </c>
      <c r="B4515" s="18" t="s">
        <v>7478</v>
      </c>
      <c r="C4515" s="3" t="s">
        <v>7474</v>
      </c>
      <c r="D4515" s="3" t="s">
        <v>177</v>
      </c>
      <c r="E4515" s="3" t="s">
        <v>7479</v>
      </c>
      <c r="F4515" s="3" t="s">
        <v>182</v>
      </c>
      <c r="G4515" s="3"/>
      <c r="H4515" s="26">
        <v>1570</v>
      </c>
      <c r="I4515" s="26">
        <f t="array" ref="I4515">J4515-J4515*3%</f>
        <v>1213.7900999999999</v>
      </c>
      <c r="J4515" s="30">
        <v>1251.33</v>
      </c>
      <c r="K4515" s="4"/>
      <c r="L4515" s="15">
        <f t="shared" si="71"/>
        <v>0</v>
      </c>
      <c r="M4515" s="56" t="s">
        <v>15152</v>
      </c>
    </row>
    <row r="4516" spans="1:13" s="19" customFormat="1" ht="15" customHeight="1" x14ac:dyDescent="0.25">
      <c r="A4516" s="47">
        <v>38452</v>
      </c>
      <c r="B4516" s="18"/>
      <c r="C4516" s="3" t="s">
        <v>7474</v>
      </c>
      <c r="D4516" s="3" t="s">
        <v>177</v>
      </c>
      <c r="E4516" s="3" t="s">
        <v>7480</v>
      </c>
      <c r="F4516" s="3" t="s">
        <v>3194</v>
      </c>
      <c r="G4516" s="3" t="s">
        <v>7481</v>
      </c>
      <c r="H4516" s="26">
        <v>1845</v>
      </c>
      <c r="I4516" s="26">
        <f t="array" ref="I4516">J4516-J4516*3%</f>
        <v>1423.96</v>
      </c>
      <c r="J4516" s="30">
        <v>1468</v>
      </c>
      <c r="K4516" s="4"/>
      <c r="L4516" s="15">
        <f t="shared" si="71"/>
        <v>0</v>
      </c>
      <c r="M4516" s="56" t="s">
        <v>15151</v>
      </c>
    </row>
    <row r="4517" spans="1:13" s="19" customFormat="1" ht="15" customHeight="1" x14ac:dyDescent="0.25">
      <c r="A4517" s="47">
        <v>10801</v>
      </c>
      <c r="B4517" s="18"/>
      <c r="C4517" s="3" t="s">
        <v>7474</v>
      </c>
      <c r="D4517" s="3" t="s">
        <v>177</v>
      </c>
      <c r="E4517" s="3" t="s">
        <v>1175</v>
      </c>
      <c r="F4517" s="3" t="s">
        <v>182</v>
      </c>
      <c r="G4517" s="3"/>
      <c r="H4517" s="26">
        <v>970</v>
      </c>
      <c r="I4517" s="26">
        <f t="array" ref="I4517">J4517-J4517*3%</f>
        <v>733.32</v>
      </c>
      <c r="J4517" s="30">
        <v>756</v>
      </c>
      <c r="K4517" s="4"/>
      <c r="L4517" s="15">
        <f t="shared" si="71"/>
        <v>0</v>
      </c>
      <c r="M4517" s="56" t="s">
        <v>15151</v>
      </c>
    </row>
    <row r="4518" spans="1:13" s="19" customFormat="1" ht="15" customHeight="1" x14ac:dyDescent="0.25">
      <c r="A4518" s="47">
        <v>42260</v>
      </c>
      <c r="B4518" s="18"/>
      <c r="C4518" s="3" t="s">
        <v>7474</v>
      </c>
      <c r="D4518" s="3" t="s">
        <v>177</v>
      </c>
      <c r="E4518" s="3" t="s">
        <v>7482</v>
      </c>
      <c r="F4518" s="3" t="s">
        <v>7483</v>
      </c>
      <c r="G4518" s="3"/>
      <c r="H4518" s="26">
        <v>1495</v>
      </c>
      <c r="I4518" s="26">
        <f t="array" ref="I4518">J4518-J4518*3%</f>
        <v>1131.99</v>
      </c>
      <c r="J4518" s="30">
        <v>1167</v>
      </c>
      <c r="K4518" s="4"/>
      <c r="L4518" s="15">
        <f t="shared" si="71"/>
        <v>0</v>
      </c>
      <c r="M4518" s="56" t="s">
        <v>15151</v>
      </c>
    </row>
    <row r="4519" spans="1:13" s="19" customFormat="1" ht="15" customHeight="1" x14ac:dyDescent="0.25">
      <c r="A4519" s="47">
        <v>9044</v>
      </c>
      <c r="B4519" s="18"/>
      <c r="C4519" s="3" t="s">
        <v>7474</v>
      </c>
      <c r="D4519" s="3" t="s">
        <v>177</v>
      </c>
      <c r="E4519" s="3" t="s">
        <v>7482</v>
      </c>
      <c r="F4519" s="3" t="s">
        <v>329</v>
      </c>
      <c r="G4519" s="3"/>
      <c r="H4519" s="26">
        <v>870</v>
      </c>
      <c r="I4519" s="26">
        <f t="array" ref="I4519">J4519-J4519*3%</f>
        <v>656.69</v>
      </c>
      <c r="J4519" s="30">
        <v>677</v>
      </c>
      <c r="K4519" s="4"/>
      <c r="L4519" s="15">
        <f t="shared" si="71"/>
        <v>0</v>
      </c>
      <c r="M4519" s="56" t="s">
        <v>15151</v>
      </c>
    </row>
    <row r="4520" spans="1:13" s="19" customFormat="1" ht="15" customHeight="1" x14ac:dyDescent="0.25">
      <c r="A4520" s="47">
        <v>37447</v>
      </c>
      <c r="B4520" s="18"/>
      <c r="C4520" s="3" t="s">
        <v>7474</v>
      </c>
      <c r="D4520" s="3" t="s">
        <v>177</v>
      </c>
      <c r="E4520" s="3" t="s">
        <v>7484</v>
      </c>
      <c r="F4520" s="3" t="s">
        <v>290</v>
      </c>
      <c r="G4520" s="3"/>
      <c r="H4520" s="26">
        <v>1580</v>
      </c>
      <c r="I4520" s="26">
        <f t="array" ref="I4520">J4520-J4520*3%</f>
        <v>1219.4063999999998</v>
      </c>
      <c r="J4520" s="30">
        <v>1257.1199999999999</v>
      </c>
      <c r="K4520" s="4"/>
      <c r="L4520" s="15">
        <f t="shared" si="71"/>
        <v>0</v>
      </c>
      <c r="M4520" s="56" t="s">
        <v>15153</v>
      </c>
    </row>
    <row r="4521" spans="1:13" s="19" customFormat="1" ht="15" customHeight="1" x14ac:dyDescent="0.25">
      <c r="A4521" s="47">
        <v>10804</v>
      </c>
      <c r="B4521" s="18"/>
      <c r="C4521" s="3" t="s">
        <v>7474</v>
      </c>
      <c r="D4521" s="3" t="s">
        <v>177</v>
      </c>
      <c r="E4521" s="3" t="s">
        <v>7485</v>
      </c>
      <c r="F4521" s="3" t="s">
        <v>97</v>
      </c>
      <c r="G4521" s="3"/>
      <c r="H4521" s="26">
        <v>830</v>
      </c>
      <c r="I4521" s="26">
        <f t="array" ref="I4521">J4521-J4521*3%</f>
        <v>626.62</v>
      </c>
      <c r="J4521" s="30">
        <v>646</v>
      </c>
      <c r="K4521" s="4"/>
      <c r="L4521" s="15">
        <f t="shared" si="71"/>
        <v>0</v>
      </c>
      <c r="M4521" s="56" t="s">
        <v>15151</v>
      </c>
    </row>
    <row r="4522" spans="1:13" s="19" customFormat="1" ht="15" customHeight="1" x14ac:dyDescent="0.25">
      <c r="A4522" s="47">
        <v>30459</v>
      </c>
      <c r="B4522" s="18"/>
      <c r="C4522" s="3" t="s">
        <v>7474</v>
      </c>
      <c r="D4522" s="3" t="s">
        <v>177</v>
      </c>
      <c r="E4522" s="3" t="s">
        <v>7485</v>
      </c>
      <c r="F4522" s="3" t="s">
        <v>7476</v>
      </c>
      <c r="G4522" s="3"/>
      <c r="H4522" s="26">
        <v>1100</v>
      </c>
      <c r="I4522" s="26">
        <f t="array" ref="I4522">J4522-J4522*3%</f>
        <v>839.05</v>
      </c>
      <c r="J4522" s="30">
        <v>865</v>
      </c>
      <c r="K4522" s="4"/>
      <c r="L4522" s="15">
        <f t="shared" si="71"/>
        <v>0</v>
      </c>
      <c r="M4522" s="56" t="s">
        <v>15151</v>
      </c>
    </row>
    <row r="4523" spans="1:13" s="19" customFormat="1" ht="15" customHeight="1" x14ac:dyDescent="0.25">
      <c r="A4523" s="47">
        <v>33084</v>
      </c>
      <c r="B4523" s="18"/>
      <c r="C4523" s="3" t="s">
        <v>7474</v>
      </c>
      <c r="D4523" s="3" t="s">
        <v>177</v>
      </c>
      <c r="E4523" s="3" t="s">
        <v>7486</v>
      </c>
      <c r="F4523" s="3" t="s">
        <v>7487</v>
      </c>
      <c r="G4523" s="3"/>
      <c r="H4523" s="26">
        <v>1210</v>
      </c>
      <c r="I4523" s="26">
        <f t="array" ref="I4523">J4523-J4523*3%</f>
        <v>914.71</v>
      </c>
      <c r="J4523" s="30">
        <v>943</v>
      </c>
      <c r="K4523" s="4"/>
      <c r="L4523" s="15">
        <f t="shared" si="71"/>
        <v>0</v>
      </c>
      <c r="M4523" s="56" t="s">
        <v>15151</v>
      </c>
    </row>
    <row r="4524" spans="1:13" s="19" customFormat="1" ht="15" customHeight="1" x14ac:dyDescent="0.25">
      <c r="A4524" s="47">
        <v>37446</v>
      </c>
      <c r="B4524" s="18"/>
      <c r="C4524" s="3" t="s">
        <v>7474</v>
      </c>
      <c r="D4524" s="3" t="s">
        <v>188</v>
      </c>
      <c r="E4524" s="3" t="s">
        <v>7488</v>
      </c>
      <c r="F4524" s="3" t="s">
        <v>1392</v>
      </c>
      <c r="G4524" s="3"/>
      <c r="H4524" s="26">
        <v>770</v>
      </c>
      <c r="I4524" s="26">
        <f t="array" ref="I4524">J4524-J4524*3%</f>
        <v>581.03</v>
      </c>
      <c r="J4524" s="30">
        <v>599</v>
      </c>
      <c r="K4524" s="4"/>
      <c r="L4524" s="15">
        <f t="shared" si="71"/>
        <v>0</v>
      </c>
      <c r="M4524" s="56" t="s">
        <v>15151</v>
      </c>
    </row>
    <row r="4525" spans="1:13" s="19" customFormat="1" ht="15" customHeight="1" x14ac:dyDescent="0.25">
      <c r="A4525" s="47">
        <v>42569</v>
      </c>
      <c r="B4525" s="18"/>
      <c r="C4525" s="3" t="s">
        <v>7489</v>
      </c>
      <c r="D4525" s="3" t="s">
        <v>74</v>
      </c>
      <c r="E4525" s="3" t="s">
        <v>7490</v>
      </c>
      <c r="F4525" s="3" t="s">
        <v>124</v>
      </c>
      <c r="G4525" s="3"/>
      <c r="H4525" s="26">
        <v>1355</v>
      </c>
      <c r="I4525" s="26">
        <f t="array" ref="I4525">J4525-J4525*3%</f>
        <v>1035.96</v>
      </c>
      <c r="J4525" s="30">
        <v>1068</v>
      </c>
      <c r="K4525" s="4"/>
      <c r="L4525" s="15">
        <f t="shared" si="71"/>
        <v>0</v>
      </c>
      <c r="M4525" s="56" t="s">
        <v>15151</v>
      </c>
    </row>
    <row r="4526" spans="1:13" s="19" customFormat="1" ht="15" customHeight="1" x14ac:dyDescent="0.25">
      <c r="A4526" s="47">
        <v>10805</v>
      </c>
      <c r="B4526" s="18" t="s">
        <v>7491</v>
      </c>
      <c r="C4526" s="3" t="s">
        <v>7489</v>
      </c>
      <c r="D4526" s="3" t="s">
        <v>74</v>
      </c>
      <c r="E4526" s="3" t="s">
        <v>7492</v>
      </c>
      <c r="F4526" s="3" t="s">
        <v>7493</v>
      </c>
      <c r="G4526" s="3"/>
      <c r="H4526" s="26">
        <v>1095</v>
      </c>
      <c r="I4526" s="26">
        <f t="array" ref="I4526">J4526-J4526*3%</f>
        <v>836.14</v>
      </c>
      <c r="J4526" s="30">
        <v>862</v>
      </c>
      <c r="K4526" s="4"/>
      <c r="L4526" s="15">
        <f t="shared" si="71"/>
        <v>0</v>
      </c>
      <c r="M4526" s="56" t="s">
        <v>15151</v>
      </c>
    </row>
    <row r="4527" spans="1:13" s="19" customFormat="1" ht="15" customHeight="1" x14ac:dyDescent="0.25">
      <c r="A4527" s="47">
        <v>10806</v>
      </c>
      <c r="B4527" s="18" t="s">
        <v>7494</v>
      </c>
      <c r="C4527" s="3" t="s">
        <v>7489</v>
      </c>
      <c r="D4527" s="3" t="s">
        <v>74</v>
      </c>
      <c r="E4527" s="3" t="s">
        <v>7492</v>
      </c>
      <c r="F4527" s="3" t="s">
        <v>7495</v>
      </c>
      <c r="G4527" s="3"/>
      <c r="H4527" s="26">
        <v>1945</v>
      </c>
      <c r="I4527" s="26">
        <f t="array" ref="I4527">J4527-J4527*3%</f>
        <v>1494.77</v>
      </c>
      <c r="J4527" s="30">
        <v>1541</v>
      </c>
      <c r="K4527" s="4"/>
      <c r="L4527" s="15">
        <f t="shared" si="71"/>
        <v>0</v>
      </c>
      <c r="M4527" s="56" t="s">
        <v>15151</v>
      </c>
    </row>
    <row r="4528" spans="1:13" s="19" customFormat="1" ht="15" customHeight="1" x14ac:dyDescent="0.25">
      <c r="A4528" s="47">
        <v>24338</v>
      </c>
      <c r="B4528" s="18" t="s">
        <v>7496</v>
      </c>
      <c r="C4528" s="3" t="s">
        <v>7489</v>
      </c>
      <c r="D4528" s="3" t="s">
        <v>74</v>
      </c>
      <c r="E4528" s="3" t="s">
        <v>7497</v>
      </c>
      <c r="F4528" s="3" t="s">
        <v>7493</v>
      </c>
      <c r="G4528" s="3"/>
      <c r="H4528" s="26">
        <v>1475</v>
      </c>
      <c r="I4528" s="26">
        <f t="array" ref="I4528">J4528-J4528*3%</f>
        <v>1118.4100000000001</v>
      </c>
      <c r="J4528" s="30">
        <v>1153</v>
      </c>
      <c r="K4528" s="4"/>
      <c r="L4528" s="15">
        <f t="shared" si="71"/>
        <v>0</v>
      </c>
      <c r="M4528" s="56" t="s">
        <v>15151</v>
      </c>
    </row>
    <row r="4529" spans="1:13" s="19" customFormat="1" ht="15" customHeight="1" x14ac:dyDescent="0.25">
      <c r="A4529" s="47">
        <v>17041</v>
      </c>
      <c r="B4529" s="18" t="s">
        <v>7498</v>
      </c>
      <c r="C4529" s="3" t="s">
        <v>7489</v>
      </c>
      <c r="D4529" s="3" t="s">
        <v>74</v>
      </c>
      <c r="E4529" s="3" t="s">
        <v>7497</v>
      </c>
      <c r="F4529" s="3" t="s">
        <v>7495</v>
      </c>
      <c r="G4529" s="3"/>
      <c r="H4529" s="26">
        <v>2480</v>
      </c>
      <c r="I4529" s="26">
        <f t="array" ref="I4529">J4529-J4529*3%</f>
        <v>1911.87</v>
      </c>
      <c r="J4529" s="30">
        <v>1971</v>
      </c>
      <c r="K4529" s="4"/>
      <c r="L4529" s="15">
        <f t="shared" si="71"/>
        <v>0</v>
      </c>
      <c r="M4529" s="56" t="s">
        <v>15151</v>
      </c>
    </row>
    <row r="4530" spans="1:13" s="19" customFormat="1" ht="15" customHeight="1" x14ac:dyDescent="0.25">
      <c r="A4530" s="47">
        <v>17044</v>
      </c>
      <c r="B4530" s="18" t="s">
        <v>7499</v>
      </c>
      <c r="C4530" s="3" t="s">
        <v>7489</v>
      </c>
      <c r="D4530" s="3" t="s">
        <v>74</v>
      </c>
      <c r="E4530" s="3" t="s">
        <v>7500</v>
      </c>
      <c r="F4530" s="3" t="s">
        <v>7493</v>
      </c>
      <c r="G4530" s="3"/>
      <c r="H4530" s="26">
        <v>950</v>
      </c>
      <c r="I4530" s="26">
        <f t="array" ref="I4530">J4530-J4530*3%</f>
        <v>719.74</v>
      </c>
      <c r="J4530" s="30">
        <v>742</v>
      </c>
      <c r="K4530" s="4"/>
      <c r="L4530" s="15">
        <f t="shared" si="71"/>
        <v>0</v>
      </c>
      <c r="M4530" s="56" t="s">
        <v>15151</v>
      </c>
    </row>
    <row r="4531" spans="1:13" s="19" customFormat="1" ht="15" customHeight="1" x14ac:dyDescent="0.25">
      <c r="A4531" s="47">
        <v>10813</v>
      </c>
      <c r="B4531" s="18" t="s">
        <v>7501</v>
      </c>
      <c r="C4531" s="3" t="s">
        <v>7489</v>
      </c>
      <c r="D4531" s="3" t="s">
        <v>74</v>
      </c>
      <c r="E4531" s="3" t="s">
        <v>7500</v>
      </c>
      <c r="F4531" s="3" t="s">
        <v>7495</v>
      </c>
      <c r="G4531" s="3"/>
      <c r="H4531" s="26">
        <v>1580</v>
      </c>
      <c r="I4531" s="26">
        <f t="array" ref="I4531">J4531-J4531*3%</f>
        <v>1222.2</v>
      </c>
      <c r="J4531" s="30">
        <v>1260</v>
      </c>
      <c r="K4531" s="4"/>
      <c r="L4531" s="15">
        <f t="shared" si="71"/>
        <v>0</v>
      </c>
      <c r="M4531" s="56" t="s">
        <v>15151</v>
      </c>
    </row>
    <row r="4532" spans="1:13" s="19" customFormat="1" ht="15" customHeight="1" x14ac:dyDescent="0.25">
      <c r="A4532" s="47">
        <v>10814</v>
      </c>
      <c r="B4532" s="18" t="s">
        <v>7502</v>
      </c>
      <c r="C4532" s="3" t="s">
        <v>7489</v>
      </c>
      <c r="D4532" s="3" t="s">
        <v>74</v>
      </c>
      <c r="E4532" s="3" t="s">
        <v>7500</v>
      </c>
      <c r="F4532" s="3" t="s">
        <v>7503</v>
      </c>
      <c r="G4532" s="3"/>
      <c r="H4532" s="26">
        <v>2565</v>
      </c>
      <c r="I4532" s="26">
        <f t="array" ref="I4532">J4532-J4532*3%</f>
        <v>1970.4580000000001</v>
      </c>
      <c r="J4532" s="30">
        <v>2031.4</v>
      </c>
      <c r="K4532" s="4"/>
      <c r="L4532" s="15">
        <f t="shared" si="71"/>
        <v>0</v>
      </c>
      <c r="M4532" s="56" t="s">
        <v>15152</v>
      </c>
    </row>
    <row r="4533" spans="1:13" s="19" customFormat="1" ht="15" customHeight="1" x14ac:dyDescent="0.25">
      <c r="A4533" s="47">
        <v>10810</v>
      </c>
      <c r="B4533" s="18" t="s">
        <v>7504</v>
      </c>
      <c r="C4533" s="3" t="s">
        <v>7489</v>
      </c>
      <c r="D4533" s="3" t="s">
        <v>74</v>
      </c>
      <c r="E4533" s="3" t="s">
        <v>7505</v>
      </c>
      <c r="F4533" s="3" t="s">
        <v>7495</v>
      </c>
      <c r="G4533" s="3"/>
      <c r="H4533" s="26">
        <v>1945</v>
      </c>
      <c r="I4533" s="26">
        <f t="array" ref="I4533">J4533-J4533*3%</f>
        <v>1494.77</v>
      </c>
      <c r="J4533" s="30">
        <v>1541</v>
      </c>
      <c r="K4533" s="4"/>
      <c r="L4533" s="15">
        <f t="shared" si="71"/>
        <v>0</v>
      </c>
      <c r="M4533" s="56" t="s">
        <v>15151</v>
      </c>
    </row>
    <row r="4534" spans="1:13" s="19" customFormat="1" ht="15" customHeight="1" x14ac:dyDescent="0.25">
      <c r="A4534" s="47">
        <v>22355</v>
      </c>
      <c r="B4534" s="18" t="s">
        <v>7506</v>
      </c>
      <c r="C4534" s="3" t="s">
        <v>7489</v>
      </c>
      <c r="D4534" s="3" t="s">
        <v>74</v>
      </c>
      <c r="E4534" s="3" t="s">
        <v>7505</v>
      </c>
      <c r="F4534" s="3" t="s">
        <v>7507</v>
      </c>
      <c r="G4534" s="3"/>
      <c r="H4534" s="26">
        <v>3825</v>
      </c>
      <c r="I4534" s="26">
        <f t="array" ref="I4534">J4534-J4534*3%</f>
        <v>2991.1017000000002</v>
      </c>
      <c r="J4534" s="30">
        <v>3083.61</v>
      </c>
      <c r="K4534" s="4"/>
      <c r="L4534" s="15">
        <f t="shared" si="71"/>
        <v>0</v>
      </c>
      <c r="M4534" s="56" t="s">
        <v>15152</v>
      </c>
    </row>
    <row r="4535" spans="1:13" s="19" customFormat="1" ht="15" customHeight="1" x14ac:dyDescent="0.25">
      <c r="A4535" s="47">
        <v>17040</v>
      </c>
      <c r="B4535" s="18" t="s">
        <v>7508</v>
      </c>
      <c r="C4535" s="3" t="s">
        <v>7489</v>
      </c>
      <c r="D4535" s="3" t="s">
        <v>74</v>
      </c>
      <c r="E4535" s="3" t="s">
        <v>7509</v>
      </c>
      <c r="F4535" s="3" t="s">
        <v>7495</v>
      </c>
      <c r="G4535" s="3"/>
      <c r="H4535" s="26">
        <v>2500</v>
      </c>
      <c r="I4535" s="26">
        <f t="array" ref="I4535">J4535-J4535*3%</f>
        <v>1928.36</v>
      </c>
      <c r="J4535" s="30">
        <v>1988</v>
      </c>
      <c r="K4535" s="4"/>
      <c r="L4535" s="15">
        <f t="shared" si="71"/>
        <v>0</v>
      </c>
      <c r="M4535" s="56" t="s">
        <v>15151</v>
      </c>
    </row>
    <row r="4536" spans="1:13" s="19" customFormat="1" ht="15" customHeight="1" x14ac:dyDescent="0.25">
      <c r="A4536" s="47">
        <v>10811</v>
      </c>
      <c r="B4536" s="18" t="s">
        <v>7510</v>
      </c>
      <c r="C4536" s="3" t="s">
        <v>7489</v>
      </c>
      <c r="D4536" s="3" t="s">
        <v>74</v>
      </c>
      <c r="E4536" s="3" t="s">
        <v>7509</v>
      </c>
      <c r="F4536" s="3" t="s">
        <v>7503</v>
      </c>
      <c r="G4536" s="3"/>
      <c r="H4536" s="26">
        <v>3670</v>
      </c>
      <c r="I4536" s="26">
        <f t="array" ref="I4536">J4536-J4536*3%</f>
        <v>2882.4132</v>
      </c>
      <c r="J4536" s="30">
        <v>2971.56</v>
      </c>
      <c r="K4536" s="4"/>
      <c r="L4536" s="15">
        <f t="shared" si="71"/>
        <v>0</v>
      </c>
      <c r="M4536" s="56" t="s">
        <v>15152</v>
      </c>
    </row>
    <row r="4537" spans="1:13" s="19" customFormat="1" ht="15" customHeight="1" x14ac:dyDescent="0.25">
      <c r="A4537" s="47">
        <v>42566</v>
      </c>
      <c r="B4537" s="18"/>
      <c r="C4537" s="3" t="s">
        <v>7489</v>
      </c>
      <c r="D4537" s="3" t="s">
        <v>74</v>
      </c>
      <c r="E4537" s="3" t="s">
        <v>7511</v>
      </c>
      <c r="F4537" s="3" t="s">
        <v>124</v>
      </c>
      <c r="G4537" s="3"/>
      <c r="H4537" s="26">
        <v>1520</v>
      </c>
      <c r="I4537" s="26">
        <f t="array" ref="I4537">J4537-J4537*3%</f>
        <v>1151.3900000000001</v>
      </c>
      <c r="J4537" s="30">
        <v>1187</v>
      </c>
      <c r="K4537" s="4"/>
      <c r="L4537" s="15">
        <f t="shared" si="71"/>
        <v>0</v>
      </c>
      <c r="M4537" s="56" t="s">
        <v>15151</v>
      </c>
    </row>
    <row r="4538" spans="1:13" s="19" customFormat="1" ht="15" customHeight="1" x14ac:dyDescent="0.25">
      <c r="A4538" s="47">
        <v>42567</v>
      </c>
      <c r="B4538" s="18"/>
      <c r="C4538" s="3" t="s">
        <v>7489</v>
      </c>
      <c r="D4538" s="3" t="s">
        <v>74</v>
      </c>
      <c r="E4538" s="3" t="s">
        <v>7511</v>
      </c>
      <c r="F4538" s="3" t="s">
        <v>89</v>
      </c>
      <c r="G4538" s="3"/>
      <c r="H4538" s="26">
        <v>2005</v>
      </c>
      <c r="I4538" s="26">
        <f t="array" ref="I4538">J4538-J4538*3%</f>
        <v>1536.48</v>
      </c>
      <c r="J4538" s="30">
        <v>1584</v>
      </c>
      <c r="K4538" s="4"/>
      <c r="L4538" s="15">
        <f t="shared" si="71"/>
        <v>0</v>
      </c>
      <c r="M4538" s="56" t="s">
        <v>15151</v>
      </c>
    </row>
    <row r="4539" spans="1:13" s="19" customFormat="1" ht="15" customHeight="1" x14ac:dyDescent="0.25">
      <c r="A4539" s="47">
        <v>24713</v>
      </c>
      <c r="B4539" s="18"/>
      <c r="C4539" s="3" t="s">
        <v>7489</v>
      </c>
      <c r="D4539" s="3" t="s">
        <v>74</v>
      </c>
      <c r="E4539" s="3" t="s">
        <v>7512</v>
      </c>
      <c r="F4539" s="3" t="s">
        <v>1416</v>
      </c>
      <c r="G4539" s="3"/>
      <c r="H4539" s="26">
        <v>840</v>
      </c>
      <c r="I4539" s="26">
        <f t="array" ref="I4539">J4539-J4539*3%</f>
        <v>635.35</v>
      </c>
      <c r="J4539" s="30">
        <v>655</v>
      </c>
      <c r="K4539" s="4"/>
      <c r="L4539" s="15">
        <f t="shared" si="71"/>
        <v>0</v>
      </c>
      <c r="M4539" s="56" t="s">
        <v>15151</v>
      </c>
    </row>
    <row r="4540" spans="1:13" s="19" customFormat="1" ht="15" customHeight="1" x14ac:dyDescent="0.25">
      <c r="A4540" s="47">
        <v>42574</v>
      </c>
      <c r="B4540" s="18"/>
      <c r="C4540" s="3" t="s">
        <v>7489</v>
      </c>
      <c r="D4540" s="3" t="s">
        <v>74</v>
      </c>
      <c r="E4540" s="3" t="s">
        <v>7513</v>
      </c>
      <c r="F4540" s="3" t="s">
        <v>1416</v>
      </c>
      <c r="G4540" s="3"/>
      <c r="H4540" s="26">
        <v>920</v>
      </c>
      <c r="I4540" s="26">
        <f t="array" ref="I4540">J4540-J4540*3%</f>
        <v>695.49</v>
      </c>
      <c r="J4540" s="30">
        <v>717</v>
      </c>
      <c r="K4540" s="4"/>
      <c r="L4540" s="15">
        <f t="shared" si="71"/>
        <v>0</v>
      </c>
      <c r="M4540" s="56" t="s">
        <v>15151</v>
      </c>
    </row>
    <row r="4541" spans="1:13" s="19" customFormat="1" ht="15" customHeight="1" x14ac:dyDescent="0.25">
      <c r="A4541" s="47">
        <v>17047</v>
      </c>
      <c r="B4541" s="18"/>
      <c r="C4541" s="3" t="s">
        <v>7489</v>
      </c>
      <c r="D4541" s="3" t="s">
        <v>74</v>
      </c>
      <c r="E4541" s="3" t="s">
        <v>7514</v>
      </c>
      <c r="F4541" s="3" t="s">
        <v>1416</v>
      </c>
      <c r="G4541" s="3"/>
      <c r="H4541" s="26">
        <v>1310</v>
      </c>
      <c r="I4541" s="26">
        <f t="array" ref="I4541">J4541-J4541*3%</f>
        <v>1003.95</v>
      </c>
      <c r="J4541" s="30">
        <v>1035</v>
      </c>
      <c r="K4541" s="4"/>
      <c r="L4541" s="15">
        <f t="shared" si="71"/>
        <v>0</v>
      </c>
      <c r="M4541" s="56" t="s">
        <v>15151</v>
      </c>
    </row>
    <row r="4542" spans="1:13" s="19" customFormat="1" ht="15" customHeight="1" x14ac:dyDescent="0.25">
      <c r="A4542" s="47">
        <v>42568</v>
      </c>
      <c r="B4542" s="18"/>
      <c r="C4542" s="3" t="s">
        <v>7489</v>
      </c>
      <c r="D4542" s="3" t="s">
        <v>74</v>
      </c>
      <c r="E4542" s="3" t="s">
        <v>7515</v>
      </c>
      <c r="F4542" s="3" t="s">
        <v>203</v>
      </c>
      <c r="G4542" s="3"/>
      <c r="H4542" s="26">
        <v>1215</v>
      </c>
      <c r="I4542" s="26">
        <f t="array" ref="I4542">J4542-J4542*3%</f>
        <v>920.53</v>
      </c>
      <c r="J4542" s="30">
        <v>949</v>
      </c>
      <c r="K4542" s="4"/>
      <c r="L4542" s="15">
        <f t="shared" si="71"/>
        <v>0</v>
      </c>
      <c r="M4542" s="56" t="s">
        <v>15151</v>
      </c>
    </row>
    <row r="4543" spans="1:13" s="19" customFormat="1" ht="15" customHeight="1" x14ac:dyDescent="0.25">
      <c r="A4543" s="47">
        <v>35765</v>
      </c>
      <c r="B4543" s="18"/>
      <c r="C4543" s="3" t="s">
        <v>7489</v>
      </c>
      <c r="D4543" s="3" t="s">
        <v>74</v>
      </c>
      <c r="E4543" s="3" t="s">
        <v>7516</v>
      </c>
      <c r="F4543" s="3" t="s">
        <v>1392</v>
      </c>
      <c r="G4543" s="3"/>
      <c r="H4543" s="26">
        <v>1320</v>
      </c>
      <c r="I4543" s="26">
        <f t="array" ref="I4543">J4543-J4543*3%</f>
        <v>1012.3987000000001</v>
      </c>
      <c r="J4543" s="30">
        <v>1043.71</v>
      </c>
      <c r="K4543" s="4"/>
      <c r="L4543" s="15">
        <f t="shared" si="71"/>
        <v>0</v>
      </c>
      <c r="M4543" s="56" t="s">
        <v>15152</v>
      </c>
    </row>
    <row r="4544" spans="1:13" s="19" customFormat="1" ht="15" customHeight="1" x14ac:dyDescent="0.25">
      <c r="A4544" s="47">
        <v>17038</v>
      </c>
      <c r="B4544" s="18"/>
      <c r="C4544" s="3" t="s">
        <v>7489</v>
      </c>
      <c r="D4544" s="3" t="s">
        <v>74</v>
      </c>
      <c r="E4544" s="3" t="s">
        <v>7517</v>
      </c>
      <c r="F4544" s="3" t="s">
        <v>211</v>
      </c>
      <c r="G4544" s="3"/>
      <c r="H4544" s="26">
        <v>1355</v>
      </c>
      <c r="I4544" s="26">
        <f t="array" ref="I4544">J4544-J4544*3%</f>
        <v>1035.96</v>
      </c>
      <c r="J4544" s="30">
        <v>1068</v>
      </c>
      <c r="K4544" s="4"/>
      <c r="L4544" s="15">
        <f t="shared" si="71"/>
        <v>0</v>
      </c>
      <c r="M4544" s="56" t="s">
        <v>15151</v>
      </c>
    </row>
    <row r="4545" spans="1:13" s="19" customFormat="1" ht="15" customHeight="1" x14ac:dyDescent="0.25">
      <c r="A4545" s="47">
        <v>26667</v>
      </c>
      <c r="B4545" s="18" t="s">
        <v>7518</v>
      </c>
      <c r="C4545" s="3" t="s">
        <v>7489</v>
      </c>
      <c r="D4545" s="3" t="s">
        <v>74</v>
      </c>
      <c r="E4545" s="3" t="s">
        <v>4455</v>
      </c>
      <c r="F4545" s="3" t="s">
        <v>211</v>
      </c>
      <c r="G4545" s="3"/>
      <c r="H4545" s="26">
        <v>1420</v>
      </c>
      <c r="I4545" s="26">
        <f t="array" ref="I4545">J4545-J4545*3%</f>
        <v>1082.52</v>
      </c>
      <c r="J4545" s="30">
        <v>1116</v>
      </c>
      <c r="K4545" s="4"/>
      <c r="L4545" s="15">
        <f t="shared" si="71"/>
        <v>0</v>
      </c>
      <c r="M4545" s="56" t="s">
        <v>15151</v>
      </c>
    </row>
    <row r="4546" spans="1:13" s="19" customFormat="1" ht="15" customHeight="1" x14ac:dyDescent="0.25">
      <c r="A4546" s="47">
        <v>42261</v>
      </c>
      <c r="B4546" s="18"/>
      <c r="C4546" s="3" t="s">
        <v>7489</v>
      </c>
      <c r="D4546" s="3" t="s">
        <v>74</v>
      </c>
      <c r="E4546" s="3" t="s">
        <v>7519</v>
      </c>
      <c r="F4546" s="3" t="s">
        <v>6709</v>
      </c>
      <c r="G4546" s="3" t="s">
        <v>1195</v>
      </c>
      <c r="H4546" s="26">
        <v>2240</v>
      </c>
      <c r="I4546" s="26">
        <f t="array" ref="I4546">J4546-J4546*3%</f>
        <v>1723.1953000000001</v>
      </c>
      <c r="J4546" s="30">
        <v>1776.49</v>
      </c>
      <c r="K4546" s="4"/>
      <c r="L4546" s="15">
        <f t="shared" si="71"/>
        <v>0</v>
      </c>
      <c r="M4546" s="56" t="s">
        <v>15152</v>
      </c>
    </row>
    <row r="4547" spans="1:13" s="19" customFormat="1" ht="15" customHeight="1" x14ac:dyDescent="0.25">
      <c r="A4547" s="47">
        <v>42262</v>
      </c>
      <c r="B4547" s="18"/>
      <c r="C4547" s="3" t="s">
        <v>7489</v>
      </c>
      <c r="D4547" s="3" t="s">
        <v>74</v>
      </c>
      <c r="E4547" s="3" t="s">
        <v>7519</v>
      </c>
      <c r="F4547" s="3" t="s">
        <v>6709</v>
      </c>
      <c r="G4547" s="3" t="s">
        <v>7520</v>
      </c>
      <c r="H4547" s="26">
        <v>2240</v>
      </c>
      <c r="I4547" s="26">
        <f t="array" ref="I4547">J4547-J4547*3%</f>
        <v>1723.1953000000001</v>
      </c>
      <c r="J4547" s="30">
        <v>1776.49</v>
      </c>
      <c r="K4547" s="4"/>
      <c r="L4547" s="15">
        <f t="shared" si="71"/>
        <v>0</v>
      </c>
      <c r="M4547" s="56" t="s">
        <v>15152</v>
      </c>
    </row>
    <row r="4548" spans="1:13" s="19" customFormat="1" ht="15" customHeight="1" x14ac:dyDescent="0.25">
      <c r="A4548" s="47">
        <v>38453</v>
      </c>
      <c r="B4548" s="18"/>
      <c r="C4548" s="3" t="s">
        <v>7489</v>
      </c>
      <c r="D4548" s="3" t="s">
        <v>74</v>
      </c>
      <c r="E4548" s="3" t="s">
        <v>7521</v>
      </c>
      <c r="F4548" s="3" t="s">
        <v>203</v>
      </c>
      <c r="G4548" s="3"/>
      <c r="H4548" s="26">
        <v>805</v>
      </c>
      <c r="I4548" s="26">
        <f t="array" ref="I4548">J4548-J4548*3%</f>
        <v>609.16</v>
      </c>
      <c r="J4548" s="30">
        <v>628</v>
      </c>
      <c r="K4548" s="4"/>
      <c r="L4548" s="15">
        <f t="shared" si="71"/>
        <v>0</v>
      </c>
      <c r="M4548" s="56" t="s">
        <v>15151</v>
      </c>
    </row>
    <row r="4549" spans="1:13" s="19" customFormat="1" ht="15" customHeight="1" x14ac:dyDescent="0.25">
      <c r="A4549" s="47">
        <v>42570</v>
      </c>
      <c r="B4549" s="18"/>
      <c r="C4549" s="3" t="s">
        <v>7489</v>
      </c>
      <c r="D4549" s="3" t="s">
        <v>74</v>
      </c>
      <c r="E4549" s="3" t="s">
        <v>7521</v>
      </c>
      <c r="F4549" s="3" t="s">
        <v>167</v>
      </c>
      <c r="G4549" s="3"/>
      <c r="H4549" s="26">
        <v>1460</v>
      </c>
      <c r="I4549" s="26">
        <f t="array" ref="I4549">J4549-J4549*3%</f>
        <v>1108.71</v>
      </c>
      <c r="J4549" s="30">
        <v>1143</v>
      </c>
      <c r="K4549" s="4"/>
      <c r="L4549" s="15">
        <f t="shared" si="71"/>
        <v>0</v>
      </c>
      <c r="M4549" s="56" t="s">
        <v>15151</v>
      </c>
    </row>
    <row r="4550" spans="1:13" s="19" customFormat="1" ht="15" customHeight="1" x14ac:dyDescent="0.25">
      <c r="A4550" s="47">
        <v>24339</v>
      </c>
      <c r="B4550" s="18"/>
      <c r="C4550" s="3" t="s">
        <v>7489</v>
      </c>
      <c r="D4550" s="3" t="s">
        <v>74</v>
      </c>
      <c r="E4550" s="3" t="s">
        <v>7522</v>
      </c>
      <c r="F4550" s="3" t="s">
        <v>7503</v>
      </c>
      <c r="G4550" s="3"/>
      <c r="H4550" s="26">
        <v>2735</v>
      </c>
      <c r="I4550" s="26">
        <f t="array" ref="I4550">J4550-J4550*3%</f>
        <v>2091.3200000000002</v>
      </c>
      <c r="J4550" s="30">
        <v>2156</v>
      </c>
      <c r="K4550" s="4"/>
      <c r="L4550" s="15">
        <f t="shared" si="71"/>
        <v>0</v>
      </c>
      <c r="M4550" s="56" t="s">
        <v>15151</v>
      </c>
    </row>
    <row r="4551" spans="1:13" s="19" customFormat="1" ht="15" customHeight="1" x14ac:dyDescent="0.25">
      <c r="A4551" s="47">
        <v>25772</v>
      </c>
      <c r="B4551" s="18" t="s">
        <v>7523</v>
      </c>
      <c r="C4551" s="3" t="s">
        <v>7489</v>
      </c>
      <c r="D4551" s="3" t="s">
        <v>74</v>
      </c>
      <c r="E4551" s="3" t="s">
        <v>7524</v>
      </c>
      <c r="F4551" s="3" t="s">
        <v>1416</v>
      </c>
      <c r="G4551" s="3"/>
      <c r="H4551" s="26">
        <v>1130</v>
      </c>
      <c r="I4551" s="26">
        <f t="array" ref="I4551">J4551-J4551*3%</f>
        <v>860.39</v>
      </c>
      <c r="J4551" s="30">
        <v>887</v>
      </c>
      <c r="K4551" s="4"/>
      <c r="L4551" s="15">
        <f t="shared" si="71"/>
        <v>0</v>
      </c>
      <c r="M4551" s="56" t="s">
        <v>15151</v>
      </c>
    </row>
    <row r="4552" spans="1:13" s="19" customFormat="1" ht="15" customHeight="1" x14ac:dyDescent="0.25">
      <c r="A4552" s="47">
        <v>24334</v>
      </c>
      <c r="B4552" s="18"/>
      <c r="C4552" s="3" t="s">
        <v>7489</v>
      </c>
      <c r="D4552" s="3" t="s">
        <v>74</v>
      </c>
      <c r="E4552" s="3" t="s">
        <v>7525</v>
      </c>
      <c r="F4552" s="3" t="s">
        <v>1416</v>
      </c>
      <c r="G4552" s="3"/>
      <c r="H4552" s="26">
        <v>1445</v>
      </c>
      <c r="I4552" s="26">
        <f t="array" ref="I4552">J4552-J4552*3%</f>
        <v>1098.04</v>
      </c>
      <c r="J4552" s="30">
        <v>1132</v>
      </c>
      <c r="K4552" s="4"/>
      <c r="L4552" s="15">
        <f t="shared" ref="L4552:L4615" si="72">J4552*K4552</f>
        <v>0</v>
      </c>
      <c r="M4552" s="56" t="s">
        <v>15151</v>
      </c>
    </row>
    <row r="4553" spans="1:13" s="19" customFormat="1" ht="15" customHeight="1" x14ac:dyDescent="0.25">
      <c r="A4553" s="47">
        <v>10823</v>
      </c>
      <c r="B4553" s="18"/>
      <c r="C4553" s="3" t="s">
        <v>7489</v>
      </c>
      <c r="D4553" s="3" t="s">
        <v>74</v>
      </c>
      <c r="E4553" s="3" t="s">
        <v>7526</v>
      </c>
      <c r="F4553" s="3" t="s">
        <v>7507</v>
      </c>
      <c r="G4553" s="3"/>
      <c r="H4553" s="26">
        <v>2135</v>
      </c>
      <c r="I4553" s="26">
        <f t="array" ref="I4553">J4553-J4553*3%</f>
        <v>1651.134</v>
      </c>
      <c r="J4553" s="30">
        <v>1702.2</v>
      </c>
      <c r="K4553" s="4"/>
      <c r="L4553" s="15">
        <f t="shared" si="72"/>
        <v>0</v>
      </c>
      <c r="M4553" s="56" t="s">
        <v>15152</v>
      </c>
    </row>
    <row r="4554" spans="1:13" s="19" customFormat="1" ht="15" customHeight="1" x14ac:dyDescent="0.25">
      <c r="A4554" s="47">
        <v>10824</v>
      </c>
      <c r="B4554" s="18"/>
      <c r="C4554" s="3" t="s">
        <v>7489</v>
      </c>
      <c r="D4554" s="3" t="s">
        <v>74</v>
      </c>
      <c r="E4554" s="3" t="s">
        <v>7527</v>
      </c>
      <c r="F4554" s="3" t="s">
        <v>7495</v>
      </c>
      <c r="G4554" s="3"/>
      <c r="H4554" s="26">
        <v>1405</v>
      </c>
      <c r="I4554" s="26">
        <f t="array" ref="I4554">J4554-J4554*3%</f>
        <v>1069.5608000000002</v>
      </c>
      <c r="J4554" s="30">
        <v>1102.6400000000001</v>
      </c>
      <c r="K4554" s="4"/>
      <c r="L4554" s="15">
        <f t="shared" si="72"/>
        <v>0</v>
      </c>
      <c r="M4554" s="56" t="s">
        <v>15152</v>
      </c>
    </row>
    <row r="4555" spans="1:13" s="19" customFormat="1" ht="15" customHeight="1" x14ac:dyDescent="0.25">
      <c r="A4555" s="47">
        <v>10825</v>
      </c>
      <c r="B4555" s="18"/>
      <c r="C4555" s="3" t="s">
        <v>7489</v>
      </c>
      <c r="D4555" s="3" t="s">
        <v>74</v>
      </c>
      <c r="E4555" s="3" t="s">
        <v>7527</v>
      </c>
      <c r="F4555" s="3" t="s">
        <v>7507</v>
      </c>
      <c r="G4555" s="3"/>
      <c r="H4555" s="26">
        <v>1945</v>
      </c>
      <c r="I4555" s="26">
        <f t="array" ref="I4555">J4555-J4555*3%</f>
        <v>1494.77</v>
      </c>
      <c r="J4555" s="30">
        <v>1541</v>
      </c>
      <c r="K4555" s="4"/>
      <c r="L4555" s="15">
        <f t="shared" si="72"/>
        <v>0</v>
      </c>
      <c r="M4555" s="56" t="s">
        <v>15151</v>
      </c>
    </row>
    <row r="4556" spans="1:13" s="19" customFormat="1" ht="15" customHeight="1" x14ac:dyDescent="0.25">
      <c r="A4556" s="47">
        <v>17050</v>
      </c>
      <c r="B4556" s="18"/>
      <c r="C4556" s="3" t="s">
        <v>7489</v>
      </c>
      <c r="D4556" s="3" t="s">
        <v>74</v>
      </c>
      <c r="E4556" s="3" t="s">
        <v>7528</v>
      </c>
      <c r="F4556" s="3" t="s">
        <v>7529</v>
      </c>
      <c r="G4556" s="3"/>
      <c r="H4556" s="26">
        <v>1830</v>
      </c>
      <c r="I4556" s="26">
        <f t="array" ref="I4556">J4556-J4556*3%</f>
        <v>1412.32</v>
      </c>
      <c r="J4556" s="30">
        <v>1456</v>
      </c>
      <c r="K4556" s="4"/>
      <c r="L4556" s="15">
        <f t="shared" si="72"/>
        <v>0</v>
      </c>
      <c r="M4556" s="56" t="s">
        <v>15151</v>
      </c>
    </row>
    <row r="4557" spans="1:13" s="19" customFormat="1" ht="15" customHeight="1" x14ac:dyDescent="0.25">
      <c r="A4557" s="47">
        <v>22356</v>
      </c>
      <c r="B4557" s="18" t="s">
        <v>7530</v>
      </c>
      <c r="C4557" s="3" t="s">
        <v>7489</v>
      </c>
      <c r="D4557" s="3" t="s">
        <v>74</v>
      </c>
      <c r="E4557" s="3" t="s">
        <v>7531</v>
      </c>
      <c r="F4557" s="3" t="s">
        <v>7507</v>
      </c>
      <c r="G4557" s="3"/>
      <c r="H4557" s="26">
        <v>3305</v>
      </c>
      <c r="I4557" s="26">
        <f t="array" ref="I4557">J4557-J4557*3%</f>
        <v>2532.6118000000001</v>
      </c>
      <c r="J4557" s="30">
        <v>2610.94</v>
      </c>
      <c r="K4557" s="4"/>
      <c r="L4557" s="15">
        <f t="shared" si="72"/>
        <v>0</v>
      </c>
      <c r="M4557" s="56" t="s">
        <v>15152</v>
      </c>
    </row>
    <row r="4558" spans="1:13" s="19" customFormat="1" ht="15" customHeight="1" x14ac:dyDescent="0.25">
      <c r="A4558" s="47">
        <v>42571</v>
      </c>
      <c r="B4558" s="18"/>
      <c r="C4558" s="3" t="s">
        <v>7489</v>
      </c>
      <c r="D4558" s="3" t="s">
        <v>74</v>
      </c>
      <c r="E4558" s="3" t="s">
        <v>7532</v>
      </c>
      <c r="F4558" s="3" t="s">
        <v>164</v>
      </c>
      <c r="G4558" s="3"/>
      <c r="H4558" s="26">
        <v>3035</v>
      </c>
      <c r="I4558" s="26">
        <f t="array" ref="I4558">J4558-J4558*3%</f>
        <v>2346.4299999999998</v>
      </c>
      <c r="J4558" s="30">
        <v>2419</v>
      </c>
      <c r="K4558" s="4"/>
      <c r="L4558" s="15">
        <f t="shared" si="72"/>
        <v>0</v>
      </c>
      <c r="M4558" s="56" t="s">
        <v>15151</v>
      </c>
    </row>
    <row r="4559" spans="1:13" s="19" customFormat="1" ht="15" customHeight="1" x14ac:dyDescent="0.25">
      <c r="A4559" s="47">
        <v>42572</v>
      </c>
      <c r="B4559" s="18"/>
      <c r="C4559" s="3" t="s">
        <v>7489</v>
      </c>
      <c r="D4559" s="3" t="s">
        <v>74</v>
      </c>
      <c r="E4559" s="3" t="s">
        <v>7532</v>
      </c>
      <c r="F4559" s="3" t="s">
        <v>2149</v>
      </c>
      <c r="G4559" s="3"/>
      <c r="H4559" s="26">
        <v>1155</v>
      </c>
      <c r="I4559" s="26">
        <f t="array" ref="I4559">J4559-J4559*3%</f>
        <v>876.88</v>
      </c>
      <c r="J4559" s="30">
        <v>904</v>
      </c>
      <c r="K4559" s="4"/>
      <c r="L4559" s="15">
        <f t="shared" si="72"/>
        <v>0</v>
      </c>
      <c r="M4559" s="56" t="s">
        <v>15151</v>
      </c>
    </row>
    <row r="4560" spans="1:13" s="19" customFormat="1" ht="15" customHeight="1" x14ac:dyDescent="0.25">
      <c r="A4560" s="47">
        <v>22351</v>
      </c>
      <c r="B4560" s="18"/>
      <c r="C4560" s="3" t="s">
        <v>7489</v>
      </c>
      <c r="D4560" s="3" t="s">
        <v>74</v>
      </c>
      <c r="E4560" s="3" t="s">
        <v>7533</v>
      </c>
      <c r="F4560" s="3" t="s">
        <v>211</v>
      </c>
      <c r="G4560" s="3"/>
      <c r="H4560" s="26">
        <v>1945</v>
      </c>
      <c r="I4560" s="26">
        <f t="array" ref="I4560">J4560-J4560*3%</f>
        <v>1494.4499000000001</v>
      </c>
      <c r="J4560" s="30">
        <v>1540.67</v>
      </c>
      <c r="K4560" s="4"/>
      <c r="L4560" s="15">
        <f t="shared" si="72"/>
        <v>0</v>
      </c>
      <c r="M4560" s="56" t="s">
        <v>15152</v>
      </c>
    </row>
    <row r="4561" spans="1:13" s="19" customFormat="1" ht="15" customHeight="1" x14ac:dyDescent="0.25">
      <c r="A4561" s="47">
        <v>42573</v>
      </c>
      <c r="B4561" s="18"/>
      <c r="C4561" s="3" t="s">
        <v>7489</v>
      </c>
      <c r="D4561" s="3" t="s">
        <v>74</v>
      </c>
      <c r="E4561" s="3" t="s">
        <v>7534</v>
      </c>
      <c r="F4561" s="3" t="s">
        <v>211</v>
      </c>
      <c r="G4561" s="3"/>
      <c r="H4561" s="26">
        <v>1815</v>
      </c>
      <c r="I4561" s="26">
        <f t="array" ref="I4561">J4561-J4561*3%</f>
        <v>1382.25</v>
      </c>
      <c r="J4561" s="30">
        <v>1425</v>
      </c>
      <c r="K4561" s="4"/>
      <c r="L4561" s="15">
        <f t="shared" si="72"/>
        <v>0</v>
      </c>
      <c r="M4561" s="56" t="s">
        <v>15151</v>
      </c>
    </row>
    <row r="4562" spans="1:13" s="19" customFormat="1" ht="15" customHeight="1" x14ac:dyDescent="0.25">
      <c r="A4562" s="47">
        <v>10834</v>
      </c>
      <c r="B4562" s="18"/>
      <c r="C4562" s="3" t="s">
        <v>7489</v>
      </c>
      <c r="D4562" s="3" t="s">
        <v>74</v>
      </c>
      <c r="E4562" s="3" t="s">
        <v>7535</v>
      </c>
      <c r="F4562" s="3" t="s">
        <v>211</v>
      </c>
      <c r="G4562" s="3"/>
      <c r="H4562" s="26">
        <v>2205</v>
      </c>
      <c r="I4562" s="26">
        <f t="array" ref="I4562">J4562-J4562*3%</f>
        <v>1697.4321</v>
      </c>
      <c r="J4562" s="30">
        <v>1749.93</v>
      </c>
      <c r="K4562" s="4"/>
      <c r="L4562" s="15">
        <f t="shared" si="72"/>
        <v>0</v>
      </c>
      <c r="M4562" s="56" t="s">
        <v>15152</v>
      </c>
    </row>
    <row r="4563" spans="1:13" s="19" customFormat="1" ht="15" customHeight="1" x14ac:dyDescent="0.25">
      <c r="A4563" s="47">
        <v>42266</v>
      </c>
      <c r="B4563" s="18"/>
      <c r="C4563" s="3" t="s">
        <v>7489</v>
      </c>
      <c r="D4563" s="3" t="s">
        <v>162</v>
      </c>
      <c r="E4563" s="3" t="s">
        <v>7536</v>
      </c>
      <c r="F4563" s="3" t="s">
        <v>211</v>
      </c>
      <c r="G4563" s="3"/>
      <c r="H4563" s="26">
        <v>3555</v>
      </c>
      <c r="I4563" s="26">
        <f t="array" ref="I4563">J4563-J4563*3%</f>
        <v>2804.3185000000003</v>
      </c>
      <c r="J4563" s="30">
        <v>2891.05</v>
      </c>
      <c r="K4563" s="4"/>
      <c r="L4563" s="15">
        <f t="shared" si="72"/>
        <v>0</v>
      </c>
      <c r="M4563" s="56" t="s">
        <v>15152</v>
      </c>
    </row>
    <row r="4564" spans="1:13" s="19" customFormat="1" ht="15" customHeight="1" x14ac:dyDescent="0.25">
      <c r="A4564" s="47">
        <v>17042</v>
      </c>
      <c r="B4564" s="18"/>
      <c r="C4564" s="3" t="s">
        <v>7489</v>
      </c>
      <c r="D4564" s="3" t="s">
        <v>188</v>
      </c>
      <c r="E4564" s="3" t="s">
        <v>7537</v>
      </c>
      <c r="F4564" s="3" t="s">
        <v>203</v>
      </c>
      <c r="G4564" s="3"/>
      <c r="H4564" s="26">
        <v>1440</v>
      </c>
      <c r="I4564" s="26">
        <f t="array" ref="I4564">J4564-J4564*3%</f>
        <v>1095.1300000000001</v>
      </c>
      <c r="J4564" s="30">
        <v>1129</v>
      </c>
      <c r="K4564" s="4"/>
      <c r="L4564" s="15">
        <f t="shared" si="72"/>
        <v>0</v>
      </c>
      <c r="M4564" s="56" t="s">
        <v>15151</v>
      </c>
    </row>
    <row r="4565" spans="1:13" s="19" customFormat="1" ht="15" customHeight="1" x14ac:dyDescent="0.25">
      <c r="A4565" s="47">
        <v>15345</v>
      </c>
      <c r="B4565" s="18"/>
      <c r="C4565" s="3" t="s">
        <v>7489</v>
      </c>
      <c r="D4565" s="3" t="s">
        <v>188</v>
      </c>
      <c r="E4565" s="3" t="s">
        <v>7537</v>
      </c>
      <c r="F4565" s="3" t="s">
        <v>167</v>
      </c>
      <c r="G4565" s="3"/>
      <c r="H4565" s="26">
        <v>2030</v>
      </c>
      <c r="I4565" s="26">
        <f t="array" ref="I4565">J4565-J4565*3%</f>
        <v>1552.97</v>
      </c>
      <c r="J4565" s="30">
        <v>1601</v>
      </c>
      <c r="K4565" s="4"/>
      <c r="L4565" s="15">
        <f t="shared" si="72"/>
        <v>0</v>
      </c>
      <c r="M4565" s="56" t="s">
        <v>15151</v>
      </c>
    </row>
    <row r="4566" spans="1:13" s="19" customFormat="1" ht="15" customHeight="1" x14ac:dyDescent="0.25">
      <c r="A4566" s="47">
        <v>25773</v>
      </c>
      <c r="B4566" s="18"/>
      <c r="C4566" s="3" t="s">
        <v>7489</v>
      </c>
      <c r="D4566" s="3" t="s">
        <v>194</v>
      </c>
      <c r="E4566" s="3" t="s">
        <v>7538</v>
      </c>
      <c r="F4566" s="3" t="s">
        <v>203</v>
      </c>
      <c r="G4566" s="3"/>
      <c r="H4566" s="26">
        <v>850</v>
      </c>
      <c r="I4566" s="26">
        <f t="array" ref="I4566">J4566-J4566*3%</f>
        <v>641.16999999999996</v>
      </c>
      <c r="J4566" s="30">
        <v>661</v>
      </c>
      <c r="K4566" s="4"/>
      <c r="L4566" s="15">
        <f t="shared" si="72"/>
        <v>0</v>
      </c>
      <c r="M4566" s="56" t="s">
        <v>15151</v>
      </c>
    </row>
    <row r="4567" spans="1:13" s="19" customFormat="1" ht="15" customHeight="1" x14ac:dyDescent="0.25">
      <c r="A4567" s="47">
        <v>10828</v>
      </c>
      <c r="B4567" s="18" t="s">
        <v>7539</v>
      </c>
      <c r="C4567" s="3" t="s">
        <v>7489</v>
      </c>
      <c r="D4567" s="3" t="s">
        <v>194</v>
      </c>
      <c r="E4567" s="3" t="s">
        <v>7540</v>
      </c>
      <c r="F4567" s="3" t="s">
        <v>182</v>
      </c>
      <c r="G4567" s="3"/>
      <c r="H4567" s="26">
        <v>2440</v>
      </c>
      <c r="I4567" s="26">
        <f t="array" ref="I4567">J4567-J4567*3%</f>
        <v>1860.46</v>
      </c>
      <c r="J4567" s="30">
        <v>1918</v>
      </c>
      <c r="K4567" s="4"/>
      <c r="L4567" s="15">
        <f t="shared" si="72"/>
        <v>0</v>
      </c>
      <c r="M4567" s="56" t="s">
        <v>15151</v>
      </c>
    </row>
    <row r="4568" spans="1:13" s="19" customFormat="1" ht="15" customHeight="1" x14ac:dyDescent="0.25">
      <c r="A4568" s="47">
        <v>10829</v>
      </c>
      <c r="B4568" s="18" t="s">
        <v>7541</v>
      </c>
      <c r="C4568" s="3" t="s">
        <v>7489</v>
      </c>
      <c r="D4568" s="3" t="s">
        <v>194</v>
      </c>
      <c r="E4568" s="3" t="s">
        <v>7540</v>
      </c>
      <c r="F4568" s="3" t="s">
        <v>277</v>
      </c>
      <c r="G4568" s="3"/>
      <c r="H4568" s="26">
        <v>3305</v>
      </c>
      <c r="I4568" s="26">
        <f t="array" ref="I4568">J4568-J4568*3%</f>
        <v>2534.61</v>
      </c>
      <c r="J4568" s="30">
        <v>2613</v>
      </c>
      <c r="K4568" s="4"/>
      <c r="L4568" s="15">
        <f t="shared" si="72"/>
        <v>0</v>
      </c>
      <c r="M4568" s="56" t="s">
        <v>15151</v>
      </c>
    </row>
    <row r="4569" spans="1:13" s="19" customFormat="1" ht="15" customHeight="1" x14ac:dyDescent="0.25">
      <c r="A4569" s="47">
        <v>10827</v>
      </c>
      <c r="B4569" s="18" t="s">
        <v>7542</v>
      </c>
      <c r="C4569" s="3" t="s">
        <v>7489</v>
      </c>
      <c r="D4569" s="3" t="s">
        <v>194</v>
      </c>
      <c r="E4569" s="3" t="s">
        <v>7540</v>
      </c>
      <c r="F4569" s="3" t="s">
        <v>203</v>
      </c>
      <c r="G4569" s="3"/>
      <c r="H4569" s="26">
        <v>910</v>
      </c>
      <c r="I4569" s="26">
        <f t="array" ref="I4569">J4569-J4569*3%</f>
        <v>685.79</v>
      </c>
      <c r="J4569" s="30">
        <v>707</v>
      </c>
      <c r="K4569" s="4"/>
      <c r="L4569" s="15">
        <f t="shared" si="72"/>
        <v>0</v>
      </c>
      <c r="M4569" s="56" t="s">
        <v>15151</v>
      </c>
    </row>
    <row r="4570" spans="1:13" s="19" customFormat="1" ht="15" customHeight="1" x14ac:dyDescent="0.25">
      <c r="A4570" s="47">
        <v>10830</v>
      </c>
      <c r="B4570" s="18" t="s">
        <v>7543</v>
      </c>
      <c r="C4570" s="3" t="s">
        <v>7489</v>
      </c>
      <c r="D4570" s="3" t="s">
        <v>194</v>
      </c>
      <c r="E4570" s="3" t="s">
        <v>7540</v>
      </c>
      <c r="F4570" s="3" t="s">
        <v>167</v>
      </c>
      <c r="G4570" s="3"/>
      <c r="H4570" s="26">
        <v>1340</v>
      </c>
      <c r="I4570" s="26">
        <f t="array" ref="I4570">J4570-J4570*3%</f>
        <v>1024.32</v>
      </c>
      <c r="J4570" s="30">
        <v>1056</v>
      </c>
      <c r="K4570" s="4"/>
      <c r="L4570" s="15">
        <f t="shared" si="72"/>
        <v>0</v>
      </c>
      <c r="M4570" s="56" t="s">
        <v>15151</v>
      </c>
    </row>
    <row r="4571" spans="1:13" s="19" customFormat="1" ht="15" customHeight="1" x14ac:dyDescent="0.25">
      <c r="A4571" s="47">
        <v>15346</v>
      </c>
      <c r="B4571" s="18"/>
      <c r="C4571" s="3" t="s">
        <v>7489</v>
      </c>
      <c r="D4571" s="3" t="s">
        <v>207</v>
      </c>
      <c r="E4571" s="3" t="s">
        <v>7544</v>
      </c>
      <c r="F4571" s="3" t="s">
        <v>203</v>
      </c>
      <c r="G4571" s="3"/>
      <c r="H4571" s="26">
        <v>1670</v>
      </c>
      <c r="I4571" s="26">
        <f t="array" ref="I4571">J4571-J4571*3%</f>
        <v>1282.3399999999999</v>
      </c>
      <c r="J4571" s="30">
        <v>1322</v>
      </c>
      <c r="K4571" s="4"/>
      <c r="L4571" s="15">
        <f t="shared" si="72"/>
        <v>0</v>
      </c>
      <c r="M4571" s="56" t="s">
        <v>15151</v>
      </c>
    </row>
    <row r="4572" spans="1:13" s="19" customFormat="1" ht="15" customHeight="1" x14ac:dyDescent="0.25">
      <c r="A4572" s="47">
        <v>42267</v>
      </c>
      <c r="B4572" s="18"/>
      <c r="C4572" s="3" t="s">
        <v>7489</v>
      </c>
      <c r="D4572" s="3" t="s">
        <v>207</v>
      </c>
      <c r="E4572" s="3" t="s">
        <v>7545</v>
      </c>
      <c r="F4572" s="3" t="s">
        <v>2654</v>
      </c>
      <c r="G4572" s="3"/>
      <c r="H4572" s="26">
        <v>1445</v>
      </c>
      <c r="I4572" s="26">
        <f t="array" ref="I4572">J4572-J4572*3%</f>
        <v>1099.3494999999998</v>
      </c>
      <c r="J4572" s="30">
        <v>1133.3499999999999</v>
      </c>
      <c r="K4572" s="4"/>
      <c r="L4572" s="15">
        <f t="shared" si="72"/>
        <v>0</v>
      </c>
      <c r="M4572" s="56" t="s">
        <v>15152</v>
      </c>
    </row>
    <row r="4573" spans="1:13" s="19" customFormat="1" ht="15" customHeight="1" x14ac:dyDescent="0.25">
      <c r="A4573" s="47">
        <v>40702</v>
      </c>
      <c r="B4573" s="18"/>
      <c r="C4573" s="3" t="s">
        <v>7489</v>
      </c>
      <c r="D4573" s="3" t="s">
        <v>207</v>
      </c>
      <c r="E4573" s="3" t="s">
        <v>7546</v>
      </c>
      <c r="F4573" s="3" t="s">
        <v>167</v>
      </c>
      <c r="G4573" s="3"/>
      <c r="H4573" s="26">
        <v>830</v>
      </c>
      <c r="I4573" s="26">
        <f t="array" ref="I4573">J4573-J4573*3%</f>
        <v>626.62</v>
      </c>
      <c r="J4573" s="30">
        <v>646</v>
      </c>
      <c r="K4573" s="4"/>
      <c r="L4573" s="15">
        <f t="shared" si="72"/>
        <v>0</v>
      </c>
      <c r="M4573" s="56" t="s">
        <v>15151</v>
      </c>
    </row>
    <row r="4574" spans="1:13" s="19" customFormat="1" ht="15" customHeight="1" x14ac:dyDescent="0.25">
      <c r="A4574" s="47">
        <v>17048</v>
      </c>
      <c r="B4574" s="18" t="s">
        <v>7547</v>
      </c>
      <c r="C4574" s="3" t="s">
        <v>7489</v>
      </c>
      <c r="D4574" s="3" t="s">
        <v>207</v>
      </c>
      <c r="E4574" s="3" t="s">
        <v>7548</v>
      </c>
      <c r="F4574" s="3" t="s">
        <v>2149</v>
      </c>
      <c r="G4574" s="3"/>
      <c r="H4574" s="26">
        <v>870</v>
      </c>
      <c r="I4574" s="26">
        <f t="array" ref="I4574">J4574-J4574*3%</f>
        <v>654.75</v>
      </c>
      <c r="J4574" s="30">
        <v>675</v>
      </c>
      <c r="K4574" s="4"/>
      <c r="L4574" s="15">
        <f t="shared" si="72"/>
        <v>0</v>
      </c>
      <c r="M4574" s="56" t="s">
        <v>15151</v>
      </c>
    </row>
    <row r="4575" spans="1:13" s="19" customFormat="1" ht="15" customHeight="1" x14ac:dyDescent="0.25">
      <c r="A4575" s="47">
        <v>17049</v>
      </c>
      <c r="B4575" s="18" t="s">
        <v>7549</v>
      </c>
      <c r="C4575" s="3" t="s">
        <v>7489</v>
      </c>
      <c r="D4575" s="3" t="s">
        <v>207</v>
      </c>
      <c r="E4575" s="3" t="s">
        <v>7548</v>
      </c>
      <c r="F4575" s="3" t="s">
        <v>211</v>
      </c>
      <c r="G4575" s="3"/>
      <c r="H4575" s="26">
        <v>1555</v>
      </c>
      <c r="I4575" s="26">
        <f t="array" ref="I4575">J4575-J4575*3%</f>
        <v>1203.77</v>
      </c>
      <c r="J4575" s="30">
        <v>1241</v>
      </c>
      <c r="K4575" s="4"/>
      <c r="L4575" s="15">
        <f t="shared" si="72"/>
        <v>0</v>
      </c>
      <c r="M4575" s="56" t="s">
        <v>15151</v>
      </c>
    </row>
    <row r="4576" spans="1:13" s="19" customFormat="1" ht="15" customHeight="1" x14ac:dyDescent="0.25">
      <c r="A4576" s="47">
        <v>38123</v>
      </c>
      <c r="B4576" s="18" t="s">
        <v>7550</v>
      </c>
      <c r="C4576" s="3" t="s">
        <v>7551</v>
      </c>
      <c r="D4576" s="3" t="s">
        <v>1437</v>
      </c>
      <c r="E4576" s="3" t="s">
        <v>7552</v>
      </c>
      <c r="F4576" s="3"/>
      <c r="G4576" s="3" t="s">
        <v>1109</v>
      </c>
      <c r="H4576" s="26">
        <v>85</v>
      </c>
      <c r="I4576" s="26">
        <f t="array" ref="I4576">J4576-J4576*3%</f>
        <v>51.953200000000002</v>
      </c>
      <c r="J4576" s="30">
        <v>53.56</v>
      </c>
      <c r="K4576" s="4"/>
      <c r="L4576" s="15">
        <f t="shared" si="72"/>
        <v>0</v>
      </c>
      <c r="M4576" s="56" t="s">
        <v>15158</v>
      </c>
    </row>
    <row r="4577" spans="1:13" s="19" customFormat="1" ht="15" customHeight="1" x14ac:dyDescent="0.25">
      <c r="A4577" s="47">
        <v>38420</v>
      </c>
      <c r="B4577" s="18"/>
      <c r="C4577" s="3" t="s">
        <v>7551</v>
      </c>
      <c r="D4577" s="3" t="s">
        <v>1437</v>
      </c>
      <c r="E4577" s="3" t="s">
        <v>7553</v>
      </c>
      <c r="F4577" s="3"/>
      <c r="G4577" s="3" t="s">
        <v>598</v>
      </c>
      <c r="H4577" s="26">
        <v>85</v>
      </c>
      <c r="I4577" s="26">
        <f t="array" ref="I4577">J4577-J4577*3%</f>
        <v>51.953200000000002</v>
      </c>
      <c r="J4577" s="30">
        <v>53.56</v>
      </c>
      <c r="K4577" s="4"/>
      <c r="L4577" s="15">
        <f t="shared" si="72"/>
        <v>0</v>
      </c>
      <c r="M4577" s="56" t="s">
        <v>15158</v>
      </c>
    </row>
    <row r="4578" spans="1:13" s="19" customFormat="1" ht="15" customHeight="1" x14ac:dyDescent="0.25">
      <c r="A4578" s="47">
        <v>38124</v>
      </c>
      <c r="B4578" s="18" t="s">
        <v>7554</v>
      </c>
      <c r="C4578" s="3" t="s">
        <v>7551</v>
      </c>
      <c r="D4578" s="3" t="s">
        <v>1437</v>
      </c>
      <c r="E4578" s="3" t="s">
        <v>7555</v>
      </c>
      <c r="F4578" s="3"/>
      <c r="G4578" s="3" t="s">
        <v>1107</v>
      </c>
      <c r="H4578" s="26">
        <v>85</v>
      </c>
      <c r="I4578" s="26">
        <f t="array" ref="I4578">J4578-J4578*3%</f>
        <v>51.953200000000002</v>
      </c>
      <c r="J4578" s="30">
        <v>53.56</v>
      </c>
      <c r="K4578" s="4"/>
      <c r="L4578" s="15">
        <f t="shared" si="72"/>
        <v>0</v>
      </c>
      <c r="M4578" s="56" t="s">
        <v>15158</v>
      </c>
    </row>
    <row r="4579" spans="1:13" s="19" customFormat="1" ht="15" customHeight="1" x14ac:dyDescent="0.25">
      <c r="A4579" s="47">
        <v>32926</v>
      </c>
      <c r="B4579" s="18" t="s">
        <v>7556</v>
      </c>
      <c r="C4579" s="3" t="s">
        <v>7557</v>
      </c>
      <c r="D4579" s="3" t="s">
        <v>7558</v>
      </c>
      <c r="E4579" s="3" t="s">
        <v>7559</v>
      </c>
      <c r="F4579" s="3"/>
      <c r="G4579" s="3"/>
      <c r="H4579" s="26">
        <v>299</v>
      </c>
      <c r="I4579" s="26">
        <f t="array" ref="I4579">J4579-J4579*3%</f>
        <v>213.4</v>
      </c>
      <c r="J4579" s="30">
        <v>220</v>
      </c>
      <c r="K4579" s="4"/>
      <c r="L4579" s="15">
        <f t="shared" si="72"/>
        <v>0</v>
      </c>
      <c r="M4579" s="56" t="s">
        <v>15155</v>
      </c>
    </row>
    <row r="4580" spans="1:13" s="19" customFormat="1" ht="15" customHeight="1" x14ac:dyDescent="0.25">
      <c r="A4580" s="47">
        <v>27221</v>
      </c>
      <c r="B4580" s="18" t="s">
        <v>7560</v>
      </c>
      <c r="C4580" s="3" t="s">
        <v>7557</v>
      </c>
      <c r="D4580" s="3" t="s">
        <v>7561</v>
      </c>
      <c r="E4580" s="3" t="s">
        <v>7562</v>
      </c>
      <c r="F4580" s="3" t="s">
        <v>7563</v>
      </c>
      <c r="G4580" s="3" t="s">
        <v>7564</v>
      </c>
      <c r="H4580" s="26">
        <v>184</v>
      </c>
      <c r="I4580" s="26">
        <f t="array" ref="I4580">J4580-J4580*3%</f>
        <v>144.53</v>
      </c>
      <c r="J4580" s="30">
        <v>149</v>
      </c>
      <c r="K4580" s="4"/>
      <c r="L4580" s="15">
        <f t="shared" si="72"/>
        <v>0</v>
      </c>
      <c r="M4580" s="56" t="s">
        <v>15155</v>
      </c>
    </row>
    <row r="4581" spans="1:13" s="19" customFormat="1" ht="15" customHeight="1" x14ac:dyDescent="0.25">
      <c r="A4581" s="47">
        <v>26433</v>
      </c>
      <c r="B4581" s="18" t="s">
        <v>7565</v>
      </c>
      <c r="C4581" s="3" t="s">
        <v>7557</v>
      </c>
      <c r="D4581" s="3" t="s">
        <v>7561</v>
      </c>
      <c r="E4581" s="3" t="s">
        <v>7566</v>
      </c>
      <c r="F4581" s="3" t="s">
        <v>7563</v>
      </c>
      <c r="G4581" s="3" t="s">
        <v>7567</v>
      </c>
      <c r="H4581" s="26">
        <v>184</v>
      </c>
      <c r="I4581" s="26">
        <f t="array" ref="I4581">J4581-J4581*3%</f>
        <v>144.53</v>
      </c>
      <c r="J4581" s="30">
        <v>149</v>
      </c>
      <c r="K4581" s="4"/>
      <c r="L4581" s="15">
        <f t="shared" si="72"/>
        <v>0</v>
      </c>
      <c r="M4581" s="56" t="s">
        <v>15155</v>
      </c>
    </row>
    <row r="4582" spans="1:13" s="19" customFormat="1" ht="15" customHeight="1" x14ac:dyDescent="0.25">
      <c r="A4582" s="47">
        <v>27217</v>
      </c>
      <c r="B4582" s="18" t="s">
        <v>7568</v>
      </c>
      <c r="C4582" s="3" t="s">
        <v>7557</v>
      </c>
      <c r="D4582" s="3" t="s">
        <v>7561</v>
      </c>
      <c r="E4582" s="3" t="s">
        <v>7569</v>
      </c>
      <c r="F4582" s="3" t="s">
        <v>7570</v>
      </c>
      <c r="G4582" s="3" t="s">
        <v>7564</v>
      </c>
      <c r="H4582" s="26">
        <v>277</v>
      </c>
      <c r="I4582" s="26">
        <f t="array" ref="I4582">J4582-J4582*3%</f>
        <v>237.65</v>
      </c>
      <c r="J4582" s="30">
        <v>245</v>
      </c>
      <c r="K4582" s="4"/>
      <c r="L4582" s="15">
        <f t="shared" si="72"/>
        <v>0</v>
      </c>
      <c r="M4582" s="56" t="s">
        <v>15155</v>
      </c>
    </row>
    <row r="4583" spans="1:13" s="19" customFormat="1" ht="15" customHeight="1" x14ac:dyDescent="0.25">
      <c r="A4583" s="47">
        <v>27216</v>
      </c>
      <c r="B4583" s="18" t="s">
        <v>7571</v>
      </c>
      <c r="C4583" s="3" t="s">
        <v>7557</v>
      </c>
      <c r="D4583" s="3" t="s">
        <v>7561</v>
      </c>
      <c r="E4583" s="3" t="s">
        <v>7572</v>
      </c>
      <c r="F4583" s="3" t="s">
        <v>7570</v>
      </c>
      <c r="G4583" s="3" t="s">
        <v>7573</v>
      </c>
      <c r="H4583" s="26">
        <v>277</v>
      </c>
      <c r="I4583" s="26">
        <f t="array" ref="I4583">J4583-J4583*3%</f>
        <v>237.65</v>
      </c>
      <c r="J4583" s="30">
        <v>245</v>
      </c>
      <c r="K4583" s="4"/>
      <c r="L4583" s="15">
        <f t="shared" si="72"/>
        <v>0</v>
      </c>
      <c r="M4583" s="56" t="s">
        <v>15155</v>
      </c>
    </row>
    <row r="4584" spans="1:13" s="19" customFormat="1" ht="15" customHeight="1" x14ac:dyDescent="0.25">
      <c r="A4584" s="47">
        <v>27215</v>
      </c>
      <c r="B4584" s="18" t="s">
        <v>7574</v>
      </c>
      <c r="C4584" s="3" t="s">
        <v>7557</v>
      </c>
      <c r="D4584" s="3" t="s">
        <v>7561</v>
      </c>
      <c r="E4584" s="3" t="s">
        <v>7575</v>
      </c>
      <c r="F4584" s="3" t="s">
        <v>7570</v>
      </c>
      <c r="G4584" s="3" t="s">
        <v>7567</v>
      </c>
      <c r="H4584" s="26">
        <v>277</v>
      </c>
      <c r="I4584" s="26">
        <f t="array" ref="I4584">J4584-J4584*3%</f>
        <v>237.65</v>
      </c>
      <c r="J4584" s="30">
        <v>245</v>
      </c>
      <c r="K4584" s="4"/>
      <c r="L4584" s="15">
        <f t="shared" si="72"/>
        <v>0</v>
      </c>
      <c r="M4584" s="56" t="s">
        <v>15155</v>
      </c>
    </row>
    <row r="4585" spans="1:13" s="19" customFormat="1" ht="15" customHeight="1" x14ac:dyDescent="0.25">
      <c r="A4585" s="47">
        <v>27210</v>
      </c>
      <c r="B4585" s="18" t="s">
        <v>7576</v>
      </c>
      <c r="C4585" s="3" t="s">
        <v>7557</v>
      </c>
      <c r="D4585" s="3" t="s">
        <v>7561</v>
      </c>
      <c r="E4585" s="3" t="s">
        <v>7577</v>
      </c>
      <c r="F4585" s="3" t="s">
        <v>7578</v>
      </c>
      <c r="G4585" s="3" t="s">
        <v>7573</v>
      </c>
      <c r="H4585" s="26">
        <v>369</v>
      </c>
      <c r="I4585" s="26">
        <f t="array" ref="I4585">J4585-J4585*3%</f>
        <v>290.02999999999997</v>
      </c>
      <c r="J4585" s="30">
        <v>299</v>
      </c>
      <c r="K4585" s="4"/>
      <c r="L4585" s="15">
        <f t="shared" si="72"/>
        <v>0</v>
      </c>
      <c r="M4585" s="56" t="s">
        <v>15155</v>
      </c>
    </row>
    <row r="4586" spans="1:13" s="19" customFormat="1" ht="15" customHeight="1" x14ac:dyDescent="0.25">
      <c r="A4586" s="47">
        <v>33402</v>
      </c>
      <c r="B4586" s="18" t="s">
        <v>7579</v>
      </c>
      <c r="C4586" s="3" t="s">
        <v>7557</v>
      </c>
      <c r="D4586" s="3" t="s">
        <v>593</v>
      </c>
      <c r="E4586" s="3" t="s">
        <v>7580</v>
      </c>
      <c r="F4586" s="3" t="s">
        <v>1368</v>
      </c>
      <c r="G4586" s="3" t="s">
        <v>2633</v>
      </c>
      <c r="H4586" s="26">
        <v>160</v>
      </c>
      <c r="I4586" s="26">
        <f t="array" ref="I4586">J4586-J4586*3%</f>
        <v>95.787499999999994</v>
      </c>
      <c r="J4586" s="30">
        <v>98.75</v>
      </c>
      <c r="K4586" s="4"/>
      <c r="L4586" s="15">
        <f t="shared" si="72"/>
        <v>0</v>
      </c>
      <c r="M4586" s="56" t="s">
        <v>15158</v>
      </c>
    </row>
    <row r="4587" spans="1:13" s="19" customFormat="1" ht="15" customHeight="1" x14ac:dyDescent="0.25">
      <c r="A4587" s="47">
        <v>39894</v>
      </c>
      <c r="B4587" s="18" t="s">
        <v>7581</v>
      </c>
      <c r="C4587" s="3" t="s">
        <v>7551</v>
      </c>
      <c r="D4587" s="3" t="s">
        <v>593</v>
      </c>
      <c r="E4587" s="3" t="s">
        <v>7582</v>
      </c>
      <c r="F4587" s="3" t="s">
        <v>1368</v>
      </c>
      <c r="G4587" s="3" t="s">
        <v>1108</v>
      </c>
      <c r="H4587" s="26">
        <v>160</v>
      </c>
      <c r="I4587" s="26">
        <f t="array" ref="I4587">J4587-J4587*3%</f>
        <v>95.787499999999994</v>
      </c>
      <c r="J4587" s="30">
        <v>98.75</v>
      </c>
      <c r="K4587" s="4"/>
      <c r="L4587" s="15">
        <f t="shared" si="72"/>
        <v>0</v>
      </c>
      <c r="M4587" s="56" t="s">
        <v>15158</v>
      </c>
    </row>
    <row r="4588" spans="1:13" s="19" customFormat="1" ht="15" customHeight="1" x14ac:dyDescent="0.25">
      <c r="A4588" s="47">
        <v>42375</v>
      </c>
      <c r="B4588" s="18"/>
      <c r="C4588" s="3" t="s">
        <v>7583</v>
      </c>
      <c r="D4588" s="3" t="s">
        <v>74</v>
      </c>
      <c r="E4588" s="3" t="s">
        <v>7584</v>
      </c>
      <c r="F4588" s="3" t="s">
        <v>7585</v>
      </c>
      <c r="G4588" s="3"/>
      <c r="H4588" s="26">
        <v>635</v>
      </c>
      <c r="I4588" s="26">
        <f t="array" ref="I4588">J4588-J4588*3%</f>
        <v>485.72750000000002</v>
      </c>
      <c r="J4588" s="30">
        <v>500.75</v>
      </c>
      <c r="K4588" s="4"/>
      <c r="L4588" s="15">
        <f t="shared" si="72"/>
        <v>0</v>
      </c>
      <c r="M4588" s="56" t="s">
        <v>15152</v>
      </c>
    </row>
    <row r="4589" spans="1:13" s="19" customFormat="1" ht="15" customHeight="1" x14ac:dyDescent="0.25">
      <c r="A4589" s="47">
        <v>24658</v>
      </c>
      <c r="B4589" s="18" t="s">
        <v>7586</v>
      </c>
      <c r="C4589" s="3" t="s">
        <v>7583</v>
      </c>
      <c r="D4589" s="3" t="s">
        <v>74</v>
      </c>
      <c r="E4589" s="3" t="s">
        <v>7587</v>
      </c>
      <c r="F4589" s="3" t="s">
        <v>182</v>
      </c>
      <c r="G4589" s="3" t="s">
        <v>390</v>
      </c>
      <c r="H4589" s="26">
        <v>995</v>
      </c>
      <c r="I4589" s="26">
        <f t="array" ref="I4589">J4589-J4589*3%</f>
        <v>767.173</v>
      </c>
      <c r="J4589" s="30">
        <v>790.9</v>
      </c>
      <c r="K4589" s="4"/>
      <c r="L4589" s="15">
        <f t="shared" si="72"/>
        <v>0</v>
      </c>
      <c r="M4589" s="56" t="s">
        <v>15154</v>
      </c>
    </row>
    <row r="4590" spans="1:13" s="19" customFormat="1" ht="15" customHeight="1" x14ac:dyDescent="0.25">
      <c r="A4590" s="47">
        <v>22374</v>
      </c>
      <c r="B4590" s="18" t="s">
        <v>7588</v>
      </c>
      <c r="C4590" s="3" t="s">
        <v>7583</v>
      </c>
      <c r="D4590" s="3" t="s">
        <v>74</v>
      </c>
      <c r="E4590" s="3" t="s">
        <v>7589</v>
      </c>
      <c r="F4590" s="3" t="s">
        <v>7590</v>
      </c>
      <c r="G4590" s="3"/>
      <c r="H4590" s="26">
        <v>1345</v>
      </c>
      <c r="I4590" s="26">
        <f t="array" ref="I4590">J4590-J4590*3%</f>
        <v>1030.1109000000001</v>
      </c>
      <c r="J4590" s="30">
        <v>1061.97</v>
      </c>
      <c r="K4590" s="4"/>
      <c r="L4590" s="15">
        <f t="shared" si="72"/>
        <v>0</v>
      </c>
      <c r="M4590" s="56" t="s">
        <v>15152</v>
      </c>
    </row>
    <row r="4591" spans="1:13" s="19" customFormat="1" ht="15" customHeight="1" x14ac:dyDescent="0.25">
      <c r="A4591" s="47">
        <v>22376</v>
      </c>
      <c r="B4591" s="18" t="s">
        <v>7591</v>
      </c>
      <c r="C4591" s="3" t="s">
        <v>7583</v>
      </c>
      <c r="D4591" s="3" t="s">
        <v>74</v>
      </c>
      <c r="E4591" s="3" t="s">
        <v>7589</v>
      </c>
      <c r="F4591" s="3" t="s">
        <v>7592</v>
      </c>
      <c r="G4591" s="3"/>
      <c r="H4591" s="26">
        <v>2025</v>
      </c>
      <c r="I4591" s="26">
        <f t="array" ref="I4591">J4591-J4591*3%</f>
        <v>1547.1791000000001</v>
      </c>
      <c r="J4591" s="30">
        <v>1595.03</v>
      </c>
      <c r="K4591" s="4"/>
      <c r="L4591" s="15">
        <f t="shared" si="72"/>
        <v>0</v>
      </c>
      <c r="M4591" s="56" t="s">
        <v>15152</v>
      </c>
    </row>
    <row r="4592" spans="1:13" s="19" customFormat="1" ht="15" customHeight="1" x14ac:dyDescent="0.25">
      <c r="A4592" s="47">
        <v>22371</v>
      </c>
      <c r="B4592" s="18"/>
      <c r="C4592" s="3" t="s">
        <v>7583</v>
      </c>
      <c r="D4592" s="3" t="s">
        <v>74</v>
      </c>
      <c r="E4592" s="3" t="s">
        <v>1186</v>
      </c>
      <c r="F4592" s="3" t="s">
        <v>3424</v>
      </c>
      <c r="G4592" s="3"/>
      <c r="H4592" s="26">
        <v>1505</v>
      </c>
      <c r="I4592" s="26">
        <f t="array" ref="I4592">J4592-J4592*3%</f>
        <v>1141.2147</v>
      </c>
      <c r="J4592" s="30">
        <v>1176.51</v>
      </c>
      <c r="K4592" s="4"/>
      <c r="L4592" s="15">
        <f t="shared" si="72"/>
        <v>0</v>
      </c>
      <c r="M4592" s="56" t="s">
        <v>15152</v>
      </c>
    </row>
    <row r="4593" spans="1:13" s="19" customFormat="1" ht="15" customHeight="1" x14ac:dyDescent="0.25">
      <c r="A4593" s="47">
        <v>18930</v>
      </c>
      <c r="B4593" s="18" t="s">
        <v>7593</v>
      </c>
      <c r="C4593" s="3" t="s">
        <v>7583</v>
      </c>
      <c r="D4593" s="3" t="s">
        <v>74</v>
      </c>
      <c r="E4593" s="3" t="s">
        <v>7594</v>
      </c>
      <c r="F4593" s="3" t="s">
        <v>1551</v>
      </c>
      <c r="G4593" s="3"/>
      <c r="H4593" s="26">
        <v>1120</v>
      </c>
      <c r="I4593" s="26">
        <f t="array" ref="I4593">J4593-J4593*3%</f>
        <v>854.12379999999996</v>
      </c>
      <c r="J4593" s="30">
        <v>880.54</v>
      </c>
      <c r="K4593" s="4"/>
      <c r="L4593" s="15">
        <f t="shared" si="72"/>
        <v>0</v>
      </c>
      <c r="M4593" s="56" t="s">
        <v>15152</v>
      </c>
    </row>
    <row r="4594" spans="1:13" s="19" customFormat="1" ht="15" customHeight="1" x14ac:dyDescent="0.25">
      <c r="A4594" s="47">
        <v>21455</v>
      </c>
      <c r="B4594" s="18" t="s">
        <v>7595</v>
      </c>
      <c r="C4594" s="3" t="s">
        <v>7583</v>
      </c>
      <c r="D4594" s="3" t="s">
        <v>194</v>
      </c>
      <c r="E4594" s="3" t="s">
        <v>7596</v>
      </c>
      <c r="F4594" s="3" t="s">
        <v>277</v>
      </c>
      <c r="G4594" s="3" t="s">
        <v>258</v>
      </c>
      <c r="H4594" s="26">
        <v>2210</v>
      </c>
      <c r="I4594" s="26">
        <f t="array" ref="I4594">J4594-J4594*3%</f>
        <v>1699.8474000000001</v>
      </c>
      <c r="J4594" s="30">
        <v>1752.42</v>
      </c>
      <c r="K4594" s="4"/>
      <c r="L4594" s="15">
        <f t="shared" si="72"/>
        <v>0</v>
      </c>
      <c r="M4594" s="56" t="s">
        <v>15152</v>
      </c>
    </row>
    <row r="4595" spans="1:13" s="19" customFormat="1" ht="15" customHeight="1" x14ac:dyDescent="0.25">
      <c r="A4595" s="47">
        <v>21450</v>
      </c>
      <c r="B4595" s="18" t="s">
        <v>7597</v>
      </c>
      <c r="C4595" s="3" t="s">
        <v>7583</v>
      </c>
      <c r="D4595" s="3" t="s">
        <v>194</v>
      </c>
      <c r="E4595" s="3" t="s">
        <v>7596</v>
      </c>
      <c r="F4595" s="3" t="s">
        <v>2661</v>
      </c>
      <c r="G4595" s="3" t="s">
        <v>149</v>
      </c>
      <c r="H4595" s="26">
        <v>1615</v>
      </c>
      <c r="I4595" s="26">
        <f t="array" ref="I4595">J4595-J4595*3%</f>
        <v>1246.4014999999999</v>
      </c>
      <c r="J4595" s="30">
        <v>1284.95</v>
      </c>
      <c r="K4595" s="4"/>
      <c r="L4595" s="15">
        <f t="shared" si="72"/>
        <v>0</v>
      </c>
      <c r="M4595" s="56" t="s">
        <v>15152</v>
      </c>
    </row>
    <row r="4596" spans="1:13" s="19" customFormat="1" ht="15" customHeight="1" x14ac:dyDescent="0.25">
      <c r="A4596" s="47">
        <v>21452</v>
      </c>
      <c r="B4596" s="18" t="s">
        <v>7598</v>
      </c>
      <c r="C4596" s="3" t="s">
        <v>7583</v>
      </c>
      <c r="D4596" s="3" t="s">
        <v>194</v>
      </c>
      <c r="E4596" s="3" t="s">
        <v>7596</v>
      </c>
      <c r="F4596" s="3" t="s">
        <v>2661</v>
      </c>
      <c r="G4596" s="3" t="s">
        <v>258</v>
      </c>
      <c r="H4596" s="26">
        <v>1660</v>
      </c>
      <c r="I4596" s="26">
        <f t="array" ref="I4596">J4596-J4596*3%</f>
        <v>1277.8003999999999</v>
      </c>
      <c r="J4596" s="30">
        <v>1317.32</v>
      </c>
      <c r="K4596" s="4"/>
      <c r="L4596" s="15">
        <f t="shared" si="72"/>
        <v>0</v>
      </c>
      <c r="M4596" s="56" t="s">
        <v>15152</v>
      </c>
    </row>
    <row r="4597" spans="1:13" s="19" customFormat="1" ht="15" customHeight="1" x14ac:dyDescent="0.25">
      <c r="A4597" s="47">
        <v>10835</v>
      </c>
      <c r="B4597" s="18" t="s">
        <v>7599</v>
      </c>
      <c r="C4597" s="3" t="s">
        <v>7583</v>
      </c>
      <c r="D4597" s="3" t="s">
        <v>194</v>
      </c>
      <c r="E4597" s="3" t="s">
        <v>7596</v>
      </c>
      <c r="F4597" s="3" t="s">
        <v>3194</v>
      </c>
      <c r="G4597" s="3" t="s">
        <v>149</v>
      </c>
      <c r="H4597" s="26">
        <v>2780</v>
      </c>
      <c r="I4597" s="26">
        <f t="array" ref="I4597">J4597-J4597*3%</f>
        <v>2121.4094</v>
      </c>
      <c r="J4597" s="30">
        <v>2187.02</v>
      </c>
      <c r="K4597" s="4"/>
      <c r="L4597" s="15">
        <f t="shared" si="72"/>
        <v>0</v>
      </c>
      <c r="M4597" s="56" t="s">
        <v>15152</v>
      </c>
    </row>
    <row r="4598" spans="1:13" s="19" customFormat="1" ht="15" customHeight="1" x14ac:dyDescent="0.25">
      <c r="A4598" s="47">
        <v>21454</v>
      </c>
      <c r="B4598" s="18" t="s">
        <v>7600</v>
      </c>
      <c r="C4598" s="3" t="s">
        <v>7583</v>
      </c>
      <c r="D4598" s="3" t="s">
        <v>194</v>
      </c>
      <c r="E4598" s="3" t="s">
        <v>7596</v>
      </c>
      <c r="F4598" s="3" t="s">
        <v>200</v>
      </c>
      <c r="G4598" s="3" t="s">
        <v>258</v>
      </c>
      <c r="H4598" s="26">
        <v>1170</v>
      </c>
      <c r="I4598" s="26">
        <f t="array" ref="I4598">J4598-J4598*3%</f>
        <v>888.74310000000003</v>
      </c>
      <c r="J4598" s="30">
        <v>916.23</v>
      </c>
      <c r="K4598" s="4"/>
      <c r="L4598" s="15">
        <f t="shared" si="72"/>
        <v>0</v>
      </c>
      <c r="M4598" s="56" t="s">
        <v>15152</v>
      </c>
    </row>
    <row r="4599" spans="1:13" s="19" customFormat="1" ht="15" customHeight="1" x14ac:dyDescent="0.25">
      <c r="A4599" s="47">
        <v>10836</v>
      </c>
      <c r="B4599" s="18" t="s">
        <v>7601</v>
      </c>
      <c r="C4599" s="3" t="s">
        <v>7583</v>
      </c>
      <c r="D4599" s="3" t="s">
        <v>194</v>
      </c>
      <c r="E4599" s="3" t="s">
        <v>7602</v>
      </c>
      <c r="F4599" s="3" t="s">
        <v>2661</v>
      </c>
      <c r="G4599" s="3" t="s">
        <v>258</v>
      </c>
      <c r="H4599" s="26">
        <v>1590</v>
      </c>
      <c r="I4599" s="26">
        <f t="array" ref="I4599">J4599-J4599*3%</f>
        <v>1229.4944</v>
      </c>
      <c r="J4599" s="30">
        <v>1267.52</v>
      </c>
      <c r="K4599" s="4"/>
      <c r="L4599" s="15">
        <f t="shared" si="72"/>
        <v>0</v>
      </c>
      <c r="M4599" s="56" t="s">
        <v>15152</v>
      </c>
    </row>
    <row r="4600" spans="1:13" s="19" customFormat="1" ht="15" customHeight="1" x14ac:dyDescent="0.25">
      <c r="A4600" s="47">
        <v>10837</v>
      </c>
      <c r="B4600" s="18" t="s">
        <v>7603</v>
      </c>
      <c r="C4600" s="3" t="s">
        <v>7583</v>
      </c>
      <c r="D4600" s="3" t="s">
        <v>194</v>
      </c>
      <c r="E4600" s="3" t="s">
        <v>7604</v>
      </c>
      <c r="F4600" s="3" t="s">
        <v>774</v>
      </c>
      <c r="G4600" s="3"/>
      <c r="H4600" s="26">
        <v>850</v>
      </c>
      <c r="I4600" s="26">
        <f t="array" ref="I4600">J4600-J4600*3%</f>
        <v>643.11</v>
      </c>
      <c r="J4600" s="30">
        <v>663</v>
      </c>
      <c r="K4600" s="4"/>
      <c r="L4600" s="15">
        <f t="shared" si="72"/>
        <v>0</v>
      </c>
      <c r="M4600" s="56" t="s">
        <v>15151</v>
      </c>
    </row>
    <row r="4601" spans="1:13" s="19" customFormat="1" ht="15" customHeight="1" x14ac:dyDescent="0.25">
      <c r="A4601" s="47">
        <v>10839</v>
      </c>
      <c r="B4601" s="18" t="s">
        <v>7605</v>
      </c>
      <c r="C4601" s="3" t="s">
        <v>7583</v>
      </c>
      <c r="D4601" s="3" t="s">
        <v>194</v>
      </c>
      <c r="E4601" s="3" t="s">
        <v>7606</v>
      </c>
      <c r="F4601" s="3" t="s">
        <v>277</v>
      </c>
      <c r="G4601" s="3" t="s">
        <v>285</v>
      </c>
      <c r="H4601" s="26">
        <v>1385</v>
      </c>
      <c r="I4601" s="26">
        <f t="array" ref="I4601">J4601-J4601*3%</f>
        <v>1055.4764</v>
      </c>
      <c r="J4601" s="30">
        <v>1088.1199999999999</v>
      </c>
      <c r="K4601" s="4"/>
      <c r="L4601" s="15">
        <f t="shared" si="72"/>
        <v>0</v>
      </c>
      <c r="M4601" s="56" t="s">
        <v>15152</v>
      </c>
    </row>
    <row r="4602" spans="1:13" s="19" customFormat="1" ht="15" customHeight="1" x14ac:dyDescent="0.25">
      <c r="A4602" s="47">
        <v>10840</v>
      </c>
      <c r="B4602" s="18" t="s">
        <v>7607</v>
      </c>
      <c r="C4602" s="3" t="s">
        <v>7583</v>
      </c>
      <c r="D4602" s="3" t="s">
        <v>194</v>
      </c>
      <c r="E4602" s="3" t="s">
        <v>7606</v>
      </c>
      <c r="F4602" s="3" t="s">
        <v>309</v>
      </c>
      <c r="G4602" s="3" t="s">
        <v>285</v>
      </c>
      <c r="H4602" s="26">
        <v>2275</v>
      </c>
      <c r="I4602" s="26">
        <f t="array" ref="I4602">J4602-J4602*3%</f>
        <v>1744.933</v>
      </c>
      <c r="J4602" s="30">
        <v>1798.9</v>
      </c>
      <c r="K4602" s="4"/>
      <c r="L4602" s="15">
        <f t="shared" si="72"/>
        <v>0</v>
      </c>
      <c r="M4602" s="56" t="s">
        <v>15152</v>
      </c>
    </row>
    <row r="4603" spans="1:13" s="19" customFormat="1" ht="15" customHeight="1" x14ac:dyDescent="0.25">
      <c r="A4603" s="47">
        <v>10842</v>
      </c>
      <c r="B4603" s="18" t="s">
        <v>7608</v>
      </c>
      <c r="C4603" s="3" t="s">
        <v>7583</v>
      </c>
      <c r="D4603" s="3" t="s">
        <v>194</v>
      </c>
      <c r="E4603" s="3" t="s">
        <v>7609</v>
      </c>
      <c r="F4603" s="3" t="s">
        <v>7610</v>
      </c>
      <c r="G4603" s="3" t="s">
        <v>285</v>
      </c>
      <c r="H4603" s="26">
        <v>880</v>
      </c>
      <c r="I4603" s="26">
        <f t="array" ref="I4603">J4603-J4603*3%</f>
        <v>665.26480000000004</v>
      </c>
      <c r="J4603" s="30">
        <v>685.84</v>
      </c>
      <c r="K4603" s="4"/>
      <c r="L4603" s="15">
        <f t="shared" si="72"/>
        <v>0</v>
      </c>
      <c r="M4603" s="56" t="s">
        <v>15154</v>
      </c>
    </row>
    <row r="4604" spans="1:13" s="19" customFormat="1" ht="15" customHeight="1" x14ac:dyDescent="0.25">
      <c r="A4604" s="47">
        <v>10843</v>
      </c>
      <c r="B4604" s="18" t="s">
        <v>7611</v>
      </c>
      <c r="C4604" s="3" t="s">
        <v>7583</v>
      </c>
      <c r="D4604" s="3" t="s">
        <v>194</v>
      </c>
      <c r="E4604" s="3" t="s">
        <v>7609</v>
      </c>
      <c r="F4604" s="3" t="s">
        <v>2661</v>
      </c>
      <c r="G4604" s="3" t="s">
        <v>285</v>
      </c>
      <c r="H4604" s="26">
        <v>1500</v>
      </c>
      <c r="I4604" s="26">
        <f t="array" ref="I4604">J4604-J4604*3%</f>
        <v>1137.5966000000001</v>
      </c>
      <c r="J4604" s="30">
        <v>1172.78</v>
      </c>
      <c r="K4604" s="4"/>
      <c r="L4604" s="15">
        <f t="shared" si="72"/>
        <v>0</v>
      </c>
      <c r="M4604" s="56" t="s">
        <v>15154</v>
      </c>
    </row>
    <row r="4605" spans="1:13" s="19" customFormat="1" ht="15" customHeight="1" x14ac:dyDescent="0.25">
      <c r="A4605" s="47">
        <v>14922</v>
      </c>
      <c r="B4605" s="18" t="s">
        <v>7612</v>
      </c>
      <c r="C4605" s="3" t="s">
        <v>7583</v>
      </c>
      <c r="D4605" s="3" t="s">
        <v>194</v>
      </c>
      <c r="E4605" s="3" t="s">
        <v>7609</v>
      </c>
      <c r="F4605" s="3" t="s">
        <v>3194</v>
      </c>
      <c r="G4605" s="3" t="s">
        <v>285</v>
      </c>
      <c r="H4605" s="26">
        <v>2455</v>
      </c>
      <c r="I4605" s="26">
        <f t="array" ref="I4605">J4605-J4605*3%</f>
        <v>1894.3712</v>
      </c>
      <c r="J4605" s="30">
        <v>1952.96</v>
      </c>
      <c r="K4605" s="4"/>
      <c r="L4605" s="15">
        <f t="shared" si="72"/>
        <v>0</v>
      </c>
      <c r="M4605" s="56" t="s">
        <v>15154</v>
      </c>
    </row>
    <row r="4606" spans="1:13" s="19" customFormat="1" ht="15" customHeight="1" x14ac:dyDescent="0.25">
      <c r="A4606" s="47">
        <v>26834</v>
      </c>
      <c r="B4606" s="18"/>
      <c r="C4606" s="3" t="s">
        <v>7583</v>
      </c>
      <c r="D4606" s="3" t="s">
        <v>194</v>
      </c>
      <c r="E4606" s="3" t="s">
        <v>7613</v>
      </c>
      <c r="F4606" s="3" t="s">
        <v>1389</v>
      </c>
      <c r="G4606" s="3" t="s">
        <v>1793</v>
      </c>
      <c r="H4606" s="26">
        <v>1080</v>
      </c>
      <c r="I4606" s="26">
        <f t="array" ref="I4606">J4606-J4606*3%</f>
        <v>825.14019999999994</v>
      </c>
      <c r="J4606" s="30">
        <v>850.66</v>
      </c>
      <c r="K4606" s="4"/>
      <c r="L4606" s="15">
        <f t="shared" si="72"/>
        <v>0</v>
      </c>
      <c r="M4606" s="56" t="s">
        <v>15152</v>
      </c>
    </row>
    <row r="4607" spans="1:13" s="19" customFormat="1" ht="15" customHeight="1" x14ac:dyDescent="0.25">
      <c r="A4607" s="47">
        <v>15405</v>
      </c>
      <c r="B4607" s="18" t="s">
        <v>7614</v>
      </c>
      <c r="C4607" s="3" t="s">
        <v>7583</v>
      </c>
      <c r="D4607" s="3" t="s">
        <v>194</v>
      </c>
      <c r="E4607" s="3" t="s">
        <v>7615</v>
      </c>
      <c r="F4607" s="3" t="s">
        <v>7616</v>
      </c>
      <c r="G4607" s="3" t="s">
        <v>667</v>
      </c>
      <c r="H4607" s="26">
        <v>1130</v>
      </c>
      <c r="I4607" s="26">
        <f t="array" ref="I4607">J4607-J4607*3%</f>
        <v>862.1748</v>
      </c>
      <c r="J4607" s="30">
        <v>888.84</v>
      </c>
      <c r="K4607" s="4"/>
      <c r="L4607" s="15">
        <f t="shared" si="72"/>
        <v>0</v>
      </c>
      <c r="M4607" s="56" t="s">
        <v>15152</v>
      </c>
    </row>
    <row r="4608" spans="1:13" s="19" customFormat="1" ht="15" customHeight="1" x14ac:dyDescent="0.25">
      <c r="A4608" s="47">
        <v>14920</v>
      </c>
      <c r="B4608" s="18" t="s">
        <v>7617</v>
      </c>
      <c r="C4608" s="3" t="s">
        <v>7583</v>
      </c>
      <c r="D4608" s="3" t="s">
        <v>194</v>
      </c>
      <c r="E4608" s="3" t="s">
        <v>7618</v>
      </c>
      <c r="F4608" s="3" t="s">
        <v>182</v>
      </c>
      <c r="G4608" s="3" t="s">
        <v>258</v>
      </c>
      <c r="H4608" s="26">
        <v>1715</v>
      </c>
      <c r="I4608" s="26">
        <f t="array" ref="I4608">J4608-J4608*3%</f>
        <v>1315.32</v>
      </c>
      <c r="J4608" s="30">
        <v>1356</v>
      </c>
      <c r="K4608" s="4"/>
      <c r="L4608" s="15">
        <f t="shared" si="72"/>
        <v>0</v>
      </c>
      <c r="M4608" s="56" t="s">
        <v>15151</v>
      </c>
    </row>
    <row r="4609" spans="1:13" s="19" customFormat="1" ht="15" customHeight="1" x14ac:dyDescent="0.25">
      <c r="A4609" s="47">
        <v>15401</v>
      </c>
      <c r="B4609" s="18" t="s">
        <v>7619</v>
      </c>
      <c r="C4609" s="3" t="s">
        <v>7583</v>
      </c>
      <c r="D4609" s="3" t="s">
        <v>194</v>
      </c>
      <c r="E4609" s="3" t="s">
        <v>7618</v>
      </c>
      <c r="F4609" s="3" t="s">
        <v>2661</v>
      </c>
      <c r="G4609" s="3"/>
      <c r="H4609" s="26">
        <v>1500</v>
      </c>
      <c r="I4609" s="26">
        <f t="array" ref="I4609">J4609-J4609*3%</f>
        <v>1135.9864</v>
      </c>
      <c r="J4609" s="30">
        <v>1171.1199999999999</v>
      </c>
      <c r="K4609" s="4"/>
      <c r="L4609" s="15">
        <f t="shared" si="72"/>
        <v>0</v>
      </c>
      <c r="M4609" s="56" t="s">
        <v>15154</v>
      </c>
    </row>
    <row r="4610" spans="1:13" s="19" customFormat="1" ht="15" customHeight="1" x14ac:dyDescent="0.25">
      <c r="A4610" s="47">
        <v>21457</v>
      </c>
      <c r="B4610" s="18" t="s">
        <v>7620</v>
      </c>
      <c r="C4610" s="3" t="s">
        <v>7583</v>
      </c>
      <c r="D4610" s="3" t="s">
        <v>194</v>
      </c>
      <c r="E4610" s="3" t="s">
        <v>7618</v>
      </c>
      <c r="F4610" s="3" t="s">
        <v>3194</v>
      </c>
      <c r="G4610" s="3"/>
      <c r="H4610" s="26">
        <v>2925</v>
      </c>
      <c r="I4610" s="26">
        <f t="array" ref="I4610">J4610-J4610*3%</f>
        <v>2269.3441000000003</v>
      </c>
      <c r="J4610" s="30">
        <v>2339.5300000000002</v>
      </c>
      <c r="K4610" s="4"/>
      <c r="L4610" s="15">
        <f t="shared" si="72"/>
        <v>0</v>
      </c>
      <c r="M4610" s="56" t="s">
        <v>15152</v>
      </c>
    </row>
    <row r="4611" spans="1:13" s="19" customFormat="1" ht="15" customHeight="1" x14ac:dyDescent="0.25">
      <c r="A4611" s="47">
        <v>13095</v>
      </c>
      <c r="B4611" s="18" t="s">
        <v>7621</v>
      </c>
      <c r="C4611" s="3" t="s">
        <v>7583</v>
      </c>
      <c r="D4611" s="3" t="s">
        <v>194</v>
      </c>
      <c r="E4611" s="3" t="s">
        <v>7622</v>
      </c>
      <c r="F4611" s="3" t="s">
        <v>277</v>
      </c>
      <c r="G4611" s="3" t="s">
        <v>258</v>
      </c>
      <c r="H4611" s="26">
        <v>1715</v>
      </c>
      <c r="I4611" s="26">
        <f t="array" ref="I4611">J4611-J4611*3%</f>
        <v>1315.2327</v>
      </c>
      <c r="J4611" s="30">
        <v>1355.91</v>
      </c>
      <c r="K4611" s="4"/>
      <c r="L4611" s="15">
        <f t="shared" si="72"/>
        <v>0</v>
      </c>
      <c r="M4611" s="56" t="s">
        <v>15152</v>
      </c>
    </row>
    <row r="4612" spans="1:13" s="19" customFormat="1" ht="15" customHeight="1" x14ac:dyDescent="0.25">
      <c r="A4612" s="47">
        <v>10844</v>
      </c>
      <c r="B4612" s="18" t="s">
        <v>7623</v>
      </c>
      <c r="C4612" s="3" t="s">
        <v>7583</v>
      </c>
      <c r="D4612" s="3" t="s">
        <v>194</v>
      </c>
      <c r="E4612" s="3" t="s">
        <v>7622</v>
      </c>
      <c r="F4612" s="3" t="s">
        <v>200</v>
      </c>
      <c r="G4612" s="3" t="s">
        <v>258</v>
      </c>
      <c r="H4612" s="26">
        <v>1045</v>
      </c>
      <c r="I4612" s="26">
        <f t="array" ref="I4612">J4612-J4612*3%</f>
        <v>800.98720000000003</v>
      </c>
      <c r="J4612" s="30">
        <v>825.76</v>
      </c>
      <c r="K4612" s="4"/>
      <c r="L4612" s="15">
        <f t="shared" si="72"/>
        <v>0</v>
      </c>
      <c r="M4612" s="56" t="s">
        <v>15152</v>
      </c>
    </row>
    <row r="4613" spans="1:13" s="19" customFormat="1" ht="15" customHeight="1" x14ac:dyDescent="0.25">
      <c r="A4613" s="47">
        <v>15402</v>
      </c>
      <c r="B4613" s="18" t="s">
        <v>7624</v>
      </c>
      <c r="C4613" s="3" t="s">
        <v>7583</v>
      </c>
      <c r="D4613" s="3" t="s">
        <v>194</v>
      </c>
      <c r="E4613" s="3" t="s">
        <v>7625</v>
      </c>
      <c r="F4613" s="3" t="s">
        <v>167</v>
      </c>
      <c r="G4613" s="3" t="s">
        <v>258</v>
      </c>
      <c r="H4613" s="26">
        <v>1535</v>
      </c>
      <c r="I4613" s="26">
        <f t="array" ref="I4613">J4613-J4613*3%</f>
        <v>1161.0899999999999</v>
      </c>
      <c r="J4613" s="30">
        <v>1197</v>
      </c>
      <c r="K4613" s="4"/>
      <c r="L4613" s="15">
        <f t="shared" si="72"/>
        <v>0</v>
      </c>
      <c r="M4613" s="56" t="s">
        <v>15151</v>
      </c>
    </row>
    <row r="4614" spans="1:13" s="19" customFormat="1" ht="15" customHeight="1" x14ac:dyDescent="0.25">
      <c r="A4614" s="47">
        <v>15347</v>
      </c>
      <c r="B4614" s="18" t="s">
        <v>7626</v>
      </c>
      <c r="C4614" s="3" t="s">
        <v>7583</v>
      </c>
      <c r="D4614" s="3" t="s">
        <v>194</v>
      </c>
      <c r="E4614" s="3" t="s">
        <v>7627</v>
      </c>
      <c r="F4614" s="3" t="s">
        <v>167</v>
      </c>
      <c r="G4614" s="3"/>
      <c r="H4614" s="26">
        <v>975</v>
      </c>
      <c r="I4614" s="26">
        <f t="array" ref="I4614">J4614-J4614*3%</f>
        <v>739.14</v>
      </c>
      <c r="J4614" s="30">
        <v>762</v>
      </c>
      <c r="K4614" s="4"/>
      <c r="L4614" s="15">
        <f t="shared" si="72"/>
        <v>0</v>
      </c>
      <c r="M4614" s="56" t="s">
        <v>15151</v>
      </c>
    </row>
    <row r="4615" spans="1:13" s="19" customFormat="1" ht="15" customHeight="1" x14ac:dyDescent="0.25">
      <c r="A4615" s="47">
        <v>13096</v>
      </c>
      <c r="B4615" s="18" t="s">
        <v>7628</v>
      </c>
      <c r="C4615" s="3" t="s">
        <v>7583</v>
      </c>
      <c r="D4615" s="3" t="s">
        <v>194</v>
      </c>
      <c r="E4615" s="3" t="s">
        <v>7629</v>
      </c>
      <c r="F4615" s="3" t="s">
        <v>203</v>
      </c>
      <c r="G4615" s="3" t="s">
        <v>1254</v>
      </c>
      <c r="H4615" s="26">
        <v>560</v>
      </c>
      <c r="I4615" s="26">
        <f t="array" ref="I4615">J4615-J4615*3%</f>
        <v>411.58069999999998</v>
      </c>
      <c r="J4615" s="30">
        <v>424.31</v>
      </c>
      <c r="K4615" s="4"/>
      <c r="L4615" s="15">
        <f t="shared" si="72"/>
        <v>0</v>
      </c>
      <c r="M4615" s="56" t="s">
        <v>15152</v>
      </c>
    </row>
    <row r="4616" spans="1:13" s="19" customFormat="1" ht="15" customHeight="1" x14ac:dyDescent="0.25">
      <c r="A4616" s="47">
        <v>26264</v>
      </c>
      <c r="B4616" s="18" t="s">
        <v>7630</v>
      </c>
      <c r="C4616" s="3" t="s">
        <v>7583</v>
      </c>
      <c r="D4616" s="3" t="s">
        <v>194</v>
      </c>
      <c r="E4616" s="3" t="s">
        <v>7631</v>
      </c>
      <c r="F4616" s="3" t="s">
        <v>200</v>
      </c>
      <c r="G4616" s="3" t="s">
        <v>285</v>
      </c>
      <c r="H4616" s="26">
        <v>1485</v>
      </c>
      <c r="I4616" s="26">
        <f t="array" ref="I4616">J4616-J4616*3%</f>
        <v>1125.9177999999999</v>
      </c>
      <c r="J4616" s="30">
        <v>1160.74</v>
      </c>
      <c r="K4616" s="4"/>
      <c r="L4616" s="15">
        <f t="shared" ref="L4616:L4679" si="73">J4616*K4616</f>
        <v>0</v>
      </c>
      <c r="M4616" s="56" t="s">
        <v>15152</v>
      </c>
    </row>
    <row r="4617" spans="1:13" s="19" customFormat="1" ht="15" customHeight="1" x14ac:dyDescent="0.25">
      <c r="A4617" s="47">
        <v>10846</v>
      </c>
      <c r="B4617" s="18" t="s">
        <v>7632</v>
      </c>
      <c r="C4617" s="3" t="s">
        <v>7583</v>
      </c>
      <c r="D4617" s="3" t="s">
        <v>194</v>
      </c>
      <c r="E4617" s="3" t="s">
        <v>7633</v>
      </c>
      <c r="F4617" s="3" t="s">
        <v>7610</v>
      </c>
      <c r="G4617" s="3"/>
      <c r="H4617" s="26">
        <v>1445</v>
      </c>
      <c r="I4617" s="26">
        <f t="array" ref="I4617">J4617-J4617*3%</f>
        <v>1098.1467</v>
      </c>
      <c r="J4617" s="30">
        <v>1132.1099999999999</v>
      </c>
      <c r="K4617" s="4"/>
      <c r="L4617" s="15">
        <f t="shared" si="73"/>
        <v>0</v>
      </c>
      <c r="M4617" s="56" t="s">
        <v>15152</v>
      </c>
    </row>
    <row r="4618" spans="1:13" s="19" customFormat="1" ht="15" customHeight="1" x14ac:dyDescent="0.25">
      <c r="A4618" s="47">
        <v>10848</v>
      </c>
      <c r="B4618" s="18" t="s">
        <v>7634</v>
      </c>
      <c r="C4618" s="3" t="s">
        <v>7583</v>
      </c>
      <c r="D4618" s="3" t="s">
        <v>194</v>
      </c>
      <c r="E4618" s="3" t="s">
        <v>7635</v>
      </c>
      <c r="F4618" s="3" t="s">
        <v>7590</v>
      </c>
      <c r="G4618" s="3" t="s">
        <v>3617</v>
      </c>
      <c r="H4618" s="26">
        <v>1955</v>
      </c>
      <c r="I4618" s="26">
        <f t="array" ref="I4618">J4618-J4618*3%</f>
        <v>1500.4833000000001</v>
      </c>
      <c r="J4618" s="30">
        <v>1546.89</v>
      </c>
      <c r="K4618" s="4"/>
      <c r="L4618" s="15">
        <f t="shared" si="73"/>
        <v>0</v>
      </c>
      <c r="M4618" s="56" t="s">
        <v>15152</v>
      </c>
    </row>
    <row r="4619" spans="1:13" s="19" customFormat="1" ht="15" customHeight="1" x14ac:dyDescent="0.25">
      <c r="A4619" s="47">
        <v>22383</v>
      </c>
      <c r="B4619" s="18" t="s">
        <v>7636</v>
      </c>
      <c r="C4619" s="3" t="s">
        <v>7583</v>
      </c>
      <c r="D4619" s="3" t="s">
        <v>194</v>
      </c>
      <c r="E4619" s="3" t="s">
        <v>7635</v>
      </c>
      <c r="F4619" s="3" t="s">
        <v>1389</v>
      </c>
      <c r="G4619" s="3" t="s">
        <v>3617</v>
      </c>
      <c r="H4619" s="26">
        <v>1690</v>
      </c>
      <c r="I4619" s="26">
        <f t="array" ref="I4619">J4619-J4619*3%</f>
        <v>1298.3256000000001</v>
      </c>
      <c r="J4619" s="30">
        <v>1338.48</v>
      </c>
      <c r="K4619" s="4"/>
      <c r="L4619" s="15">
        <f t="shared" si="73"/>
        <v>0</v>
      </c>
      <c r="M4619" s="56" t="s">
        <v>15152</v>
      </c>
    </row>
    <row r="4620" spans="1:13" s="19" customFormat="1" ht="15" customHeight="1" x14ac:dyDescent="0.25">
      <c r="A4620" s="47">
        <v>14921</v>
      </c>
      <c r="B4620" s="18" t="s">
        <v>7637</v>
      </c>
      <c r="C4620" s="3" t="s">
        <v>7583</v>
      </c>
      <c r="D4620" s="3" t="s">
        <v>194</v>
      </c>
      <c r="E4620" s="3" t="s">
        <v>7635</v>
      </c>
      <c r="F4620" s="3" t="s">
        <v>1392</v>
      </c>
      <c r="G4620" s="3" t="s">
        <v>3617</v>
      </c>
      <c r="H4620" s="26">
        <v>1160</v>
      </c>
      <c r="I4620" s="26">
        <f t="array" ref="I4620">J4620-J4620*3%</f>
        <v>880.76</v>
      </c>
      <c r="J4620" s="30">
        <v>908</v>
      </c>
      <c r="K4620" s="4"/>
      <c r="L4620" s="15">
        <f t="shared" si="73"/>
        <v>0</v>
      </c>
      <c r="M4620" s="56" t="s">
        <v>15151</v>
      </c>
    </row>
    <row r="4621" spans="1:13" s="19" customFormat="1" ht="15" customHeight="1" x14ac:dyDescent="0.25">
      <c r="A4621" s="47">
        <v>22381</v>
      </c>
      <c r="B4621" s="18" t="s">
        <v>7638</v>
      </c>
      <c r="C4621" s="3" t="s">
        <v>7583</v>
      </c>
      <c r="D4621" s="3" t="s">
        <v>194</v>
      </c>
      <c r="E4621" s="3" t="s">
        <v>7639</v>
      </c>
      <c r="F4621" s="3" t="s">
        <v>182</v>
      </c>
      <c r="G4621" s="3"/>
      <c r="H4621" s="26">
        <v>1760</v>
      </c>
      <c r="I4621" s="26">
        <f t="array" ref="I4621">J4621-J4621*3%</f>
        <v>1345.0213999999999</v>
      </c>
      <c r="J4621" s="30">
        <v>1386.62</v>
      </c>
      <c r="K4621" s="4"/>
      <c r="L4621" s="15">
        <f t="shared" si="73"/>
        <v>0</v>
      </c>
      <c r="M4621" s="56" t="s">
        <v>15152</v>
      </c>
    </row>
    <row r="4622" spans="1:13" s="19" customFormat="1" ht="15" customHeight="1" x14ac:dyDescent="0.25">
      <c r="A4622" s="47">
        <v>21461</v>
      </c>
      <c r="B4622" s="18" t="s">
        <v>7640</v>
      </c>
      <c r="C4622" s="3" t="s">
        <v>7583</v>
      </c>
      <c r="D4622" s="3" t="s">
        <v>194</v>
      </c>
      <c r="E4622" s="3" t="s">
        <v>7641</v>
      </c>
      <c r="F4622" s="3" t="s">
        <v>182</v>
      </c>
      <c r="G4622" s="3" t="s">
        <v>258</v>
      </c>
      <c r="H4622" s="26">
        <v>1485</v>
      </c>
      <c r="I4622" s="26">
        <f t="array" ref="I4622">J4622-J4622*3%</f>
        <v>1125.1127000000001</v>
      </c>
      <c r="J4622" s="30">
        <v>1159.9100000000001</v>
      </c>
      <c r="K4622" s="4"/>
      <c r="L4622" s="15">
        <f t="shared" si="73"/>
        <v>0</v>
      </c>
      <c r="M4622" s="56" t="s">
        <v>15152</v>
      </c>
    </row>
    <row r="4623" spans="1:13" s="19" customFormat="1" ht="15" customHeight="1" x14ac:dyDescent="0.25">
      <c r="A4623" s="47">
        <v>21462</v>
      </c>
      <c r="B4623" s="18" t="s">
        <v>7642</v>
      </c>
      <c r="C4623" s="3" t="s">
        <v>7583</v>
      </c>
      <c r="D4623" s="3" t="s">
        <v>194</v>
      </c>
      <c r="E4623" s="3" t="s">
        <v>7641</v>
      </c>
      <c r="F4623" s="3" t="s">
        <v>277</v>
      </c>
      <c r="G4623" s="3" t="s">
        <v>258</v>
      </c>
      <c r="H4623" s="26">
        <v>2115</v>
      </c>
      <c r="I4623" s="26">
        <f t="array" ref="I4623">J4623-J4623*3%</f>
        <v>1636.2445</v>
      </c>
      <c r="J4623" s="30">
        <v>1686.85</v>
      </c>
      <c r="K4623" s="4"/>
      <c r="L4623" s="15">
        <f t="shared" si="73"/>
        <v>0</v>
      </c>
      <c r="M4623" s="56" t="s">
        <v>15152</v>
      </c>
    </row>
    <row r="4624" spans="1:13" s="19" customFormat="1" ht="15" customHeight="1" x14ac:dyDescent="0.25">
      <c r="A4624" s="47">
        <v>15403</v>
      </c>
      <c r="B4624" s="18" t="s">
        <v>7643</v>
      </c>
      <c r="C4624" s="3" t="s">
        <v>7583</v>
      </c>
      <c r="D4624" s="3" t="s">
        <v>194</v>
      </c>
      <c r="E4624" s="3" t="s">
        <v>7641</v>
      </c>
      <c r="F4624" s="3" t="s">
        <v>3194</v>
      </c>
      <c r="G4624" s="3"/>
      <c r="H4624" s="26">
        <v>2430</v>
      </c>
      <c r="I4624" s="26">
        <f t="array" ref="I4624">J4624-J4624*3%</f>
        <v>1853.2140999999999</v>
      </c>
      <c r="J4624" s="30">
        <v>1910.53</v>
      </c>
      <c r="K4624" s="4"/>
      <c r="L4624" s="15">
        <f t="shared" si="73"/>
        <v>0</v>
      </c>
      <c r="M4624" s="56" t="s">
        <v>15152</v>
      </c>
    </row>
    <row r="4625" spans="1:13" s="19" customFormat="1" ht="15" customHeight="1" x14ac:dyDescent="0.25">
      <c r="A4625" s="47">
        <v>15407</v>
      </c>
      <c r="B4625" s="18" t="s">
        <v>7644</v>
      </c>
      <c r="C4625" s="3" t="s">
        <v>7583</v>
      </c>
      <c r="D4625" s="3" t="s">
        <v>194</v>
      </c>
      <c r="E4625" s="3" t="s">
        <v>7645</v>
      </c>
      <c r="F4625" s="3" t="s">
        <v>200</v>
      </c>
      <c r="G4625" s="3"/>
      <c r="H4625" s="26">
        <v>1565</v>
      </c>
      <c r="I4625" s="26">
        <f t="array" ref="I4625">J4625-J4625*3%</f>
        <v>1210.56</v>
      </c>
      <c r="J4625" s="30">
        <v>1248</v>
      </c>
      <c r="K4625" s="4"/>
      <c r="L4625" s="15">
        <f t="shared" si="73"/>
        <v>0</v>
      </c>
      <c r="M4625" s="56" t="s">
        <v>15151</v>
      </c>
    </row>
    <row r="4626" spans="1:13" s="19" customFormat="1" ht="15" customHeight="1" x14ac:dyDescent="0.25">
      <c r="A4626" s="47">
        <v>40703</v>
      </c>
      <c r="B4626" s="18"/>
      <c r="C4626" s="3" t="s">
        <v>7583</v>
      </c>
      <c r="D4626" s="3" t="s">
        <v>194</v>
      </c>
      <c r="E4626" s="3" t="s">
        <v>7646</v>
      </c>
      <c r="F4626" s="3" t="s">
        <v>182</v>
      </c>
      <c r="G4626" s="3"/>
      <c r="H4626" s="26">
        <v>2710</v>
      </c>
      <c r="I4626" s="26">
        <f t="array" ref="I4626">J4626-J4626*3%</f>
        <v>2070.9499999999998</v>
      </c>
      <c r="J4626" s="30">
        <v>2135</v>
      </c>
      <c r="K4626" s="4"/>
      <c r="L4626" s="15">
        <f t="shared" si="73"/>
        <v>0</v>
      </c>
      <c r="M4626" s="56" t="s">
        <v>15151</v>
      </c>
    </row>
    <row r="4627" spans="1:13" s="19" customFormat="1" ht="15" customHeight="1" x14ac:dyDescent="0.25">
      <c r="A4627" s="47">
        <v>21470</v>
      </c>
      <c r="B4627" s="18" t="s">
        <v>7647</v>
      </c>
      <c r="C4627" s="3" t="s">
        <v>7583</v>
      </c>
      <c r="D4627" s="3" t="s">
        <v>194</v>
      </c>
      <c r="E4627" s="3" t="s">
        <v>7648</v>
      </c>
      <c r="F4627" s="3" t="s">
        <v>2661</v>
      </c>
      <c r="G4627" s="3" t="s">
        <v>258</v>
      </c>
      <c r="H4627" s="26">
        <v>3720</v>
      </c>
      <c r="I4627" s="26">
        <f t="array" ref="I4627">J4627-J4627*3%</f>
        <v>2918.6426999999999</v>
      </c>
      <c r="J4627" s="30">
        <v>3008.91</v>
      </c>
      <c r="K4627" s="4"/>
      <c r="L4627" s="15">
        <f t="shared" si="73"/>
        <v>0</v>
      </c>
      <c r="M4627" s="56" t="s">
        <v>15152</v>
      </c>
    </row>
    <row r="4628" spans="1:13" s="19" customFormat="1" ht="15" customHeight="1" x14ac:dyDescent="0.25">
      <c r="A4628" s="47">
        <v>22379</v>
      </c>
      <c r="B4628" s="18" t="s">
        <v>7649</v>
      </c>
      <c r="C4628" s="3" t="s">
        <v>7583</v>
      </c>
      <c r="D4628" s="3" t="s">
        <v>194</v>
      </c>
      <c r="E4628" s="3" t="s">
        <v>7650</v>
      </c>
      <c r="F4628" s="3" t="s">
        <v>167</v>
      </c>
      <c r="G4628" s="3" t="s">
        <v>285</v>
      </c>
      <c r="H4628" s="26">
        <v>1815</v>
      </c>
      <c r="I4628" s="26">
        <f t="array" ref="I4628">J4628-J4628*3%</f>
        <v>1383.6662000000001</v>
      </c>
      <c r="J4628" s="30">
        <v>1426.46</v>
      </c>
      <c r="K4628" s="4"/>
      <c r="L4628" s="15">
        <f t="shared" si="73"/>
        <v>0</v>
      </c>
      <c r="M4628" s="56" t="s">
        <v>15152</v>
      </c>
    </row>
    <row r="4629" spans="1:13" s="19" customFormat="1" ht="15" customHeight="1" x14ac:dyDescent="0.25">
      <c r="A4629" s="47">
        <v>22389</v>
      </c>
      <c r="B4629" s="18" t="s">
        <v>7651</v>
      </c>
      <c r="C4629" s="3" t="s">
        <v>7583</v>
      </c>
      <c r="D4629" s="3" t="s">
        <v>194</v>
      </c>
      <c r="E4629" s="3" t="s">
        <v>7652</v>
      </c>
      <c r="F4629" s="3" t="s">
        <v>6558</v>
      </c>
      <c r="G4629" s="3" t="s">
        <v>258</v>
      </c>
      <c r="H4629" s="26">
        <v>1760</v>
      </c>
      <c r="I4629" s="26">
        <f t="array" ref="I4629">J4629-J4629*3%</f>
        <v>1347.4367</v>
      </c>
      <c r="J4629" s="30">
        <v>1389.11</v>
      </c>
      <c r="K4629" s="4"/>
      <c r="L4629" s="15">
        <f t="shared" si="73"/>
        <v>0</v>
      </c>
      <c r="M4629" s="56" t="s">
        <v>15152</v>
      </c>
    </row>
    <row r="4630" spans="1:13" s="19" customFormat="1" ht="15" customHeight="1" x14ac:dyDescent="0.25">
      <c r="A4630" s="47">
        <v>10851</v>
      </c>
      <c r="B4630" s="18" t="s">
        <v>7653</v>
      </c>
      <c r="C4630" s="3" t="s">
        <v>7583</v>
      </c>
      <c r="D4630" s="3" t="s">
        <v>194</v>
      </c>
      <c r="E4630" s="3" t="s">
        <v>7654</v>
      </c>
      <c r="F4630" s="3" t="s">
        <v>200</v>
      </c>
      <c r="G4630" s="3" t="s">
        <v>285</v>
      </c>
      <c r="H4630" s="26">
        <v>1500</v>
      </c>
      <c r="I4630" s="26">
        <f t="array" ref="I4630">J4630-J4630*3%</f>
        <v>1135.9864</v>
      </c>
      <c r="J4630" s="30">
        <v>1171.1199999999999</v>
      </c>
      <c r="K4630" s="4"/>
      <c r="L4630" s="15">
        <f t="shared" si="73"/>
        <v>0</v>
      </c>
      <c r="M4630" s="56" t="s">
        <v>15152</v>
      </c>
    </row>
    <row r="4631" spans="1:13" s="19" customFormat="1" ht="15" customHeight="1" x14ac:dyDescent="0.25">
      <c r="A4631" s="47">
        <v>22387</v>
      </c>
      <c r="B4631" s="18" t="s">
        <v>7655</v>
      </c>
      <c r="C4631" s="3" t="s">
        <v>7583</v>
      </c>
      <c r="D4631" s="3" t="s">
        <v>194</v>
      </c>
      <c r="E4631" s="3" t="s">
        <v>7656</v>
      </c>
      <c r="F4631" s="3" t="s">
        <v>182</v>
      </c>
      <c r="G4631" s="3" t="s">
        <v>258</v>
      </c>
      <c r="H4631" s="26">
        <v>2595</v>
      </c>
      <c r="I4631" s="26">
        <f t="array" ref="I4631">J4631-J4631*3%</f>
        <v>1992.1957</v>
      </c>
      <c r="J4631" s="30">
        <v>2053.81</v>
      </c>
      <c r="K4631" s="4"/>
      <c r="L4631" s="15">
        <f t="shared" si="73"/>
        <v>0</v>
      </c>
      <c r="M4631" s="56" t="s">
        <v>15152</v>
      </c>
    </row>
    <row r="4632" spans="1:13" s="19" customFormat="1" ht="15" customHeight="1" x14ac:dyDescent="0.25">
      <c r="A4632" s="47">
        <v>20298</v>
      </c>
      <c r="B4632" s="18" t="s">
        <v>7657</v>
      </c>
      <c r="C4632" s="3" t="s">
        <v>7658</v>
      </c>
      <c r="D4632" s="3" t="s">
        <v>66</v>
      </c>
      <c r="E4632" s="3" t="s">
        <v>3936</v>
      </c>
      <c r="F4632" s="3" t="s">
        <v>167</v>
      </c>
      <c r="G4632" s="3"/>
      <c r="H4632" s="26">
        <v>370</v>
      </c>
      <c r="I4632" s="26">
        <f t="array" ref="I4632">J4632-J4632*3%</f>
        <v>267.38049999999998</v>
      </c>
      <c r="J4632" s="30">
        <v>275.64999999999998</v>
      </c>
      <c r="K4632" s="4"/>
      <c r="L4632" s="15">
        <f t="shared" si="73"/>
        <v>0</v>
      </c>
      <c r="M4632" s="56" t="s">
        <v>15158</v>
      </c>
    </row>
    <row r="4633" spans="1:13" s="19" customFormat="1" ht="15" customHeight="1" x14ac:dyDescent="0.25">
      <c r="A4633" s="47">
        <v>20257</v>
      </c>
      <c r="B4633" s="18" t="s">
        <v>7659</v>
      </c>
      <c r="C4633" s="3" t="s">
        <v>7658</v>
      </c>
      <c r="D4633" s="3" t="s">
        <v>66</v>
      </c>
      <c r="E4633" s="3" t="s">
        <v>7660</v>
      </c>
      <c r="F4633" s="3" t="s">
        <v>329</v>
      </c>
      <c r="G4633" s="3"/>
      <c r="H4633" s="26">
        <v>390</v>
      </c>
      <c r="I4633" s="26">
        <f t="array" ref="I4633">J4633-J4633*3%</f>
        <v>286.14999999999998</v>
      </c>
      <c r="J4633" s="30">
        <v>295</v>
      </c>
      <c r="K4633" s="4"/>
      <c r="L4633" s="15">
        <f t="shared" si="73"/>
        <v>0</v>
      </c>
      <c r="M4633" s="56" t="s">
        <v>15158</v>
      </c>
    </row>
    <row r="4634" spans="1:13" s="19" customFormat="1" ht="15" customHeight="1" x14ac:dyDescent="0.25">
      <c r="A4634" s="47">
        <v>20299</v>
      </c>
      <c r="B4634" s="18" t="s">
        <v>7661</v>
      </c>
      <c r="C4634" s="3" t="s">
        <v>7658</v>
      </c>
      <c r="D4634" s="3" t="s">
        <v>66</v>
      </c>
      <c r="E4634" s="3" t="s">
        <v>1473</v>
      </c>
      <c r="F4634" s="3" t="s">
        <v>167</v>
      </c>
      <c r="G4634" s="3"/>
      <c r="H4634" s="26">
        <v>225</v>
      </c>
      <c r="I4634" s="26">
        <f t="array" ref="I4634">J4634-J4634*3%</f>
        <v>161.45649999999998</v>
      </c>
      <c r="J4634" s="30">
        <v>166.45</v>
      </c>
      <c r="K4634" s="4"/>
      <c r="L4634" s="15">
        <f t="shared" si="73"/>
        <v>0</v>
      </c>
      <c r="M4634" s="56" t="s">
        <v>15158</v>
      </c>
    </row>
    <row r="4635" spans="1:13" s="19" customFormat="1" ht="15" customHeight="1" x14ac:dyDescent="0.25">
      <c r="A4635" s="47">
        <v>41009</v>
      </c>
      <c r="B4635" s="18" t="s">
        <v>7662</v>
      </c>
      <c r="C4635" s="3" t="s">
        <v>7658</v>
      </c>
      <c r="D4635" s="3" t="s">
        <v>66</v>
      </c>
      <c r="E4635" s="3" t="s">
        <v>7663</v>
      </c>
      <c r="F4635" s="3" t="s">
        <v>182</v>
      </c>
      <c r="G4635" s="3"/>
      <c r="H4635" s="26">
        <v>255</v>
      </c>
      <c r="I4635" s="26">
        <f t="array" ref="I4635">J4635-J4635*3%</f>
        <v>182.26300000000001</v>
      </c>
      <c r="J4635" s="30">
        <v>187.9</v>
      </c>
      <c r="K4635" s="4"/>
      <c r="L4635" s="15">
        <f t="shared" si="73"/>
        <v>0</v>
      </c>
      <c r="M4635" s="56" t="s">
        <v>15158</v>
      </c>
    </row>
    <row r="4636" spans="1:13" s="19" customFormat="1" ht="15" customHeight="1" x14ac:dyDescent="0.25">
      <c r="A4636" s="47">
        <v>20301</v>
      </c>
      <c r="B4636" s="18" t="s">
        <v>7664</v>
      </c>
      <c r="C4636" s="3" t="s">
        <v>7658</v>
      </c>
      <c r="D4636" s="3" t="s">
        <v>66</v>
      </c>
      <c r="E4636" s="3" t="s">
        <v>6320</v>
      </c>
      <c r="F4636" s="3" t="s">
        <v>167</v>
      </c>
      <c r="G4636" s="3"/>
      <c r="H4636" s="26">
        <v>330</v>
      </c>
      <c r="I4636" s="26">
        <f t="array" ref="I4636">J4636-J4636*3%</f>
        <v>233.964</v>
      </c>
      <c r="J4636" s="30">
        <v>241.2</v>
      </c>
      <c r="K4636" s="4"/>
      <c r="L4636" s="15">
        <f t="shared" si="73"/>
        <v>0</v>
      </c>
      <c r="M4636" s="56" t="s">
        <v>15158</v>
      </c>
    </row>
    <row r="4637" spans="1:13" s="19" customFormat="1" ht="15" customHeight="1" x14ac:dyDescent="0.25">
      <c r="A4637" s="47">
        <v>20302</v>
      </c>
      <c r="B4637" s="18" t="s">
        <v>7665</v>
      </c>
      <c r="C4637" s="3" t="s">
        <v>7658</v>
      </c>
      <c r="D4637" s="3" t="s">
        <v>66</v>
      </c>
      <c r="E4637" s="3" t="s">
        <v>1477</v>
      </c>
      <c r="F4637" s="3" t="s">
        <v>2493</v>
      </c>
      <c r="G4637" s="3"/>
      <c r="H4637" s="26">
        <v>315</v>
      </c>
      <c r="I4637" s="26">
        <f t="array" ref="I4637">J4637-J4637*3%</f>
        <v>226.398</v>
      </c>
      <c r="J4637" s="30">
        <v>233.4</v>
      </c>
      <c r="K4637" s="4"/>
      <c r="L4637" s="15">
        <f t="shared" si="73"/>
        <v>0</v>
      </c>
      <c r="M4637" s="56" t="s">
        <v>15158</v>
      </c>
    </row>
    <row r="4638" spans="1:13" s="19" customFormat="1" ht="15" customHeight="1" x14ac:dyDescent="0.25">
      <c r="A4638" s="47">
        <v>35494</v>
      </c>
      <c r="B4638" s="18" t="s">
        <v>7666</v>
      </c>
      <c r="C4638" s="3" t="s">
        <v>7658</v>
      </c>
      <c r="D4638" s="3" t="s">
        <v>66</v>
      </c>
      <c r="E4638" s="3" t="s">
        <v>7667</v>
      </c>
      <c r="F4638" s="3" t="s">
        <v>182</v>
      </c>
      <c r="G4638" s="3"/>
      <c r="H4638" s="26">
        <v>435</v>
      </c>
      <c r="I4638" s="26">
        <f t="array" ref="I4638">J4638-J4638*3%</f>
        <v>318.30549999999999</v>
      </c>
      <c r="J4638" s="30">
        <v>328.15</v>
      </c>
      <c r="K4638" s="4"/>
      <c r="L4638" s="15">
        <f t="shared" si="73"/>
        <v>0</v>
      </c>
      <c r="M4638" s="56" t="s">
        <v>15158</v>
      </c>
    </row>
    <row r="4639" spans="1:13" s="19" customFormat="1" ht="15" customHeight="1" x14ac:dyDescent="0.25">
      <c r="A4639" s="47">
        <v>20262</v>
      </c>
      <c r="B4639" s="18" t="s">
        <v>7668</v>
      </c>
      <c r="C4639" s="3" t="s">
        <v>7658</v>
      </c>
      <c r="D4639" s="3" t="s">
        <v>66</v>
      </c>
      <c r="E4639" s="3" t="s">
        <v>1479</v>
      </c>
      <c r="F4639" s="3" t="s">
        <v>1674</v>
      </c>
      <c r="G4639" s="3"/>
      <c r="H4639" s="26">
        <v>270</v>
      </c>
      <c r="I4639" s="26">
        <f t="array" ref="I4639">J4639-J4639*3%</f>
        <v>192.351</v>
      </c>
      <c r="J4639" s="30">
        <v>198.3</v>
      </c>
      <c r="K4639" s="4"/>
      <c r="L4639" s="15">
        <f t="shared" si="73"/>
        <v>0</v>
      </c>
      <c r="M4639" s="56" t="s">
        <v>15158</v>
      </c>
    </row>
    <row r="4640" spans="1:13" s="19" customFormat="1" ht="15" customHeight="1" x14ac:dyDescent="0.25">
      <c r="A4640" s="47">
        <v>20263</v>
      </c>
      <c r="B4640" s="18" t="s">
        <v>7669</v>
      </c>
      <c r="C4640" s="3" t="s">
        <v>7658</v>
      </c>
      <c r="D4640" s="3" t="s">
        <v>66</v>
      </c>
      <c r="E4640" s="3" t="s">
        <v>630</v>
      </c>
      <c r="F4640" s="3" t="s">
        <v>329</v>
      </c>
      <c r="G4640" s="3"/>
      <c r="H4640" s="26">
        <v>230</v>
      </c>
      <c r="I4640" s="26">
        <f t="array" ref="I4640">J4640-J4640*3%</f>
        <v>165.23949999999999</v>
      </c>
      <c r="J4640" s="30">
        <v>170.35</v>
      </c>
      <c r="K4640" s="4"/>
      <c r="L4640" s="15">
        <f t="shared" si="73"/>
        <v>0</v>
      </c>
      <c r="M4640" s="56" t="s">
        <v>15158</v>
      </c>
    </row>
    <row r="4641" spans="1:13" s="19" customFormat="1" ht="15" customHeight="1" x14ac:dyDescent="0.25">
      <c r="A4641" s="47">
        <v>20233</v>
      </c>
      <c r="B4641" s="18" t="s">
        <v>7670</v>
      </c>
      <c r="C4641" s="3" t="s">
        <v>7658</v>
      </c>
      <c r="D4641" s="3" t="s">
        <v>70</v>
      </c>
      <c r="E4641" s="3" t="s">
        <v>773</v>
      </c>
      <c r="F4641" s="3" t="s">
        <v>329</v>
      </c>
      <c r="G4641" s="3" t="s">
        <v>457</v>
      </c>
      <c r="H4641" s="26">
        <v>560</v>
      </c>
      <c r="I4641" s="26">
        <f t="array" ref="I4641">J4641-J4641*3%</f>
        <v>410.601</v>
      </c>
      <c r="J4641" s="30">
        <v>423.3</v>
      </c>
      <c r="K4641" s="4"/>
      <c r="L4641" s="15">
        <f t="shared" si="73"/>
        <v>0</v>
      </c>
      <c r="M4641" s="56" t="s">
        <v>15158</v>
      </c>
    </row>
    <row r="4642" spans="1:13" s="19" customFormat="1" ht="15" customHeight="1" x14ac:dyDescent="0.25">
      <c r="A4642" s="47">
        <v>20261</v>
      </c>
      <c r="B4642" s="18" t="s">
        <v>7671</v>
      </c>
      <c r="C4642" s="3" t="s">
        <v>7658</v>
      </c>
      <c r="D4642" s="3" t="s">
        <v>70</v>
      </c>
      <c r="E4642" s="3" t="s">
        <v>1491</v>
      </c>
      <c r="F4642" s="3" t="s">
        <v>329</v>
      </c>
      <c r="G4642" s="3"/>
      <c r="H4642" s="26">
        <v>370</v>
      </c>
      <c r="I4642" s="26">
        <f t="array" ref="I4642">J4642-J4642*3%</f>
        <v>267.38049999999998</v>
      </c>
      <c r="J4642" s="30">
        <v>275.64999999999998</v>
      </c>
      <c r="K4642" s="4"/>
      <c r="L4642" s="15">
        <f t="shared" si="73"/>
        <v>0</v>
      </c>
      <c r="M4642" s="56" t="s">
        <v>15158</v>
      </c>
    </row>
    <row r="4643" spans="1:13" s="19" customFormat="1" ht="15" customHeight="1" x14ac:dyDescent="0.25">
      <c r="A4643" s="47">
        <v>20260</v>
      </c>
      <c r="B4643" s="18" t="s">
        <v>7672</v>
      </c>
      <c r="C4643" s="3" t="s">
        <v>7658</v>
      </c>
      <c r="D4643" s="3" t="s">
        <v>70</v>
      </c>
      <c r="E4643" s="3" t="s">
        <v>5705</v>
      </c>
      <c r="F4643" s="3" t="s">
        <v>182</v>
      </c>
      <c r="G4643" s="3"/>
      <c r="H4643" s="26">
        <v>275</v>
      </c>
      <c r="I4643" s="26">
        <f t="array" ref="I4643">J4643-J4643*3%</f>
        <v>195.5035</v>
      </c>
      <c r="J4643" s="30">
        <v>201.55</v>
      </c>
      <c r="K4643" s="4"/>
      <c r="L4643" s="15">
        <f t="shared" si="73"/>
        <v>0</v>
      </c>
      <c r="M4643" s="56" t="s">
        <v>15158</v>
      </c>
    </row>
    <row r="4644" spans="1:13" s="19" customFormat="1" ht="15" customHeight="1" x14ac:dyDescent="0.25">
      <c r="A4644" s="47">
        <v>20277</v>
      </c>
      <c r="B4644" s="18" t="s">
        <v>7673</v>
      </c>
      <c r="C4644" s="3" t="s">
        <v>7658</v>
      </c>
      <c r="D4644" s="3" t="s">
        <v>74</v>
      </c>
      <c r="E4644" s="3" t="s">
        <v>7674</v>
      </c>
      <c r="F4644" s="3" t="s">
        <v>329</v>
      </c>
      <c r="G4644" s="3"/>
      <c r="H4644" s="26">
        <v>185</v>
      </c>
      <c r="I4644" s="26">
        <f t="array" ref="I4644">J4644-J4644*3%</f>
        <v>137.4975</v>
      </c>
      <c r="J4644" s="30">
        <v>141.75</v>
      </c>
      <c r="K4644" s="4"/>
      <c r="L4644" s="15">
        <f t="shared" si="73"/>
        <v>0</v>
      </c>
      <c r="M4644" s="56" t="s">
        <v>15158</v>
      </c>
    </row>
    <row r="4645" spans="1:13" s="19" customFormat="1" ht="15" customHeight="1" x14ac:dyDescent="0.25">
      <c r="A4645" s="47">
        <v>20278</v>
      </c>
      <c r="B4645" s="18" t="s">
        <v>7675</v>
      </c>
      <c r="C4645" s="3" t="s">
        <v>7658</v>
      </c>
      <c r="D4645" s="3" t="s">
        <v>74</v>
      </c>
      <c r="E4645" s="3" t="s">
        <v>7676</v>
      </c>
      <c r="F4645" s="3" t="s">
        <v>329</v>
      </c>
      <c r="G4645" s="3"/>
      <c r="H4645" s="26">
        <v>230</v>
      </c>
      <c r="I4645" s="26">
        <f t="array" ref="I4645">J4645-J4645*3%</f>
        <v>165.23949999999999</v>
      </c>
      <c r="J4645" s="30">
        <v>170.35</v>
      </c>
      <c r="K4645" s="4"/>
      <c r="L4645" s="15">
        <f t="shared" si="73"/>
        <v>0</v>
      </c>
      <c r="M4645" s="56" t="s">
        <v>15158</v>
      </c>
    </row>
    <row r="4646" spans="1:13" s="19" customFormat="1" ht="15" customHeight="1" x14ac:dyDescent="0.25">
      <c r="A4646" s="47">
        <v>20266</v>
      </c>
      <c r="B4646" s="18" t="s">
        <v>7677</v>
      </c>
      <c r="C4646" s="3" t="s">
        <v>7658</v>
      </c>
      <c r="D4646" s="3" t="s">
        <v>74</v>
      </c>
      <c r="E4646" s="3" t="s">
        <v>1508</v>
      </c>
      <c r="F4646" s="3" t="s">
        <v>182</v>
      </c>
      <c r="G4646" s="3"/>
      <c r="H4646" s="26">
        <v>285</v>
      </c>
      <c r="I4646" s="26">
        <f t="array" ref="I4646">J4646-J4646*3%</f>
        <v>203.06950000000001</v>
      </c>
      <c r="J4646" s="30">
        <v>209.35</v>
      </c>
      <c r="K4646" s="4"/>
      <c r="L4646" s="15">
        <f t="shared" si="73"/>
        <v>0</v>
      </c>
      <c r="M4646" s="56" t="s">
        <v>15158</v>
      </c>
    </row>
    <row r="4647" spans="1:13" s="19" customFormat="1" ht="15" customHeight="1" x14ac:dyDescent="0.25">
      <c r="A4647" s="47">
        <v>20312</v>
      </c>
      <c r="B4647" s="18" t="s">
        <v>7678</v>
      </c>
      <c r="C4647" s="3" t="s">
        <v>7658</v>
      </c>
      <c r="D4647" s="3" t="s">
        <v>74</v>
      </c>
      <c r="E4647" s="3" t="s">
        <v>7679</v>
      </c>
      <c r="F4647" s="3" t="s">
        <v>329</v>
      </c>
      <c r="G4647" s="3"/>
      <c r="H4647" s="26">
        <v>225</v>
      </c>
      <c r="I4647" s="26">
        <f t="array" ref="I4647">J4647-J4647*3%</f>
        <v>163.9785</v>
      </c>
      <c r="J4647" s="30">
        <v>169.05</v>
      </c>
      <c r="K4647" s="4"/>
      <c r="L4647" s="15">
        <f t="shared" si="73"/>
        <v>0</v>
      </c>
      <c r="M4647" s="56" t="s">
        <v>15158</v>
      </c>
    </row>
    <row r="4648" spans="1:13" s="19" customFormat="1" ht="15" customHeight="1" x14ac:dyDescent="0.25">
      <c r="A4648" s="47">
        <v>30355</v>
      </c>
      <c r="B4648" s="18" t="s">
        <v>7680</v>
      </c>
      <c r="C4648" s="3" t="s">
        <v>7658</v>
      </c>
      <c r="D4648" s="3" t="s">
        <v>74</v>
      </c>
      <c r="E4648" s="3" t="s">
        <v>7681</v>
      </c>
      <c r="F4648" s="3" t="s">
        <v>89</v>
      </c>
      <c r="G4648" s="3"/>
      <c r="H4648" s="26">
        <v>170</v>
      </c>
      <c r="I4648" s="26">
        <f t="array" ref="I4648">J4648-J4648*3%</f>
        <v>128.04</v>
      </c>
      <c r="J4648" s="30">
        <v>132</v>
      </c>
      <c r="K4648" s="4"/>
      <c r="L4648" s="15">
        <f t="shared" si="73"/>
        <v>0</v>
      </c>
      <c r="M4648" s="56" t="s">
        <v>15158</v>
      </c>
    </row>
    <row r="4649" spans="1:13" s="19" customFormat="1" ht="15" customHeight="1" x14ac:dyDescent="0.25">
      <c r="A4649" s="47">
        <v>27496</v>
      </c>
      <c r="B4649" s="18" t="s">
        <v>7682</v>
      </c>
      <c r="C4649" s="3" t="s">
        <v>7658</v>
      </c>
      <c r="D4649" s="3" t="s">
        <v>74</v>
      </c>
      <c r="E4649" s="3" t="s">
        <v>7683</v>
      </c>
      <c r="F4649" s="3" t="s">
        <v>124</v>
      </c>
      <c r="G4649" s="3"/>
      <c r="H4649" s="26">
        <v>285</v>
      </c>
      <c r="I4649" s="26">
        <f t="array" ref="I4649">J4649-J4649*3%</f>
        <v>202.43899999999999</v>
      </c>
      <c r="J4649" s="30">
        <v>208.7</v>
      </c>
      <c r="K4649" s="4"/>
      <c r="L4649" s="15">
        <f t="shared" si="73"/>
        <v>0</v>
      </c>
      <c r="M4649" s="56" t="s">
        <v>15158</v>
      </c>
    </row>
    <row r="4650" spans="1:13" s="19" customFormat="1" ht="15" customHeight="1" x14ac:dyDescent="0.25">
      <c r="A4650" s="47">
        <v>31632</v>
      </c>
      <c r="B4650" s="18" t="s">
        <v>7684</v>
      </c>
      <c r="C4650" s="3" t="s">
        <v>7658</v>
      </c>
      <c r="D4650" s="3" t="s">
        <v>74</v>
      </c>
      <c r="E4650" s="3" t="s">
        <v>1544</v>
      </c>
      <c r="F4650" s="3" t="s">
        <v>72</v>
      </c>
      <c r="G4650" s="3"/>
      <c r="H4650" s="26">
        <v>175</v>
      </c>
      <c r="I4650" s="26">
        <f t="array" ref="I4650">J4650-J4650*3%</f>
        <v>130.56199999999998</v>
      </c>
      <c r="J4650" s="30">
        <v>134.6</v>
      </c>
      <c r="K4650" s="4"/>
      <c r="L4650" s="15">
        <f t="shared" si="73"/>
        <v>0</v>
      </c>
      <c r="M4650" s="56" t="s">
        <v>15158</v>
      </c>
    </row>
    <row r="4651" spans="1:13" s="19" customFormat="1" ht="15" customHeight="1" x14ac:dyDescent="0.25">
      <c r="A4651" s="47">
        <v>35950</v>
      </c>
      <c r="B4651" s="18" t="s">
        <v>7685</v>
      </c>
      <c r="C4651" s="3" t="s">
        <v>7658</v>
      </c>
      <c r="D4651" s="3" t="s">
        <v>74</v>
      </c>
      <c r="E4651" s="3" t="s">
        <v>2990</v>
      </c>
      <c r="F4651" s="3" t="s">
        <v>179</v>
      </c>
      <c r="G4651" s="3"/>
      <c r="H4651" s="26">
        <v>215</v>
      </c>
      <c r="I4651" s="26">
        <f t="array" ref="I4651">J4651-J4651*3%</f>
        <v>156.41249999999999</v>
      </c>
      <c r="J4651" s="30">
        <v>161.25</v>
      </c>
      <c r="K4651" s="4"/>
      <c r="L4651" s="15">
        <f t="shared" si="73"/>
        <v>0</v>
      </c>
      <c r="M4651" s="56" t="s">
        <v>15158</v>
      </c>
    </row>
    <row r="4652" spans="1:13" s="19" customFormat="1" ht="15" customHeight="1" x14ac:dyDescent="0.25">
      <c r="A4652" s="47">
        <v>20234</v>
      </c>
      <c r="B4652" s="18" t="s">
        <v>7686</v>
      </c>
      <c r="C4652" s="3" t="s">
        <v>7658</v>
      </c>
      <c r="D4652" s="3" t="s">
        <v>279</v>
      </c>
      <c r="E4652" s="3" t="s">
        <v>289</v>
      </c>
      <c r="F4652" s="3" t="s">
        <v>329</v>
      </c>
      <c r="G4652" s="3" t="s">
        <v>319</v>
      </c>
      <c r="H4652" s="26">
        <v>295</v>
      </c>
      <c r="I4652" s="26">
        <f t="array" ref="I4652">J4652-J4652*3%</f>
        <v>210.63550000000001</v>
      </c>
      <c r="J4652" s="30">
        <v>217.15</v>
      </c>
      <c r="K4652" s="4"/>
      <c r="L4652" s="15">
        <f t="shared" si="73"/>
        <v>0</v>
      </c>
      <c r="M4652" s="56" t="s">
        <v>15158</v>
      </c>
    </row>
    <row r="4653" spans="1:13" s="19" customFormat="1" ht="15" customHeight="1" x14ac:dyDescent="0.25">
      <c r="A4653" s="47">
        <v>20236</v>
      </c>
      <c r="B4653" s="18" t="s">
        <v>7687</v>
      </c>
      <c r="C4653" s="3" t="s">
        <v>7658</v>
      </c>
      <c r="D4653" s="3" t="s">
        <v>279</v>
      </c>
      <c r="E4653" s="3" t="s">
        <v>289</v>
      </c>
      <c r="F4653" s="3" t="s">
        <v>329</v>
      </c>
      <c r="G4653" s="3" t="s">
        <v>149</v>
      </c>
      <c r="H4653" s="26">
        <v>295</v>
      </c>
      <c r="I4653" s="26">
        <f t="array" ref="I4653">J4653-J4653*3%</f>
        <v>210.63550000000001</v>
      </c>
      <c r="J4653" s="30">
        <v>217.15</v>
      </c>
      <c r="K4653" s="4"/>
      <c r="L4653" s="15">
        <f t="shared" si="73"/>
        <v>0</v>
      </c>
      <c r="M4653" s="56" t="s">
        <v>15158</v>
      </c>
    </row>
    <row r="4654" spans="1:13" s="19" customFormat="1" ht="15" customHeight="1" x14ac:dyDescent="0.25">
      <c r="A4654" s="47">
        <v>20237</v>
      </c>
      <c r="B4654" s="18" t="s">
        <v>7688</v>
      </c>
      <c r="C4654" s="3" t="s">
        <v>7658</v>
      </c>
      <c r="D4654" s="3" t="s">
        <v>279</v>
      </c>
      <c r="E4654" s="3" t="s">
        <v>289</v>
      </c>
      <c r="F4654" s="3" t="s">
        <v>329</v>
      </c>
      <c r="G4654" s="3" t="s">
        <v>7481</v>
      </c>
      <c r="H4654" s="26">
        <v>295</v>
      </c>
      <c r="I4654" s="26">
        <f t="array" ref="I4654">J4654-J4654*3%</f>
        <v>210.63550000000001</v>
      </c>
      <c r="J4654" s="30">
        <v>217.15</v>
      </c>
      <c r="K4654" s="4"/>
      <c r="L4654" s="15">
        <f t="shared" si="73"/>
        <v>0</v>
      </c>
      <c r="M4654" s="56" t="s">
        <v>15158</v>
      </c>
    </row>
    <row r="4655" spans="1:13" s="19" customFormat="1" ht="15" customHeight="1" x14ac:dyDescent="0.25">
      <c r="A4655" s="47">
        <v>20238</v>
      </c>
      <c r="B4655" s="18" t="s">
        <v>7689</v>
      </c>
      <c r="C4655" s="3" t="s">
        <v>7658</v>
      </c>
      <c r="D4655" s="3" t="s">
        <v>279</v>
      </c>
      <c r="E4655" s="3" t="s">
        <v>289</v>
      </c>
      <c r="F4655" s="3" t="s">
        <v>329</v>
      </c>
      <c r="G4655" s="3" t="s">
        <v>294</v>
      </c>
      <c r="H4655" s="26">
        <v>295</v>
      </c>
      <c r="I4655" s="26">
        <f t="array" ref="I4655">J4655-J4655*3%</f>
        <v>210.63550000000001</v>
      </c>
      <c r="J4655" s="30">
        <v>217.15</v>
      </c>
      <c r="K4655" s="4"/>
      <c r="L4655" s="15">
        <f t="shared" si="73"/>
        <v>0</v>
      </c>
      <c r="M4655" s="56" t="s">
        <v>15158</v>
      </c>
    </row>
    <row r="4656" spans="1:13" s="19" customFormat="1" ht="15" customHeight="1" x14ac:dyDescent="0.25">
      <c r="A4656" s="47">
        <v>20239</v>
      </c>
      <c r="B4656" s="18" t="s">
        <v>7690</v>
      </c>
      <c r="C4656" s="3" t="s">
        <v>7658</v>
      </c>
      <c r="D4656" s="3" t="s">
        <v>279</v>
      </c>
      <c r="E4656" s="3" t="s">
        <v>289</v>
      </c>
      <c r="F4656" s="3" t="s">
        <v>329</v>
      </c>
      <c r="G4656" s="3" t="s">
        <v>1446</v>
      </c>
      <c r="H4656" s="26">
        <v>295</v>
      </c>
      <c r="I4656" s="26">
        <f t="array" ref="I4656">J4656-J4656*3%</f>
        <v>210.63550000000001</v>
      </c>
      <c r="J4656" s="30">
        <v>217.15</v>
      </c>
      <c r="K4656" s="4"/>
      <c r="L4656" s="15">
        <f t="shared" si="73"/>
        <v>0</v>
      </c>
      <c r="M4656" s="56" t="s">
        <v>15158</v>
      </c>
    </row>
    <row r="4657" spans="1:13" s="19" customFormat="1" ht="15" customHeight="1" x14ac:dyDescent="0.25">
      <c r="A4657" s="47">
        <v>20240</v>
      </c>
      <c r="B4657" s="18" t="s">
        <v>7691</v>
      </c>
      <c r="C4657" s="3" t="s">
        <v>7658</v>
      </c>
      <c r="D4657" s="3" t="s">
        <v>279</v>
      </c>
      <c r="E4657" s="3" t="s">
        <v>289</v>
      </c>
      <c r="F4657" s="3" t="s">
        <v>329</v>
      </c>
      <c r="G4657" s="3" t="s">
        <v>691</v>
      </c>
      <c r="H4657" s="26">
        <v>295</v>
      </c>
      <c r="I4657" s="26">
        <f t="array" ref="I4657">J4657-J4657*3%</f>
        <v>210.63550000000001</v>
      </c>
      <c r="J4657" s="30">
        <v>217.15</v>
      </c>
      <c r="K4657" s="4"/>
      <c r="L4657" s="15">
        <f t="shared" si="73"/>
        <v>0</v>
      </c>
      <c r="M4657" s="56" t="s">
        <v>15158</v>
      </c>
    </row>
    <row r="4658" spans="1:13" s="19" customFormat="1" ht="15" customHeight="1" x14ac:dyDescent="0.25">
      <c r="A4658" s="47">
        <v>20242</v>
      </c>
      <c r="B4658" s="18" t="s">
        <v>7692</v>
      </c>
      <c r="C4658" s="3" t="s">
        <v>7658</v>
      </c>
      <c r="D4658" s="3" t="s">
        <v>279</v>
      </c>
      <c r="E4658" s="3" t="s">
        <v>289</v>
      </c>
      <c r="F4658" s="3" t="s">
        <v>329</v>
      </c>
      <c r="G4658" s="3" t="s">
        <v>3247</v>
      </c>
      <c r="H4658" s="26">
        <v>295</v>
      </c>
      <c r="I4658" s="26">
        <f t="array" ref="I4658">J4658-J4658*3%</f>
        <v>210.63550000000001</v>
      </c>
      <c r="J4658" s="30">
        <v>217.15</v>
      </c>
      <c r="K4658" s="4"/>
      <c r="L4658" s="15">
        <f t="shared" si="73"/>
        <v>0</v>
      </c>
      <c r="M4658" s="56" t="s">
        <v>15158</v>
      </c>
    </row>
    <row r="4659" spans="1:13" s="19" customFormat="1" ht="15" customHeight="1" x14ac:dyDescent="0.25">
      <c r="A4659" s="47">
        <v>20241</v>
      </c>
      <c r="B4659" s="18" t="s">
        <v>7693</v>
      </c>
      <c r="C4659" s="3" t="s">
        <v>7658</v>
      </c>
      <c r="D4659" s="3" t="s">
        <v>279</v>
      </c>
      <c r="E4659" s="3" t="s">
        <v>289</v>
      </c>
      <c r="F4659" s="3" t="s">
        <v>329</v>
      </c>
      <c r="G4659" s="3" t="s">
        <v>457</v>
      </c>
      <c r="H4659" s="26">
        <v>295</v>
      </c>
      <c r="I4659" s="26">
        <f t="array" ref="I4659">J4659-J4659*3%</f>
        <v>210.63550000000001</v>
      </c>
      <c r="J4659" s="30">
        <v>217.15</v>
      </c>
      <c r="K4659" s="4"/>
      <c r="L4659" s="15">
        <f t="shared" si="73"/>
        <v>0</v>
      </c>
      <c r="M4659" s="56" t="s">
        <v>15158</v>
      </c>
    </row>
    <row r="4660" spans="1:13" s="19" customFormat="1" ht="15" customHeight="1" x14ac:dyDescent="0.25">
      <c r="A4660" s="47">
        <v>20244</v>
      </c>
      <c r="B4660" s="18" t="s">
        <v>7694</v>
      </c>
      <c r="C4660" s="3" t="s">
        <v>7658</v>
      </c>
      <c r="D4660" s="3" t="s">
        <v>279</v>
      </c>
      <c r="E4660" s="3" t="s">
        <v>289</v>
      </c>
      <c r="F4660" s="3" t="s">
        <v>329</v>
      </c>
      <c r="G4660" s="3" t="s">
        <v>481</v>
      </c>
      <c r="H4660" s="26">
        <v>295</v>
      </c>
      <c r="I4660" s="26">
        <f t="array" ref="I4660">J4660-J4660*3%</f>
        <v>210.63550000000001</v>
      </c>
      <c r="J4660" s="30">
        <v>217.15</v>
      </c>
      <c r="K4660" s="4"/>
      <c r="L4660" s="15">
        <f t="shared" si="73"/>
        <v>0</v>
      </c>
      <c r="M4660" s="56" t="s">
        <v>15158</v>
      </c>
    </row>
    <row r="4661" spans="1:13" s="19" customFormat="1" ht="15" customHeight="1" x14ac:dyDescent="0.25">
      <c r="A4661" s="47">
        <v>20235</v>
      </c>
      <c r="B4661" s="18" t="s">
        <v>7695</v>
      </c>
      <c r="C4661" s="3" t="s">
        <v>7658</v>
      </c>
      <c r="D4661" s="3" t="s">
        <v>279</v>
      </c>
      <c r="E4661" s="3" t="s">
        <v>289</v>
      </c>
      <c r="F4661" s="3" t="s">
        <v>290</v>
      </c>
      <c r="G4661" s="3" t="s">
        <v>319</v>
      </c>
      <c r="H4661" s="26">
        <v>525</v>
      </c>
      <c r="I4661" s="26">
        <f t="array" ref="I4661">J4661-J4661*3%</f>
        <v>387.27249999999998</v>
      </c>
      <c r="J4661" s="30">
        <v>399.25</v>
      </c>
      <c r="K4661" s="4"/>
      <c r="L4661" s="15">
        <f t="shared" si="73"/>
        <v>0</v>
      </c>
      <c r="M4661" s="56" t="s">
        <v>15158</v>
      </c>
    </row>
    <row r="4662" spans="1:13" s="19" customFormat="1" ht="15" customHeight="1" x14ac:dyDescent="0.25">
      <c r="A4662" s="47">
        <v>20245</v>
      </c>
      <c r="B4662" s="18" t="s">
        <v>7696</v>
      </c>
      <c r="C4662" s="3" t="s">
        <v>7658</v>
      </c>
      <c r="D4662" s="3" t="s">
        <v>279</v>
      </c>
      <c r="E4662" s="3" t="s">
        <v>289</v>
      </c>
      <c r="F4662" s="3" t="s">
        <v>290</v>
      </c>
      <c r="G4662" s="3" t="s">
        <v>149</v>
      </c>
      <c r="H4662" s="26">
        <v>525</v>
      </c>
      <c r="I4662" s="26">
        <f t="array" ref="I4662">J4662-J4662*3%</f>
        <v>387.27249999999998</v>
      </c>
      <c r="J4662" s="30">
        <v>399.25</v>
      </c>
      <c r="K4662" s="4"/>
      <c r="L4662" s="15">
        <f t="shared" si="73"/>
        <v>0</v>
      </c>
      <c r="M4662" s="56" t="s">
        <v>15158</v>
      </c>
    </row>
    <row r="4663" spans="1:13" s="19" customFormat="1" ht="15" customHeight="1" x14ac:dyDescent="0.25">
      <c r="A4663" s="47">
        <v>20246</v>
      </c>
      <c r="B4663" s="18" t="s">
        <v>7697</v>
      </c>
      <c r="C4663" s="3" t="s">
        <v>7658</v>
      </c>
      <c r="D4663" s="3" t="s">
        <v>279</v>
      </c>
      <c r="E4663" s="3" t="s">
        <v>289</v>
      </c>
      <c r="F4663" s="3" t="s">
        <v>290</v>
      </c>
      <c r="G4663" s="3" t="s">
        <v>7481</v>
      </c>
      <c r="H4663" s="26">
        <v>525</v>
      </c>
      <c r="I4663" s="26">
        <f t="array" ref="I4663">J4663-J4663*3%</f>
        <v>387.27249999999998</v>
      </c>
      <c r="J4663" s="30">
        <v>399.25</v>
      </c>
      <c r="K4663" s="4"/>
      <c r="L4663" s="15">
        <f t="shared" si="73"/>
        <v>0</v>
      </c>
      <c r="M4663" s="56" t="s">
        <v>15158</v>
      </c>
    </row>
    <row r="4664" spans="1:13" s="19" customFormat="1" ht="15" customHeight="1" x14ac:dyDescent="0.25">
      <c r="A4664" s="47">
        <v>20247</v>
      </c>
      <c r="B4664" s="18" t="s">
        <v>7698</v>
      </c>
      <c r="C4664" s="3" t="s">
        <v>7658</v>
      </c>
      <c r="D4664" s="3" t="s">
        <v>279</v>
      </c>
      <c r="E4664" s="3" t="s">
        <v>289</v>
      </c>
      <c r="F4664" s="3" t="s">
        <v>290</v>
      </c>
      <c r="G4664" s="3" t="s">
        <v>294</v>
      </c>
      <c r="H4664" s="26">
        <v>525</v>
      </c>
      <c r="I4664" s="26">
        <f t="array" ref="I4664">J4664-J4664*3%</f>
        <v>387.27249999999998</v>
      </c>
      <c r="J4664" s="30">
        <v>399.25</v>
      </c>
      <c r="K4664" s="4"/>
      <c r="L4664" s="15">
        <f t="shared" si="73"/>
        <v>0</v>
      </c>
      <c r="M4664" s="56" t="s">
        <v>15158</v>
      </c>
    </row>
    <row r="4665" spans="1:13" s="19" customFormat="1" ht="15" customHeight="1" x14ac:dyDescent="0.25">
      <c r="A4665" s="47">
        <v>20249</v>
      </c>
      <c r="B4665" s="18" t="s">
        <v>7699</v>
      </c>
      <c r="C4665" s="3" t="s">
        <v>7658</v>
      </c>
      <c r="D4665" s="3" t="s">
        <v>279</v>
      </c>
      <c r="E4665" s="3" t="s">
        <v>289</v>
      </c>
      <c r="F4665" s="3" t="s">
        <v>290</v>
      </c>
      <c r="G4665" s="3" t="s">
        <v>691</v>
      </c>
      <c r="H4665" s="26">
        <v>525</v>
      </c>
      <c r="I4665" s="26">
        <f t="array" ref="I4665">J4665-J4665*3%</f>
        <v>387.27249999999998</v>
      </c>
      <c r="J4665" s="30">
        <v>399.25</v>
      </c>
      <c r="K4665" s="4"/>
      <c r="L4665" s="15">
        <f t="shared" si="73"/>
        <v>0</v>
      </c>
      <c r="M4665" s="56" t="s">
        <v>15158</v>
      </c>
    </row>
    <row r="4666" spans="1:13" s="19" customFormat="1" ht="15" customHeight="1" x14ac:dyDescent="0.25">
      <c r="A4666" s="47">
        <v>20251</v>
      </c>
      <c r="B4666" s="18" t="s">
        <v>7700</v>
      </c>
      <c r="C4666" s="3" t="s">
        <v>7658</v>
      </c>
      <c r="D4666" s="3" t="s">
        <v>279</v>
      </c>
      <c r="E4666" s="3" t="s">
        <v>289</v>
      </c>
      <c r="F4666" s="3" t="s">
        <v>290</v>
      </c>
      <c r="G4666" s="3" t="s">
        <v>3247</v>
      </c>
      <c r="H4666" s="26">
        <v>525</v>
      </c>
      <c r="I4666" s="26">
        <f t="array" ref="I4666">J4666-J4666*3%</f>
        <v>387.27249999999998</v>
      </c>
      <c r="J4666" s="30">
        <v>399.25</v>
      </c>
      <c r="K4666" s="4"/>
      <c r="L4666" s="15">
        <f t="shared" si="73"/>
        <v>0</v>
      </c>
      <c r="M4666" s="56" t="s">
        <v>15158</v>
      </c>
    </row>
    <row r="4667" spans="1:13" s="19" customFormat="1" ht="15" customHeight="1" x14ac:dyDescent="0.25">
      <c r="A4667" s="47">
        <v>20250</v>
      </c>
      <c r="B4667" s="18" t="s">
        <v>7701</v>
      </c>
      <c r="C4667" s="3" t="s">
        <v>7658</v>
      </c>
      <c r="D4667" s="3" t="s">
        <v>279</v>
      </c>
      <c r="E4667" s="3" t="s">
        <v>289</v>
      </c>
      <c r="F4667" s="3" t="s">
        <v>290</v>
      </c>
      <c r="G4667" s="3" t="s">
        <v>457</v>
      </c>
      <c r="H4667" s="26">
        <v>525</v>
      </c>
      <c r="I4667" s="26">
        <f t="array" ref="I4667">J4667-J4667*3%</f>
        <v>387.27249999999998</v>
      </c>
      <c r="J4667" s="30">
        <v>399.25</v>
      </c>
      <c r="K4667" s="4"/>
      <c r="L4667" s="15">
        <f t="shared" si="73"/>
        <v>0</v>
      </c>
      <c r="M4667" s="56" t="s">
        <v>15158</v>
      </c>
    </row>
    <row r="4668" spans="1:13" s="19" customFormat="1" ht="15" customHeight="1" x14ac:dyDescent="0.25">
      <c r="A4668" s="47">
        <v>20252</v>
      </c>
      <c r="B4668" s="18" t="s">
        <v>7702</v>
      </c>
      <c r="C4668" s="3" t="s">
        <v>7658</v>
      </c>
      <c r="D4668" s="3" t="s">
        <v>279</v>
      </c>
      <c r="E4668" s="3" t="s">
        <v>289</v>
      </c>
      <c r="F4668" s="3" t="s">
        <v>290</v>
      </c>
      <c r="G4668" s="3" t="s">
        <v>1254</v>
      </c>
      <c r="H4668" s="26">
        <v>525</v>
      </c>
      <c r="I4668" s="26">
        <f t="array" ref="I4668">J4668-J4668*3%</f>
        <v>387.27249999999998</v>
      </c>
      <c r="J4668" s="30">
        <v>399.25</v>
      </c>
      <c r="K4668" s="4"/>
      <c r="L4668" s="15">
        <f t="shared" si="73"/>
        <v>0</v>
      </c>
      <c r="M4668" s="56" t="s">
        <v>15158</v>
      </c>
    </row>
    <row r="4669" spans="1:13" s="19" customFormat="1" ht="15" customHeight="1" x14ac:dyDescent="0.25">
      <c r="A4669" s="47">
        <v>20253</v>
      </c>
      <c r="B4669" s="18" t="s">
        <v>7703</v>
      </c>
      <c r="C4669" s="3" t="s">
        <v>7658</v>
      </c>
      <c r="D4669" s="3" t="s">
        <v>279</v>
      </c>
      <c r="E4669" s="3" t="s">
        <v>289</v>
      </c>
      <c r="F4669" s="3" t="s">
        <v>290</v>
      </c>
      <c r="G4669" s="3" t="s">
        <v>481</v>
      </c>
      <c r="H4669" s="26">
        <v>525</v>
      </c>
      <c r="I4669" s="26">
        <f t="array" ref="I4669">J4669-J4669*3%</f>
        <v>387.27249999999998</v>
      </c>
      <c r="J4669" s="30">
        <v>399.25</v>
      </c>
      <c r="K4669" s="4"/>
      <c r="L4669" s="15">
        <f t="shared" si="73"/>
        <v>0</v>
      </c>
      <c r="M4669" s="56" t="s">
        <v>15158</v>
      </c>
    </row>
    <row r="4670" spans="1:13" s="19" customFormat="1" ht="15" customHeight="1" x14ac:dyDescent="0.25">
      <c r="A4670" s="47">
        <v>20255</v>
      </c>
      <c r="B4670" s="18" t="s">
        <v>7704</v>
      </c>
      <c r="C4670" s="3" t="s">
        <v>7658</v>
      </c>
      <c r="D4670" s="3" t="s">
        <v>279</v>
      </c>
      <c r="E4670" s="3" t="s">
        <v>3551</v>
      </c>
      <c r="F4670" s="3" t="s">
        <v>329</v>
      </c>
      <c r="G4670" s="3" t="s">
        <v>457</v>
      </c>
      <c r="H4670" s="26">
        <v>295</v>
      </c>
      <c r="I4670" s="26">
        <f t="array" ref="I4670">J4670-J4670*3%</f>
        <v>210.63550000000001</v>
      </c>
      <c r="J4670" s="30">
        <v>217.15</v>
      </c>
      <c r="K4670" s="4"/>
      <c r="L4670" s="15">
        <f t="shared" si="73"/>
        <v>0</v>
      </c>
      <c r="M4670" s="56" t="s">
        <v>15158</v>
      </c>
    </row>
    <row r="4671" spans="1:13" s="19" customFormat="1" ht="15" customHeight="1" x14ac:dyDescent="0.25">
      <c r="A4671" s="47">
        <v>20254</v>
      </c>
      <c r="B4671" s="18" t="s">
        <v>7705</v>
      </c>
      <c r="C4671" s="3" t="s">
        <v>7658</v>
      </c>
      <c r="D4671" s="3" t="s">
        <v>279</v>
      </c>
      <c r="E4671" s="3" t="s">
        <v>3551</v>
      </c>
      <c r="F4671" s="3" t="s">
        <v>290</v>
      </c>
      <c r="G4671" s="3" t="s">
        <v>457</v>
      </c>
      <c r="H4671" s="26">
        <v>525</v>
      </c>
      <c r="I4671" s="26">
        <f t="array" ref="I4671">J4671-J4671*3%</f>
        <v>387.27249999999998</v>
      </c>
      <c r="J4671" s="30">
        <v>399.25</v>
      </c>
      <c r="K4671" s="4"/>
      <c r="L4671" s="15">
        <f t="shared" si="73"/>
        <v>0</v>
      </c>
      <c r="M4671" s="56" t="s">
        <v>15158</v>
      </c>
    </row>
    <row r="4672" spans="1:13" s="19" customFormat="1" ht="15" customHeight="1" x14ac:dyDescent="0.25">
      <c r="A4672" s="47">
        <v>16498</v>
      </c>
      <c r="B4672" s="18" t="s">
        <v>7706</v>
      </c>
      <c r="C4672" s="3" t="s">
        <v>7658</v>
      </c>
      <c r="D4672" s="3" t="s">
        <v>296</v>
      </c>
      <c r="E4672" s="3" t="s">
        <v>7707</v>
      </c>
      <c r="F4672" s="3" t="s">
        <v>903</v>
      </c>
      <c r="G4672" s="3" t="s">
        <v>405</v>
      </c>
      <c r="H4672" s="26">
        <v>695</v>
      </c>
      <c r="I4672" s="26">
        <f t="array" ref="I4672">J4672-J4672*3%</f>
        <v>526.46749999999997</v>
      </c>
      <c r="J4672" s="30">
        <v>542.75</v>
      </c>
      <c r="K4672" s="4"/>
      <c r="L4672" s="15">
        <f t="shared" si="73"/>
        <v>0</v>
      </c>
      <c r="M4672" s="56" t="s">
        <v>15158</v>
      </c>
    </row>
    <row r="4673" spans="1:13" s="19" customFormat="1" ht="15" customHeight="1" x14ac:dyDescent="0.25">
      <c r="A4673" s="47">
        <v>16499</v>
      </c>
      <c r="B4673" s="18" t="s">
        <v>7708</v>
      </c>
      <c r="C4673" s="3" t="s">
        <v>7658</v>
      </c>
      <c r="D4673" s="3" t="s">
        <v>296</v>
      </c>
      <c r="E4673" s="3" t="s">
        <v>7707</v>
      </c>
      <c r="F4673" s="3" t="s">
        <v>903</v>
      </c>
      <c r="G4673" s="3" t="s">
        <v>303</v>
      </c>
      <c r="H4673" s="26">
        <v>695</v>
      </c>
      <c r="I4673" s="26">
        <f t="array" ref="I4673">J4673-J4673*3%</f>
        <v>526.46749999999997</v>
      </c>
      <c r="J4673" s="30">
        <v>542.75</v>
      </c>
      <c r="K4673" s="4"/>
      <c r="L4673" s="15">
        <f t="shared" si="73"/>
        <v>0</v>
      </c>
      <c r="M4673" s="56" t="s">
        <v>15158</v>
      </c>
    </row>
    <row r="4674" spans="1:13" s="19" customFormat="1" ht="15" customHeight="1" x14ac:dyDescent="0.25">
      <c r="A4674" s="47">
        <v>16500</v>
      </c>
      <c r="B4674" s="18" t="s">
        <v>7709</v>
      </c>
      <c r="C4674" s="3" t="s">
        <v>7658</v>
      </c>
      <c r="D4674" s="3" t="s">
        <v>296</v>
      </c>
      <c r="E4674" s="3" t="s">
        <v>7707</v>
      </c>
      <c r="F4674" s="3" t="s">
        <v>903</v>
      </c>
      <c r="G4674" s="3" t="s">
        <v>7710</v>
      </c>
      <c r="H4674" s="26">
        <v>695</v>
      </c>
      <c r="I4674" s="26">
        <f t="array" ref="I4674">J4674-J4674*3%</f>
        <v>526.46749999999997</v>
      </c>
      <c r="J4674" s="30">
        <v>542.75</v>
      </c>
      <c r="K4674" s="4"/>
      <c r="L4674" s="15">
        <f t="shared" si="73"/>
        <v>0</v>
      </c>
      <c r="M4674" s="56" t="s">
        <v>15158</v>
      </c>
    </row>
    <row r="4675" spans="1:13" s="19" customFormat="1" ht="15" customHeight="1" x14ac:dyDescent="0.25">
      <c r="A4675" s="47">
        <v>16501</v>
      </c>
      <c r="B4675" s="18" t="s">
        <v>7711</v>
      </c>
      <c r="C4675" s="3" t="s">
        <v>7658</v>
      </c>
      <c r="D4675" s="3" t="s">
        <v>296</v>
      </c>
      <c r="E4675" s="3" t="s">
        <v>7707</v>
      </c>
      <c r="F4675" s="3" t="s">
        <v>903</v>
      </c>
      <c r="G4675" s="3" t="s">
        <v>285</v>
      </c>
      <c r="H4675" s="26">
        <v>695</v>
      </c>
      <c r="I4675" s="26">
        <f t="array" ref="I4675">J4675-J4675*3%</f>
        <v>526.46749999999997</v>
      </c>
      <c r="J4675" s="30">
        <v>542.75</v>
      </c>
      <c r="K4675" s="4"/>
      <c r="L4675" s="15">
        <f t="shared" si="73"/>
        <v>0</v>
      </c>
      <c r="M4675" s="56" t="s">
        <v>15158</v>
      </c>
    </row>
    <row r="4676" spans="1:13" s="19" customFormat="1" ht="15" customHeight="1" x14ac:dyDescent="0.25">
      <c r="A4676" s="47">
        <v>16502</v>
      </c>
      <c r="B4676" s="18" t="s">
        <v>7712</v>
      </c>
      <c r="C4676" s="3" t="s">
        <v>7658</v>
      </c>
      <c r="D4676" s="3" t="s">
        <v>296</v>
      </c>
      <c r="E4676" s="3" t="s">
        <v>7707</v>
      </c>
      <c r="F4676" s="3" t="s">
        <v>903</v>
      </c>
      <c r="G4676" s="3" t="s">
        <v>299</v>
      </c>
      <c r="H4676" s="26">
        <v>695</v>
      </c>
      <c r="I4676" s="26">
        <f t="array" ref="I4676">J4676-J4676*3%</f>
        <v>526.46749999999997</v>
      </c>
      <c r="J4676" s="30">
        <v>542.75</v>
      </c>
      <c r="K4676" s="4"/>
      <c r="L4676" s="15">
        <f t="shared" si="73"/>
        <v>0</v>
      </c>
      <c r="M4676" s="56" t="s">
        <v>15158</v>
      </c>
    </row>
    <row r="4677" spans="1:13" s="19" customFormat="1" ht="15" customHeight="1" x14ac:dyDescent="0.25">
      <c r="A4677" s="47">
        <v>20258</v>
      </c>
      <c r="B4677" s="18" t="s">
        <v>7713</v>
      </c>
      <c r="C4677" s="3" t="s">
        <v>7658</v>
      </c>
      <c r="D4677" s="3" t="s">
        <v>307</v>
      </c>
      <c r="E4677" s="3" t="s">
        <v>1998</v>
      </c>
      <c r="F4677" s="3" t="s">
        <v>329</v>
      </c>
      <c r="G4677" s="3"/>
      <c r="H4677" s="26">
        <v>250</v>
      </c>
      <c r="I4677" s="26">
        <f t="array" ref="I4677">J4677-J4677*3%</f>
        <v>178.48</v>
      </c>
      <c r="J4677" s="30">
        <v>184</v>
      </c>
      <c r="K4677" s="4"/>
      <c r="L4677" s="15">
        <f t="shared" si="73"/>
        <v>0</v>
      </c>
      <c r="M4677" s="56" t="s">
        <v>15158</v>
      </c>
    </row>
    <row r="4678" spans="1:13" s="19" customFormat="1" ht="15" customHeight="1" x14ac:dyDescent="0.25">
      <c r="A4678" s="47">
        <v>20259</v>
      </c>
      <c r="B4678" s="18" t="s">
        <v>7714</v>
      </c>
      <c r="C4678" s="3" t="s">
        <v>7658</v>
      </c>
      <c r="D4678" s="3" t="s">
        <v>307</v>
      </c>
      <c r="E4678" s="3" t="s">
        <v>1998</v>
      </c>
      <c r="F4678" s="3" t="s">
        <v>290</v>
      </c>
      <c r="G4678" s="3"/>
      <c r="H4678" s="26">
        <v>440</v>
      </c>
      <c r="I4678" s="26">
        <f t="array" ref="I4678">J4678-J4678*3%</f>
        <v>320.82749999999999</v>
      </c>
      <c r="J4678" s="30">
        <v>330.75</v>
      </c>
      <c r="K4678" s="4"/>
      <c r="L4678" s="15">
        <f t="shared" si="73"/>
        <v>0</v>
      </c>
      <c r="M4678" s="56" t="s">
        <v>15158</v>
      </c>
    </row>
    <row r="4679" spans="1:13" s="19" customFormat="1" ht="15" customHeight="1" x14ac:dyDescent="0.25">
      <c r="A4679" s="47">
        <v>20303</v>
      </c>
      <c r="B4679" s="18" t="s">
        <v>7715</v>
      </c>
      <c r="C4679" s="3" t="s">
        <v>7658</v>
      </c>
      <c r="D4679" s="3" t="s">
        <v>171</v>
      </c>
      <c r="E4679" s="3" t="s">
        <v>1625</v>
      </c>
      <c r="F4679" s="3" t="s">
        <v>72</v>
      </c>
      <c r="G4679" s="3"/>
      <c r="H4679" s="26">
        <v>160</v>
      </c>
      <c r="I4679" s="26">
        <f t="array" ref="I4679">J4679-J4679*3%</f>
        <v>114.9935</v>
      </c>
      <c r="J4679" s="30">
        <v>118.55</v>
      </c>
      <c r="K4679" s="4"/>
      <c r="L4679" s="15">
        <f t="shared" si="73"/>
        <v>0</v>
      </c>
      <c r="M4679" s="56" t="s">
        <v>15158</v>
      </c>
    </row>
    <row r="4680" spans="1:13" s="19" customFormat="1" ht="15" customHeight="1" x14ac:dyDescent="0.25">
      <c r="A4680" s="47">
        <v>34134</v>
      </c>
      <c r="B4680" s="18" t="s">
        <v>7716</v>
      </c>
      <c r="C4680" s="3" t="s">
        <v>7658</v>
      </c>
      <c r="D4680" s="3" t="s">
        <v>177</v>
      </c>
      <c r="E4680" s="3" t="s">
        <v>7717</v>
      </c>
      <c r="F4680" s="3" t="s">
        <v>89</v>
      </c>
      <c r="G4680" s="3"/>
      <c r="H4680" s="26">
        <v>270</v>
      </c>
      <c r="I4680" s="26">
        <f t="array" ref="I4680">J4680-J4680*3%</f>
        <v>192.351</v>
      </c>
      <c r="J4680" s="30">
        <v>198.3</v>
      </c>
      <c r="K4680" s="4"/>
      <c r="L4680" s="15">
        <f t="shared" ref="L4680:L4743" si="74">J4680*K4680</f>
        <v>0</v>
      </c>
      <c r="M4680" s="56" t="s">
        <v>15158</v>
      </c>
    </row>
    <row r="4681" spans="1:13" s="19" customFormat="1" ht="15" customHeight="1" x14ac:dyDescent="0.25">
      <c r="A4681" s="47">
        <v>20286</v>
      </c>
      <c r="B4681" s="18" t="s">
        <v>7718</v>
      </c>
      <c r="C4681" s="3" t="s">
        <v>7658</v>
      </c>
      <c r="D4681" s="3" t="s">
        <v>177</v>
      </c>
      <c r="E4681" s="3" t="s">
        <v>3015</v>
      </c>
      <c r="F4681" s="3" t="s">
        <v>68</v>
      </c>
      <c r="G4681" s="3"/>
      <c r="H4681" s="26">
        <v>480</v>
      </c>
      <c r="I4681" s="26">
        <f t="array" ref="I4681">J4681-J4681*3%</f>
        <v>356.37799999999999</v>
      </c>
      <c r="J4681" s="30">
        <v>367.4</v>
      </c>
      <c r="K4681" s="4"/>
      <c r="L4681" s="15">
        <f t="shared" si="74"/>
        <v>0</v>
      </c>
      <c r="M4681" s="56" t="s">
        <v>15158</v>
      </c>
    </row>
    <row r="4682" spans="1:13" s="19" customFormat="1" ht="15" customHeight="1" x14ac:dyDescent="0.25">
      <c r="A4682" s="47">
        <v>20287</v>
      </c>
      <c r="B4682" s="18" t="s">
        <v>7719</v>
      </c>
      <c r="C4682" s="3" t="s">
        <v>7658</v>
      </c>
      <c r="D4682" s="3" t="s">
        <v>177</v>
      </c>
      <c r="E4682" s="3" t="s">
        <v>7720</v>
      </c>
      <c r="F4682" s="3" t="s">
        <v>290</v>
      </c>
      <c r="G4682" s="3"/>
      <c r="H4682" s="26">
        <v>625</v>
      </c>
      <c r="I4682" s="26">
        <f t="array" ref="I4682">J4682-J4682*3%</f>
        <v>476.65799999999996</v>
      </c>
      <c r="J4682" s="30">
        <v>491.4</v>
      </c>
      <c r="K4682" s="4"/>
      <c r="L4682" s="15">
        <f t="shared" si="74"/>
        <v>0</v>
      </c>
      <c r="M4682" s="56" t="s">
        <v>15158</v>
      </c>
    </row>
    <row r="4683" spans="1:13" s="19" customFormat="1" ht="15" customHeight="1" x14ac:dyDescent="0.25">
      <c r="A4683" s="47">
        <v>39551</v>
      </c>
      <c r="B4683" s="18" t="s">
        <v>7721</v>
      </c>
      <c r="C4683" s="3" t="s">
        <v>7658</v>
      </c>
      <c r="D4683" s="3" t="s">
        <v>177</v>
      </c>
      <c r="E4683" s="3" t="s">
        <v>1175</v>
      </c>
      <c r="F4683" s="3" t="s">
        <v>318</v>
      </c>
      <c r="G4683" s="3"/>
      <c r="H4683" s="26">
        <v>835</v>
      </c>
      <c r="I4683" s="26">
        <f t="array" ref="I4683">J4683-J4683*3%</f>
        <v>630.5</v>
      </c>
      <c r="J4683" s="30">
        <v>650</v>
      </c>
      <c r="K4683" s="4"/>
      <c r="L4683" s="15">
        <f t="shared" si="74"/>
        <v>0</v>
      </c>
      <c r="M4683" s="56" t="s">
        <v>15158</v>
      </c>
    </row>
    <row r="4684" spans="1:13" s="19" customFormat="1" ht="15" customHeight="1" x14ac:dyDescent="0.25">
      <c r="A4684" s="47">
        <v>20288</v>
      </c>
      <c r="B4684" s="18" t="s">
        <v>7722</v>
      </c>
      <c r="C4684" s="3" t="s">
        <v>7658</v>
      </c>
      <c r="D4684" s="3" t="s">
        <v>177</v>
      </c>
      <c r="E4684" s="3" t="s">
        <v>7723</v>
      </c>
      <c r="F4684" s="3" t="s">
        <v>375</v>
      </c>
      <c r="G4684" s="3"/>
      <c r="H4684" s="26">
        <v>530</v>
      </c>
      <c r="I4684" s="26">
        <f t="array" ref="I4684">J4684-J4684*3%</f>
        <v>392.947</v>
      </c>
      <c r="J4684" s="30">
        <v>405.1</v>
      </c>
      <c r="K4684" s="4"/>
      <c r="L4684" s="15">
        <f t="shared" si="74"/>
        <v>0</v>
      </c>
      <c r="M4684" s="56" t="s">
        <v>15158</v>
      </c>
    </row>
    <row r="4685" spans="1:13" s="19" customFormat="1" ht="15" customHeight="1" x14ac:dyDescent="0.25">
      <c r="A4685" s="47">
        <v>25614</v>
      </c>
      <c r="B4685" s="18" t="s">
        <v>7724</v>
      </c>
      <c r="C4685" s="3" t="s">
        <v>7658</v>
      </c>
      <c r="D4685" s="3" t="s">
        <v>194</v>
      </c>
      <c r="E4685" s="3" t="s">
        <v>7725</v>
      </c>
      <c r="F4685" s="3" t="s">
        <v>4210</v>
      </c>
      <c r="G4685" s="3"/>
      <c r="H4685" s="26">
        <v>1195</v>
      </c>
      <c r="I4685" s="26">
        <f t="array" ref="I4685">J4685-J4685*3%</f>
        <v>904.81599999999992</v>
      </c>
      <c r="J4685" s="30">
        <v>932.8</v>
      </c>
      <c r="K4685" s="4"/>
      <c r="L4685" s="15">
        <f t="shared" si="74"/>
        <v>0</v>
      </c>
      <c r="M4685" s="56" t="s">
        <v>15158</v>
      </c>
    </row>
    <row r="4686" spans="1:13" s="19" customFormat="1" ht="15" customHeight="1" x14ac:dyDescent="0.25">
      <c r="A4686" s="47">
        <v>20285</v>
      </c>
      <c r="B4686" s="18" t="s">
        <v>7726</v>
      </c>
      <c r="C4686" s="3" t="s">
        <v>7658</v>
      </c>
      <c r="D4686" s="3" t="s">
        <v>194</v>
      </c>
      <c r="E4686" s="3" t="s">
        <v>7725</v>
      </c>
      <c r="F4686" s="3" t="s">
        <v>200</v>
      </c>
      <c r="G4686" s="3"/>
      <c r="H4686" s="26">
        <v>310</v>
      </c>
      <c r="I4686" s="26">
        <f t="array" ref="I4686">J4686-J4686*3%</f>
        <v>221.35399999999998</v>
      </c>
      <c r="J4686" s="30">
        <v>228.2</v>
      </c>
      <c r="K4686" s="4"/>
      <c r="L4686" s="15">
        <f t="shared" si="74"/>
        <v>0</v>
      </c>
      <c r="M4686" s="56" t="s">
        <v>15158</v>
      </c>
    </row>
    <row r="4687" spans="1:13" s="19" customFormat="1" ht="15" customHeight="1" x14ac:dyDescent="0.25">
      <c r="A4687" s="47">
        <v>20267</v>
      </c>
      <c r="B4687" s="18" t="s">
        <v>7727</v>
      </c>
      <c r="C4687" s="3" t="s">
        <v>7658</v>
      </c>
      <c r="D4687" s="3" t="s">
        <v>428</v>
      </c>
      <c r="E4687" s="3" t="s">
        <v>7728</v>
      </c>
      <c r="F4687" s="3" t="s">
        <v>203</v>
      </c>
      <c r="G4687" s="3"/>
      <c r="H4687" s="26">
        <v>150</v>
      </c>
      <c r="I4687" s="26">
        <f t="array" ref="I4687">J4687-J4687*3%</f>
        <v>109.9495</v>
      </c>
      <c r="J4687" s="30">
        <v>113.35</v>
      </c>
      <c r="K4687" s="4"/>
      <c r="L4687" s="15">
        <f t="shared" si="74"/>
        <v>0</v>
      </c>
      <c r="M4687" s="56" t="s">
        <v>15158</v>
      </c>
    </row>
    <row r="4688" spans="1:13" s="19" customFormat="1" ht="15" customHeight="1" x14ac:dyDescent="0.25">
      <c r="A4688" s="47">
        <v>20268</v>
      </c>
      <c r="B4688" s="18" t="s">
        <v>7729</v>
      </c>
      <c r="C4688" s="3" t="s">
        <v>7658</v>
      </c>
      <c r="D4688" s="3" t="s">
        <v>428</v>
      </c>
      <c r="E4688" s="3" t="s">
        <v>7728</v>
      </c>
      <c r="F4688" s="3" t="s">
        <v>167</v>
      </c>
      <c r="G4688" s="3"/>
      <c r="H4688" s="26">
        <v>245</v>
      </c>
      <c r="I4688" s="26">
        <f t="array" ref="I4688">J4688-J4688*3%</f>
        <v>174.697</v>
      </c>
      <c r="J4688" s="30">
        <v>180.1</v>
      </c>
      <c r="K4688" s="4"/>
      <c r="L4688" s="15">
        <f t="shared" si="74"/>
        <v>0</v>
      </c>
      <c r="M4688" s="56" t="s">
        <v>15158</v>
      </c>
    </row>
    <row r="4689" spans="1:13" s="19" customFormat="1" ht="15" customHeight="1" x14ac:dyDescent="0.25">
      <c r="A4689" s="47">
        <v>20272</v>
      </c>
      <c r="B4689" s="18" t="s">
        <v>7730</v>
      </c>
      <c r="C4689" s="3" t="s">
        <v>7658</v>
      </c>
      <c r="D4689" s="3" t="s">
        <v>428</v>
      </c>
      <c r="E4689" s="3" t="s">
        <v>1692</v>
      </c>
      <c r="F4689" s="3" t="s">
        <v>72</v>
      </c>
      <c r="G4689" s="3"/>
      <c r="H4689" s="26">
        <v>275</v>
      </c>
      <c r="I4689" s="26">
        <f t="array" ref="I4689">J4689-J4689*3%</f>
        <v>195.5035</v>
      </c>
      <c r="J4689" s="30">
        <v>201.55</v>
      </c>
      <c r="K4689" s="4"/>
      <c r="L4689" s="15">
        <f t="shared" si="74"/>
        <v>0</v>
      </c>
      <c r="M4689" s="56" t="s">
        <v>15158</v>
      </c>
    </row>
    <row r="4690" spans="1:13" s="19" customFormat="1" ht="15" customHeight="1" x14ac:dyDescent="0.25">
      <c r="A4690" s="47">
        <v>20310</v>
      </c>
      <c r="B4690" s="18" t="s">
        <v>7731</v>
      </c>
      <c r="C4690" s="3" t="s">
        <v>7658</v>
      </c>
      <c r="D4690" s="3" t="s">
        <v>313</v>
      </c>
      <c r="E4690" s="3" t="s">
        <v>7732</v>
      </c>
      <c r="F4690" s="3" t="s">
        <v>318</v>
      </c>
      <c r="G4690" s="3"/>
      <c r="H4690" s="26">
        <v>345</v>
      </c>
      <c r="I4690" s="26">
        <f t="array" ref="I4690">J4690-J4690*3%</f>
        <v>203.06950000000001</v>
      </c>
      <c r="J4690" s="30">
        <v>209.35</v>
      </c>
      <c r="K4690" s="4"/>
      <c r="L4690" s="15">
        <f t="shared" si="74"/>
        <v>0</v>
      </c>
      <c r="M4690" s="56" t="s">
        <v>15158</v>
      </c>
    </row>
    <row r="4691" spans="1:13" s="19" customFormat="1" ht="15" customHeight="1" x14ac:dyDescent="0.25">
      <c r="A4691" s="47">
        <v>20217</v>
      </c>
      <c r="B4691" s="18" t="s">
        <v>7733</v>
      </c>
      <c r="C4691" s="3" t="s">
        <v>7658</v>
      </c>
      <c r="D4691" s="3" t="s">
        <v>924</v>
      </c>
      <c r="E4691" s="3" t="s">
        <v>7734</v>
      </c>
      <c r="F4691" s="3" t="s">
        <v>527</v>
      </c>
      <c r="G4691" s="3" t="s">
        <v>303</v>
      </c>
      <c r="H4691" s="26">
        <v>785</v>
      </c>
      <c r="I4691" s="26">
        <f t="array" ref="I4691">J4691-J4691*3%</f>
        <v>593.30049999999994</v>
      </c>
      <c r="J4691" s="30">
        <v>611.65</v>
      </c>
      <c r="K4691" s="4"/>
      <c r="L4691" s="15">
        <f t="shared" si="74"/>
        <v>0</v>
      </c>
      <c r="M4691" s="56" t="s">
        <v>15158</v>
      </c>
    </row>
    <row r="4692" spans="1:13" s="19" customFormat="1" ht="15" customHeight="1" x14ac:dyDescent="0.25">
      <c r="A4692" s="47">
        <v>20219</v>
      </c>
      <c r="B4692" s="18" t="s">
        <v>7735</v>
      </c>
      <c r="C4692" s="3" t="s">
        <v>7658</v>
      </c>
      <c r="D4692" s="3" t="s">
        <v>924</v>
      </c>
      <c r="E4692" s="3" t="s">
        <v>7734</v>
      </c>
      <c r="F4692" s="3" t="s">
        <v>527</v>
      </c>
      <c r="G4692" s="3" t="s">
        <v>5527</v>
      </c>
      <c r="H4692" s="26">
        <v>785</v>
      </c>
      <c r="I4692" s="26">
        <f t="array" ref="I4692">J4692-J4692*3%</f>
        <v>593.30049999999994</v>
      </c>
      <c r="J4692" s="30">
        <v>611.65</v>
      </c>
      <c r="K4692" s="4"/>
      <c r="L4692" s="15">
        <f t="shared" si="74"/>
        <v>0</v>
      </c>
      <c r="M4692" s="56" t="s">
        <v>15158</v>
      </c>
    </row>
    <row r="4693" spans="1:13" s="19" customFormat="1" ht="15" customHeight="1" x14ac:dyDescent="0.25">
      <c r="A4693" s="47">
        <v>20232</v>
      </c>
      <c r="B4693" s="18" t="s">
        <v>7736</v>
      </c>
      <c r="C4693" s="3" t="s">
        <v>7658</v>
      </c>
      <c r="D4693" s="3" t="s">
        <v>245</v>
      </c>
      <c r="E4693" s="3" t="s">
        <v>6186</v>
      </c>
      <c r="F4693" s="3" t="s">
        <v>903</v>
      </c>
      <c r="G4693" s="3" t="s">
        <v>7737</v>
      </c>
      <c r="H4693" s="26">
        <v>325</v>
      </c>
      <c r="I4693" s="26">
        <f t="array" ref="I4693">J4693-J4693*3%</f>
        <v>231.44200000000001</v>
      </c>
      <c r="J4693" s="30">
        <v>238.6</v>
      </c>
      <c r="K4693" s="4"/>
      <c r="L4693" s="15">
        <f t="shared" si="74"/>
        <v>0</v>
      </c>
      <c r="M4693" s="56" t="s">
        <v>15158</v>
      </c>
    </row>
    <row r="4694" spans="1:13" s="19" customFormat="1" ht="15" customHeight="1" x14ac:dyDescent="0.25">
      <c r="A4694" s="47">
        <v>23185</v>
      </c>
      <c r="B4694" s="18" t="s">
        <v>7738</v>
      </c>
      <c r="C4694" s="3" t="s">
        <v>7658</v>
      </c>
      <c r="D4694" s="3" t="s">
        <v>327</v>
      </c>
      <c r="E4694" s="3" t="s">
        <v>7739</v>
      </c>
      <c r="F4694" s="3" t="s">
        <v>2493</v>
      </c>
      <c r="G4694" s="3"/>
      <c r="H4694" s="26">
        <v>475</v>
      </c>
      <c r="I4694" s="26">
        <f t="array" ref="I4694">J4694-J4694*3%</f>
        <v>342.89499999999998</v>
      </c>
      <c r="J4694" s="30">
        <v>353.5</v>
      </c>
      <c r="K4694" s="4"/>
      <c r="L4694" s="15">
        <f t="shared" si="74"/>
        <v>0</v>
      </c>
      <c r="M4694" s="56" t="s">
        <v>15158</v>
      </c>
    </row>
    <row r="4695" spans="1:13" s="19" customFormat="1" ht="15" customHeight="1" x14ac:dyDescent="0.25">
      <c r="A4695" s="47">
        <v>20275</v>
      </c>
      <c r="B4695" s="18" t="s">
        <v>7740</v>
      </c>
      <c r="C4695" s="3" t="s">
        <v>7658</v>
      </c>
      <c r="D4695" s="3" t="s">
        <v>960</v>
      </c>
      <c r="E4695" s="3" t="s">
        <v>7741</v>
      </c>
      <c r="F4695" s="3" t="s">
        <v>182</v>
      </c>
      <c r="G4695" s="3"/>
      <c r="H4695" s="26">
        <v>410</v>
      </c>
      <c r="I4695" s="26">
        <f t="array" ref="I4695">J4695-J4695*3%</f>
        <v>298.76</v>
      </c>
      <c r="J4695" s="30">
        <v>308</v>
      </c>
      <c r="K4695" s="4"/>
      <c r="L4695" s="15">
        <f t="shared" si="74"/>
        <v>0</v>
      </c>
      <c r="M4695" s="56" t="s">
        <v>15158</v>
      </c>
    </row>
    <row r="4696" spans="1:13" s="19" customFormat="1" ht="15" customHeight="1" x14ac:dyDescent="0.25">
      <c r="A4696" s="47">
        <v>20273</v>
      </c>
      <c r="B4696" s="18" t="s">
        <v>7742</v>
      </c>
      <c r="C4696" s="3" t="s">
        <v>7658</v>
      </c>
      <c r="D4696" s="3" t="s">
        <v>339</v>
      </c>
      <c r="E4696" s="3" t="s">
        <v>1267</v>
      </c>
      <c r="F4696" s="3" t="s">
        <v>318</v>
      </c>
      <c r="G4696" s="3"/>
      <c r="H4696" s="26">
        <v>475</v>
      </c>
      <c r="I4696" s="26">
        <f t="array" ref="I4696">J4696-J4696*3%</f>
        <v>355.11700000000002</v>
      </c>
      <c r="J4696" s="30">
        <v>366.1</v>
      </c>
      <c r="K4696" s="4"/>
      <c r="L4696" s="15">
        <f t="shared" si="74"/>
        <v>0</v>
      </c>
      <c r="M4696" s="56" t="s">
        <v>15158</v>
      </c>
    </row>
    <row r="4697" spans="1:13" s="19" customFormat="1" ht="15" customHeight="1" x14ac:dyDescent="0.25">
      <c r="A4697" s="47">
        <v>20274</v>
      </c>
      <c r="B4697" s="18" t="s">
        <v>7743</v>
      </c>
      <c r="C4697" s="3" t="s">
        <v>7658</v>
      </c>
      <c r="D4697" s="3" t="s">
        <v>339</v>
      </c>
      <c r="E4697" s="3" t="s">
        <v>1267</v>
      </c>
      <c r="F4697" s="3" t="s">
        <v>920</v>
      </c>
      <c r="G4697" s="3"/>
      <c r="H4697" s="26">
        <v>875</v>
      </c>
      <c r="I4697" s="26">
        <f t="array" ref="I4697">J4697-J4697*3%</f>
        <v>659.50299999999993</v>
      </c>
      <c r="J4697" s="30">
        <v>679.9</v>
      </c>
      <c r="K4697" s="4"/>
      <c r="L4697" s="15">
        <f t="shared" si="74"/>
        <v>0</v>
      </c>
      <c r="M4697" s="56" t="s">
        <v>15158</v>
      </c>
    </row>
    <row r="4698" spans="1:13" s="19" customFormat="1" ht="15" customHeight="1" x14ac:dyDescent="0.25">
      <c r="A4698" s="47">
        <v>28750</v>
      </c>
      <c r="B4698" s="18"/>
      <c r="C4698" s="3" t="s">
        <v>7658</v>
      </c>
      <c r="D4698" s="3" t="s">
        <v>2360</v>
      </c>
      <c r="E4698" s="3" t="s">
        <v>2360</v>
      </c>
      <c r="F4698" s="3"/>
      <c r="G4698" s="3"/>
      <c r="H4698" s="26">
        <v>265</v>
      </c>
      <c r="I4698" s="26">
        <f t="array" ref="I4698">J4698-J4698*3%</f>
        <v>189.82899999999998</v>
      </c>
      <c r="J4698" s="30">
        <v>195.7</v>
      </c>
      <c r="K4698" s="4"/>
      <c r="L4698" s="15">
        <f t="shared" si="74"/>
        <v>0</v>
      </c>
      <c r="M4698" s="56" t="s">
        <v>15158</v>
      </c>
    </row>
    <row r="4699" spans="1:13" s="19" customFormat="1" ht="15" customHeight="1" x14ac:dyDescent="0.25">
      <c r="A4699" s="47">
        <v>39552</v>
      </c>
      <c r="B4699" s="18" t="s">
        <v>7744</v>
      </c>
      <c r="C4699" s="3" t="s">
        <v>7658</v>
      </c>
      <c r="D4699" s="3" t="s">
        <v>207</v>
      </c>
      <c r="E4699" s="3" t="s">
        <v>472</v>
      </c>
      <c r="F4699" s="3" t="s">
        <v>167</v>
      </c>
      <c r="G4699" s="3"/>
      <c r="H4699" s="26">
        <v>315</v>
      </c>
      <c r="I4699" s="26">
        <f t="array" ref="I4699">J4699-J4699*3%</f>
        <v>225.76750000000001</v>
      </c>
      <c r="J4699" s="30">
        <v>232.75</v>
      </c>
      <c r="K4699" s="4"/>
      <c r="L4699" s="15">
        <f t="shared" si="74"/>
        <v>0</v>
      </c>
      <c r="M4699" s="56" t="s">
        <v>15158</v>
      </c>
    </row>
    <row r="4700" spans="1:13" s="19" customFormat="1" ht="15" customHeight="1" x14ac:dyDescent="0.25">
      <c r="A4700" s="47">
        <v>20309</v>
      </c>
      <c r="B4700" s="18" t="s">
        <v>7745</v>
      </c>
      <c r="C4700" s="3" t="s">
        <v>7658</v>
      </c>
      <c r="D4700" s="3" t="s">
        <v>207</v>
      </c>
      <c r="E4700" s="3" t="s">
        <v>7746</v>
      </c>
      <c r="F4700" s="3" t="s">
        <v>167</v>
      </c>
      <c r="G4700" s="3"/>
      <c r="H4700" s="26">
        <v>300</v>
      </c>
      <c r="I4700" s="26">
        <f t="array" ref="I4700">J4700-J4700*3%</f>
        <v>213.1575</v>
      </c>
      <c r="J4700" s="30">
        <v>219.75</v>
      </c>
      <c r="K4700" s="4"/>
      <c r="L4700" s="15">
        <f t="shared" si="74"/>
        <v>0</v>
      </c>
      <c r="M4700" s="56" t="s">
        <v>15158</v>
      </c>
    </row>
    <row r="4701" spans="1:13" s="19" customFormat="1" ht="15" customHeight="1" x14ac:dyDescent="0.25">
      <c r="A4701" s="47">
        <v>20308</v>
      </c>
      <c r="B4701" s="18" t="s">
        <v>7747</v>
      </c>
      <c r="C4701" s="3" t="s">
        <v>7658</v>
      </c>
      <c r="D4701" s="3" t="s">
        <v>207</v>
      </c>
      <c r="E4701" s="3" t="s">
        <v>1773</v>
      </c>
      <c r="F4701" s="3" t="s">
        <v>182</v>
      </c>
      <c r="G4701" s="3"/>
      <c r="H4701" s="26">
        <v>260</v>
      </c>
      <c r="I4701" s="26">
        <f t="array" ref="I4701">J4701-J4701*3%</f>
        <v>184.785</v>
      </c>
      <c r="J4701" s="30">
        <v>190.5</v>
      </c>
      <c r="K4701" s="4"/>
      <c r="L4701" s="15">
        <f t="shared" si="74"/>
        <v>0</v>
      </c>
      <c r="M4701" s="56" t="s">
        <v>15158</v>
      </c>
    </row>
    <row r="4702" spans="1:13" s="19" customFormat="1" ht="15" customHeight="1" x14ac:dyDescent="0.25">
      <c r="A4702" s="47">
        <v>41427</v>
      </c>
      <c r="B4702" s="18"/>
      <c r="C4702" s="3" t="s">
        <v>7658</v>
      </c>
      <c r="D4702" s="3" t="s">
        <v>207</v>
      </c>
      <c r="E4702" s="3" t="s">
        <v>7748</v>
      </c>
      <c r="F4702" s="3" t="s">
        <v>167</v>
      </c>
      <c r="G4702" s="3"/>
      <c r="H4702" s="26">
        <v>275</v>
      </c>
      <c r="I4702" s="26">
        <f t="array" ref="I4702">J4702-J4702*3%</f>
        <v>197.39500000000001</v>
      </c>
      <c r="J4702" s="30">
        <v>203.5</v>
      </c>
      <c r="K4702" s="4"/>
      <c r="L4702" s="15">
        <f t="shared" si="74"/>
        <v>0</v>
      </c>
      <c r="M4702" s="56" t="s">
        <v>15158</v>
      </c>
    </row>
    <row r="4703" spans="1:13" s="19" customFormat="1" ht="15" customHeight="1" x14ac:dyDescent="0.25">
      <c r="A4703" s="47">
        <v>31631</v>
      </c>
      <c r="B4703" s="18" t="s">
        <v>7749</v>
      </c>
      <c r="C4703" s="3" t="s">
        <v>7658</v>
      </c>
      <c r="D4703" s="3" t="s">
        <v>207</v>
      </c>
      <c r="E4703" s="3" t="s">
        <v>4455</v>
      </c>
      <c r="F4703" s="3" t="s">
        <v>167</v>
      </c>
      <c r="G4703" s="3"/>
      <c r="H4703" s="26">
        <v>515</v>
      </c>
      <c r="I4703" s="26">
        <f t="array" ref="I4703">J4703-J4703*3%</f>
        <v>382.2285</v>
      </c>
      <c r="J4703" s="30">
        <v>394.05</v>
      </c>
      <c r="K4703" s="4"/>
      <c r="L4703" s="15">
        <f t="shared" si="74"/>
        <v>0</v>
      </c>
      <c r="M4703" s="56" t="s">
        <v>15158</v>
      </c>
    </row>
    <row r="4704" spans="1:13" s="19" customFormat="1" ht="15" customHeight="1" x14ac:dyDescent="0.25">
      <c r="A4704" s="47">
        <v>20295</v>
      </c>
      <c r="B4704" s="18" t="s">
        <v>7750</v>
      </c>
      <c r="C4704" s="3" t="s">
        <v>7658</v>
      </c>
      <c r="D4704" s="3" t="s">
        <v>207</v>
      </c>
      <c r="E4704" s="3" t="s">
        <v>478</v>
      </c>
      <c r="F4704" s="3" t="s">
        <v>179</v>
      </c>
      <c r="G4704" s="3"/>
      <c r="H4704" s="26">
        <v>450</v>
      </c>
      <c r="I4704" s="26">
        <f t="array" ref="I4704">J4704-J4704*3%</f>
        <v>328.39350000000002</v>
      </c>
      <c r="J4704" s="30">
        <v>338.55</v>
      </c>
      <c r="K4704" s="4"/>
      <c r="L4704" s="15">
        <f t="shared" si="74"/>
        <v>0</v>
      </c>
      <c r="M4704" s="56" t="s">
        <v>15158</v>
      </c>
    </row>
    <row r="4705" spans="1:13" s="19" customFormat="1" ht="15" customHeight="1" x14ac:dyDescent="0.25">
      <c r="A4705" s="47">
        <v>20307</v>
      </c>
      <c r="B4705" s="18" t="s">
        <v>7751</v>
      </c>
      <c r="C4705" s="3" t="s">
        <v>7658</v>
      </c>
      <c r="D4705" s="3" t="s">
        <v>207</v>
      </c>
      <c r="E4705" s="3" t="s">
        <v>563</v>
      </c>
      <c r="F4705" s="3" t="s">
        <v>167</v>
      </c>
      <c r="G4705" s="3"/>
      <c r="H4705" s="26">
        <v>245</v>
      </c>
      <c r="I4705" s="26">
        <f t="array" ref="I4705">J4705-J4705*3%</f>
        <v>174.697</v>
      </c>
      <c r="J4705" s="30">
        <v>180.1</v>
      </c>
      <c r="K4705" s="4"/>
      <c r="L4705" s="15">
        <f t="shared" si="74"/>
        <v>0</v>
      </c>
      <c r="M4705" s="56" t="s">
        <v>15158</v>
      </c>
    </row>
    <row r="4706" spans="1:13" s="19" customFormat="1" ht="15" customHeight="1" x14ac:dyDescent="0.25">
      <c r="A4706" s="47">
        <v>23187</v>
      </c>
      <c r="B4706" s="18" t="s">
        <v>7752</v>
      </c>
      <c r="C4706" s="3" t="s">
        <v>7658</v>
      </c>
      <c r="D4706" s="3" t="s">
        <v>207</v>
      </c>
      <c r="E4706" s="3" t="s">
        <v>1784</v>
      </c>
      <c r="F4706" s="3" t="s">
        <v>97</v>
      </c>
      <c r="G4706" s="3"/>
      <c r="H4706" s="26">
        <v>330</v>
      </c>
      <c r="I4706" s="26">
        <f t="array" ref="I4706">J4706-J4706*3%</f>
        <v>233.964</v>
      </c>
      <c r="J4706" s="30">
        <v>241.2</v>
      </c>
      <c r="K4706" s="4"/>
      <c r="L4706" s="15">
        <f t="shared" si="74"/>
        <v>0</v>
      </c>
      <c r="M4706" s="56" t="s">
        <v>15158</v>
      </c>
    </row>
    <row r="4707" spans="1:13" s="19" customFormat="1" ht="15" customHeight="1" x14ac:dyDescent="0.25">
      <c r="A4707" s="47">
        <v>23188</v>
      </c>
      <c r="B4707" s="18" t="s">
        <v>7753</v>
      </c>
      <c r="C4707" s="3" t="s">
        <v>7658</v>
      </c>
      <c r="D4707" s="3" t="s">
        <v>207</v>
      </c>
      <c r="E4707" s="3" t="s">
        <v>1784</v>
      </c>
      <c r="F4707" s="3" t="s">
        <v>7476</v>
      </c>
      <c r="G4707" s="3"/>
      <c r="H4707" s="26">
        <v>440</v>
      </c>
      <c r="I4707" s="26">
        <f t="array" ref="I4707">J4707-J4707*3%</f>
        <v>320.197</v>
      </c>
      <c r="J4707" s="30">
        <v>330.1</v>
      </c>
      <c r="K4707" s="4"/>
      <c r="L4707" s="15">
        <f t="shared" si="74"/>
        <v>0</v>
      </c>
      <c r="M4707" s="56" t="s">
        <v>15158</v>
      </c>
    </row>
    <row r="4708" spans="1:13" s="19" customFormat="1" ht="15" customHeight="1" x14ac:dyDescent="0.25">
      <c r="A4708" s="47">
        <v>23186</v>
      </c>
      <c r="B4708" s="18" t="s">
        <v>7754</v>
      </c>
      <c r="C4708" s="3" t="s">
        <v>7658</v>
      </c>
      <c r="D4708" s="3" t="s">
        <v>207</v>
      </c>
      <c r="E4708" s="3" t="s">
        <v>1784</v>
      </c>
      <c r="F4708" s="3" t="s">
        <v>89</v>
      </c>
      <c r="G4708" s="3"/>
      <c r="H4708" s="26">
        <v>195</v>
      </c>
      <c r="I4708" s="26">
        <f t="array" ref="I4708">J4708-J4708*3%</f>
        <v>143.80250000000001</v>
      </c>
      <c r="J4708" s="30">
        <v>148.25</v>
      </c>
      <c r="K4708" s="4"/>
      <c r="L4708" s="15">
        <f t="shared" si="74"/>
        <v>0</v>
      </c>
      <c r="M4708" s="56" t="s">
        <v>15158</v>
      </c>
    </row>
    <row r="4709" spans="1:13" s="19" customFormat="1" ht="15" customHeight="1" x14ac:dyDescent="0.25">
      <c r="A4709" s="47">
        <v>20280</v>
      </c>
      <c r="B4709" s="18" t="s">
        <v>7755</v>
      </c>
      <c r="C4709" s="3" t="s">
        <v>7658</v>
      </c>
      <c r="D4709" s="3" t="s">
        <v>207</v>
      </c>
      <c r="E4709" s="3" t="s">
        <v>7756</v>
      </c>
      <c r="F4709" s="3" t="s">
        <v>329</v>
      </c>
      <c r="G4709" s="3"/>
      <c r="H4709" s="26">
        <v>465</v>
      </c>
      <c r="I4709" s="26">
        <f t="array" ref="I4709">J4709-J4709*3%</f>
        <v>338.48149999999998</v>
      </c>
      <c r="J4709" s="30">
        <v>348.95</v>
      </c>
      <c r="K4709" s="4"/>
      <c r="L4709" s="15">
        <f t="shared" si="74"/>
        <v>0</v>
      </c>
      <c r="M4709" s="56" t="s">
        <v>15158</v>
      </c>
    </row>
    <row r="4710" spans="1:13" s="19" customFormat="1" ht="15" customHeight="1" x14ac:dyDescent="0.25">
      <c r="A4710" s="47">
        <v>20313</v>
      </c>
      <c r="B4710" s="18" t="s">
        <v>7757</v>
      </c>
      <c r="C4710" s="3" t="s">
        <v>7658</v>
      </c>
      <c r="D4710" s="3" t="s">
        <v>207</v>
      </c>
      <c r="E4710" s="3" t="s">
        <v>7758</v>
      </c>
      <c r="F4710" s="3" t="s">
        <v>329</v>
      </c>
      <c r="G4710" s="3"/>
      <c r="H4710" s="26">
        <v>360</v>
      </c>
      <c r="I4710" s="26">
        <f t="array" ref="I4710">J4710-J4710*3%</f>
        <v>259.18399999999997</v>
      </c>
      <c r="J4710" s="30">
        <v>267.2</v>
      </c>
      <c r="K4710" s="4"/>
      <c r="L4710" s="15">
        <f t="shared" si="74"/>
        <v>0</v>
      </c>
      <c r="M4710" s="56" t="s">
        <v>15158</v>
      </c>
    </row>
    <row r="4711" spans="1:13" s="19" customFormat="1" ht="15" customHeight="1" x14ac:dyDescent="0.25">
      <c r="A4711" s="47">
        <v>20256</v>
      </c>
      <c r="B4711" s="18" t="s">
        <v>7759</v>
      </c>
      <c r="C4711" s="3" t="s">
        <v>7658</v>
      </c>
      <c r="D4711" s="3" t="s">
        <v>347</v>
      </c>
      <c r="E4711" s="3" t="s">
        <v>4606</v>
      </c>
      <c r="F4711" s="3" t="s">
        <v>324</v>
      </c>
      <c r="G4711" s="3"/>
      <c r="H4711" s="26">
        <v>565</v>
      </c>
      <c r="I4711" s="26">
        <f t="array" ref="I4711">J4711-J4711*3%</f>
        <v>415.64499999999998</v>
      </c>
      <c r="J4711" s="30">
        <v>428.5</v>
      </c>
      <c r="K4711" s="4"/>
      <c r="L4711" s="15">
        <f t="shared" si="74"/>
        <v>0</v>
      </c>
      <c r="M4711" s="56" t="s">
        <v>15158</v>
      </c>
    </row>
    <row r="4712" spans="1:13" s="19" customFormat="1" ht="15" customHeight="1" x14ac:dyDescent="0.25">
      <c r="A4712" s="47">
        <v>20264</v>
      </c>
      <c r="B4712" s="18" t="s">
        <v>7760</v>
      </c>
      <c r="C4712" s="3" t="s">
        <v>7658</v>
      </c>
      <c r="D4712" s="3" t="s">
        <v>347</v>
      </c>
      <c r="E4712" s="3" t="s">
        <v>7761</v>
      </c>
      <c r="F4712" s="3" t="s">
        <v>203</v>
      </c>
      <c r="G4712" s="3"/>
      <c r="H4712" s="26">
        <v>420</v>
      </c>
      <c r="I4712" s="26">
        <f t="array" ref="I4712">J4712-J4712*3%</f>
        <v>308.21749999999997</v>
      </c>
      <c r="J4712" s="30">
        <v>317.75</v>
      </c>
      <c r="K4712" s="4"/>
      <c r="L4712" s="15">
        <f t="shared" si="74"/>
        <v>0</v>
      </c>
      <c r="M4712" s="56" t="s">
        <v>15158</v>
      </c>
    </row>
    <row r="4713" spans="1:13" s="19" customFormat="1" ht="15" customHeight="1" x14ac:dyDescent="0.25">
      <c r="A4713" s="47">
        <v>20265</v>
      </c>
      <c r="B4713" s="18" t="s">
        <v>7762</v>
      </c>
      <c r="C4713" s="3" t="s">
        <v>7658</v>
      </c>
      <c r="D4713" s="3" t="s">
        <v>347</v>
      </c>
      <c r="E4713" s="3" t="s">
        <v>7761</v>
      </c>
      <c r="F4713" s="3" t="s">
        <v>167</v>
      </c>
      <c r="G4713" s="3"/>
      <c r="H4713" s="26">
        <v>790</v>
      </c>
      <c r="I4713" s="26">
        <f t="array" ref="I4713">J4713-J4713*3%</f>
        <v>595.82249999999999</v>
      </c>
      <c r="J4713" s="30">
        <v>614.25</v>
      </c>
      <c r="K4713" s="4"/>
      <c r="L4713" s="15">
        <f t="shared" si="74"/>
        <v>0</v>
      </c>
      <c r="M4713" s="56" t="s">
        <v>15158</v>
      </c>
    </row>
    <row r="4714" spans="1:13" s="19" customFormat="1" ht="15" customHeight="1" x14ac:dyDescent="0.25">
      <c r="A4714" s="47">
        <v>20289</v>
      </c>
      <c r="B4714" s="18" t="s">
        <v>7763</v>
      </c>
      <c r="C4714" s="3" t="s">
        <v>7658</v>
      </c>
      <c r="D4714" s="3" t="s">
        <v>347</v>
      </c>
      <c r="E4714" s="3" t="s">
        <v>7764</v>
      </c>
      <c r="F4714" s="3" t="s">
        <v>2083</v>
      </c>
      <c r="G4714" s="3"/>
      <c r="H4714" s="26">
        <v>205</v>
      </c>
      <c r="I4714" s="26">
        <f t="array" ref="I4714">J4714-J4714*3%</f>
        <v>148.84649999999999</v>
      </c>
      <c r="J4714" s="30">
        <v>153.44999999999999</v>
      </c>
      <c r="K4714" s="4"/>
      <c r="L4714" s="15">
        <f t="shared" si="74"/>
        <v>0</v>
      </c>
      <c r="M4714" s="56" t="s">
        <v>15158</v>
      </c>
    </row>
    <row r="4715" spans="1:13" s="19" customFormat="1" ht="15" customHeight="1" x14ac:dyDescent="0.25">
      <c r="A4715" s="47">
        <v>20291</v>
      </c>
      <c r="B4715" s="18" t="s">
        <v>7765</v>
      </c>
      <c r="C4715" s="3" t="s">
        <v>7658</v>
      </c>
      <c r="D4715" s="3" t="s">
        <v>347</v>
      </c>
      <c r="E4715" s="3" t="s">
        <v>7766</v>
      </c>
      <c r="F4715" s="3" t="s">
        <v>203</v>
      </c>
      <c r="G4715" s="3"/>
      <c r="H4715" s="26">
        <v>150</v>
      </c>
      <c r="I4715" s="26">
        <f t="array" ref="I4715">J4715-J4715*3%</f>
        <v>109.9495</v>
      </c>
      <c r="J4715" s="30">
        <v>113.35</v>
      </c>
      <c r="K4715" s="4"/>
      <c r="L4715" s="15">
        <f t="shared" si="74"/>
        <v>0</v>
      </c>
      <c r="M4715" s="56" t="s">
        <v>15158</v>
      </c>
    </row>
    <row r="4716" spans="1:13" s="19" customFormat="1" ht="15" customHeight="1" x14ac:dyDescent="0.25">
      <c r="A4716" s="47">
        <v>20292</v>
      </c>
      <c r="B4716" s="18" t="s">
        <v>7767</v>
      </c>
      <c r="C4716" s="3" t="s">
        <v>7658</v>
      </c>
      <c r="D4716" s="3" t="s">
        <v>347</v>
      </c>
      <c r="E4716" s="3" t="s">
        <v>7766</v>
      </c>
      <c r="F4716" s="3" t="s">
        <v>167</v>
      </c>
      <c r="G4716" s="3"/>
      <c r="H4716" s="26">
        <v>230</v>
      </c>
      <c r="I4716" s="26">
        <f t="array" ref="I4716">J4716-J4716*3%</f>
        <v>165.23949999999999</v>
      </c>
      <c r="J4716" s="30">
        <v>170.35</v>
      </c>
      <c r="K4716" s="4"/>
      <c r="L4716" s="15">
        <f t="shared" si="74"/>
        <v>0</v>
      </c>
      <c r="M4716" s="56" t="s">
        <v>15158</v>
      </c>
    </row>
    <row r="4717" spans="1:13" s="19" customFormat="1" ht="15" customHeight="1" x14ac:dyDescent="0.25">
      <c r="A4717" s="47">
        <v>20297</v>
      </c>
      <c r="B4717" s="18" t="s">
        <v>7768</v>
      </c>
      <c r="C4717" s="3" t="s">
        <v>7658</v>
      </c>
      <c r="D4717" s="3" t="s">
        <v>351</v>
      </c>
      <c r="E4717" s="3" t="s">
        <v>7769</v>
      </c>
      <c r="F4717" s="3" t="s">
        <v>182</v>
      </c>
      <c r="G4717" s="3"/>
      <c r="H4717" s="26">
        <v>335</v>
      </c>
      <c r="I4717" s="26">
        <f t="array" ref="I4717">J4717-J4717*3%</f>
        <v>240.26899999999998</v>
      </c>
      <c r="J4717" s="30">
        <v>247.7</v>
      </c>
      <c r="K4717" s="4"/>
      <c r="L4717" s="15">
        <f t="shared" si="74"/>
        <v>0</v>
      </c>
      <c r="M4717" s="56" t="s">
        <v>15158</v>
      </c>
    </row>
    <row r="4718" spans="1:13" s="19" customFormat="1" ht="15" customHeight="1" x14ac:dyDescent="0.25">
      <c r="A4718" s="47">
        <v>20294</v>
      </c>
      <c r="B4718" s="18" t="s">
        <v>7770</v>
      </c>
      <c r="C4718" s="3" t="s">
        <v>7658</v>
      </c>
      <c r="D4718" s="3" t="s">
        <v>351</v>
      </c>
      <c r="E4718" s="3" t="s">
        <v>7769</v>
      </c>
      <c r="F4718" s="3" t="s">
        <v>329</v>
      </c>
      <c r="G4718" s="3"/>
      <c r="H4718" s="26">
        <v>445</v>
      </c>
      <c r="I4718" s="26">
        <f t="array" ref="I4718">J4718-J4718*3%</f>
        <v>323.34950000000003</v>
      </c>
      <c r="J4718" s="30">
        <v>333.35</v>
      </c>
      <c r="K4718" s="4"/>
      <c r="L4718" s="15">
        <f t="shared" si="74"/>
        <v>0</v>
      </c>
      <c r="M4718" s="56" t="s">
        <v>15158</v>
      </c>
    </row>
    <row r="4719" spans="1:13" s="19" customFormat="1" ht="15" customHeight="1" x14ac:dyDescent="0.25">
      <c r="A4719" s="47">
        <v>20296</v>
      </c>
      <c r="B4719" s="18" t="s">
        <v>7771</v>
      </c>
      <c r="C4719" s="3" t="s">
        <v>7658</v>
      </c>
      <c r="D4719" s="3" t="s">
        <v>351</v>
      </c>
      <c r="E4719" s="3" t="s">
        <v>3675</v>
      </c>
      <c r="F4719" s="3" t="s">
        <v>182</v>
      </c>
      <c r="G4719" s="3"/>
      <c r="H4719" s="26">
        <v>335</v>
      </c>
      <c r="I4719" s="26">
        <f t="array" ref="I4719">J4719-J4719*3%</f>
        <v>240.26899999999998</v>
      </c>
      <c r="J4719" s="30">
        <v>247.7</v>
      </c>
      <c r="K4719" s="4"/>
      <c r="L4719" s="15">
        <f t="shared" si="74"/>
        <v>0</v>
      </c>
      <c r="M4719" s="56" t="s">
        <v>15158</v>
      </c>
    </row>
    <row r="4720" spans="1:13" s="19" customFormat="1" ht="15" customHeight="1" x14ac:dyDescent="0.25">
      <c r="A4720" s="47">
        <v>20293</v>
      </c>
      <c r="B4720" s="18" t="s">
        <v>7772</v>
      </c>
      <c r="C4720" s="3" t="s">
        <v>7658</v>
      </c>
      <c r="D4720" s="3" t="s">
        <v>351</v>
      </c>
      <c r="E4720" s="3" t="s">
        <v>7773</v>
      </c>
      <c r="F4720" s="3" t="s">
        <v>72</v>
      </c>
      <c r="G4720" s="3"/>
      <c r="H4720" s="26">
        <v>365</v>
      </c>
      <c r="I4720" s="26">
        <f t="array" ref="I4720">J4720-J4720*3%</f>
        <v>262.3365</v>
      </c>
      <c r="J4720" s="30">
        <v>270.45</v>
      </c>
      <c r="K4720" s="4"/>
      <c r="L4720" s="15">
        <f t="shared" si="74"/>
        <v>0</v>
      </c>
      <c r="M4720" s="56" t="s">
        <v>15158</v>
      </c>
    </row>
    <row r="4721" spans="1:13" s="19" customFormat="1" ht="15" customHeight="1" x14ac:dyDescent="0.25">
      <c r="A4721" s="47">
        <v>20311</v>
      </c>
      <c r="B4721" s="18" t="s">
        <v>7774</v>
      </c>
      <c r="C4721" s="3" t="s">
        <v>7658</v>
      </c>
      <c r="D4721" s="3" t="s">
        <v>233</v>
      </c>
      <c r="E4721" s="3" t="s">
        <v>7775</v>
      </c>
      <c r="F4721" s="3" t="s">
        <v>329</v>
      </c>
      <c r="G4721" s="3"/>
      <c r="H4721" s="26">
        <v>295</v>
      </c>
      <c r="I4721" s="26">
        <f t="array" ref="I4721">J4721-J4721*3%</f>
        <v>210.63550000000001</v>
      </c>
      <c r="J4721" s="30">
        <v>217.15</v>
      </c>
      <c r="K4721" s="4"/>
      <c r="L4721" s="15">
        <f t="shared" si="74"/>
        <v>0</v>
      </c>
      <c r="M4721" s="56" t="s">
        <v>15158</v>
      </c>
    </row>
    <row r="4722" spans="1:13" s="19" customFormat="1" ht="15" customHeight="1" x14ac:dyDescent="0.25">
      <c r="A4722" s="47">
        <v>20221</v>
      </c>
      <c r="B4722" s="18" t="s">
        <v>7776</v>
      </c>
      <c r="C4722" s="3" t="s">
        <v>7658</v>
      </c>
      <c r="D4722" s="3" t="s">
        <v>1038</v>
      </c>
      <c r="E4722" s="3" t="s">
        <v>7777</v>
      </c>
      <c r="F4722" s="3" t="s">
        <v>527</v>
      </c>
      <c r="G4722" s="3" t="s">
        <v>7778</v>
      </c>
      <c r="H4722" s="26">
        <v>435</v>
      </c>
      <c r="I4722" s="26">
        <f t="array" ref="I4722">J4722-J4722*3%</f>
        <v>317.67500000000001</v>
      </c>
      <c r="J4722" s="30">
        <v>327.5</v>
      </c>
      <c r="K4722" s="4"/>
      <c r="L4722" s="15">
        <f t="shared" si="74"/>
        <v>0</v>
      </c>
      <c r="M4722" s="56" t="s">
        <v>15158</v>
      </c>
    </row>
    <row r="4723" spans="1:13" s="19" customFormat="1" ht="15" customHeight="1" x14ac:dyDescent="0.25">
      <c r="A4723" s="47">
        <v>20220</v>
      </c>
      <c r="B4723" s="18" t="s">
        <v>7779</v>
      </c>
      <c r="C4723" s="3" t="s">
        <v>7658</v>
      </c>
      <c r="D4723" s="3" t="s">
        <v>1038</v>
      </c>
      <c r="E4723" s="3" t="s">
        <v>7777</v>
      </c>
      <c r="F4723" s="3" t="s">
        <v>527</v>
      </c>
      <c r="G4723" s="3" t="s">
        <v>457</v>
      </c>
      <c r="H4723" s="26">
        <v>435</v>
      </c>
      <c r="I4723" s="26">
        <f t="array" ref="I4723">J4723-J4723*3%</f>
        <v>317.67500000000001</v>
      </c>
      <c r="J4723" s="30">
        <v>327.5</v>
      </c>
      <c r="K4723" s="4"/>
      <c r="L4723" s="15">
        <f t="shared" si="74"/>
        <v>0</v>
      </c>
      <c r="M4723" s="56" t="s">
        <v>15158</v>
      </c>
    </row>
    <row r="4724" spans="1:13" s="19" customFormat="1" ht="15" customHeight="1" x14ac:dyDescent="0.25">
      <c r="A4724" s="47">
        <v>20223</v>
      </c>
      <c r="B4724" s="18" t="s">
        <v>7780</v>
      </c>
      <c r="C4724" s="3" t="s">
        <v>7658</v>
      </c>
      <c r="D4724" s="3" t="s">
        <v>1038</v>
      </c>
      <c r="E4724" s="3" t="s">
        <v>7781</v>
      </c>
      <c r="F4724" s="3" t="s">
        <v>284</v>
      </c>
      <c r="G4724" s="3" t="s">
        <v>405</v>
      </c>
      <c r="H4724" s="26">
        <v>455</v>
      </c>
      <c r="I4724" s="26">
        <f t="array" ref="I4724">J4724-J4724*3%</f>
        <v>329.024</v>
      </c>
      <c r="J4724" s="30">
        <v>339.2</v>
      </c>
      <c r="K4724" s="4"/>
      <c r="L4724" s="15">
        <f t="shared" si="74"/>
        <v>0</v>
      </c>
      <c r="M4724" s="56" t="s">
        <v>15158</v>
      </c>
    </row>
    <row r="4725" spans="1:13" s="19" customFormat="1" ht="15" customHeight="1" x14ac:dyDescent="0.25">
      <c r="A4725" s="47">
        <v>20224</v>
      </c>
      <c r="B4725" s="18" t="s">
        <v>7782</v>
      </c>
      <c r="C4725" s="3" t="s">
        <v>7658</v>
      </c>
      <c r="D4725" s="3" t="s">
        <v>1038</v>
      </c>
      <c r="E4725" s="3" t="s">
        <v>7781</v>
      </c>
      <c r="F4725" s="3" t="s">
        <v>284</v>
      </c>
      <c r="G4725" s="3" t="s">
        <v>457</v>
      </c>
      <c r="H4725" s="26">
        <v>455</v>
      </c>
      <c r="I4725" s="26">
        <f t="array" ref="I4725">J4725-J4725*3%</f>
        <v>329.024</v>
      </c>
      <c r="J4725" s="30">
        <v>339.2</v>
      </c>
      <c r="K4725" s="4"/>
      <c r="L4725" s="15">
        <f t="shared" si="74"/>
        <v>0</v>
      </c>
      <c r="M4725" s="56" t="s">
        <v>15158</v>
      </c>
    </row>
    <row r="4726" spans="1:13" s="19" customFormat="1" ht="15" customHeight="1" x14ac:dyDescent="0.25">
      <c r="A4726" s="47">
        <v>20225</v>
      </c>
      <c r="B4726" s="18" t="s">
        <v>7783</v>
      </c>
      <c r="C4726" s="3" t="s">
        <v>7658</v>
      </c>
      <c r="D4726" s="3" t="s">
        <v>1038</v>
      </c>
      <c r="E4726" s="3" t="s">
        <v>7781</v>
      </c>
      <c r="F4726" s="3" t="s">
        <v>284</v>
      </c>
      <c r="G4726" s="3" t="s">
        <v>529</v>
      </c>
      <c r="H4726" s="26">
        <v>455</v>
      </c>
      <c r="I4726" s="26">
        <f t="array" ref="I4726">J4726-J4726*3%</f>
        <v>329.024</v>
      </c>
      <c r="J4726" s="30">
        <v>339.2</v>
      </c>
      <c r="K4726" s="4"/>
      <c r="L4726" s="15">
        <f t="shared" si="74"/>
        <v>0</v>
      </c>
      <c r="M4726" s="56" t="s">
        <v>15158</v>
      </c>
    </row>
    <row r="4727" spans="1:13" s="19" customFormat="1" ht="15" customHeight="1" x14ac:dyDescent="0.25">
      <c r="A4727" s="47">
        <v>20226</v>
      </c>
      <c r="B4727" s="18" t="s">
        <v>7784</v>
      </c>
      <c r="C4727" s="3" t="s">
        <v>7658</v>
      </c>
      <c r="D4727" s="3" t="s">
        <v>1038</v>
      </c>
      <c r="E4727" s="3" t="s">
        <v>7781</v>
      </c>
      <c r="F4727" s="3" t="s">
        <v>284</v>
      </c>
      <c r="G4727" s="3" t="s">
        <v>1218</v>
      </c>
      <c r="H4727" s="26">
        <v>455</v>
      </c>
      <c r="I4727" s="26">
        <f t="array" ref="I4727">J4727-J4727*3%</f>
        <v>329.024</v>
      </c>
      <c r="J4727" s="30">
        <v>339.2</v>
      </c>
      <c r="K4727" s="4"/>
      <c r="L4727" s="15">
        <f t="shared" si="74"/>
        <v>0</v>
      </c>
      <c r="M4727" s="56" t="s">
        <v>15158</v>
      </c>
    </row>
    <row r="4728" spans="1:13" s="19" customFormat="1" ht="15" customHeight="1" x14ac:dyDescent="0.25">
      <c r="A4728" s="47">
        <v>20209</v>
      </c>
      <c r="B4728" s="18" t="s">
        <v>7785</v>
      </c>
      <c r="C4728" s="3" t="s">
        <v>7658</v>
      </c>
      <c r="D4728" s="3" t="s">
        <v>356</v>
      </c>
      <c r="E4728" s="3" t="s">
        <v>7786</v>
      </c>
      <c r="F4728" s="3" t="s">
        <v>284</v>
      </c>
      <c r="G4728" s="3" t="s">
        <v>405</v>
      </c>
      <c r="H4728" s="26">
        <v>1120</v>
      </c>
      <c r="I4728" s="26">
        <f t="array" ref="I4728">J4728-J4728*3%</f>
        <v>853.11500000000001</v>
      </c>
      <c r="J4728" s="30">
        <v>879.5</v>
      </c>
      <c r="K4728" s="4"/>
      <c r="L4728" s="15">
        <f t="shared" si="74"/>
        <v>0</v>
      </c>
      <c r="M4728" s="56" t="s">
        <v>15158</v>
      </c>
    </row>
    <row r="4729" spans="1:13" s="19" customFormat="1" ht="15" customHeight="1" x14ac:dyDescent="0.25">
      <c r="A4729" s="47">
        <v>20210</v>
      </c>
      <c r="B4729" s="18" t="s">
        <v>7787</v>
      </c>
      <c r="C4729" s="3" t="s">
        <v>7658</v>
      </c>
      <c r="D4729" s="3" t="s">
        <v>356</v>
      </c>
      <c r="E4729" s="3" t="s">
        <v>7786</v>
      </c>
      <c r="F4729" s="3" t="s">
        <v>284</v>
      </c>
      <c r="G4729" s="3" t="s">
        <v>7788</v>
      </c>
      <c r="H4729" s="26">
        <v>1120</v>
      </c>
      <c r="I4729" s="26">
        <f t="array" ref="I4729">J4729-J4729*3%</f>
        <v>853.11500000000001</v>
      </c>
      <c r="J4729" s="30">
        <v>879.5</v>
      </c>
      <c r="K4729" s="4"/>
      <c r="L4729" s="15">
        <f t="shared" si="74"/>
        <v>0</v>
      </c>
      <c r="M4729" s="56" t="s">
        <v>15158</v>
      </c>
    </row>
    <row r="4730" spans="1:13" s="19" customFormat="1" ht="15" customHeight="1" x14ac:dyDescent="0.25">
      <c r="A4730" s="47">
        <v>20211</v>
      </c>
      <c r="B4730" s="18" t="s">
        <v>7789</v>
      </c>
      <c r="C4730" s="3" t="s">
        <v>7658</v>
      </c>
      <c r="D4730" s="3" t="s">
        <v>356</v>
      </c>
      <c r="E4730" s="3" t="s">
        <v>7786</v>
      </c>
      <c r="F4730" s="3" t="s">
        <v>284</v>
      </c>
      <c r="G4730" s="3" t="s">
        <v>6145</v>
      </c>
      <c r="H4730" s="26">
        <v>1120</v>
      </c>
      <c r="I4730" s="26">
        <f t="array" ref="I4730">J4730-J4730*3%</f>
        <v>853.11500000000001</v>
      </c>
      <c r="J4730" s="30">
        <v>879.5</v>
      </c>
      <c r="K4730" s="4"/>
      <c r="L4730" s="15">
        <f t="shared" si="74"/>
        <v>0</v>
      </c>
      <c r="M4730" s="56" t="s">
        <v>15158</v>
      </c>
    </row>
    <row r="4731" spans="1:13" s="19" customFormat="1" ht="15" customHeight="1" x14ac:dyDescent="0.25">
      <c r="A4731" s="47">
        <v>20214</v>
      </c>
      <c r="B4731" s="18" t="s">
        <v>7790</v>
      </c>
      <c r="C4731" s="3" t="s">
        <v>7658</v>
      </c>
      <c r="D4731" s="3" t="s">
        <v>356</v>
      </c>
      <c r="E4731" s="3" t="s">
        <v>7786</v>
      </c>
      <c r="F4731" s="3" t="s">
        <v>284</v>
      </c>
      <c r="G4731" s="3" t="s">
        <v>4991</v>
      </c>
      <c r="H4731" s="26">
        <v>1120</v>
      </c>
      <c r="I4731" s="26">
        <f t="array" ref="I4731">J4731-J4731*3%</f>
        <v>853.11500000000001</v>
      </c>
      <c r="J4731" s="30">
        <v>879.5</v>
      </c>
      <c r="K4731" s="4"/>
      <c r="L4731" s="15">
        <f t="shared" si="74"/>
        <v>0</v>
      </c>
      <c r="M4731" s="56" t="s">
        <v>15158</v>
      </c>
    </row>
    <row r="4732" spans="1:13" s="19" customFormat="1" ht="15" customHeight="1" x14ac:dyDescent="0.25">
      <c r="A4732" s="47">
        <v>20212</v>
      </c>
      <c r="B4732" s="18" t="s">
        <v>7791</v>
      </c>
      <c r="C4732" s="3" t="s">
        <v>7658</v>
      </c>
      <c r="D4732" s="3" t="s">
        <v>356</v>
      </c>
      <c r="E4732" s="3" t="s">
        <v>7786</v>
      </c>
      <c r="F4732" s="3" t="s">
        <v>284</v>
      </c>
      <c r="G4732" s="3" t="s">
        <v>285</v>
      </c>
      <c r="H4732" s="26">
        <v>1120</v>
      </c>
      <c r="I4732" s="26">
        <f t="array" ref="I4732">J4732-J4732*3%</f>
        <v>853.11500000000001</v>
      </c>
      <c r="J4732" s="30">
        <v>879.5</v>
      </c>
      <c r="K4732" s="4"/>
      <c r="L4732" s="15">
        <f t="shared" si="74"/>
        <v>0</v>
      </c>
      <c r="M4732" s="56" t="s">
        <v>15158</v>
      </c>
    </row>
    <row r="4733" spans="1:13" s="19" customFormat="1" ht="15" customHeight="1" x14ac:dyDescent="0.25">
      <c r="A4733" s="47">
        <v>20215</v>
      </c>
      <c r="B4733" s="18" t="s">
        <v>7792</v>
      </c>
      <c r="C4733" s="3" t="s">
        <v>7658</v>
      </c>
      <c r="D4733" s="3" t="s">
        <v>356</v>
      </c>
      <c r="E4733" s="3" t="s">
        <v>7786</v>
      </c>
      <c r="F4733" s="3" t="s">
        <v>284</v>
      </c>
      <c r="G4733" s="3" t="s">
        <v>299</v>
      </c>
      <c r="H4733" s="26">
        <v>1120</v>
      </c>
      <c r="I4733" s="26">
        <f t="array" ref="I4733">J4733-J4733*3%</f>
        <v>853.11500000000001</v>
      </c>
      <c r="J4733" s="30">
        <v>879.5</v>
      </c>
      <c r="K4733" s="4"/>
      <c r="L4733" s="15">
        <f t="shared" si="74"/>
        <v>0</v>
      </c>
      <c r="M4733" s="56" t="s">
        <v>15158</v>
      </c>
    </row>
    <row r="4734" spans="1:13" s="19" customFormat="1" ht="15" customHeight="1" x14ac:dyDescent="0.25">
      <c r="A4734" s="47">
        <v>23937</v>
      </c>
      <c r="B4734" s="18" t="s">
        <v>7793</v>
      </c>
      <c r="C4734" s="3" t="s">
        <v>7658</v>
      </c>
      <c r="D4734" s="3" t="s">
        <v>356</v>
      </c>
      <c r="E4734" s="3" t="s">
        <v>7794</v>
      </c>
      <c r="F4734" s="3" t="s">
        <v>527</v>
      </c>
      <c r="G4734" s="3" t="s">
        <v>1343</v>
      </c>
      <c r="H4734" s="26">
        <v>1245</v>
      </c>
      <c r="I4734" s="26">
        <f t="array" ref="I4734">J4734-J4734*3%</f>
        <v>939.49349999999993</v>
      </c>
      <c r="J4734" s="30">
        <v>968.55</v>
      </c>
      <c r="K4734" s="4"/>
      <c r="L4734" s="15">
        <f t="shared" si="74"/>
        <v>0</v>
      </c>
      <c r="M4734" s="56" t="s">
        <v>15158</v>
      </c>
    </row>
    <row r="4735" spans="1:13" s="19" customFormat="1" ht="15" customHeight="1" x14ac:dyDescent="0.25">
      <c r="A4735" s="47">
        <v>28746</v>
      </c>
      <c r="B4735" s="18" t="s">
        <v>7795</v>
      </c>
      <c r="C4735" s="3" t="s">
        <v>7658</v>
      </c>
      <c r="D4735" s="3" t="s">
        <v>593</v>
      </c>
      <c r="E4735" s="3" t="s">
        <v>7796</v>
      </c>
      <c r="F4735" s="3" t="s">
        <v>7797</v>
      </c>
      <c r="G4735" s="3" t="s">
        <v>1106</v>
      </c>
      <c r="H4735" s="26">
        <v>195</v>
      </c>
      <c r="I4735" s="26">
        <f t="array" ref="I4735">J4735-J4735*3%</f>
        <v>125.518</v>
      </c>
      <c r="J4735" s="30">
        <v>129.4</v>
      </c>
      <c r="K4735" s="4"/>
      <c r="L4735" s="15">
        <f t="shared" si="74"/>
        <v>0</v>
      </c>
      <c r="M4735" s="56" t="s">
        <v>15158</v>
      </c>
    </row>
    <row r="4736" spans="1:13" s="19" customFormat="1" ht="15" customHeight="1" x14ac:dyDescent="0.25">
      <c r="A4736" s="47">
        <v>28747</v>
      </c>
      <c r="B4736" s="18" t="s">
        <v>7798</v>
      </c>
      <c r="C4736" s="3" t="s">
        <v>7658</v>
      </c>
      <c r="D4736" s="3" t="s">
        <v>593</v>
      </c>
      <c r="E4736" s="3" t="s">
        <v>7796</v>
      </c>
      <c r="F4736" s="3" t="s">
        <v>7797</v>
      </c>
      <c r="G4736" s="3" t="s">
        <v>1108</v>
      </c>
      <c r="H4736" s="26">
        <v>195</v>
      </c>
      <c r="I4736" s="26">
        <f t="array" ref="I4736">J4736-J4736*3%</f>
        <v>125.518</v>
      </c>
      <c r="J4736" s="30">
        <v>129.4</v>
      </c>
      <c r="K4736" s="4"/>
      <c r="L4736" s="15">
        <f t="shared" si="74"/>
        <v>0</v>
      </c>
      <c r="M4736" s="56" t="s">
        <v>15158</v>
      </c>
    </row>
    <row r="4737" spans="1:13" s="19" customFormat="1" ht="15" customHeight="1" x14ac:dyDescent="0.25">
      <c r="A4737" s="47">
        <v>7371</v>
      </c>
      <c r="B4737" s="18" t="s">
        <v>7799</v>
      </c>
      <c r="C4737" s="3" t="s">
        <v>7800</v>
      </c>
      <c r="D4737" s="3" t="s">
        <v>66</v>
      </c>
      <c r="E4737" s="3" t="s">
        <v>2043</v>
      </c>
      <c r="F4737" s="3" t="s">
        <v>164</v>
      </c>
      <c r="G4737" s="3"/>
      <c r="H4737" s="26">
        <v>835</v>
      </c>
      <c r="I4737" s="26">
        <f t="array" ref="I4737">J4737-J4737*3%</f>
        <v>630.54849999999999</v>
      </c>
      <c r="J4737" s="30">
        <v>650.04999999999995</v>
      </c>
      <c r="K4737" s="4"/>
      <c r="L4737" s="15">
        <f t="shared" si="74"/>
        <v>0</v>
      </c>
      <c r="M4737" s="56" t="s">
        <v>15151</v>
      </c>
    </row>
    <row r="4738" spans="1:13" s="19" customFormat="1" ht="15" customHeight="1" x14ac:dyDescent="0.25">
      <c r="A4738" s="47">
        <v>6705</v>
      </c>
      <c r="B4738" s="18" t="s">
        <v>7801</v>
      </c>
      <c r="C4738" s="3" t="s">
        <v>7800</v>
      </c>
      <c r="D4738" s="3" t="s">
        <v>66</v>
      </c>
      <c r="E4738" s="3" t="s">
        <v>2043</v>
      </c>
      <c r="F4738" s="3" t="s">
        <v>211</v>
      </c>
      <c r="G4738" s="3"/>
      <c r="H4738" s="26">
        <v>475</v>
      </c>
      <c r="I4738" s="26">
        <f t="array" ref="I4738">J4738-J4738*3%</f>
        <v>354.99090000000001</v>
      </c>
      <c r="J4738" s="30">
        <v>365.97</v>
      </c>
      <c r="K4738" s="4"/>
      <c r="L4738" s="15">
        <f t="shared" si="74"/>
        <v>0</v>
      </c>
      <c r="M4738" s="56" t="s">
        <v>15151</v>
      </c>
    </row>
    <row r="4739" spans="1:13" s="19" customFormat="1" ht="15" customHeight="1" x14ac:dyDescent="0.25">
      <c r="A4739" s="47">
        <v>20550</v>
      </c>
      <c r="B4739" s="18" t="s">
        <v>7802</v>
      </c>
      <c r="C4739" s="3" t="s">
        <v>7800</v>
      </c>
      <c r="D4739" s="3" t="s">
        <v>66</v>
      </c>
      <c r="E4739" s="3" t="s">
        <v>2043</v>
      </c>
      <c r="F4739" s="3" t="s">
        <v>2117</v>
      </c>
      <c r="G4739" s="3"/>
      <c r="H4739" s="26">
        <v>820</v>
      </c>
      <c r="I4739" s="26">
        <f t="array" ref="I4739">J4739-J4739*3%</f>
        <v>618.89879999999994</v>
      </c>
      <c r="J4739" s="30">
        <v>638.04</v>
      </c>
      <c r="K4739" s="4"/>
      <c r="L4739" s="15">
        <f t="shared" si="74"/>
        <v>0</v>
      </c>
      <c r="M4739" s="56" t="s">
        <v>15157</v>
      </c>
    </row>
    <row r="4740" spans="1:13" s="19" customFormat="1" ht="15" customHeight="1" x14ac:dyDescent="0.25">
      <c r="A4740" s="47">
        <v>10878</v>
      </c>
      <c r="B4740" s="18" t="s">
        <v>7803</v>
      </c>
      <c r="C4740" s="3" t="s">
        <v>7800</v>
      </c>
      <c r="D4740" s="3" t="s">
        <v>66</v>
      </c>
      <c r="E4740" s="3" t="s">
        <v>7804</v>
      </c>
      <c r="F4740" s="3" t="s">
        <v>164</v>
      </c>
      <c r="G4740" s="3"/>
      <c r="H4740" s="26">
        <v>1845</v>
      </c>
      <c r="I4740" s="26">
        <f t="array" ref="I4740">J4740-J4740*3%</f>
        <v>1423.96</v>
      </c>
      <c r="J4740" s="30">
        <v>1468</v>
      </c>
      <c r="K4740" s="4"/>
      <c r="L4740" s="15">
        <f t="shared" si="74"/>
        <v>0</v>
      </c>
      <c r="M4740" s="56" t="s">
        <v>15151</v>
      </c>
    </row>
    <row r="4741" spans="1:13" s="19" customFormat="1" ht="15" customHeight="1" x14ac:dyDescent="0.25">
      <c r="A4741" s="47">
        <v>10879</v>
      </c>
      <c r="B4741" s="18" t="s">
        <v>7805</v>
      </c>
      <c r="C4741" s="3" t="s">
        <v>7800</v>
      </c>
      <c r="D4741" s="3" t="s">
        <v>66</v>
      </c>
      <c r="E4741" s="3" t="s">
        <v>7804</v>
      </c>
      <c r="F4741" s="3" t="s">
        <v>211</v>
      </c>
      <c r="G4741" s="3"/>
      <c r="H4741" s="26">
        <v>835</v>
      </c>
      <c r="I4741" s="26">
        <f t="array" ref="I4741">J4741-J4741*3%</f>
        <v>628.71519999999998</v>
      </c>
      <c r="J4741" s="30">
        <v>648.16</v>
      </c>
      <c r="K4741" s="4"/>
      <c r="L4741" s="15">
        <f t="shared" si="74"/>
        <v>0</v>
      </c>
      <c r="M4741" s="56" t="s">
        <v>15159</v>
      </c>
    </row>
    <row r="4742" spans="1:13" s="19" customFormat="1" ht="15" customHeight="1" x14ac:dyDescent="0.25">
      <c r="A4742" s="47">
        <v>15117</v>
      </c>
      <c r="B4742" s="18" t="s">
        <v>7806</v>
      </c>
      <c r="C4742" s="3" t="s">
        <v>7800</v>
      </c>
      <c r="D4742" s="3" t="s">
        <v>66</v>
      </c>
      <c r="E4742" s="3" t="s">
        <v>3109</v>
      </c>
      <c r="F4742" s="3" t="s">
        <v>2723</v>
      </c>
      <c r="G4742" s="3"/>
      <c r="H4742" s="26">
        <v>930</v>
      </c>
      <c r="I4742" s="26">
        <f t="array" ref="I4742">J4742-J4742*3%</f>
        <v>704.22</v>
      </c>
      <c r="J4742" s="30">
        <v>726</v>
      </c>
      <c r="K4742" s="4"/>
      <c r="L4742" s="15">
        <f t="shared" si="74"/>
        <v>0</v>
      </c>
      <c r="M4742" s="56" t="s">
        <v>15159</v>
      </c>
    </row>
    <row r="4743" spans="1:13" s="19" customFormat="1" ht="15" customHeight="1" x14ac:dyDescent="0.25">
      <c r="A4743" s="47">
        <v>7372</v>
      </c>
      <c r="B4743" s="18" t="s">
        <v>7807</v>
      </c>
      <c r="C4743" s="3" t="s">
        <v>7800</v>
      </c>
      <c r="D4743" s="3" t="s">
        <v>66</v>
      </c>
      <c r="E4743" s="3" t="s">
        <v>3109</v>
      </c>
      <c r="F4743" s="3" t="s">
        <v>2149</v>
      </c>
      <c r="G4743" s="3"/>
      <c r="H4743" s="26">
        <v>240</v>
      </c>
      <c r="I4743" s="26">
        <f t="array" ref="I4743">J4743-J4743*3%</f>
        <v>174.0471</v>
      </c>
      <c r="J4743" s="30">
        <v>179.43</v>
      </c>
      <c r="K4743" s="4"/>
      <c r="L4743" s="15">
        <f t="shared" si="74"/>
        <v>0</v>
      </c>
      <c r="M4743" s="56" t="s">
        <v>15151</v>
      </c>
    </row>
    <row r="4744" spans="1:13" s="19" customFormat="1" ht="15" customHeight="1" x14ac:dyDescent="0.25">
      <c r="A4744" s="47">
        <v>6767</v>
      </c>
      <c r="B4744" s="18" t="s">
        <v>7808</v>
      </c>
      <c r="C4744" s="3" t="s">
        <v>7800</v>
      </c>
      <c r="D4744" s="3" t="s">
        <v>66</v>
      </c>
      <c r="E4744" s="3" t="s">
        <v>3109</v>
      </c>
      <c r="F4744" s="3" t="s">
        <v>760</v>
      </c>
      <c r="G4744" s="3"/>
      <c r="H4744" s="26">
        <v>515</v>
      </c>
      <c r="I4744" s="26">
        <f t="array" ref="I4744">J4744-J4744*3%</f>
        <v>380.42430000000002</v>
      </c>
      <c r="J4744" s="30">
        <v>392.19</v>
      </c>
      <c r="K4744" s="4"/>
      <c r="L4744" s="15">
        <f t="shared" ref="L4744:L4807" si="75">J4744*K4744</f>
        <v>0</v>
      </c>
      <c r="M4744" s="56" t="s">
        <v>15151</v>
      </c>
    </row>
    <row r="4745" spans="1:13" s="19" customFormat="1" ht="15" customHeight="1" x14ac:dyDescent="0.25">
      <c r="A4745" s="47">
        <v>1856</v>
      </c>
      <c r="B4745" s="18" t="s">
        <v>7809</v>
      </c>
      <c r="C4745" s="3" t="s">
        <v>7800</v>
      </c>
      <c r="D4745" s="3" t="s">
        <v>66</v>
      </c>
      <c r="E4745" s="3" t="s">
        <v>7810</v>
      </c>
      <c r="F4745" s="3" t="s">
        <v>182</v>
      </c>
      <c r="G4745" s="3"/>
      <c r="H4745" s="26">
        <v>685</v>
      </c>
      <c r="I4745" s="26">
        <f t="array" ref="I4745">J4745-J4745*3%</f>
        <v>520.85120000000006</v>
      </c>
      <c r="J4745" s="30">
        <v>536.96</v>
      </c>
      <c r="K4745" s="4"/>
      <c r="L4745" s="15">
        <f t="shared" si="75"/>
        <v>0</v>
      </c>
      <c r="M4745" s="56" t="s">
        <v>15157</v>
      </c>
    </row>
    <row r="4746" spans="1:13" s="19" customFormat="1" ht="15" customHeight="1" x14ac:dyDescent="0.25">
      <c r="A4746" s="47">
        <v>10856</v>
      </c>
      <c r="B4746" s="18" t="s">
        <v>7811</v>
      </c>
      <c r="C4746" s="3" t="s">
        <v>7800</v>
      </c>
      <c r="D4746" s="3" t="s">
        <v>66</v>
      </c>
      <c r="E4746" s="3" t="s">
        <v>7812</v>
      </c>
      <c r="F4746" s="3" t="s">
        <v>1808</v>
      </c>
      <c r="G4746" s="3"/>
      <c r="H4746" s="26">
        <v>1520</v>
      </c>
      <c r="I4746" s="26">
        <f t="array" ref="I4746">J4746-J4746*3%</f>
        <v>1150.4587999999999</v>
      </c>
      <c r="J4746" s="30">
        <v>1186.04</v>
      </c>
      <c r="K4746" s="4"/>
      <c r="L4746" s="15">
        <f t="shared" si="75"/>
        <v>0</v>
      </c>
      <c r="M4746" s="56" t="s">
        <v>15157</v>
      </c>
    </row>
    <row r="4747" spans="1:13" s="19" customFormat="1" ht="15" customHeight="1" x14ac:dyDescent="0.25">
      <c r="A4747" s="47">
        <v>11017</v>
      </c>
      <c r="B4747" s="18" t="s">
        <v>7813</v>
      </c>
      <c r="C4747" s="3" t="s">
        <v>7800</v>
      </c>
      <c r="D4747" s="3" t="s">
        <v>66</v>
      </c>
      <c r="E4747" s="3" t="s">
        <v>1473</v>
      </c>
      <c r="F4747" s="3" t="s">
        <v>2117</v>
      </c>
      <c r="G4747" s="3" t="s">
        <v>149</v>
      </c>
      <c r="H4747" s="26">
        <v>735</v>
      </c>
      <c r="I4747" s="26">
        <f t="array" ref="I4747">J4747-J4747*3%</f>
        <v>555.31529999999998</v>
      </c>
      <c r="J4747" s="30">
        <v>572.49</v>
      </c>
      <c r="K4747" s="4"/>
      <c r="L4747" s="15">
        <f t="shared" si="75"/>
        <v>0</v>
      </c>
      <c r="M4747" s="56" t="s">
        <v>15151</v>
      </c>
    </row>
    <row r="4748" spans="1:13" s="19" customFormat="1" ht="15" customHeight="1" x14ac:dyDescent="0.25">
      <c r="A4748" s="47">
        <v>6684</v>
      </c>
      <c r="B4748" s="18" t="s">
        <v>7814</v>
      </c>
      <c r="C4748" s="3" t="s">
        <v>7800</v>
      </c>
      <c r="D4748" s="3" t="s">
        <v>66</v>
      </c>
      <c r="E4748" s="3" t="s">
        <v>7815</v>
      </c>
      <c r="F4748" s="3" t="s">
        <v>2160</v>
      </c>
      <c r="G4748" s="3"/>
      <c r="H4748" s="26">
        <v>425</v>
      </c>
      <c r="I4748" s="26">
        <f t="array" ref="I4748">J4748-J4748*3%</f>
        <v>311.61250000000001</v>
      </c>
      <c r="J4748" s="30">
        <v>321.25</v>
      </c>
      <c r="K4748" s="4"/>
      <c r="L4748" s="15">
        <f t="shared" si="75"/>
        <v>0</v>
      </c>
      <c r="M4748" s="56" t="s">
        <v>15151</v>
      </c>
    </row>
    <row r="4749" spans="1:13" s="19" customFormat="1" ht="15" customHeight="1" x14ac:dyDescent="0.25">
      <c r="A4749" s="47">
        <v>7377</v>
      </c>
      <c r="B4749" s="18" t="s">
        <v>7816</v>
      </c>
      <c r="C4749" s="3" t="s">
        <v>7800</v>
      </c>
      <c r="D4749" s="3" t="s">
        <v>66</v>
      </c>
      <c r="E4749" s="3" t="s">
        <v>7815</v>
      </c>
      <c r="F4749" s="3" t="s">
        <v>225</v>
      </c>
      <c r="G4749" s="3"/>
      <c r="H4749" s="26">
        <v>765</v>
      </c>
      <c r="I4749" s="26">
        <f t="array" ref="I4749">J4749-J4749*3%</f>
        <v>578.24609999999996</v>
      </c>
      <c r="J4749" s="30">
        <v>596.13</v>
      </c>
      <c r="K4749" s="4"/>
      <c r="L4749" s="15">
        <f t="shared" si="75"/>
        <v>0</v>
      </c>
      <c r="M4749" s="56" t="s">
        <v>15151</v>
      </c>
    </row>
    <row r="4750" spans="1:13" s="19" customFormat="1" ht="15" customHeight="1" x14ac:dyDescent="0.25">
      <c r="A4750" s="47">
        <v>11016</v>
      </c>
      <c r="B4750" s="18" t="s">
        <v>7817</v>
      </c>
      <c r="C4750" s="3" t="s">
        <v>7800</v>
      </c>
      <c r="D4750" s="3" t="s">
        <v>66</v>
      </c>
      <c r="E4750" s="3" t="s">
        <v>4892</v>
      </c>
      <c r="F4750" s="3" t="s">
        <v>179</v>
      </c>
      <c r="G4750" s="3"/>
      <c r="H4750" s="26">
        <v>560</v>
      </c>
      <c r="I4750" s="26">
        <f t="array" ref="I4750">J4750-J4750*3%</f>
        <v>410.51369999999997</v>
      </c>
      <c r="J4750" s="30">
        <v>423.21</v>
      </c>
      <c r="K4750" s="4"/>
      <c r="L4750" s="15">
        <f t="shared" si="75"/>
        <v>0</v>
      </c>
      <c r="M4750" s="56" t="s">
        <v>15151</v>
      </c>
    </row>
    <row r="4751" spans="1:13" s="19" customFormat="1" ht="15" customHeight="1" x14ac:dyDescent="0.25">
      <c r="A4751" s="47">
        <v>14615</v>
      </c>
      <c r="B4751" s="18" t="s">
        <v>7818</v>
      </c>
      <c r="C4751" s="3" t="s">
        <v>7800</v>
      </c>
      <c r="D4751" s="3" t="s">
        <v>66</v>
      </c>
      <c r="E4751" s="3" t="s">
        <v>4892</v>
      </c>
      <c r="F4751" s="3" t="s">
        <v>274</v>
      </c>
      <c r="G4751" s="3"/>
      <c r="H4751" s="26">
        <v>1005</v>
      </c>
      <c r="I4751" s="26">
        <f t="array" ref="I4751">J4751-J4751*3%</f>
        <v>775.40829999999994</v>
      </c>
      <c r="J4751" s="30">
        <v>799.39</v>
      </c>
      <c r="K4751" s="4"/>
      <c r="L4751" s="15">
        <f t="shared" si="75"/>
        <v>0</v>
      </c>
      <c r="M4751" s="56" t="s">
        <v>15159</v>
      </c>
    </row>
    <row r="4752" spans="1:13" s="19" customFormat="1" ht="15" customHeight="1" x14ac:dyDescent="0.25">
      <c r="A4752" s="47">
        <v>11018</v>
      </c>
      <c r="B4752" s="18" t="s">
        <v>7819</v>
      </c>
      <c r="C4752" s="3" t="s">
        <v>7800</v>
      </c>
      <c r="D4752" s="3" t="s">
        <v>66</v>
      </c>
      <c r="E4752" s="3" t="s">
        <v>7820</v>
      </c>
      <c r="F4752" s="3" t="s">
        <v>6587</v>
      </c>
      <c r="G4752" s="3"/>
      <c r="H4752" s="26">
        <v>600</v>
      </c>
      <c r="I4752" s="26">
        <f t="array" ref="I4752">J4752-J4752*3%</f>
        <v>458.81</v>
      </c>
      <c r="J4752" s="30">
        <v>473</v>
      </c>
      <c r="K4752" s="4"/>
      <c r="L4752" s="15">
        <f t="shared" si="75"/>
        <v>0</v>
      </c>
      <c r="M4752" s="56" t="s">
        <v>15151</v>
      </c>
    </row>
    <row r="4753" spans="1:13" s="19" customFormat="1" ht="15" customHeight="1" x14ac:dyDescent="0.25">
      <c r="A4753" s="47">
        <v>11032</v>
      </c>
      <c r="B4753" s="18" t="s">
        <v>7821</v>
      </c>
      <c r="C4753" s="3" t="s">
        <v>7800</v>
      </c>
      <c r="D4753" s="3" t="s">
        <v>66</v>
      </c>
      <c r="E4753" s="3" t="s">
        <v>4108</v>
      </c>
      <c r="F4753" s="3" t="s">
        <v>2160</v>
      </c>
      <c r="G4753" s="3"/>
      <c r="H4753" s="26">
        <v>530</v>
      </c>
      <c r="I4753" s="26">
        <f t="array" ref="I4753">J4753-J4753*3%</f>
        <v>389.73630000000003</v>
      </c>
      <c r="J4753" s="30">
        <v>401.79</v>
      </c>
      <c r="K4753" s="4"/>
      <c r="L4753" s="15">
        <f t="shared" si="75"/>
        <v>0</v>
      </c>
      <c r="M4753" s="56" t="s">
        <v>15151</v>
      </c>
    </row>
    <row r="4754" spans="1:13" s="19" customFormat="1" ht="15" customHeight="1" x14ac:dyDescent="0.25">
      <c r="A4754" s="47">
        <v>11033</v>
      </c>
      <c r="B4754" s="18" t="s">
        <v>7822</v>
      </c>
      <c r="C4754" s="3" t="s">
        <v>7800</v>
      </c>
      <c r="D4754" s="3" t="s">
        <v>66</v>
      </c>
      <c r="E4754" s="3" t="s">
        <v>7823</v>
      </c>
      <c r="F4754" s="3" t="s">
        <v>1609</v>
      </c>
      <c r="G4754" s="3"/>
      <c r="H4754" s="26">
        <v>1250</v>
      </c>
      <c r="I4754" s="26">
        <f t="array" ref="I4754">J4754-J4754*3%</f>
        <v>943.08249999999998</v>
      </c>
      <c r="J4754" s="30">
        <v>972.25</v>
      </c>
      <c r="K4754" s="4"/>
      <c r="L4754" s="15">
        <f t="shared" si="75"/>
        <v>0</v>
      </c>
      <c r="M4754" s="56" t="s">
        <v>15152</v>
      </c>
    </row>
    <row r="4755" spans="1:13" s="19" customFormat="1" ht="15" customHeight="1" x14ac:dyDescent="0.25">
      <c r="A4755" s="47">
        <v>10857</v>
      </c>
      <c r="B4755" s="18" t="s">
        <v>7824</v>
      </c>
      <c r="C4755" s="3" t="s">
        <v>7800</v>
      </c>
      <c r="D4755" s="3" t="s">
        <v>66</v>
      </c>
      <c r="E4755" s="3" t="s">
        <v>7825</v>
      </c>
      <c r="F4755" s="3" t="s">
        <v>2723</v>
      </c>
      <c r="G4755" s="3"/>
      <c r="H4755" s="26">
        <v>1395</v>
      </c>
      <c r="I4755" s="26">
        <f t="array" ref="I4755">J4755-J4755*3%</f>
        <v>1063.2558000000001</v>
      </c>
      <c r="J4755" s="30">
        <v>1096.1400000000001</v>
      </c>
      <c r="K4755" s="4"/>
      <c r="L4755" s="15">
        <f t="shared" si="75"/>
        <v>0</v>
      </c>
      <c r="M4755" s="56" t="s">
        <v>15151</v>
      </c>
    </row>
    <row r="4756" spans="1:13" s="19" customFormat="1" ht="15" customHeight="1" x14ac:dyDescent="0.25">
      <c r="A4756" s="47">
        <v>10858</v>
      </c>
      <c r="B4756" s="18" t="s">
        <v>7826</v>
      </c>
      <c r="C4756" s="3" t="s">
        <v>7800</v>
      </c>
      <c r="D4756" s="3" t="s">
        <v>66</v>
      </c>
      <c r="E4756" s="3" t="s">
        <v>7825</v>
      </c>
      <c r="F4756" s="3" t="s">
        <v>760</v>
      </c>
      <c r="G4756" s="3"/>
      <c r="H4756" s="26">
        <v>755</v>
      </c>
      <c r="I4756" s="26">
        <f t="array" ref="I4756">J4756-J4756*3%</f>
        <v>570.36</v>
      </c>
      <c r="J4756" s="30">
        <v>588</v>
      </c>
      <c r="K4756" s="4"/>
      <c r="L4756" s="15">
        <f t="shared" si="75"/>
        <v>0</v>
      </c>
      <c r="M4756" s="56" t="s">
        <v>15151</v>
      </c>
    </row>
    <row r="4757" spans="1:13" s="19" customFormat="1" ht="15" customHeight="1" x14ac:dyDescent="0.25">
      <c r="A4757" s="47">
        <v>10861</v>
      </c>
      <c r="B4757" s="18" t="s">
        <v>7827</v>
      </c>
      <c r="C4757" s="3" t="s">
        <v>7800</v>
      </c>
      <c r="D4757" s="3" t="s">
        <v>66</v>
      </c>
      <c r="E4757" s="3" t="s">
        <v>7828</v>
      </c>
      <c r="F4757" s="3" t="s">
        <v>72</v>
      </c>
      <c r="G4757" s="3"/>
      <c r="H4757" s="26">
        <v>810</v>
      </c>
      <c r="I4757" s="26">
        <f t="array" ref="I4757">J4757-J4757*3%</f>
        <v>611.1</v>
      </c>
      <c r="J4757" s="30">
        <v>630</v>
      </c>
      <c r="K4757" s="4"/>
      <c r="L4757" s="15">
        <f t="shared" si="75"/>
        <v>0</v>
      </c>
      <c r="M4757" s="56" t="s">
        <v>15151</v>
      </c>
    </row>
    <row r="4758" spans="1:13" s="19" customFormat="1" ht="15" customHeight="1" x14ac:dyDescent="0.25">
      <c r="A4758" s="47">
        <v>39685</v>
      </c>
      <c r="B4758" s="18" t="s">
        <v>7829</v>
      </c>
      <c r="C4758" s="3" t="s">
        <v>7800</v>
      </c>
      <c r="D4758" s="3" t="s">
        <v>66</v>
      </c>
      <c r="E4758" s="3" t="s">
        <v>7830</v>
      </c>
      <c r="F4758" s="3" t="s">
        <v>211</v>
      </c>
      <c r="G4758" s="3"/>
      <c r="H4758" s="26">
        <v>925</v>
      </c>
      <c r="I4758" s="26">
        <f t="array" ref="I4758">J4758-J4758*3%</f>
        <v>698.98199999999997</v>
      </c>
      <c r="J4758" s="30">
        <v>720.6</v>
      </c>
      <c r="K4758" s="4"/>
      <c r="L4758" s="15">
        <f t="shared" si="75"/>
        <v>0</v>
      </c>
      <c r="M4758" s="56" t="s">
        <v>15151</v>
      </c>
    </row>
    <row r="4759" spans="1:13" s="19" customFormat="1" ht="15" customHeight="1" x14ac:dyDescent="0.25">
      <c r="A4759" s="47">
        <v>8757</v>
      </c>
      <c r="B4759" s="18" t="s">
        <v>7831</v>
      </c>
      <c r="C4759" s="3" t="s">
        <v>7800</v>
      </c>
      <c r="D4759" s="3" t="s">
        <v>66</v>
      </c>
      <c r="E4759" s="3" t="s">
        <v>2718</v>
      </c>
      <c r="F4759" s="3" t="s">
        <v>72</v>
      </c>
      <c r="G4759" s="3"/>
      <c r="H4759" s="26">
        <v>480</v>
      </c>
      <c r="I4759" s="26">
        <f t="array" ref="I4759">J4759-J4759*3%</f>
        <v>356.41680000000002</v>
      </c>
      <c r="J4759" s="30">
        <v>367.44</v>
      </c>
      <c r="K4759" s="4"/>
      <c r="L4759" s="15">
        <f t="shared" si="75"/>
        <v>0</v>
      </c>
      <c r="M4759" s="56" t="s">
        <v>15151</v>
      </c>
    </row>
    <row r="4760" spans="1:13" s="19" customFormat="1" ht="15" customHeight="1" x14ac:dyDescent="0.25">
      <c r="A4760" s="47">
        <v>10863</v>
      </c>
      <c r="B4760" s="18" t="s">
        <v>7832</v>
      </c>
      <c r="C4760" s="3" t="s">
        <v>7800</v>
      </c>
      <c r="D4760" s="3" t="s">
        <v>66</v>
      </c>
      <c r="E4760" s="3" t="s">
        <v>2718</v>
      </c>
      <c r="F4760" s="3" t="s">
        <v>1547</v>
      </c>
      <c r="G4760" s="3"/>
      <c r="H4760" s="26">
        <v>955</v>
      </c>
      <c r="I4760" s="26">
        <f t="array" ref="I4760">J4760-J4760*3%</f>
        <v>723.69760000000008</v>
      </c>
      <c r="J4760" s="30">
        <v>746.08</v>
      </c>
      <c r="K4760" s="4"/>
      <c r="L4760" s="15">
        <f t="shared" si="75"/>
        <v>0</v>
      </c>
      <c r="M4760" s="56" t="s">
        <v>15151</v>
      </c>
    </row>
    <row r="4761" spans="1:13" s="19" customFormat="1" ht="15" customHeight="1" x14ac:dyDescent="0.25">
      <c r="A4761" s="47">
        <v>7384</v>
      </c>
      <c r="B4761" s="18" t="s">
        <v>7833</v>
      </c>
      <c r="C4761" s="3" t="s">
        <v>7800</v>
      </c>
      <c r="D4761" s="3" t="s">
        <v>66</v>
      </c>
      <c r="E4761" s="3" t="s">
        <v>2490</v>
      </c>
      <c r="F4761" s="3" t="s">
        <v>179</v>
      </c>
      <c r="G4761" s="3"/>
      <c r="H4761" s="26">
        <v>370</v>
      </c>
      <c r="I4761" s="26">
        <f t="array" ref="I4761">J4761-J4761*3%</f>
        <v>264.6936</v>
      </c>
      <c r="J4761" s="30">
        <v>272.88</v>
      </c>
      <c r="K4761" s="4"/>
      <c r="L4761" s="15">
        <f t="shared" si="75"/>
        <v>0</v>
      </c>
      <c r="M4761" s="56" t="s">
        <v>15151</v>
      </c>
    </row>
    <row r="4762" spans="1:13" s="19" customFormat="1" ht="15" customHeight="1" x14ac:dyDescent="0.25">
      <c r="A4762" s="47">
        <v>7382</v>
      </c>
      <c r="B4762" s="18" t="s">
        <v>7834</v>
      </c>
      <c r="C4762" s="3" t="s">
        <v>7800</v>
      </c>
      <c r="D4762" s="3" t="s">
        <v>66</v>
      </c>
      <c r="E4762" s="3" t="s">
        <v>2490</v>
      </c>
      <c r="F4762" s="3" t="s">
        <v>72</v>
      </c>
      <c r="G4762" s="3"/>
      <c r="H4762" s="26">
        <v>300</v>
      </c>
      <c r="I4762" s="26">
        <f t="array" ref="I4762">J4762-J4762*3%</f>
        <v>213.0993</v>
      </c>
      <c r="J4762" s="30">
        <v>219.69</v>
      </c>
      <c r="K4762" s="4"/>
      <c r="L4762" s="15">
        <f t="shared" si="75"/>
        <v>0</v>
      </c>
      <c r="M4762" s="56" t="s">
        <v>15151</v>
      </c>
    </row>
    <row r="4763" spans="1:13" s="19" customFormat="1" ht="15" customHeight="1" x14ac:dyDescent="0.25">
      <c r="A4763" s="47">
        <v>10862</v>
      </c>
      <c r="B4763" s="18" t="s">
        <v>7835</v>
      </c>
      <c r="C4763" s="3" t="s">
        <v>7800</v>
      </c>
      <c r="D4763" s="3" t="s">
        <v>66</v>
      </c>
      <c r="E4763" s="3" t="s">
        <v>2490</v>
      </c>
      <c r="F4763" s="3" t="s">
        <v>2544</v>
      </c>
      <c r="G4763" s="3"/>
      <c r="H4763" s="26">
        <v>765</v>
      </c>
      <c r="I4763" s="26">
        <f t="array" ref="I4763">J4763-J4763*3%</f>
        <v>578.24609999999996</v>
      </c>
      <c r="J4763" s="30">
        <v>596.13</v>
      </c>
      <c r="K4763" s="4"/>
      <c r="L4763" s="15">
        <f t="shared" si="75"/>
        <v>0</v>
      </c>
      <c r="M4763" s="56" t="s">
        <v>15151</v>
      </c>
    </row>
    <row r="4764" spans="1:13" s="19" customFormat="1" ht="15" customHeight="1" x14ac:dyDescent="0.25">
      <c r="A4764" s="47">
        <v>7383</v>
      </c>
      <c r="B4764" s="18" t="s">
        <v>7836</v>
      </c>
      <c r="C4764" s="3" t="s">
        <v>7800</v>
      </c>
      <c r="D4764" s="3" t="s">
        <v>66</v>
      </c>
      <c r="E4764" s="3" t="s">
        <v>2490</v>
      </c>
      <c r="F4764" s="3" t="s">
        <v>1547</v>
      </c>
      <c r="G4764" s="3"/>
      <c r="H4764" s="26">
        <v>610</v>
      </c>
      <c r="I4764" s="26">
        <f t="array" ref="I4764">J4764-J4764*3%</f>
        <v>466.4633</v>
      </c>
      <c r="J4764" s="30">
        <v>480.89</v>
      </c>
      <c r="K4764" s="4"/>
      <c r="L4764" s="15">
        <f t="shared" si="75"/>
        <v>0</v>
      </c>
      <c r="M4764" s="56" t="s">
        <v>15151</v>
      </c>
    </row>
    <row r="4765" spans="1:13" s="19" customFormat="1" ht="15" customHeight="1" x14ac:dyDescent="0.25">
      <c r="A4765" s="47">
        <v>18229</v>
      </c>
      <c r="B4765" s="18" t="s">
        <v>7837</v>
      </c>
      <c r="C4765" s="3" t="s">
        <v>7800</v>
      </c>
      <c r="D4765" s="3" t="s">
        <v>66</v>
      </c>
      <c r="E4765" s="3" t="s">
        <v>4111</v>
      </c>
      <c r="F4765" s="3" t="s">
        <v>179</v>
      </c>
      <c r="G4765" s="3"/>
      <c r="H4765" s="26">
        <v>740</v>
      </c>
      <c r="I4765" s="26">
        <f t="array" ref="I4765">J4765-J4765*3%</f>
        <v>557.78879999999992</v>
      </c>
      <c r="J4765" s="30">
        <v>575.04</v>
      </c>
      <c r="K4765" s="4"/>
      <c r="L4765" s="15">
        <f t="shared" si="75"/>
        <v>0</v>
      </c>
      <c r="M4765" s="56" t="s">
        <v>15154</v>
      </c>
    </row>
    <row r="4766" spans="1:13" s="19" customFormat="1" ht="15" customHeight="1" x14ac:dyDescent="0.25">
      <c r="A4766" s="47">
        <v>15415</v>
      </c>
      <c r="B4766" s="18" t="s">
        <v>7838</v>
      </c>
      <c r="C4766" s="3" t="s">
        <v>7800</v>
      </c>
      <c r="D4766" s="3" t="s">
        <v>66</v>
      </c>
      <c r="E4766" s="3" t="s">
        <v>7839</v>
      </c>
      <c r="F4766" s="3" t="s">
        <v>164</v>
      </c>
      <c r="G4766" s="3"/>
      <c r="H4766" s="26">
        <v>920</v>
      </c>
      <c r="I4766" s="26">
        <f t="array" ref="I4766">J4766-J4766*3%</f>
        <v>693.55</v>
      </c>
      <c r="J4766" s="30">
        <v>715</v>
      </c>
      <c r="K4766" s="4"/>
      <c r="L4766" s="15">
        <f t="shared" si="75"/>
        <v>0</v>
      </c>
      <c r="M4766" s="56" t="s">
        <v>15151</v>
      </c>
    </row>
    <row r="4767" spans="1:13" s="19" customFormat="1" ht="15" customHeight="1" x14ac:dyDescent="0.25">
      <c r="A4767" s="47">
        <v>10865</v>
      </c>
      <c r="B4767" s="18" t="s">
        <v>7840</v>
      </c>
      <c r="C4767" s="3" t="s">
        <v>7800</v>
      </c>
      <c r="D4767" s="3" t="s">
        <v>66</v>
      </c>
      <c r="E4767" s="3" t="s">
        <v>7841</v>
      </c>
      <c r="F4767" s="3" t="s">
        <v>182</v>
      </c>
      <c r="G4767" s="3"/>
      <c r="H4767" s="26">
        <v>545</v>
      </c>
      <c r="I4767" s="26">
        <f t="array" ref="I4767">J4767-J4767*3%</f>
        <v>402.63729999999998</v>
      </c>
      <c r="J4767" s="30">
        <v>415.09</v>
      </c>
      <c r="K4767" s="4"/>
      <c r="L4767" s="15">
        <f t="shared" si="75"/>
        <v>0</v>
      </c>
      <c r="M4767" s="56" t="s">
        <v>15151</v>
      </c>
    </row>
    <row r="4768" spans="1:13" s="19" customFormat="1" ht="15" customHeight="1" x14ac:dyDescent="0.25">
      <c r="A4768" s="47">
        <v>10866</v>
      </c>
      <c r="B4768" s="18" t="s">
        <v>7842</v>
      </c>
      <c r="C4768" s="3" t="s">
        <v>7800</v>
      </c>
      <c r="D4768" s="3" t="s">
        <v>66</v>
      </c>
      <c r="E4768" s="3" t="s">
        <v>7843</v>
      </c>
      <c r="F4768" s="3" t="s">
        <v>164</v>
      </c>
      <c r="G4768" s="3"/>
      <c r="H4768" s="26">
        <v>530</v>
      </c>
      <c r="I4768" s="26">
        <f t="array" ref="I4768">J4768-J4768*3%</f>
        <v>389.73630000000003</v>
      </c>
      <c r="J4768" s="30">
        <v>401.79</v>
      </c>
      <c r="K4768" s="4"/>
      <c r="L4768" s="15">
        <f t="shared" si="75"/>
        <v>0</v>
      </c>
      <c r="M4768" s="56" t="s">
        <v>15151</v>
      </c>
    </row>
    <row r="4769" spans="1:13" s="19" customFormat="1" ht="15" customHeight="1" x14ac:dyDescent="0.25">
      <c r="A4769" s="47">
        <v>37771</v>
      </c>
      <c r="B4769" s="18" t="s">
        <v>7844</v>
      </c>
      <c r="C4769" s="3" t="s">
        <v>7800</v>
      </c>
      <c r="D4769" s="3" t="s">
        <v>66</v>
      </c>
      <c r="E4769" s="3" t="s">
        <v>6320</v>
      </c>
      <c r="F4769" s="3" t="s">
        <v>1036</v>
      </c>
      <c r="G4769" s="3"/>
      <c r="H4769" s="26">
        <v>845</v>
      </c>
      <c r="I4769" s="26">
        <f t="array" ref="I4769">J4769-J4769*3%</f>
        <v>638.79349999999999</v>
      </c>
      <c r="J4769" s="30">
        <v>658.55</v>
      </c>
      <c r="K4769" s="4"/>
      <c r="L4769" s="15">
        <f t="shared" si="75"/>
        <v>0</v>
      </c>
      <c r="M4769" s="56" t="s">
        <v>15151</v>
      </c>
    </row>
    <row r="4770" spans="1:13" s="19" customFormat="1" ht="15" customHeight="1" x14ac:dyDescent="0.25">
      <c r="A4770" s="47">
        <v>10867</v>
      </c>
      <c r="B4770" s="18" t="s">
        <v>7845</v>
      </c>
      <c r="C4770" s="3" t="s">
        <v>7800</v>
      </c>
      <c r="D4770" s="3" t="s">
        <v>66</v>
      </c>
      <c r="E4770" s="3" t="s">
        <v>5285</v>
      </c>
      <c r="F4770" s="3" t="s">
        <v>760</v>
      </c>
      <c r="G4770" s="3"/>
      <c r="H4770" s="26">
        <v>625</v>
      </c>
      <c r="I4770" s="26">
        <f t="array" ref="I4770">J4770-J4770*3%</f>
        <v>477.7056</v>
      </c>
      <c r="J4770" s="30">
        <v>492.48</v>
      </c>
      <c r="K4770" s="4"/>
      <c r="L4770" s="15">
        <f t="shared" si="75"/>
        <v>0</v>
      </c>
      <c r="M4770" s="56" t="s">
        <v>15159</v>
      </c>
    </row>
    <row r="4771" spans="1:13" s="19" customFormat="1" ht="15" customHeight="1" x14ac:dyDescent="0.25">
      <c r="A4771" s="47">
        <v>13890</v>
      </c>
      <c r="B4771" s="18" t="s">
        <v>7846</v>
      </c>
      <c r="C4771" s="3" t="s">
        <v>7800</v>
      </c>
      <c r="D4771" s="3" t="s">
        <v>66</v>
      </c>
      <c r="E4771" s="3" t="s">
        <v>5285</v>
      </c>
      <c r="F4771" s="3" t="s">
        <v>2117</v>
      </c>
      <c r="G4771" s="3"/>
      <c r="H4771" s="26">
        <v>760</v>
      </c>
      <c r="I4771" s="26">
        <f t="array" ref="I4771">J4771-J4771*3%</f>
        <v>572.51340000000005</v>
      </c>
      <c r="J4771" s="30">
        <v>590.22</v>
      </c>
      <c r="K4771" s="4"/>
      <c r="L4771" s="15">
        <f t="shared" si="75"/>
        <v>0</v>
      </c>
      <c r="M4771" s="56" t="s">
        <v>15151</v>
      </c>
    </row>
    <row r="4772" spans="1:13" s="19" customFormat="1" ht="15" customHeight="1" x14ac:dyDescent="0.25">
      <c r="A4772" s="47">
        <v>10869</v>
      </c>
      <c r="B4772" s="18" t="s">
        <v>7847</v>
      </c>
      <c r="C4772" s="3" t="s">
        <v>7800</v>
      </c>
      <c r="D4772" s="3" t="s">
        <v>66</v>
      </c>
      <c r="E4772" s="3" t="s">
        <v>2720</v>
      </c>
      <c r="F4772" s="3" t="s">
        <v>164</v>
      </c>
      <c r="G4772" s="3"/>
      <c r="H4772" s="26">
        <v>1250</v>
      </c>
      <c r="I4772" s="26">
        <f t="array" ref="I4772">J4772-J4772*3%</f>
        <v>943.17950000000008</v>
      </c>
      <c r="J4772" s="30">
        <v>972.35</v>
      </c>
      <c r="K4772" s="4"/>
      <c r="L4772" s="15">
        <f t="shared" si="75"/>
        <v>0</v>
      </c>
      <c r="M4772" s="56" t="s">
        <v>15151</v>
      </c>
    </row>
    <row r="4773" spans="1:13" s="19" customFormat="1" ht="15" customHeight="1" x14ac:dyDescent="0.25">
      <c r="A4773" s="47">
        <v>10868</v>
      </c>
      <c r="B4773" s="18" t="s">
        <v>7848</v>
      </c>
      <c r="C4773" s="3" t="s">
        <v>7800</v>
      </c>
      <c r="D4773" s="3" t="s">
        <v>66</v>
      </c>
      <c r="E4773" s="3" t="s">
        <v>2720</v>
      </c>
      <c r="F4773" s="3" t="s">
        <v>211</v>
      </c>
      <c r="G4773" s="3"/>
      <c r="H4773" s="26">
        <v>725</v>
      </c>
      <c r="I4773" s="26">
        <f t="array" ref="I4773">J4773-J4773*3%</f>
        <v>549.33040000000005</v>
      </c>
      <c r="J4773" s="30">
        <v>566.32000000000005</v>
      </c>
      <c r="K4773" s="4"/>
      <c r="L4773" s="15">
        <f t="shared" si="75"/>
        <v>0</v>
      </c>
      <c r="M4773" s="56" t="s">
        <v>15159</v>
      </c>
    </row>
    <row r="4774" spans="1:13" s="19" customFormat="1" ht="15" customHeight="1" x14ac:dyDescent="0.25">
      <c r="A4774" s="47">
        <v>10871</v>
      </c>
      <c r="B4774" s="18" t="s">
        <v>7849</v>
      </c>
      <c r="C4774" s="3" t="s">
        <v>7800</v>
      </c>
      <c r="D4774" s="3" t="s">
        <v>66</v>
      </c>
      <c r="E4774" s="3" t="s">
        <v>7850</v>
      </c>
      <c r="F4774" s="3" t="s">
        <v>124</v>
      </c>
      <c r="G4774" s="3"/>
      <c r="H4774" s="26">
        <v>995</v>
      </c>
      <c r="I4774" s="26">
        <f t="array" ref="I4774">J4774-J4774*3%</f>
        <v>765.47550000000001</v>
      </c>
      <c r="J4774" s="30">
        <v>789.15</v>
      </c>
      <c r="K4774" s="4"/>
      <c r="L4774" s="15">
        <f t="shared" si="75"/>
        <v>0</v>
      </c>
      <c r="M4774" s="56" t="s">
        <v>15151</v>
      </c>
    </row>
    <row r="4775" spans="1:13" s="19" customFormat="1" ht="15" customHeight="1" x14ac:dyDescent="0.25">
      <c r="A4775" s="47">
        <v>10870</v>
      </c>
      <c r="B4775" s="18" t="s">
        <v>7851</v>
      </c>
      <c r="C4775" s="3" t="s">
        <v>7800</v>
      </c>
      <c r="D4775" s="3" t="s">
        <v>66</v>
      </c>
      <c r="E4775" s="3" t="s">
        <v>2915</v>
      </c>
      <c r="F4775" s="3" t="s">
        <v>164</v>
      </c>
      <c r="G4775" s="3"/>
      <c r="H4775" s="26">
        <v>1055</v>
      </c>
      <c r="I4775" s="26">
        <f t="array" ref="I4775">J4775-J4775*3%</f>
        <v>808.63080000000002</v>
      </c>
      <c r="J4775" s="30">
        <v>833.64</v>
      </c>
      <c r="K4775" s="4"/>
      <c r="L4775" s="15">
        <f t="shared" si="75"/>
        <v>0</v>
      </c>
      <c r="M4775" s="56" t="s">
        <v>15158</v>
      </c>
    </row>
    <row r="4776" spans="1:13" s="19" customFormat="1" ht="15" customHeight="1" x14ac:dyDescent="0.25">
      <c r="A4776" s="47">
        <v>7385</v>
      </c>
      <c r="B4776" s="18" t="s">
        <v>7852</v>
      </c>
      <c r="C4776" s="3" t="s">
        <v>7800</v>
      </c>
      <c r="D4776" s="3" t="s">
        <v>66</v>
      </c>
      <c r="E4776" s="3" t="s">
        <v>2915</v>
      </c>
      <c r="F4776" s="3" t="s">
        <v>167</v>
      </c>
      <c r="G4776" s="3"/>
      <c r="H4776" s="26">
        <v>620</v>
      </c>
      <c r="I4776" s="26">
        <f t="array" ref="I4776">J4776-J4776*3%</f>
        <v>474.41729999999995</v>
      </c>
      <c r="J4776" s="30">
        <v>489.09</v>
      </c>
      <c r="K4776" s="4"/>
      <c r="L4776" s="15">
        <f t="shared" si="75"/>
        <v>0</v>
      </c>
      <c r="M4776" s="56" t="s">
        <v>15159</v>
      </c>
    </row>
    <row r="4777" spans="1:13" s="19" customFormat="1" ht="15" customHeight="1" x14ac:dyDescent="0.25">
      <c r="A4777" s="47">
        <v>10874</v>
      </c>
      <c r="B4777" s="18" t="s">
        <v>7853</v>
      </c>
      <c r="C4777" s="3" t="s">
        <v>7800</v>
      </c>
      <c r="D4777" s="3" t="s">
        <v>66</v>
      </c>
      <c r="E4777" s="3" t="s">
        <v>2917</v>
      </c>
      <c r="F4777" s="3" t="s">
        <v>182</v>
      </c>
      <c r="G4777" s="3"/>
      <c r="H4777" s="26">
        <v>510</v>
      </c>
      <c r="I4777" s="26">
        <f t="array" ref="I4777">J4777-J4777*3%</f>
        <v>376.84500000000003</v>
      </c>
      <c r="J4777" s="30">
        <v>388.5</v>
      </c>
      <c r="K4777" s="4"/>
      <c r="L4777" s="15">
        <f t="shared" si="75"/>
        <v>0</v>
      </c>
      <c r="M4777" s="56" t="s">
        <v>15151</v>
      </c>
    </row>
    <row r="4778" spans="1:13" s="19" customFormat="1" ht="15" customHeight="1" x14ac:dyDescent="0.25">
      <c r="A4778" s="47">
        <v>7386</v>
      </c>
      <c r="B4778" s="18" t="s">
        <v>7854</v>
      </c>
      <c r="C4778" s="3" t="s">
        <v>7800</v>
      </c>
      <c r="D4778" s="3" t="s">
        <v>66</v>
      </c>
      <c r="E4778" s="3" t="s">
        <v>7855</v>
      </c>
      <c r="F4778" s="3" t="s">
        <v>760</v>
      </c>
      <c r="G4778" s="3"/>
      <c r="H4778" s="26">
        <v>615</v>
      </c>
      <c r="I4778" s="26">
        <f t="array" ref="I4778">J4778-J4778*3%</f>
        <v>468.24810000000002</v>
      </c>
      <c r="J4778" s="30">
        <v>482.73</v>
      </c>
      <c r="K4778" s="4"/>
      <c r="L4778" s="15">
        <f t="shared" si="75"/>
        <v>0</v>
      </c>
      <c r="M4778" s="56" t="s">
        <v>15151</v>
      </c>
    </row>
    <row r="4779" spans="1:13" s="19" customFormat="1" ht="15" customHeight="1" x14ac:dyDescent="0.25">
      <c r="A4779" s="47">
        <v>10875</v>
      </c>
      <c r="B4779" s="18" t="s">
        <v>7856</v>
      </c>
      <c r="C4779" s="3" t="s">
        <v>7800</v>
      </c>
      <c r="D4779" s="3" t="s">
        <v>66</v>
      </c>
      <c r="E4779" s="3" t="s">
        <v>7857</v>
      </c>
      <c r="F4779" s="3" t="s">
        <v>2836</v>
      </c>
      <c r="G4779" s="3"/>
      <c r="H4779" s="26">
        <v>915</v>
      </c>
      <c r="I4779" s="26">
        <f t="array" ref="I4779">J4779-J4779*3%</f>
        <v>692.8904</v>
      </c>
      <c r="J4779" s="30">
        <v>714.32</v>
      </c>
      <c r="K4779" s="4"/>
      <c r="L4779" s="15">
        <f t="shared" si="75"/>
        <v>0</v>
      </c>
      <c r="M4779" s="56" t="s">
        <v>15151</v>
      </c>
    </row>
    <row r="4780" spans="1:13" s="19" customFormat="1" ht="15" customHeight="1" x14ac:dyDescent="0.25">
      <c r="A4780" s="47">
        <v>11087</v>
      </c>
      <c r="B4780" s="18" t="s">
        <v>7858</v>
      </c>
      <c r="C4780" s="3" t="s">
        <v>7800</v>
      </c>
      <c r="D4780" s="3" t="s">
        <v>66</v>
      </c>
      <c r="E4780" s="3" t="s">
        <v>7859</v>
      </c>
      <c r="F4780" s="3" t="s">
        <v>68</v>
      </c>
      <c r="G4780" s="3"/>
      <c r="H4780" s="26">
        <v>1210</v>
      </c>
      <c r="I4780" s="26">
        <f t="array" ref="I4780">J4780-J4780*3%</f>
        <v>915.70909999999992</v>
      </c>
      <c r="J4780" s="30">
        <v>944.03</v>
      </c>
      <c r="K4780" s="4"/>
      <c r="L4780" s="15">
        <f t="shared" si="75"/>
        <v>0</v>
      </c>
      <c r="M4780" s="56" t="s">
        <v>15154</v>
      </c>
    </row>
    <row r="4781" spans="1:13" s="19" customFormat="1" ht="15" customHeight="1" x14ac:dyDescent="0.25">
      <c r="A4781" s="47">
        <v>13389</v>
      </c>
      <c r="B4781" s="18"/>
      <c r="C4781" s="3" t="s">
        <v>7800</v>
      </c>
      <c r="D4781" s="3" t="s">
        <v>66</v>
      </c>
      <c r="E4781" s="3" t="s">
        <v>7859</v>
      </c>
      <c r="F4781" s="3" t="s">
        <v>124</v>
      </c>
      <c r="G4781" s="3"/>
      <c r="H4781" s="26">
        <v>685</v>
      </c>
      <c r="I4781" s="26">
        <f t="array" ref="I4781">J4781-J4781*3%</f>
        <v>519.91999999999996</v>
      </c>
      <c r="J4781" s="30">
        <v>536</v>
      </c>
      <c r="K4781" s="4"/>
      <c r="L4781" s="15">
        <f t="shared" si="75"/>
        <v>0</v>
      </c>
      <c r="M4781" s="56" t="s">
        <v>15151</v>
      </c>
    </row>
    <row r="4782" spans="1:13" s="19" customFormat="1" ht="15" customHeight="1" x14ac:dyDescent="0.25">
      <c r="A4782" s="47">
        <v>11088</v>
      </c>
      <c r="B4782" s="18" t="s">
        <v>7860</v>
      </c>
      <c r="C4782" s="3" t="s">
        <v>7800</v>
      </c>
      <c r="D4782" s="3" t="s">
        <v>66</v>
      </c>
      <c r="E4782" s="3" t="s">
        <v>7861</v>
      </c>
      <c r="F4782" s="3" t="s">
        <v>2160</v>
      </c>
      <c r="G4782" s="3"/>
      <c r="H4782" s="26">
        <v>620</v>
      </c>
      <c r="I4782" s="26">
        <f t="array" ref="I4782">J4782-J4782*3%</f>
        <v>474.524</v>
      </c>
      <c r="J4782" s="30">
        <v>489.2</v>
      </c>
      <c r="K4782" s="4"/>
      <c r="L4782" s="15">
        <f t="shared" si="75"/>
        <v>0</v>
      </c>
      <c r="M4782" s="56" t="s">
        <v>15159</v>
      </c>
    </row>
    <row r="4783" spans="1:13" s="19" customFormat="1" ht="15" customHeight="1" x14ac:dyDescent="0.25">
      <c r="A4783" s="47">
        <v>11089</v>
      </c>
      <c r="B4783" s="18" t="s">
        <v>7862</v>
      </c>
      <c r="C4783" s="3" t="s">
        <v>7800</v>
      </c>
      <c r="D4783" s="3" t="s">
        <v>66</v>
      </c>
      <c r="E4783" s="3" t="s">
        <v>7861</v>
      </c>
      <c r="F4783" s="3" t="s">
        <v>7863</v>
      </c>
      <c r="G4783" s="3"/>
      <c r="H4783" s="26">
        <v>1435</v>
      </c>
      <c r="I4783" s="26">
        <f t="array" ref="I4783">J4783-J4783*3%</f>
        <v>1090.1247999999998</v>
      </c>
      <c r="J4783" s="30">
        <v>1123.8399999999999</v>
      </c>
      <c r="K4783" s="4"/>
      <c r="L4783" s="15">
        <f t="shared" si="75"/>
        <v>0</v>
      </c>
      <c r="M4783" s="56" t="s">
        <v>15151</v>
      </c>
    </row>
    <row r="4784" spans="1:13" s="19" customFormat="1" ht="15" customHeight="1" x14ac:dyDescent="0.25">
      <c r="A4784" s="47">
        <v>43148</v>
      </c>
      <c r="B4784" s="18"/>
      <c r="C4784" s="3" t="s">
        <v>7800</v>
      </c>
      <c r="D4784" s="3" t="s">
        <v>66</v>
      </c>
      <c r="E4784" s="3" t="s">
        <v>7864</v>
      </c>
      <c r="F4784" s="3" t="s">
        <v>2836</v>
      </c>
      <c r="G4784" s="3"/>
      <c r="H4784" s="26">
        <v>895</v>
      </c>
      <c r="I4784" s="26">
        <f t="array" ref="I4784">J4784-J4784*3%</f>
        <v>676.4004000000001</v>
      </c>
      <c r="J4784" s="30">
        <v>697.32</v>
      </c>
      <c r="K4784" s="4"/>
      <c r="L4784" s="15">
        <f t="shared" si="75"/>
        <v>0</v>
      </c>
      <c r="M4784" s="56" t="s">
        <v>15157</v>
      </c>
    </row>
    <row r="4785" spans="1:13" s="19" customFormat="1" ht="15" customHeight="1" x14ac:dyDescent="0.25">
      <c r="A4785" s="47">
        <v>21712</v>
      </c>
      <c r="B4785" s="18" t="s">
        <v>7865</v>
      </c>
      <c r="C4785" s="3" t="s">
        <v>7800</v>
      </c>
      <c r="D4785" s="3" t="s">
        <v>66</v>
      </c>
      <c r="E4785" s="3" t="s">
        <v>7866</v>
      </c>
      <c r="F4785" s="3" t="s">
        <v>211</v>
      </c>
      <c r="G4785" s="3"/>
      <c r="H4785" s="26">
        <v>1210</v>
      </c>
      <c r="I4785" s="26">
        <f t="array" ref="I4785">J4785-J4785*3%</f>
        <v>914.87489999999991</v>
      </c>
      <c r="J4785" s="30">
        <v>943.17</v>
      </c>
      <c r="K4785" s="4"/>
      <c r="L4785" s="15">
        <f t="shared" si="75"/>
        <v>0</v>
      </c>
      <c r="M4785" s="56" t="s">
        <v>15151</v>
      </c>
    </row>
    <row r="4786" spans="1:13" s="19" customFormat="1" ht="15" customHeight="1" x14ac:dyDescent="0.25">
      <c r="A4786" s="47">
        <v>13893</v>
      </c>
      <c r="B4786" s="18" t="s">
        <v>7867</v>
      </c>
      <c r="C4786" s="3" t="s">
        <v>7800</v>
      </c>
      <c r="D4786" s="3" t="s">
        <v>66</v>
      </c>
      <c r="E4786" s="3" t="s">
        <v>4693</v>
      </c>
      <c r="F4786" s="3" t="s">
        <v>1416</v>
      </c>
      <c r="G4786" s="3"/>
      <c r="H4786" s="26">
        <v>1520</v>
      </c>
      <c r="I4786" s="26">
        <f t="array" ref="I4786">J4786-J4786*3%</f>
        <v>1150.4587999999999</v>
      </c>
      <c r="J4786" s="30">
        <v>1186.04</v>
      </c>
      <c r="K4786" s="4"/>
      <c r="L4786" s="15">
        <f t="shared" si="75"/>
        <v>0</v>
      </c>
      <c r="M4786" s="56" t="s">
        <v>15157</v>
      </c>
    </row>
    <row r="4787" spans="1:13" s="19" customFormat="1" ht="15" customHeight="1" x14ac:dyDescent="0.25">
      <c r="A4787" s="47">
        <v>6765</v>
      </c>
      <c r="B4787" s="18" t="s">
        <v>7868</v>
      </c>
      <c r="C4787" s="3" t="s">
        <v>7800</v>
      </c>
      <c r="D4787" s="3" t="s">
        <v>66</v>
      </c>
      <c r="E4787" s="3" t="s">
        <v>2053</v>
      </c>
      <c r="F4787" s="3" t="s">
        <v>2160</v>
      </c>
      <c r="G4787" s="3"/>
      <c r="H4787" s="26">
        <v>425</v>
      </c>
      <c r="I4787" s="26">
        <f t="array" ref="I4787">J4787-J4787*3%</f>
        <v>310.53579999999999</v>
      </c>
      <c r="J4787" s="30">
        <v>320.14</v>
      </c>
      <c r="K4787" s="4"/>
      <c r="L4787" s="15">
        <f t="shared" si="75"/>
        <v>0</v>
      </c>
      <c r="M4787" s="56" t="s">
        <v>15151</v>
      </c>
    </row>
    <row r="4788" spans="1:13" s="19" customFormat="1" ht="15" customHeight="1" x14ac:dyDescent="0.25">
      <c r="A4788" s="47">
        <v>14899</v>
      </c>
      <c r="B4788" s="18" t="s">
        <v>7869</v>
      </c>
      <c r="C4788" s="3" t="s">
        <v>7800</v>
      </c>
      <c r="D4788" s="3" t="s">
        <v>66</v>
      </c>
      <c r="E4788" s="3" t="s">
        <v>2053</v>
      </c>
      <c r="F4788" s="3" t="s">
        <v>7863</v>
      </c>
      <c r="G4788" s="3"/>
      <c r="H4788" s="26">
        <v>910</v>
      </c>
      <c r="I4788" s="26">
        <f t="array" ref="I4788">J4788-J4788*3%</f>
        <v>688.5933</v>
      </c>
      <c r="J4788" s="30">
        <v>709.89</v>
      </c>
      <c r="K4788" s="4"/>
      <c r="L4788" s="15">
        <f t="shared" si="75"/>
        <v>0</v>
      </c>
      <c r="M4788" s="56" t="s">
        <v>15151</v>
      </c>
    </row>
    <row r="4789" spans="1:13" s="19" customFormat="1" ht="15" customHeight="1" x14ac:dyDescent="0.25">
      <c r="A4789" s="47">
        <v>4106</v>
      </c>
      <c r="B4789" s="18" t="s">
        <v>7870</v>
      </c>
      <c r="C4789" s="3" t="s">
        <v>7800</v>
      </c>
      <c r="D4789" s="3" t="s">
        <v>66</v>
      </c>
      <c r="E4789" s="3" t="s">
        <v>2056</v>
      </c>
      <c r="F4789" s="3" t="s">
        <v>179</v>
      </c>
      <c r="G4789" s="3"/>
      <c r="H4789" s="26">
        <v>335</v>
      </c>
      <c r="I4789" s="26">
        <f t="array" ref="I4789">J4789-J4789*3%</f>
        <v>237.8246</v>
      </c>
      <c r="J4789" s="30">
        <v>245.18</v>
      </c>
      <c r="K4789" s="4"/>
      <c r="L4789" s="15">
        <f t="shared" si="75"/>
        <v>0</v>
      </c>
      <c r="M4789" s="56" t="s">
        <v>15151</v>
      </c>
    </row>
    <row r="4790" spans="1:13" s="19" customFormat="1" ht="15" customHeight="1" x14ac:dyDescent="0.25">
      <c r="A4790" s="47">
        <v>11188</v>
      </c>
      <c r="B4790" s="18" t="s">
        <v>7871</v>
      </c>
      <c r="C4790" s="3" t="s">
        <v>7800</v>
      </c>
      <c r="D4790" s="3" t="s">
        <v>66</v>
      </c>
      <c r="E4790" s="3" t="s">
        <v>7872</v>
      </c>
      <c r="F4790" s="3" t="s">
        <v>72</v>
      </c>
      <c r="G4790" s="3"/>
      <c r="H4790" s="26">
        <v>865</v>
      </c>
      <c r="I4790" s="26">
        <f t="array" ref="I4790">J4790-J4790*3%</f>
        <v>652.38319999999999</v>
      </c>
      <c r="J4790" s="30">
        <v>672.56</v>
      </c>
      <c r="K4790" s="4"/>
      <c r="L4790" s="15">
        <f t="shared" si="75"/>
        <v>0</v>
      </c>
      <c r="M4790" s="56" t="s">
        <v>15154</v>
      </c>
    </row>
    <row r="4791" spans="1:13" s="19" customFormat="1" ht="15" customHeight="1" x14ac:dyDescent="0.25">
      <c r="A4791" s="47">
        <v>10876</v>
      </c>
      <c r="B4791" s="18" t="s">
        <v>7873</v>
      </c>
      <c r="C4791" s="3" t="s">
        <v>7800</v>
      </c>
      <c r="D4791" s="3" t="s">
        <v>66</v>
      </c>
      <c r="E4791" s="3" t="s">
        <v>7874</v>
      </c>
      <c r="F4791" s="3" t="s">
        <v>182</v>
      </c>
      <c r="G4791" s="3"/>
      <c r="H4791" s="26">
        <v>775</v>
      </c>
      <c r="I4791" s="26">
        <f t="array" ref="I4791">J4791-J4791*3%</f>
        <v>586.48140000000001</v>
      </c>
      <c r="J4791" s="30">
        <v>604.62</v>
      </c>
      <c r="K4791" s="4"/>
      <c r="L4791" s="15">
        <f t="shared" si="75"/>
        <v>0</v>
      </c>
      <c r="M4791" s="56" t="s">
        <v>15151</v>
      </c>
    </row>
    <row r="4792" spans="1:13" s="19" customFormat="1" ht="15" customHeight="1" x14ac:dyDescent="0.25">
      <c r="A4792" s="47">
        <v>13372</v>
      </c>
      <c r="B4792" s="18" t="s">
        <v>7875</v>
      </c>
      <c r="C4792" s="3" t="s">
        <v>7800</v>
      </c>
      <c r="D4792" s="3" t="s">
        <v>70</v>
      </c>
      <c r="E4792" s="3" t="s">
        <v>7876</v>
      </c>
      <c r="F4792" s="3" t="s">
        <v>164</v>
      </c>
      <c r="G4792" s="3"/>
      <c r="H4792" s="26">
        <v>795</v>
      </c>
      <c r="I4792" s="26">
        <f t="array" ref="I4792">J4792-J4792*3%</f>
        <v>598.99440000000004</v>
      </c>
      <c r="J4792" s="30">
        <v>617.52</v>
      </c>
      <c r="K4792" s="4"/>
      <c r="L4792" s="15">
        <f t="shared" si="75"/>
        <v>0</v>
      </c>
      <c r="M4792" s="56" t="s">
        <v>15157</v>
      </c>
    </row>
    <row r="4793" spans="1:13" s="19" customFormat="1" ht="15" customHeight="1" x14ac:dyDescent="0.25">
      <c r="A4793" s="47">
        <v>1857</v>
      </c>
      <c r="B4793" s="18" t="s">
        <v>7877</v>
      </c>
      <c r="C4793" s="3" t="s">
        <v>7800</v>
      </c>
      <c r="D4793" s="3" t="s">
        <v>70</v>
      </c>
      <c r="E4793" s="3" t="s">
        <v>7878</v>
      </c>
      <c r="F4793" s="3" t="s">
        <v>179</v>
      </c>
      <c r="G4793" s="3"/>
      <c r="H4793" s="26">
        <v>755</v>
      </c>
      <c r="I4793" s="26">
        <f t="array" ref="I4793">J4793-J4793*3%</f>
        <v>569.06020000000001</v>
      </c>
      <c r="J4793" s="30">
        <v>586.66</v>
      </c>
      <c r="K4793" s="4"/>
      <c r="L4793" s="15">
        <f t="shared" si="75"/>
        <v>0</v>
      </c>
      <c r="M4793" s="56" t="s">
        <v>15154</v>
      </c>
    </row>
    <row r="4794" spans="1:13" s="19" customFormat="1" ht="15" customHeight="1" x14ac:dyDescent="0.25">
      <c r="A4794" s="47">
        <v>10860</v>
      </c>
      <c r="B4794" s="18" t="s">
        <v>7879</v>
      </c>
      <c r="C4794" s="3" t="s">
        <v>7800</v>
      </c>
      <c r="D4794" s="3" t="s">
        <v>70</v>
      </c>
      <c r="E4794" s="3" t="s">
        <v>7880</v>
      </c>
      <c r="F4794" s="3" t="s">
        <v>68</v>
      </c>
      <c r="G4794" s="3"/>
      <c r="H4794" s="26">
        <v>970</v>
      </c>
      <c r="I4794" s="26">
        <f t="array" ref="I4794">J4794-J4794*3%</f>
        <v>735.71590000000003</v>
      </c>
      <c r="J4794" s="30">
        <v>758.47</v>
      </c>
      <c r="K4794" s="4"/>
      <c r="L4794" s="15">
        <f t="shared" si="75"/>
        <v>0</v>
      </c>
      <c r="M4794" s="56" t="s">
        <v>15158</v>
      </c>
    </row>
    <row r="4795" spans="1:13" s="19" customFormat="1" ht="15" customHeight="1" x14ac:dyDescent="0.25">
      <c r="A4795" s="47">
        <v>1859</v>
      </c>
      <c r="B4795" s="18" t="s">
        <v>7881</v>
      </c>
      <c r="C4795" s="3" t="s">
        <v>7800</v>
      </c>
      <c r="D4795" s="3" t="s">
        <v>70</v>
      </c>
      <c r="E4795" s="3" t="s">
        <v>5705</v>
      </c>
      <c r="F4795" s="3" t="s">
        <v>179</v>
      </c>
      <c r="G4795" s="3"/>
      <c r="H4795" s="26">
        <v>420</v>
      </c>
      <c r="I4795" s="26">
        <f t="array" ref="I4795">J4795-J4795*3%</f>
        <v>305.49180000000001</v>
      </c>
      <c r="J4795" s="30">
        <v>314.94</v>
      </c>
      <c r="K4795" s="4"/>
      <c r="L4795" s="15">
        <f t="shared" si="75"/>
        <v>0</v>
      </c>
      <c r="M4795" s="56" t="s">
        <v>15159</v>
      </c>
    </row>
    <row r="4796" spans="1:13" s="19" customFormat="1" ht="15" customHeight="1" x14ac:dyDescent="0.25">
      <c r="A4796" s="47">
        <v>10859</v>
      </c>
      <c r="B4796" s="18" t="s">
        <v>7882</v>
      </c>
      <c r="C4796" s="3" t="s">
        <v>7800</v>
      </c>
      <c r="D4796" s="3" t="s">
        <v>70</v>
      </c>
      <c r="E4796" s="3" t="s">
        <v>5705</v>
      </c>
      <c r="F4796" s="3" t="s">
        <v>2544</v>
      </c>
      <c r="G4796" s="3"/>
      <c r="H4796" s="26">
        <v>795</v>
      </c>
      <c r="I4796" s="26">
        <f t="array" ref="I4796">J4796-J4796*3%</f>
        <v>599.24659999999994</v>
      </c>
      <c r="J4796" s="30">
        <v>617.78</v>
      </c>
      <c r="K4796" s="4"/>
      <c r="L4796" s="15">
        <f t="shared" si="75"/>
        <v>0</v>
      </c>
      <c r="M4796" s="56" t="s">
        <v>15158</v>
      </c>
    </row>
    <row r="4797" spans="1:13" s="19" customFormat="1" ht="15" customHeight="1" x14ac:dyDescent="0.25">
      <c r="A4797" s="47">
        <v>19048</v>
      </c>
      <c r="B4797" s="18" t="s">
        <v>7883</v>
      </c>
      <c r="C4797" s="3" t="s">
        <v>7800</v>
      </c>
      <c r="D4797" s="3" t="s">
        <v>70</v>
      </c>
      <c r="E4797" s="3" t="s">
        <v>7884</v>
      </c>
      <c r="F4797" s="3" t="s">
        <v>2723</v>
      </c>
      <c r="G4797" s="3"/>
      <c r="H4797" s="26">
        <v>970</v>
      </c>
      <c r="I4797" s="26">
        <f t="array" ref="I4797">J4797-J4797*3%</f>
        <v>735.71590000000003</v>
      </c>
      <c r="J4797" s="30">
        <v>758.47</v>
      </c>
      <c r="K4797" s="4"/>
      <c r="L4797" s="15">
        <f t="shared" si="75"/>
        <v>0</v>
      </c>
      <c r="M4797" s="56" t="s">
        <v>15154</v>
      </c>
    </row>
    <row r="4798" spans="1:13" s="19" customFormat="1" ht="15" customHeight="1" x14ac:dyDescent="0.25">
      <c r="A4798" s="47">
        <v>6763</v>
      </c>
      <c r="B4798" s="18" t="s">
        <v>7885</v>
      </c>
      <c r="C4798" s="3" t="s">
        <v>7800</v>
      </c>
      <c r="D4798" s="3" t="s">
        <v>70</v>
      </c>
      <c r="E4798" s="3" t="s">
        <v>7886</v>
      </c>
      <c r="F4798" s="3" t="s">
        <v>1609</v>
      </c>
      <c r="G4798" s="3"/>
      <c r="H4798" s="26">
        <v>1495</v>
      </c>
      <c r="I4798" s="26">
        <f t="array" ref="I4798">J4798-J4798*3%</f>
        <v>1131.99</v>
      </c>
      <c r="J4798" s="30">
        <v>1167</v>
      </c>
      <c r="K4798" s="4"/>
      <c r="L4798" s="15">
        <f t="shared" si="75"/>
        <v>0</v>
      </c>
      <c r="M4798" s="56" t="s">
        <v>15151</v>
      </c>
    </row>
    <row r="4799" spans="1:13" s="19" customFormat="1" ht="15" customHeight="1" x14ac:dyDescent="0.25">
      <c r="A4799" s="47">
        <v>34893</v>
      </c>
      <c r="B4799" s="18" t="s">
        <v>7887</v>
      </c>
      <c r="C4799" s="3" t="s">
        <v>7800</v>
      </c>
      <c r="D4799" s="3" t="s">
        <v>5199</v>
      </c>
      <c r="E4799" s="3" t="s">
        <v>7888</v>
      </c>
      <c r="F4799" s="3" t="s">
        <v>2155</v>
      </c>
      <c r="G4799" s="3"/>
      <c r="H4799" s="26">
        <v>770</v>
      </c>
      <c r="I4799" s="26">
        <f t="array" ref="I4799">J4799-J4799*3%</f>
        <v>531.17200000000003</v>
      </c>
      <c r="J4799" s="30">
        <v>547.6</v>
      </c>
      <c r="K4799" s="4"/>
      <c r="L4799" s="15">
        <f t="shared" si="75"/>
        <v>0</v>
      </c>
      <c r="M4799" s="56" t="s">
        <v>15157</v>
      </c>
    </row>
    <row r="4800" spans="1:13" s="19" customFormat="1" ht="15" customHeight="1" x14ac:dyDescent="0.25">
      <c r="A4800" s="47">
        <v>25633</v>
      </c>
      <c r="B4800" s="18" t="s">
        <v>7889</v>
      </c>
      <c r="C4800" s="3" t="s">
        <v>7800</v>
      </c>
      <c r="D4800" s="3" t="s">
        <v>5199</v>
      </c>
      <c r="E4800" s="3" t="s">
        <v>7890</v>
      </c>
      <c r="F4800" s="3" t="s">
        <v>2155</v>
      </c>
      <c r="G4800" s="3"/>
      <c r="H4800" s="26">
        <v>385</v>
      </c>
      <c r="I4800" s="26">
        <f t="array" ref="I4800">J4800-J4800*3%</f>
        <v>256.61349999999999</v>
      </c>
      <c r="J4800" s="30">
        <v>264.55</v>
      </c>
      <c r="K4800" s="4"/>
      <c r="L4800" s="15">
        <f t="shared" si="75"/>
        <v>0</v>
      </c>
      <c r="M4800" s="56" t="s">
        <v>15158</v>
      </c>
    </row>
    <row r="4801" spans="1:13" s="19" customFormat="1" ht="15" customHeight="1" x14ac:dyDescent="0.25">
      <c r="A4801" s="47">
        <v>4107</v>
      </c>
      <c r="B4801" s="18" t="s">
        <v>7891</v>
      </c>
      <c r="C4801" s="3" t="s">
        <v>7800</v>
      </c>
      <c r="D4801" s="3" t="s">
        <v>74</v>
      </c>
      <c r="E4801" s="3" t="s">
        <v>7892</v>
      </c>
      <c r="F4801" s="3" t="s">
        <v>68</v>
      </c>
      <c r="G4801" s="3"/>
      <c r="H4801" s="26">
        <v>1595</v>
      </c>
      <c r="I4801" s="26">
        <f t="array" ref="I4801">J4801-J4801*3%</f>
        <v>1231.1628000000001</v>
      </c>
      <c r="J4801" s="30">
        <v>1269.24</v>
      </c>
      <c r="K4801" s="4"/>
      <c r="L4801" s="15">
        <f t="shared" si="75"/>
        <v>0</v>
      </c>
      <c r="M4801" s="56" t="s">
        <v>15157</v>
      </c>
    </row>
    <row r="4802" spans="1:13" s="19" customFormat="1" ht="15" customHeight="1" x14ac:dyDescent="0.25">
      <c r="A4802" s="47">
        <v>3975</v>
      </c>
      <c r="B4802" s="18" t="s">
        <v>7893</v>
      </c>
      <c r="C4802" s="3" t="s">
        <v>7800</v>
      </c>
      <c r="D4802" s="3" t="s">
        <v>74</v>
      </c>
      <c r="E4802" s="3" t="s">
        <v>7892</v>
      </c>
      <c r="F4802" s="3" t="s">
        <v>124</v>
      </c>
      <c r="G4802" s="3"/>
      <c r="H4802" s="26">
        <v>930</v>
      </c>
      <c r="I4802" s="26">
        <f t="array" ref="I4802">J4802-J4802*3%</f>
        <v>704.41399999999999</v>
      </c>
      <c r="J4802" s="30">
        <v>726.2</v>
      </c>
      <c r="K4802" s="4"/>
      <c r="L4802" s="15">
        <f t="shared" si="75"/>
        <v>0</v>
      </c>
      <c r="M4802" s="56" t="s">
        <v>15157</v>
      </c>
    </row>
    <row r="4803" spans="1:13" s="19" customFormat="1" ht="15" customHeight="1" x14ac:dyDescent="0.25">
      <c r="A4803" s="47">
        <v>1211</v>
      </c>
      <c r="B4803" s="18" t="s">
        <v>7894</v>
      </c>
      <c r="C4803" s="3" t="s">
        <v>7800</v>
      </c>
      <c r="D4803" s="3" t="s">
        <v>74</v>
      </c>
      <c r="E4803" s="3" t="s">
        <v>7892</v>
      </c>
      <c r="F4803" s="3" t="s">
        <v>760</v>
      </c>
      <c r="G4803" s="3"/>
      <c r="H4803" s="26">
        <v>1015</v>
      </c>
      <c r="I4803" s="26">
        <f t="array" ref="I4803">J4803-J4803*3%</f>
        <v>779.40470000000005</v>
      </c>
      <c r="J4803" s="30">
        <v>803.51</v>
      </c>
      <c r="K4803" s="4"/>
      <c r="L4803" s="15">
        <f t="shared" si="75"/>
        <v>0</v>
      </c>
      <c r="M4803" s="56" t="s">
        <v>15159</v>
      </c>
    </row>
    <row r="4804" spans="1:13" s="19" customFormat="1" ht="15" customHeight="1" x14ac:dyDescent="0.25">
      <c r="A4804" s="47">
        <v>10890</v>
      </c>
      <c r="B4804" s="18" t="s">
        <v>7895</v>
      </c>
      <c r="C4804" s="3" t="s">
        <v>7800</v>
      </c>
      <c r="D4804" s="3" t="s">
        <v>74</v>
      </c>
      <c r="E4804" s="3" t="s">
        <v>7896</v>
      </c>
      <c r="F4804" s="3" t="s">
        <v>164</v>
      </c>
      <c r="G4804" s="3"/>
      <c r="H4804" s="26">
        <v>740</v>
      </c>
      <c r="I4804" s="26">
        <f t="array" ref="I4804">J4804-J4804*3%</f>
        <v>558.84609999999998</v>
      </c>
      <c r="J4804" s="30">
        <v>576.13</v>
      </c>
      <c r="K4804" s="4"/>
      <c r="L4804" s="15">
        <f t="shared" si="75"/>
        <v>0</v>
      </c>
      <c r="M4804" s="56" t="s">
        <v>15153</v>
      </c>
    </row>
    <row r="4805" spans="1:13" s="19" customFormat="1" ht="15" customHeight="1" x14ac:dyDescent="0.25">
      <c r="A4805" s="47">
        <v>7361</v>
      </c>
      <c r="B4805" s="18" t="s">
        <v>7897</v>
      </c>
      <c r="C4805" s="3" t="s">
        <v>7800</v>
      </c>
      <c r="D4805" s="3" t="s">
        <v>74</v>
      </c>
      <c r="E4805" s="3" t="s">
        <v>7896</v>
      </c>
      <c r="F4805" s="3" t="s">
        <v>211</v>
      </c>
      <c r="G4805" s="3"/>
      <c r="H4805" s="26">
        <v>465</v>
      </c>
      <c r="I4805" s="26">
        <f t="array" ref="I4805">J4805-J4805*3%</f>
        <v>336.26990000000001</v>
      </c>
      <c r="J4805" s="30">
        <v>346.67</v>
      </c>
      <c r="K4805" s="4"/>
      <c r="L4805" s="15">
        <f t="shared" si="75"/>
        <v>0</v>
      </c>
      <c r="M4805" s="56" t="s">
        <v>15154</v>
      </c>
    </row>
    <row r="4806" spans="1:13" s="19" customFormat="1" ht="15" customHeight="1" x14ac:dyDescent="0.25">
      <c r="A4806" s="47">
        <v>10891</v>
      </c>
      <c r="B4806" s="18" t="s">
        <v>7898</v>
      </c>
      <c r="C4806" s="3" t="s">
        <v>7800</v>
      </c>
      <c r="D4806" s="3" t="s">
        <v>74</v>
      </c>
      <c r="E4806" s="3" t="s">
        <v>7899</v>
      </c>
      <c r="F4806" s="3" t="s">
        <v>164</v>
      </c>
      <c r="G4806" s="3"/>
      <c r="H4806" s="26">
        <v>1035</v>
      </c>
      <c r="I4806" s="26">
        <f t="array" ref="I4806">J4806-J4806*3%</f>
        <v>796.29239999999993</v>
      </c>
      <c r="J4806" s="30">
        <v>820.92</v>
      </c>
      <c r="K4806" s="4"/>
      <c r="L4806" s="15">
        <f t="shared" si="75"/>
        <v>0</v>
      </c>
      <c r="M4806" s="56" t="s">
        <v>15151</v>
      </c>
    </row>
    <row r="4807" spans="1:13" s="19" customFormat="1" ht="15" customHeight="1" x14ac:dyDescent="0.25">
      <c r="A4807" s="47">
        <v>10892</v>
      </c>
      <c r="B4807" s="18" t="s">
        <v>7900</v>
      </c>
      <c r="C4807" s="3" t="s">
        <v>7800</v>
      </c>
      <c r="D4807" s="3" t="s">
        <v>74</v>
      </c>
      <c r="E4807" s="3" t="s">
        <v>7899</v>
      </c>
      <c r="F4807" s="3" t="s">
        <v>211</v>
      </c>
      <c r="G4807" s="3"/>
      <c r="H4807" s="26">
        <v>570</v>
      </c>
      <c r="I4807" s="26">
        <f t="array" ref="I4807">J4807-J4807*3%</f>
        <v>420.5532</v>
      </c>
      <c r="J4807" s="30">
        <v>433.56</v>
      </c>
      <c r="K4807" s="4"/>
      <c r="L4807" s="15">
        <f t="shared" si="75"/>
        <v>0</v>
      </c>
      <c r="M4807" s="56" t="s">
        <v>15159</v>
      </c>
    </row>
    <row r="4808" spans="1:13" s="19" customFormat="1" ht="15" customHeight="1" x14ac:dyDescent="0.25">
      <c r="A4808" s="47">
        <v>18857</v>
      </c>
      <c r="B4808" s="18" t="s">
        <v>7901</v>
      </c>
      <c r="C4808" s="3" t="s">
        <v>7800</v>
      </c>
      <c r="D4808" s="3" t="s">
        <v>74</v>
      </c>
      <c r="E4808" s="3" t="s">
        <v>7902</v>
      </c>
      <c r="F4808" s="3" t="s">
        <v>164</v>
      </c>
      <c r="G4808" s="3"/>
      <c r="H4808" s="26">
        <v>1825</v>
      </c>
      <c r="I4808" s="26">
        <f t="array" ref="I4808">J4808-J4808*3%</f>
        <v>1408.9540999999999</v>
      </c>
      <c r="J4808" s="30">
        <v>1452.53</v>
      </c>
      <c r="K4808" s="4"/>
      <c r="L4808" s="15">
        <f t="shared" ref="L4808:L4871" si="76">J4808*K4808</f>
        <v>0</v>
      </c>
      <c r="M4808" s="56" t="s">
        <v>15159</v>
      </c>
    </row>
    <row r="4809" spans="1:13" s="19" customFormat="1" ht="15" customHeight="1" x14ac:dyDescent="0.25">
      <c r="A4809" s="47">
        <v>6768</v>
      </c>
      <c r="B4809" s="18" t="s">
        <v>7903</v>
      </c>
      <c r="C4809" s="3" t="s">
        <v>7800</v>
      </c>
      <c r="D4809" s="3" t="s">
        <v>74</v>
      </c>
      <c r="E4809" s="3" t="s">
        <v>7902</v>
      </c>
      <c r="F4809" s="3" t="s">
        <v>211</v>
      </c>
      <c r="G4809" s="3"/>
      <c r="H4809" s="26">
        <v>950</v>
      </c>
      <c r="I4809" s="26">
        <f t="array" ref="I4809">J4809-J4809*3%</f>
        <v>717.86790000000008</v>
      </c>
      <c r="J4809" s="30">
        <v>740.07</v>
      </c>
      <c r="K4809" s="4"/>
      <c r="L4809" s="15">
        <f t="shared" si="76"/>
        <v>0</v>
      </c>
      <c r="M4809" s="56" t="s">
        <v>15159</v>
      </c>
    </row>
    <row r="4810" spans="1:13" s="19" customFormat="1" ht="15" customHeight="1" x14ac:dyDescent="0.25">
      <c r="A4810" s="47">
        <v>10894</v>
      </c>
      <c r="B4810" s="18" t="s">
        <v>7904</v>
      </c>
      <c r="C4810" s="3" t="s">
        <v>7800</v>
      </c>
      <c r="D4810" s="3" t="s">
        <v>74</v>
      </c>
      <c r="E4810" s="3" t="s">
        <v>7905</v>
      </c>
      <c r="F4810" s="3" t="s">
        <v>200</v>
      </c>
      <c r="G4810" s="3"/>
      <c r="H4810" s="26">
        <v>685</v>
      </c>
      <c r="I4810" s="26">
        <f t="array" ref="I4810">J4810-J4810*3%</f>
        <v>519.91999999999996</v>
      </c>
      <c r="J4810" s="30">
        <v>536</v>
      </c>
      <c r="K4810" s="4"/>
      <c r="L4810" s="15">
        <f t="shared" si="76"/>
        <v>0</v>
      </c>
      <c r="M4810" s="56" t="s">
        <v>15151</v>
      </c>
    </row>
    <row r="4811" spans="1:13" s="19" customFormat="1" ht="15" customHeight="1" x14ac:dyDescent="0.25">
      <c r="A4811" s="47">
        <v>10898</v>
      </c>
      <c r="B4811" s="18" t="s">
        <v>7906</v>
      </c>
      <c r="C4811" s="3" t="s">
        <v>7800</v>
      </c>
      <c r="D4811" s="3" t="s">
        <v>74</v>
      </c>
      <c r="E4811" s="3" t="s">
        <v>7907</v>
      </c>
      <c r="F4811" s="3" t="s">
        <v>179</v>
      </c>
      <c r="G4811" s="3"/>
      <c r="H4811" s="26">
        <v>755</v>
      </c>
      <c r="I4811" s="26">
        <f t="array" ref="I4811">J4811-J4811*3%</f>
        <v>570.26300000000003</v>
      </c>
      <c r="J4811" s="30">
        <v>587.9</v>
      </c>
      <c r="K4811" s="4"/>
      <c r="L4811" s="15">
        <f t="shared" si="76"/>
        <v>0</v>
      </c>
      <c r="M4811" s="56" t="s">
        <v>15152</v>
      </c>
    </row>
    <row r="4812" spans="1:13" s="19" customFormat="1" ht="15" customHeight="1" x14ac:dyDescent="0.25">
      <c r="A4812" s="47">
        <v>28019</v>
      </c>
      <c r="B4812" s="18" t="s">
        <v>7908</v>
      </c>
      <c r="C4812" s="3" t="s">
        <v>7800</v>
      </c>
      <c r="D4812" s="3" t="s">
        <v>74</v>
      </c>
      <c r="E4812" s="3" t="s">
        <v>7909</v>
      </c>
      <c r="F4812" s="3" t="s">
        <v>920</v>
      </c>
      <c r="G4812" s="3" t="s">
        <v>865</v>
      </c>
      <c r="H4812" s="26">
        <v>1540</v>
      </c>
      <c r="I4812" s="26">
        <f t="array" ref="I4812">J4812-J4812*3%</f>
        <v>1163.9224000000002</v>
      </c>
      <c r="J4812" s="30">
        <v>1199.92</v>
      </c>
      <c r="K4812" s="4"/>
      <c r="L4812" s="15">
        <f t="shared" si="76"/>
        <v>0</v>
      </c>
      <c r="M4812" s="56" t="s">
        <v>15151</v>
      </c>
    </row>
    <row r="4813" spans="1:13" s="19" customFormat="1" ht="15" customHeight="1" x14ac:dyDescent="0.25">
      <c r="A4813" s="47">
        <v>10911</v>
      </c>
      <c r="B4813" s="18" t="s">
        <v>7910</v>
      </c>
      <c r="C4813" s="3" t="s">
        <v>7800</v>
      </c>
      <c r="D4813" s="3" t="s">
        <v>74</v>
      </c>
      <c r="E4813" s="3" t="s">
        <v>7911</v>
      </c>
      <c r="F4813" s="3" t="s">
        <v>200</v>
      </c>
      <c r="G4813" s="3"/>
      <c r="H4813" s="26">
        <v>720</v>
      </c>
      <c r="I4813" s="26">
        <f t="array" ref="I4813">J4813-J4813*3%</f>
        <v>545.71230000000003</v>
      </c>
      <c r="J4813" s="30">
        <v>562.59</v>
      </c>
      <c r="K4813" s="4"/>
      <c r="L4813" s="15">
        <f t="shared" si="76"/>
        <v>0</v>
      </c>
      <c r="M4813" s="56" t="s">
        <v>15154</v>
      </c>
    </row>
    <row r="4814" spans="1:13" s="19" customFormat="1" ht="15" customHeight="1" x14ac:dyDescent="0.25">
      <c r="A4814" s="47">
        <v>19296</v>
      </c>
      <c r="B4814" s="18" t="s">
        <v>7912</v>
      </c>
      <c r="C4814" s="3" t="s">
        <v>7800</v>
      </c>
      <c r="D4814" s="3" t="s">
        <v>74</v>
      </c>
      <c r="E4814" s="3" t="s">
        <v>7913</v>
      </c>
      <c r="F4814" s="3" t="s">
        <v>211</v>
      </c>
      <c r="G4814" s="3"/>
      <c r="H4814" s="26">
        <v>850</v>
      </c>
      <c r="I4814" s="26">
        <f t="array" ref="I4814">J4814-J4814*3%</f>
        <v>639.90899999999999</v>
      </c>
      <c r="J4814" s="30">
        <v>659.7</v>
      </c>
      <c r="K4814" s="4"/>
      <c r="L4814" s="15">
        <f t="shared" si="76"/>
        <v>0</v>
      </c>
      <c r="M4814" s="56" t="s">
        <v>15152</v>
      </c>
    </row>
    <row r="4815" spans="1:13" s="19" customFormat="1" ht="15" customHeight="1" x14ac:dyDescent="0.25">
      <c r="A4815" s="47">
        <v>28022</v>
      </c>
      <c r="B4815" s="18"/>
      <c r="C4815" s="3" t="s">
        <v>7800</v>
      </c>
      <c r="D4815" s="3" t="s">
        <v>74</v>
      </c>
      <c r="E4815" s="3" t="s">
        <v>7914</v>
      </c>
      <c r="F4815" s="3" t="s">
        <v>277</v>
      </c>
      <c r="G4815" s="3"/>
      <c r="H4815" s="26">
        <v>1585</v>
      </c>
      <c r="I4815" s="26">
        <f t="array" ref="I4815">J4815-J4815*3%</f>
        <v>1225.0615</v>
      </c>
      <c r="J4815" s="30">
        <v>1262.95</v>
      </c>
      <c r="K4815" s="4"/>
      <c r="L4815" s="15">
        <f t="shared" si="76"/>
        <v>0</v>
      </c>
      <c r="M4815" s="56" t="s">
        <v>15158</v>
      </c>
    </row>
    <row r="4816" spans="1:13" s="19" customFormat="1" ht="15" customHeight="1" x14ac:dyDescent="0.25">
      <c r="A4816" s="47">
        <v>28021</v>
      </c>
      <c r="B4816" s="18" t="s">
        <v>7915</v>
      </c>
      <c r="C4816" s="3" t="s">
        <v>7800</v>
      </c>
      <c r="D4816" s="3" t="s">
        <v>74</v>
      </c>
      <c r="E4816" s="3" t="s">
        <v>7914</v>
      </c>
      <c r="F4816" s="3" t="s">
        <v>200</v>
      </c>
      <c r="G4816" s="3"/>
      <c r="H4816" s="26">
        <v>910</v>
      </c>
      <c r="I4816" s="26">
        <f t="array" ref="I4816">J4816-J4816*3%</f>
        <v>687.80760000000009</v>
      </c>
      <c r="J4816" s="30">
        <v>709.08</v>
      </c>
      <c r="K4816" s="4"/>
      <c r="L4816" s="15">
        <f t="shared" si="76"/>
        <v>0</v>
      </c>
      <c r="M4816" s="56" t="s">
        <v>15158</v>
      </c>
    </row>
    <row r="4817" spans="1:13" s="19" customFormat="1" ht="15" customHeight="1" x14ac:dyDescent="0.25">
      <c r="A4817" s="47">
        <v>19708</v>
      </c>
      <c r="B4817" s="18" t="s">
        <v>7916</v>
      </c>
      <c r="C4817" s="3" t="s">
        <v>7800</v>
      </c>
      <c r="D4817" s="3" t="s">
        <v>74</v>
      </c>
      <c r="E4817" s="3" t="s">
        <v>7917</v>
      </c>
      <c r="F4817" s="3" t="s">
        <v>2160</v>
      </c>
      <c r="G4817" s="3"/>
      <c r="H4817" s="26">
        <v>975</v>
      </c>
      <c r="I4817" s="26">
        <f t="array" ref="I4817">J4817-J4817*3%</f>
        <v>738.3252</v>
      </c>
      <c r="J4817" s="30">
        <v>761.16</v>
      </c>
      <c r="K4817" s="4"/>
      <c r="L4817" s="15">
        <f t="shared" si="76"/>
        <v>0</v>
      </c>
      <c r="M4817" s="56" t="s">
        <v>15157</v>
      </c>
    </row>
    <row r="4818" spans="1:13" s="19" customFormat="1" ht="15" customHeight="1" x14ac:dyDescent="0.25">
      <c r="A4818" s="47">
        <v>7374</v>
      </c>
      <c r="B4818" s="18" t="s">
        <v>7918</v>
      </c>
      <c r="C4818" s="3" t="s">
        <v>7800</v>
      </c>
      <c r="D4818" s="3" t="s">
        <v>74</v>
      </c>
      <c r="E4818" s="3" t="s">
        <v>6416</v>
      </c>
      <c r="F4818" s="3" t="s">
        <v>179</v>
      </c>
      <c r="G4818" s="3"/>
      <c r="H4818" s="26">
        <v>270</v>
      </c>
      <c r="I4818" s="26">
        <f t="array" ref="I4818">J4818-J4818*3%</f>
        <v>193.75749999999999</v>
      </c>
      <c r="J4818" s="30">
        <v>199.75</v>
      </c>
      <c r="K4818" s="4"/>
      <c r="L4818" s="15">
        <f t="shared" si="76"/>
        <v>0</v>
      </c>
      <c r="M4818" s="56" t="s">
        <v>15151</v>
      </c>
    </row>
    <row r="4819" spans="1:13" s="19" customFormat="1" ht="15" customHeight="1" x14ac:dyDescent="0.25">
      <c r="A4819" s="47">
        <v>8790</v>
      </c>
      <c r="B4819" s="18" t="s">
        <v>7919</v>
      </c>
      <c r="C4819" s="3" t="s">
        <v>7800</v>
      </c>
      <c r="D4819" s="3" t="s">
        <v>74</v>
      </c>
      <c r="E4819" s="3" t="s">
        <v>75</v>
      </c>
      <c r="F4819" s="3" t="s">
        <v>164</v>
      </c>
      <c r="G4819" s="3"/>
      <c r="H4819" s="26">
        <v>660</v>
      </c>
      <c r="I4819" s="26">
        <f t="array" ref="I4819">J4819-J4819*3%</f>
        <v>503.36209999999994</v>
      </c>
      <c r="J4819" s="30">
        <v>518.92999999999995</v>
      </c>
      <c r="K4819" s="4"/>
      <c r="L4819" s="15">
        <f t="shared" si="76"/>
        <v>0</v>
      </c>
      <c r="M4819" s="56" t="s">
        <v>15151</v>
      </c>
    </row>
    <row r="4820" spans="1:13" s="19" customFormat="1" ht="15" customHeight="1" x14ac:dyDescent="0.25">
      <c r="A4820" s="47">
        <v>7375</v>
      </c>
      <c r="B4820" s="18" t="s">
        <v>7920</v>
      </c>
      <c r="C4820" s="3" t="s">
        <v>7800</v>
      </c>
      <c r="D4820" s="3" t="s">
        <v>74</v>
      </c>
      <c r="E4820" s="3" t="s">
        <v>77</v>
      </c>
      <c r="F4820" s="3" t="s">
        <v>164</v>
      </c>
      <c r="G4820" s="3"/>
      <c r="H4820" s="26">
        <v>500</v>
      </c>
      <c r="I4820" s="26">
        <f t="array" ref="I4820">J4820-J4820*3%</f>
        <v>370.03560000000004</v>
      </c>
      <c r="J4820" s="30">
        <v>381.48</v>
      </c>
      <c r="K4820" s="4"/>
      <c r="L4820" s="15">
        <f t="shared" si="76"/>
        <v>0</v>
      </c>
      <c r="M4820" s="56" t="s">
        <v>15151</v>
      </c>
    </row>
    <row r="4821" spans="1:13" s="19" customFormat="1" ht="15" customHeight="1" x14ac:dyDescent="0.25">
      <c r="A4821" s="47">
        <v>6769</v>
      </c>
      <c r="B4821" s="18" t="s">
        <v>7921</v>
      </c>
      <c r="C4821" s="3" t="s">
        <v>7800</v>
      </c>
      <c r="D4821" s="3" t="s">
        <v>74</v>
      </c>
      <c r="E4821" s="3" t="s">
        <v>77</v>
      </c>
      <c r="F4821" s="3" t="s">
        <v>211</v>
      </c>
      <c r="G4821" s="3"/>
      <c r="H4821" s="26">
        <v>300</v>
      </c>
      <c r="I4821" s="26">
        <f t="array" ref="I4821">J4821-J4821*3%</f>
        <v>213.5455</v>
      </c>
      <c r="J4821" s="30">
        <v>220.15</v>
      </c>
      <c r="K4821" s="4"/>
      <c r="L4821" s="15">
        <f t="shared" si="76"/>
        <v>0</v>
      </c>
      <c r="M4821" s="56" t="s">
        <v>15158</v>
      </c>
    </row>
    <row r="4822" spans="1:13" s="19" customFormat="1" ht="15" customHeight="1" x14ac:dyDescent="0.25">
      <c r="A4822" s="47">
        <v>10922</v>
      </c>
      <c r="B4822" s="18" t="s">
        <v>7922</v>
      </c>
      <c r="C4822" s="3" t="s">
        <v>7800</v>
      </c>
      <c r="D4822" s="3" t="s">
        <v>74</v>
      </c>
      <c r="E4822" s="3" t="s">
        <v>7923</v>
      </c>
      <c r="F4822" s="3" t="s">
        <v>179</v>
      </c>
      <c r="G4822" s="3"/>
      <c r="H4822" s="26">
        <v>1205</v>
      </c>
      <c r="I4822" s="26">
        <f t="array" ref="I4822">J4822-J4822*3%</f>
        <v>912.09100000000001</v>
      </c>
      <c r="J4822" s="30">
        <v>940.3</v>
      </c>
      <c r="K4822" s="4"/>
      <c r="L4822" s="15">
        <f t="shared" si="76"/>
        <v>0</v>
      </c>
      <c r="M4822" s="56" t="s">
        <v>15152</v>
      </c>
    </row>
    <row r="4823" spans="1:13" s="19" customFormat="1" ht="15" customHeight="1" x14ac:dyDescent="0.25">
      <c r="A4823" s="47">
        <v>28023</v>
      </c>
      <c r="B4823" s="18" t="s">
        <v>7924</v>
      </c>
      <c r="C4823" s="3" t="s">
        <v>7800</v>
      </c>
      <c r="D4823" s="3" t="s">
        <v>74</v>
      </c>
      <c r="E4823" s="3" t="s">
        <v>7925</v>
      </c>
      <c r="F4823" s="3" t="s">
        <v>179</v>
      </c>
      <c r="G4823" s="3"/>
      <c r="H4823" s="26">
        <v>520</v>
      </c>
      <c r="I4823" s="26">
        <f t="array" ref="I4823">J4823-J4823*3%</f>
        <v>385.79810000000003</v>
      </c>
      <c r="J4823" s="30">
        <v>397.73</v>
      </c>
      <c r="K4823" s="4"/>
      <c r="L4823" s="15">
        <f t="shared" si="76"/>
        <v>0</v>
      </c>
      <c r="M4823" s="56" t="s">
        <v>15151</v>
      </c>
    </row>
    <row r="4824" spans="1:13" s="19" customFormat="1" ht="15" customHeight="1" x14ac:dyDescent="0.25">
      <c r="A4824" s="47">
        <v>10923</v>
      </c>
      <c r="B4824" s="18" t="s">
        <v>7926</v>
      </c>
      <c r="C4824" s="3" t="s">
        <v>7800</v>
      </c>
      <c r="D4824" s="3" t="s">
        <v>74</v>
      </c>
      <c r="E4824" s="3" t="s">
        <v>7927</v>
      </c>
      <c r="F4824" s="3" t="s">
        <v>179</v>
      </c>
      <c r="G4824" s="3"/>
      <c r="H4824" s="26">
        <v>500</v>
      </c>
      <c r="I4824" s="26">
        <f t="array" ref="I4824">J4824-J4824*3%</f>
        <v>370.12290000000002</v>
      </c>
      <c r="J4824" s="30">
        <v>381.57</v>
      </c>
      <c r="K4824" s="4"/>
      <c r="L4824" s="15">
        <f t="shared" si="76"/>
        <v>0</v>
      </c>
      <c r="M4824" s="56" t="s">
        <v>15154</v>
      </c>
    </row>
    <row r="4825" spans="1:13" s="19" customFormat="1" ht="15" customHeight="1" x14ac:dyDescent="0.25">
      <c r="A4825" s="47">
        <v>13216</v>
      </c>
      <c r="B4825" s="18" t="s">
        <v>7928</v>
      </c>
      <c r="C4825" s="3" t="s">
        <v>7800</v>
      </c>
      <c r="D4825" s="3" t="s">
        <v>74</v>
      </c>
      <c r="E4825" s="3" t="s">
        <v>7929</v>
      </c>
      <c r="F4825" s="3" t="s">
        <v>182</v>
      </c>
      <c r="G4825" s="3"/>
      <c r="H4825" s="26">
        <v>615</v>
      </c>
      <c r="I4825" s="26">
        <f t="array" ref="I4825">J4825-J4825*3%</f>
        <v>470.83799999999997</v>
      </c>
      <c r="J4825" s="30">
        <v>485.4</v>
      </c>
      <c r="K4825" s="4"/>
      <c r="L4825" s="15">
        <f t="shared" si="76"/>
        <v>0</v>
      </c>
      <c r="M4825" s="56" t="s">
        <v>15158</v>
      </c>
    </row>
    <row r="4826" spans="1:13" s="19" customFormat="1" ht="15" customHeight="1" x14ac:dyDescent="0.25">
      <c r="A4826" s="47">
        <v>10925</v>
      </c>
      <c r="B4826" s="18" t="s">
        <v>7930</v>
      </c>
      <c r="C4826" s="3" t="s">
        <v>7800</v>
      </c>
      <c r="D4826" s="3" t="s">
        <v>74</v>
      </c>
      <c r="E4826" s="3" t="s">
        <v>7929</v>
      </c>
      <c r="F4826" s="3" t="s">
        <v>2845</v>
      </c>
      <c r="G4826" s="3"/>
      <c r="H4826" s="26">
        <v>1370</v>
      </c>
      <c r="I4826" s="26">
        <f t="array" ref="I4826">J4826-J4826*3%</f>
        <v>1047.8231000000001</v>
      </c>
      <c r="J4826" s="30">
        <v>1080.23</v>
      </c>
      <c r="K4826" s="4"/>
      <c r="L4826" s="15">
        <f t="shared" si="76"/>
        <v>0</v>
      </c>
      <c r="M4826" s="56" t="s">
        <v>15152</v>
      </c>
    </row>
    <row r="4827" spans="1:13" s="19" customFormat="1" ht="15" customHeight="1" x14ac:dyDescent="0.25">
      <c r="A4827" s="47">
        <v>10937</v>
      </c>
      <c r="B4827" s="18" t="s">
        <v>7931</v>
      </c>
      <c r="C4827" s="3" t="s">
        <v>7800</v>
      </c>
      <c r="D4827" s="3" t="s">
        <v>74</v>
      </c>
      <c r="E4827" s="3" t="s">
        <v>7932</v>
      </c>
      <c r="F4827" s="3" t="s">
        <v>167</v>
      </c>
      <c r="G4827" s="3"/>
      <c r="H4827" s="26">
        <v>1105</v>
      </c>
      <c r="I4827" s="26">
        <f t="array" ref="I4827">J4827-J4827*3%</f>
        <v>841.63990000000001</v>
      </c>
      <c r="J4827" s="30">
        <v>867.67</v>
      </c>
      <c r="K4827" s="4"/>
      <c r="L4827" s="15">
        <f t="shared" si="76"/>
        <v>0</v>
      </c>
      <c r="M4827" s="56" t="s">
        <v>15152</v>
      </c>
    </row>
    <row r="4828" spans="1:13" s="19" customFormat="1" ht="15" customHeight="1" x14ac:dyDescent="0.25">
      <c r="A4828" s="47">
        <v>8781</v>
      </c>
      <c r="B4828" s="18" t="s">
        <v>7933</v>
      </c>
      <c r="C4828" s="3" t="s">
        <v>7800</v>
      </c>
      <c r="D4828" s="3" t="s">
        <v>74</v>
      </c>
      <c r="E4828" s="3" t="s">
        <v>7158</v>
      </c>
      <c r="F4828" s="3" t="s">
        <v>72</v>
      </c>
      <c r="G4828" s="3"/>
      <c r="H4828" s="26">
        <v>450</v>
      </c>
      <c r="I4828" s="26">
        <f t="array" ref="I4828">J4828-J4828*3%</f>
        <v>326.29829999999998</v>
      </c>
      <c r="J4828" s="30">
        <v>336.39</v>
      </c>
      <c r="K4828" s="4"/>
      <c r="L4828" s="15">
        <f t="shared" si="76"/>
        <v>0</v>
      </c>
      <c r="M4828" s="56" t="s">
        <v>15151</v>
      </c>
    </row>
    <row r="4829" spans="1:13" s="19" customFormat="1" ht="15" customHeight="1" x14ac:dyDescent="0.25">
      <c r="A4829" s="47">
        <v>10938</v>
      </c>
      <c r="B4829" s="18" t="s">
        <v>7934</v>
      </c>
      <c r="C4829" s="3" t="s">
        <v>7800</v>
      </c>
      <c r="D4829" s="3" t="s">
        <v>74</v>
      </c>
      <c r="E4829" s="3" t="s">
        <v>7158</v>
      </c>
      <c r="F4829" s="3" t="s">
        <v>1547</v>
      </c>
      <c r="G4829" s="3"/>
      <c r="H4829" s="26">
        <v>875</v>
      </c>
      <c r="I4829" s="26">
        <f t="array" ref="I4829">J4829-J4829*3%</f>
        <v>661.35569999999996</v>
      </c>
      <c r="J4829" s="30">
        <v>681.81</v>
      </c>
      <c r="K4829" s="4"/>
      <c r="L4829" s="15">
        <f t="shared" si="76"/>
        <v>0</v>
      </c>
      <c r="M4829" s="56" t="s">
        <v>15151</v>
      </c>
    </row>
    <row r="4830" spans="1:13" s="19" customFormat="1" ht="15" customHeight="1" x14ac:dyDescent="0.25">
      <c r="A4830" s="47">
        <v>10939</v>
      </c>
      <c r="B4830" s="18" t="s">
        <v>7935</v>
      </c>
      <c r="C4830" s="3" t="s">
        <v>7800</v>
      </c>
      <c r="D4830" s="3" t="s">
        <v>74</v>
      </c>
      <c r="E4830" s="3" t="s">
        <v>7936</v>
      </c>
      <c r="F4830" s="3" t="s">
        <v>4359</v>
      </c>
      <c r="G4830" s="3"/>
      <c r="H4830" s="26">
        <v>745</v>
      </c>
      <c r="I4830" s="26">
        <f t="array" ref="I4830">J4830-J4830*3%</f>
        <v>561.00919999999996</v>
      </c>
      <c r="J4830" s="30">
        <v>578.36</v>
      </c>
      <c r="K4830" s="4"/>
      <c r="L4830" s="15">
        <f t="shared" si="76"/>
        <v>0</v>
      </c>
      <c r="M4830" s="56" t="s">
        <v>15154</v>
      </c>
    </row>
    <row r="4831" spans="1:13" s="19" customFormat="1" ht="15" customHeight="1" x14ac:dyDescent="0.25">
      <c r="A4831" s="47">
        <v>14144</v>
      </c>
      <c r="B4831" s="18" t="s">
        <v>7937</v>
      </c>
      <c r="C4831" s="3" t="s">
        <v>7800</v>
      </c>
      <c r="D4831" s="3" t="s">
        <v>74</v>
      </c>
      <c r="E4831" s="3" t="s">
        <v>7938</v>
      </c>
      <c r="F4831" s="3" t="s">
        <v>182</v>
      </c>
      <c r="G4831" s="3"/>
      <c r="H4831" s="26">
        <v>610</v>
      </c>
      <c r="I4831" s="26">
        <f t="array" ref="I4831">J4831-J4831*3%</f>
        <v>465.74549999999999</v>
      </c>
      <c r="J4831" s="30">
        <v>480.15</v>
      </c>
      <c r="K4831" s="4"/>
      <c r="L4831" s="15">
        <f t="shared" si="76"/>
        <v>0</v>
      </c>
      <c r="M4831" s="56" t="s">
        <v>15151</v>
      </c>
    </row>
    <row r="4832" spans="1:13" s="19" customFormat="1" ht="15" customHeight="1" x14ac:dyDescent="0.25">
      <c r="A4832" s="47">
        <v>15080</v>
      </c>
      <c r="B4832" s="18" t="s">
        <v>7939</v>
      </c>
      <c r="C4832" s="3" t="s">
        <v>7800</v>
      </c>
      <c r="D4832" s="3" t="s">
        <v>74</v>
      </c>
      <c r="E4832" s="3" t="s">
        <v>7938</v>
      </c>
      <c r="F4832" s="3" t="s">
        <v>2845</v>
      </c>
      <c r="G4832" s="3"/>
      <c r="H4832" s="26">
        <v>1045</v>
      </c>
      <c r="I4832" s="26">
        <f t="array" ref="I4832">J4832-J4832*3%</f>
        <v>802.19</v>
      </c>
      <c r="J4832" s="30">
        <v>827</v>
      </c>
      <c r="K4832" s="4"/>
      <c r="L4832" s="15">
        <f t="shared" si="76"/>
        <v>0</v>
      </c>
      <c r="M4832" s="56" t="s">
        <v>15158</v>
      </c>
    </row>
    <row r="4833" spans="1:13" s="19" customFormat="1" ht="15" customHeight="1" x14ac:dyDescent="0.25">
      <c r="A4833" s="47">
        <v>10941</v>
      </c>
      <c r="B4833" s="18" t="s">
        <v>7940</v>
      </c>
      <c r="C4833" s="3" t="s">
        <v>7800</v>
      </c>
      <c r="D4833" s="3" t="s">
        <v>74</v>
      </c>
      <c r="E4833" s="3" t="s">
        <v>7941</v>
      </c>
      <c r="F4833" s="3" t="s">
        <v>1631</v>
      </c>
      <c r="G4833" s="3"/>
      <c r="H4833" s="26">
        <v>585</v>
      </c>
      <c r="I4833" s="26">
        <f t="array" ref="I4833">J4833-J4833*3%</f>
        <v>428.48779999999999</v>
      </c>
      <c r="J4833" s="30">
        <v>441.74</v>
      </c>
      <c r="K4833" s="4"/>
      <c r="L4833" s="15">
        <f t="shared" si="76"/>
        <v>0</v>
      </c>
      <c r="M4833" s="56" t="s">
        <v>15152</v>
      </c>
    </row>
    <row r="4834" spans="1:13" s="19" customFormat="1" ht="15" customHeight="1" x14ac:dyDescent="0.25">
      <c r="A4834" s="47">
        <v>10942</v>
      </c>
      <c r="B4834" s="18" t="s">
        <v>7942</v>
      </c>
      <c r="C4834" s="3" t="s">
        <v>7800</v>
      </c>
      <c r="D4834" s="3" t="s">
        <v>74</v>
      </c>
      <c r="E4834" s="3" t="s">
        <v>7943</v>
      </c>
      <c r="F4834" s="3" t="s">
        <v>164</v>
      </c>
      <c r="G4834" s="3"/>
      <c r="H4834" s="26">
        <v>615</v>
      </c>
      <c r="I4834" s="26">
        <f t="array" ref="I4834">J4834-J4834*3%</f>
        <v>470.04259999999999</v>
      </c>
      <c r="J4834" s="30">
        <v>484.58</v>
      </c>
      <c r="K4834" s="4"/>
      <c r="L4834" s="15">
        <f t="shared" si="76"/>
        <v>0</v>
      </c>
      <c r="M4834" s="56" t="s">
        <v>15151</v>
      </c>
    </row>
    <row r="4835" spans="1:13" s="19" customFormat="1" ht="15" customHeight="1" x14ac:dyDescent="0.25">
      <c r="A4835" s="47">
        <v>18859</v>
      </c>
      <c r="B4835" s="18" t="s">
        <v>7944</v>
      </c>
      <c r="C4835" s="3" t="s">
        <v>7800</v>
      </c>
      <c r="D4835" s="3" t="s">
        <v>74</v>
      </c>
      <c r="E4835" s="3" t="s">
        <v>7943</v>
      </c>
      <c r="F4835" s="3" t="s">
        <v>7945</v>
      </c>
      <c r="G4835" s="3"/>
      <c r="H4835" s="26">
        <v>1025</v>
      </c>
      <c r="I4835" s="26">
        <f t="array" ref="I4835">J4835-J4835*3%</f>
        <v>788.40629999999999</v>
      </c>
      <c r="J4835" s="30">
        <v>812.79</v>
      </c>
      <c r="K4835" s="4"/>
      <c r="L4835" s="15">
        <f t="shared" si="76"/>
        <v>0</v>
      </c>
      <c r="M4835" s="56" t="s">
        <v>15151</v>
      </c>
    </row>
    <row r="4836" spans="1:13" s="19" customFormat="1" ht="15" customHeight="1" x14ac:dyDescent="0.25">
      <c r="A4836" s="47">
        <v>10943</v>
      </c>
      <c r="B4836" s="18" t="s">
        <v>7946</v>
      </c>
      <c r="C4836" s="3" t="s">
        <v>7800</v>
      </c>
      <c r="D4836" s="3" t="s">
        <v>74</v>
      </c>
      <c r="E4836" s="3" t="s">
        <v>7947</v>
      </c>
      <c r="F4836" s="3" t="s">
        <v>4359</v>
      </c>
      <c r="G4836" s="3"/>
      <c r="H4836" s="26">
        <v>615</v>
      </c>
      <c r="I4836" s="26">
        <f t="array" ref="I4836">J4836-J4836*3%</f>
        <v>471.6431</v>
      </c>
      <c r="J4836" s="30">
        <v>486.23</v>
      </c>
      <c r="K4836" s="4"/>
      <c r="L4836" s="15">
        <f t="shared" si="76"/>
        <v>0</v>
      </c>
      <c r="M4836" s="56" t="s">
        <v>15154</v>
      </c>
    </row>
    <row r="4837" spans="1:13" s="19" customFormat="1" ht="15" customHeight="1" x14ac:dyDescent="0.25">
      <c r="A4837" s="47">
        <v>14887</v>
      </c>
      <c r="B4837" s="18" t="s">
        <v>7948</v>
      </c>
      <c r="C4837" s="3" t="s">
        <v>7800</v>
      </c>
      <c r="D4837" s="3" t="s">
        <v>74</v>
      </c>
      <c r="E4837" s="3" t="s">
        <v>7949</v>
      </c>
      <c r="F4837" s="3" t="s">
        <v>72</v>
      </c>
      <c r="G4837" s="3"/>
      <c r="H4837" s="26">
        <v>570</v>
      </c>
      <c r="I4837" s="26">
        <f t="array" ref="I4837">J4837-J4837*3%</f>
        <v>418.75869999999998</v>
      </c>
      <c r="J4837" s="30">
        <v>431.71</v>
      </c>
      <c r="K4837" s="4"/>
      <c r="L4837" s="15">
        <f t="shared" si="76"/>
        <v>0</v>
      </c>
      <c r="M4837" s="56" t="s">
        <v>15151</v>
      </c>
    </row>
    <row r="4838" spans="1:13" s="19" customFormat="1" ht="15" customHeight="1" x14ac:dyDescent="0.25">
      <c r="A4838" s="47">
        <v>10944</v>
      </c>
      <c r="B4838" s="18" t="s">
        <v>7950</v>
      </c>
      <c r="C4838" s="3" t="s">
        <v>7800</v>
      </c>
      <c r="D4838" s="3" t="s">
        <v>74</v>
      </c>
      <c r="E4838" s="3" t="s">
        <v>7949</v>
      </c>
      <c r="F4838" s="3" t="s">
        <v>1547</v>
      </c>
      <c r="G4838" s="3"/>
      <c r="H4838" s="26">
        <v>1270</v>
      </c>
      <c r="I4838" s="26">
        <f t="array" ref="I4838">J4838-J4838*3%</f>
        <v>976.18859999999995</v>
      </c>
      <c r="J4838" s="30">
        <v>1006.38</v>
      </c>
      <c r="K4838" s="4"/>
      <c r="L4838" s="15">
        <f t="shared" si="76"/>
        <v>0</v>
      </c>
      <c r="M4838" s="56" t="s">
        <v>15151</v>
      </c>
    </row>
    <row r="4839" spans="1:13" s="19" customFormat="1" ht="15" customHeight="1" x14ac:dyDescent="0.25">
      <c r="A4839" s="47">
        <v>20552</v>
      </c>
      <c r="B4839" s="18" t="s">
        <v>7951</v>
      </c>
      <c r="C4839" s="3" t="s">
        <v>7800</v>
      </c>
      <c r="D4839" s="3" t="s">
        <v>74</v>
      </c>
      <c r="E4839" s="3" t="s">
        <v>7952</v>
      </c>
      <c r="F4839" s="3" t="s">
        <v>164</v>
      </c>
      <c r="G4839" s="3"/>
      <c r="H4839" s="26">
        <v>755</v>
      </c>
      <c r="I4839" s="26">
        <f t="array" ref="I4839">J4839-J4839*3%</f>
        <v>571.47550000000001</v>
      </c>
      <c r="J4839" s="30">
        <v>589.15</v>
      </c>
      <c r="K4839" s="4"/>
      <c r="L4839" s="15">
        <f t="shared" si="76"/>
        <v>0</v>
      </c>
      <c r="M4839" s="56" t="s">
        <v>15154</v>
      </c>
    </row>
    <row r="4840" spans="1:13" s="19" customFormat="1" ht="15" customHeight="1" x14ac:dyDescent="0.25">
      <c r="A4840" s="47">
        <v>34890</v>
      </c>
      <c r="B4840" s="18" t="s">
        <v>7953</v>
      </c>
      <c r="C4840" s="3" t="s">
        <v>7800</v>
      </c>
      <c r="D4840" s="3" t="s">
        <v>74</v>
      </c>
      <c r="E4840" s="3" t="s">
        <v>7954</v>
      </c>
      <c r="F4840" s="3" t="s">
        <v>1547</v>
      </c>
      <c r="G4840" s="3"/>
      <c r="H4840" s="26">
        <v>735</v>
      </c>
      <c r="I4840" s="26">
        <f t="array" ref="I4840">J4840-J4840*3%</f>
        <v>554.23860000000002</v>
      </c>
      <c r="J4840" s="30">
        <v>571.38</v>
      </c>
      <c r="K4840" s="4"/>
      <c r="L4840" s="15">
        <f t="shared" si="76"/>
        <v>0</v>
      </c>
      <c r="M4840" s="56" t="s">
        <v>15151</v>
      </c>
    </row>
    <row r="4841" spans="1:13" s="19" customFormat="1" ht="15" customHeight="1" x14ac:dyDescent="0.25">
      <c r="A4841" s="47">
        <v>13376</v>
      </c>
      <c r="B4841" s="18" t="s">
        <v>7955</v>
      </c>
      <c r="C4841" s="3" t="s">
        <v>7800</v>
      </c>
      <c r="D4841" s="3" t="s">
        <v>74</v>
      </c>
      <c r="E4841" s="3" t="s">
        <v>7956</v>
      </c>
      <c r="F4841" s="3" t="s">
        <v>182</v>
      </c>
      <c r="G4841" s="3"/>
      <c r="H4841" s="26">
        <v>760</v>
      </c>
      <c r="I4841" s="26">
        <f t="array" ref="I4841">J4841-J4841*3%</f>
        <v>572.28060000000005</v>
      </c>
      <c r="J4841" s="30">
        <v>589.98</v>
      </c>
      <c r="K4841" s="4"/>
      <c r="L4841" s="15">
        <f t="shared" si="76"/>
        <v>0</v>
      </c>
      <c r="M4841" s="56" t="s">
        <v>15152</v>
      </c>
    </row>
    <row r="4842" spans="1:13" s="19" customFormat="1" ht="15" customHeight="1" x14ac:dyDescent="0.25">
      <c r="A4842" s="47">
        <v>10946</v>
      </c>
      <c r="B4842" s="18" t="s">
        <v>7957</v>
      </c>
      <c r="C4842" s="3" t="s">
        <v>7800</v>
      </c>
      <c r="D4842" s="3" t="s">
        <v>74</v>
      </c>
      <c r="E4842" s="3" t="s">
        <v>7956</v>
      </c>
      <c r="F4842" s="3" t="s">
        <v>2845</v>
      </c>
      <c r="G4842" s="3"/>
      <c r="H4842" s="26">
        <v>1325</v>
      </c>
      <c r="I4842" s="26">
        <f t="array" ref="I4842">J4842-J4842*3%</f>
        <v>1014.8140000000001</v>
      </c>
      <c r="J4842" s="30">
        <v>1046.2</v>
      </c>
      <c r="K4842" s="4"/>
      <c r="L4842" s="15">
        <f t="shared" si="76"/>
        <v>0</v>
      </c>
      <c r="M4842" s="56" t="s">
        <v>15154</v>
      </c>
    </row>
    <row r="4843" spans="1:13" s="19" customFormat="1" ht="15" customHeight="1" x14ac:dyDescent="0.25">
      <c r="A4843" s="47">
        <v>20553</v>
      </c>
      <c r="B4843" s="18" t="s">
        <v>7958</v>
      </c>
      <c r="C4843" s="3" t="s">
        <v>7800</v>
      </c>
      <c r="D4843" s="3" t="s">
        <v>74</v>
      </c>
      <c r="E4843" s="3" t="s">
        <v>7959</v>
      </c>
      <c r="F4843" s="3" t="s">
        <v>277</v>
      </c>
      <c r="G4843" s="3"/>
      <c r="H4843" s="26">
        <v>860</v>
      </c>
      <c r="I4843" s="26">
        <f t="array" ref="I4843">J4843-J4843*3%</f>
        <v>650.60810000000004</v>
      </c>
      <c r="J4843" s="30">
        <v>670.73</v>
      </c>
      <c r="K4843" s="4"/>
      <c r="L4843" s="15">
        <f t="shared" si="76"/>
        <v>0</v>
      </c>
      <c r="M4843" s="56" t="s">
        <v>15151</v>
      </c>
    </row>
    <row r="4844" spans="1:13" s="19" customFormat="1" ht="15" customHeight="1" x14ac:dyDescent="0.25">
      <c r="A4844" s="47">
        <v>10947</v>
      </c>
      <c r="B4844" s="18" t="s">
        <v>7960</v>
      </c>
      <c r="C4844" s="3" t="s">
        <v>7800</v>
      </c>
      <c r="D4844" s="3" t="s">
        <v>74</v>
      </c>
      <c r="E4844" s="3" t="s">
        <v>7961</v>
      </c>
      <c r="F4844" s="3" t="s">
        <v>72</v>
      </c>
      <c r="G4844" s="3"/>
      <c r="H4844" s="26">
        <v>760</v>
      </c>
      <c r="I4844" s="26">
        <f t="array" ref="I4844">J4844-J4844*3%</f>
        <v>572.28060000000005</v>
      </c>
      <c r="J4844" s="30">
        <v>589.98</v>
      </c>
      <c r="K4844" s="4"/>
      <c r="L4844" s="15">
        <f t="shared" si="76"/>
        <v>0</v>
      </c>
      <c r="M4844" s="56" t="s">
        <v>15152</v>
      </c>
    </row>
    <row r="4845" spans="1:13" s="19" customFormat="1" ht="15" customHeight="1" x14ac:dyDescent="0.25">
      <c r="A4845" s="47">
        <v>6771</v>
      </c>
      <c r="B4845" s="18" t="s">
        <v>7962</v>
      </c>
      <c r="C4845" s="3" t="s">
        <v>7800</v>
      </c>
      <c r="D4845" s="3" t="s">
        <v>74</v>
      </c>
      <c r="E4845" s="3" t="s">
        <v>7963</v>
      </c>
      <c r="F4845" s="3" t="s">
        <v>179</v>
      </c>
      <c r="G4845" s="3"/>
      <c r="H4845" s="26">
        <v>705</v>
      </c>
      <c r="I4845" s="26">
        <f t="array" ref="I4845">J4845-J4845*3%</f>
        <v>534.47</v>
      </c>
      <c r="J4845" s="30">
        <v>551</v>
      </c>
      <c r="K4845" s="4"/>
      <c r="L4845" s="15">
        <f t="shared" si="76"/>
        <v>0</v>
      </c>
      <c r="M4845" s="56" t="s">
        <v>15151</v>
      </c>
    </row>
    <row r="4846" spans="1:13" s="19" customFormat="1" ht="15" customHeight="1" x14ac:dyDescent="0.25">
      <c r="A4846" s="47">
        <v>13101</v>
      </c>
      <c r="B4846" s="18" t="s">
        <v>7964</v>
      </c>
      <c r="C4846" s="3" t="s">
        <v>7800</v>
      </c>
      <c r="D4846" s="3" t="s">
        <v>74</v>
      </c>
      <c r="E4846" s="3" t="s">
        <v>7965</v>
      </c>
      <c r="F4846" s="3" t="s">
        <v>179</v>
      </c>
      <c r="G4846" s="3"/>
      <c r="H4846" s="26">
        <v>340</v>
      </c>
      <c r="I4846" s="26">
        <f t="array" ref="I4846">J4846-J4846*3%</f>
        <v>243.33420000000001</v>
      </c>
      <c r="J4846" s="30">
        <v>250.86</v>
      </c>
      <c r="K4846" s="4"/>
      <c r="L4846" s="15">
        <f t="shared" si="76"/>
        <v>0</v>
      </c>
      <c r="M4846" s="56" t="s">
        <v>15158</v>
      </c>
    </row>
    <row r="4847" spans="1:13" s="19" customFormat="1" ht="15" customHeight="1" x14ac:dyDescent="0.25">
      <c r="A4847" s="47">
        <v>33918</v>
      </c>
      <c r="B4847" s="18" t="s">
        <v>7966</v>
      </c>
      <c r="C4847" s="3" t="s">
        <v>7800</v>
      </c>
      <c r="D4847" s="3" t="s">
        <v>74</v>
      </c>
      <c r="E4847" s="3" t="s">
        <v>7965</v>
      </c>
      <c r="F4847" s="3" t="s">
        <v>2544</v>
      </c>
      <c r="G4847" s="3"/>
      <c r="H4847" s="26">
        <v>750</v>
      </c>
      <c r="I4847" s="26">
        <f t="array" ref="I4847">J4847-J4847*3%</f>
        <v>566.55760000000009</v>
      </c>
      <c r="J4847" s="30">
        <v>584.08000000000004</v>
      </c>
      <c r="K4847" s="4"/>
      <c r="L4847" s="15">
        <f t="shared" si="76"/>
        <v>0</v>
      </c>
      <c r="M4847" s="56" t="s">
        <v>15157</v>
      </c>
    </row>
    <row r="4848" spans="1:13" s="19" customFormat="1" ht="15" customHeight="1" x14ac:dyDescent="0.25">
      <c r="A4848" s="47">
        <v>11054</v>
      </c>
      <c r="B4848" s="18" t="s">
        <v>7967</v>
      </c>
      <c r="C4848" s="3" t="s">
        <v>7800</v>
      </c>
      <c r="D4848" s="3" t="s">
        <v>74</v>
      </c>
      <c r="E4848" s="3" t="s">
        <v>7968</v>
      </c>
      <c r="F4848" s="3" t="s">
        <v>4359</v>
      </c>
      <c r="G4848" s="3"/>
      <c r="H4848" s="26">
        <v>495</v>
      </c>
      <c r="I4848" s="26">
        <f t="array" ref="I4848">J4848-J4848*3%</f>
        <v>368.51270000000005</v>
      </c>
      <c r="J4848" s="30">
        <v>379.91</v>
      </c>
      <c r="K4848" s="4"/>
      <c r="L4848" s="15">
        <f t="shared" si="76"/>
        <v>0</v>
      </c>
      <c r="M4848" s="56" t="s">
        <v>15158</v>
      </c>
    </row>
    <row r="4849" spans="1:13" s="19" customFormat="1" ht="15" customHeight="1" x14ac:dyDescent="0.25">
      <c r="A4849" s="47">
        <v>10956</v>
      </c>
      <c r="B4849" s="18" t="s">
        <v>7969</v>
      </c>
      <c r="C4849" s="3" t="s">
        <v>7800</v>
      </c>
      <c r="D4849" s="3" t="s">
        <v>74</v>
      </c>
      <c r="E4849" s="3" t="s">
        <v>7970</v>
      </c>
      <c r="F4849" s="3" t="s">
        <v>200</v>
      </c>
      <c r="G4849" s="3"/>
      <c r="H4849" s="26">
        <v>670</v>
      </c>
      <c r="I4849" s="26">
        <f t="array" ref="I4849">J4849-J4849*3%</f>
        <v>507.87260000000003</v>
      </c>
      <c r="J4849" s="30">
        <v>523.58000000000004</v>
      </c>
      <c r="K4849" s="4"/>
      <c r="L4849" s="15">
        <f t="shared" si="76"/>
        <v>0</v>
      </c>
      <c r="M4849" s="56" t="s">
        <v>15158</v>
      </c>
    </row>
    <row r="4850" spans="1:13" s="19" customFormat="1" ht="15" customHeight="1" x14ac:dyDescent="0.25">
      <c r="A4850" s="47">
        <v>20554</v>
      </c>
      <c r="B4850" s="18" t="s">
        <v>7971</v>
      </c>
      <c r="C4850" s="3" t="s">
        <v>7800</v>
      </c>
      <c r="D4850" s="3" t="s">
        <v>74</v>
      </c>
      <c r="E4850" s="3" t="s">
        <v>7972</v>
      </c>
      <c r="F4850" s="3" t="s">
        <v>2117</v>
      </c>
      <c r="G4850" s="3"/>
      <c r="H4850" s="26">
        <v>740</v>
      </c>
      <c r="I4850" s="26">
        <f t="array" ref="I4850">J4850-J4850*3%</f>
        <v>558.17680000000007</v>
      </c>
      <c r="J4850" s="30">
        <v>575.44000000000005</v>
      </c>
      <c r="K4850" s="4"/>
      <c r="L4850" s="15">
        <f t="shared" si="76"/>
        <v>0</v>
      </c>
      <c r="M4850" s="56" t="s">
        <v>15151</v>
      </c>
    </row>
    <row r="4851" spans="1:13" s="19" customFormat="1" ht="15" customHeight="1" x14ac:dyDescent="0.25">
      <c r="A4851" s="47">
        <v>4109</v>
      </c>
      <c r="B4851" s="18" t="s">
        <v>7973</v>
      </c>
      <c r="C4851" s="3" t="s">
        <v>7800</v>
      </c>
      <c r="D4851" s="3" t="s">
        <v>74</v>
      </c>
      <c r="E4851" s="3" t="s">
        <v>7974</v>
      </c>
      <c r="F4851" s="3" t="s">
        <v>164</v>
      </c>
      <c r="G4851" s="3"/>
      <c r="H4851" s="26">
        <v>725</v>
      </c>
      <c r="I4851" s="26">
        <f t="array" ref="I4851">J4851-J4851*3%</f>
        <v>549.33040000000005</v>
      </c>
      <c r="J4851" s="30">
        <v>566.32000000000005</v>
      </c>
      <c r="K4851" s="4"/>
      <c r="L4851" s="15">
        <f t="shared" si="76"/>
        <v>0</v>
      </c>
      <c r="M4851" s="56" t="s">
        <v>15158</v>
      </c>
    </row>
    <row r="4852" spans="1:13" s="19" customFormat="1" ht="15" customHeight="1" x14ac:dyDescent="0.25">
      <c r="A4852" s="47">
        <v>10958</v>
      </c>
      <c r="B4852" s="18" t="s">
        <v>7975</v>
      </c>
      <c r="C4852" s="3" t="s">
        <v>7800</v>
      </c>
      <c r="D4852" s="3" t="s">
        <v>74</v>
      </c>
      <c r="E4852" s="3" t="s">
        <v>7974</v>
      </c>
      <c r="F4852" s="3" t="s">
        <v>7945</v>
      </c>
      <c r="G4852" s="3"/>
      <c r="H4852" s="26">
        <v>1345</v>
      </c>
      <c r="I4852" s="26">
        <f t="array" ref="I4852">J4852-J4852*3%</f>
        <v>1028.5007000000001</v>
      </c>
      <c r="J4852" s="30">
        <v>1060.31</v>
      </c>
      <c r="K4852" s="4"/>
      <c r="L4852" s="15">
        <f t="shared" si="76"/>
        <v>0</v>
      </c>
      <c r="M4852" s="56" t="s">
        <v>15158</v>
      </c>
    </row>
    <row r="4853" spans="1:13" s="19" customFormat="1" ht="15" customHeight="1" x14ac:dyDescent="0.25">
      <c r="A4853" s="47">
        <v>10962</v>
      </c>
      <c r="B4853" s="18" t="s">
        <v>7976</v>
      </c>
      <c r="C4853" s="3" t="s">
        <v>7800</v>
      </c>
      <c r="D4853" s="3" t="s">
        <v>74</v>
      </c>
      <c r="E4853" s="3" t="s">
        <v>4141</v>
      </c>
      <c r="F4853" s="3" t="s">
        <v>179</v>
      </c>
      <c r="G4853" s="3"/>
      <c r="H4853" s="26">
        <v>555</v>
      </c>
      <c r="I4853" s="26">
        <f t="array" ref="I4853">J4853-J4853*3%</f>
        <v>409.34</v>
      </c>
      <c r="J4853" s="30">
        <v>422</v>
      </c>
      <c r="K4853" s="4"/>
      <c r="L4853" s="15">
        <f t="shared" si="76"/>
        <v>0</v>
      </c>
      <c r="M4853" s="56" t="s">
        <v>15151</v>
      </c>
    </row>
    <row r="4854" spans="1:13" s="19" customFormat="1" ht="15" customHeight="1" x14ac:dyDescent="0.25">
      <c r="A4854" s="47">
        <v>1858</v>
      </c>
      <c r="B4854" s="18" t="s">
        <v>7977</v>
      </c>
      <c r="C4854" s="3" t="s">
        <v>7800</v>
      </c>
      <c r="D4854" s="3" t="s">
        <v>74</v>
      </c>
      <c r="E4854" s="3" t="s">
        <v>835</v>
      </c>
      <c r="F4854" s="3" t="s">
        <v>2160</v>
      </c>
      <c r="G4854" s="3"/>
      <c r="H4854" s="26">
        <v>290</v>
      </c>
      <c r="I4854" s="26">
        <f t="array" ref="I4854">J4854-J4854*3%</f>
        <v>205.5624</v>
      </c>
      <c r="J4854" s="30">
        <v>211.92</v>
      </c>
      <c r="K4854" s="4"/>
      <c r="L4854" s="15">
        <f t="shared" si="76"/>
        <v>0</v>
      </c>
      <c r="M4854" s="56" t="s">
        <v>15157</v>
      </c>
    </row>
    <row r="4855" spans="1:13" s="19" customFormat="1" ht="15" customHeight="1" x14ac:dyDescent="0.25">
      <c r="A4855" s="47">
        <v>10964</v>
      </c>
      <c r="B4855" s="18" t="s">
        <v>7978</v>
      </c>
      <c r="C4855" s="3" t="s">
        <v>7800</v>
      </c>
      <c r="D4855" s="3" t="s">
        <v>74</v>
      </c>
      <c r="E4855" s="3" t="s">
        <v>835</v>
      </c>
      <c r="F4855" s="3" t="s">
        <v>2544</v>
      </c>
      <c r="G4855" s="3"/>
      <c r="H4855" s="26">
        <v>570</v>
      </c>
      <c r="I4855" s="26">
        <f t="array" ref="I4855">J4855-J4855*3%</f>
        <v>420.35919999999999</v>
      </c>
      <c r="J4855" s="30">
        <v>433.36</v>
      </c>
      <c r="K4855" s="4"/>
      <c r="L4855" s="15">
        <f t="shared" si="76"/>
        <v>0</v>
      </c>
      <c r="M4855" s="56" t="s">
        <v>15157</v>
      </c>
    </row>
    <row r="4856" spans="1:13" s="19" customFormat="1" ht="15" customHeight="1" x14ac:dyDescent="0.25">
      <c r="A4856" s="47">
        <v>19193</v>
      </c>
      <c r="B4856" s="18" t="s">
        <v>7979</v>
      </c>
      <c r="C4856" s="3" t="s">
        <v>7800</v>
      </c>
      <c r="D4856" s="3" t="s">
        <v>74</v>
      </c>
      <c r="E4856" s="3" t="s">
        <v>7980</v>
      </c>
      <c r="F4856" s="3" t="s">
        <v>179</v>
      </c>
      <c r="G4856" s="3"/>
      <c r="H4856" s="26">
        <v>530</v>
      </c>
      <c r="I4856" s="26">
        <f t="array" ref="I4856">J4856-J4856*3%</f>
        <v>390.25040000000001</v>
      </c>
      <c r="J4856" s="30">
        <v>402.32</v>
      </c>
      <c r="K4856" s="4"/>
      <c r="L4856" s="15">
        <f t="shared" si="76"/>
        <v>0</v>
      </c>
      <c r="M4856" s="56" t="s">
        <v>15158</v>
      </c>
    </row>
    <row r="4857" spans="1:13" s="19" customFormat="1" ht="15" customHeight="1" x14ac:dyDescent="0.25">
      <c r="A4857" s="47">
        <v>18878</v>
      </c>
      <c r="B4857" s="18" t="s">
        <v>7981</v>
      </c>
      <c r="C4857" s="3" t="s">
        <v>7800</v>
      </c>
      <c r="D4857" s="3" t="s">
        <v>74</v>
      </c>
      <c r="E4857" s="3" t="s">
        <v>7982</v>
      </c>
      <c r="F4857" s="3" t="s">
        <v>211</v>
      </c>
      <c r="G4857" s="3"/>
      <c r="H4857" s="26">
        <v>860</v>
      </c>
      <c r="I4857" s="26">
        <f t="array" ref="I4857">J4857-J4857*3%</f>
        <v>648.10550000000001</v>
      </c>
      <c r="J4857" s="30">
        <v>668.15</v>
      </c>
      <c r="K4857" s="4"/>
      <c r="L4857" s="15">
        <f t="shared" si="76"/>
        <v>0</v>
      </c>
      <c r="M4857" s="56" t="s">
        <v>15151</v>
      </c>
    </row>
    <row r="4858" spans="1:13" s="19" customFormat="1" ht="15" customHeight="1" x14ac:dyDescent="0.25">
      <c r="A4858" s="47">
        <v>10971</v>
      </c>
      <c r="B4858" s="18" t="s">
        <v>7983</v>
      </c>
      <c r="C4858" s="3" t="s">
        <v>7800</v>
      </c>
      <c r="D4858" s="3" t="s">
        <v>74</v>
      </c>
      <c r="E4858" s="3" t="s">
        <v>7984</v>
      </c>
      <c r="F4858" s="3" t="s">
        <v>7985</v>
      </c>
      <c r="G4858" s="3"/>
      <c r="H4858" s="26">
        <v>870</v>
      </c>
      <c r="I4858" s="26">
        <f t="array" ref="I4858">J4858-J4858*3%</f>
        <v>657.97040000000004</v>
      </c>
      <c r="J4858" s="30">
        <v>678.32</v>
      </c>
      <c r="K4858" s="4"/>
      <c r="L4858" s="15">
        <f t="shared" si="76"/>
        <v>0</v>
      </c>
      <c r="M4858" s="56" t="s">
        <v>15157</v>
      </c>
    </row>
    <row r="4859" spans="1:13" s="19" customFormat="1" ht="15" customHeight="1" x14ac:dyDescent="0.25">
      <c r="A4859" s="47">
        <v>10972</v>
      </c>
      <c r="B4859" s="18" t="s">
        <v>7986</v>
      </c>
      <c r="C4859" s="3" t="s">
        <v>7800</v>
      </c>
      <c r="D4859" s="3" t="s">
        <v>74</v>
      </c>
      <c r="E4859" s="3" t="s">
        <v>7984</v>
      </c>
      <c r="F4859" s="3" t="s">
        <v>7985</v>
      </c>
      <c r="G4859" s="3" t="s">
        <v>691</v>
      </c>
      <c r="H4859" s="26">
        <v>990</v>
      </c>
      <c r="I4859" s="26">
        <f t="array" ref="I4859">J4859-J4859*3%</f>
        <v>765.1554000000001</v>
      </c>
      <c r="J4859" s="30">
        <v>788.82</v>
      </c>
      <c r="K4859" s="4"/>
      <c r="L4859" s="15">
        <f t="shared" si="76"/>
        <v>0</v>
      </c>
      <c r="M4859" s="56" t="s">
        <v>15154</v>
      </c>
    </row>
    <row r="4860" spans="1:13" s="19" customFormat="1" ht="15" customHeight="1" x14ac:dyDescent="0.25">
      <c r="A4860" s="47">
        <v>39684</v>
      </c>
      <c r="B4860" s="18" t="s">
        <v>7987</v>
      </c>
      <c r="C4860" s="3" t="s">
        <v>7800</v>
      </c>
      <c r="D4860" s="3" t="s">
        <v>74</v>
      </c>
      <c r="E4860" s="3" t="s">
        <v>7988</v>
      </c>
      <c r="F4860" s="3" t="s">
        <v>68</v>
      </c>
      <c r="G4860" s="3"/>
      <c r="H4860" s="26">
        <v>455</v>
      </c>
      <c r="I4860" s="26">
        <f t="array" ref="I4860">J4860-J4860*3%</f>
        <v>331.77880000000005</v>
      </c>
      <c r="J4860" s="30">
        <v>342.04</v>
      </c>
      <c r="K4860" s="4"/>
      <c r="L4860" s="15">
        <f t="shared" si="76"/>
        <v>0</v>
      </c>
      <c r="M4860" s="56" t="s">
        <v>15157</v>
      </c>
    </row>
    <row r="4861" spans="1:13" s="19" customFormat="1" ht="15" customHeight="1" x14ac:dyDescent="0.25">
      <c r="A4861" s="47">
        <v>20876</v>
      </c>
      <c r="B4861" s="18" t="s">
        <v>7989</v>
      </c>
      <c r="C4861" s="3" t="s">
        <v>7800</v>
      </c>
      <c r="D4861" s="3" t="s">
        <v>74</v>
      </c>
      <c r="E4861" s="3" t="s">
        <v>7990</v>
      </c>
      <c r="F4861" s="3" t="s">
        <v>236</v>
      </c>
      <c r="G4861" s="3"/>
      <c r="H4861" s="26">
        <v>1605</v>
      </c>
      <c r="I4861" s="26">
        <f t="array" ref="I4861">J4861-J4861*3%</f>
        <v>1237.7975999999999</v>
      </c>
      <c r="J4861" s="30">
        <v>1276.08</v>
      </c>
      <c r="K4861" s="4"/>
      <c r="L4861" s="15">
        <f t="shared" si="76"/>
        <v>0</v>
      </c>
      <c r="M4861" s="56" t="s">
        <v>15157</v>
      </c>
    </row>
    <row r="4862" spans="1:13" s="19" customFormat="1" ht="15" customHeight="1" x14ac:dyDescent="0.25">
      <c r="A4862" s="47">
        <v>20877</v>
      </c>
      <c r="B4862" s="18" t="s">
        <v>7991</v>
      </c>
      <c r="C4862" s="3" t="s">
        <v>7800</v>
      </c>
      <c r="D4862" s="3" t="s">
        <v>74</v>
      </c>
      <c r="E4862" s="3" t="s">
        <v>7990</v>
      </c>
      <c r="F4862" s="3" t="s">
        <v>2723</v>
      </c>
      <c r="G4862" s="3"/>
      <c r="H4862" s="26">
        <v>1990</v>
      </c>
      <c r="I4862" s="26">
        <f t="array" ref="I4862">J4862-J4862*3%</f>
        <v>1525.4413999999999</v>
      </c>
      <c r="J4862" s="30">
        <v>1572.62</v>
      </c>
      <c r="K4862" s="4"/>
      <c r="L4862" s="15">
        <f t="shared" si="76"/>
        <v>0</v>
      </c>
      <c r="M4862" s="56" t="s">
        <v>15158</v>
      </c>
    </row>
    <row r="4863" spans="1:13" s="19" customFormat="1" ht="15" customHeight="1" x14ac:dyDescent="0.25">
      <c r="A4863" s="47">
        <v>10974</v>
      </c>
      <c r="B4863" s="18" t="s">
        <v>7992</v>
      </c>
      <c r="C4863" s="3" t="s">
        <v>7800</v>
      </c>
      <c r="D4863" s="3" t="s">
        <v>74</v>
      </c>
      <c r="E4863" s="3" t="s">
        <v>7990</v>
      </c>
      <c r="F4863" s="3" t="s">
        <v>2149</v>
      </c>
      <c r="G4863" s="3"/>
      <c r="H4863" s="26">
        <v>435</v>
      </c>
      <c r="I4863" s="26">
        <f t="array" ref="I4863">J4863-J4863*3%</f>
        <v>316.47219999999999</v>
      </c>
      <c r="J4863" s="30">
        <v>326.26</v>
      </c>
      <c r="K4863" s="4"/>
      <c r="L4863" s="15">
        <f t="shared" si="76"/>
        <v>0</v>
      </c>
      <c r="M4863" s="56" t="s">
        <v>15159</v>
      </c>
    </row>
    <row r="4864" spans="1:13" s="19" customFormat="1" ht="15" customHeight="1" x14ac:dyDescent="0.25">
      <c r="A4864" s="47">
        <v>14158</v>
      </c>
      <c r="B4864" s="18" t="s">
        <v>7993</v>
      </c>
      <c r="C4864" s="3" t="s">
        <v>7800</v>
      </c>
      <c r="D4864" s="3" t="s">
        <v>74</v>
      </c>
      <c r="E4864" s="3" t="s">
        <v>7990</v>
      </c>
      <c r="F4864" s="3" t="s">
        <v>2083</v>
      </c>
      <c r="G4864" s="3"/>
      <c r="H4864" s="26">
        <v>625</v>
      </c>
      <c r="I4864" s="26">
        <f t="array" ref="I4864">J4864-J4864*3%</f>
        <v>477.7056</v>
      </c>
      <c r="J4864" s="30">
        <v>492.48</v>
      </c>
      <c r="K4864" s="4"/>
      <c r="L4864" s="15">
        <f t="shared" si="76"/>
        <v>0</v>
      </c>
      <c r="M4864" s="56" t="s">
        <v>15159</v>
      </c>
    </row>
    <row r="4865" spans="1:13" s="19" customFormat="1" ht="15" customHeight="1" x14ac:dyDescent="0.25">
      <c r="A4865" s="47">
        <v>10975</v>
      </c>
      <c r="B4865" s="18" t="s">
        <v>7994</v>
      </c>
      <c r="C4865" s="3" t="s">
        <v>7800</v>
      </c>
      <c r="D4865" s="3" t="s">
        <v>74</v>
      </c>
      <c r="E4865" s="3" t="s">
        <v>7990</v>
      </c>
      <c r="F4865" s="3" t="s">
        <v>760</v>
      </c>
      <c r="G4865" s="3"/>
      <c r="H4865" s="26">
        <v>1265</v>
      </c>
      <c r="I4865" s="26">
        <f t="array" ref="I4865">J4865-J4865*3%</f>
        <v>973.75390000000004</v>
      </c>
      <c r="J4865" s="30">
        <v>1003.87</v>
      </c>
      <c r="K4865" s="4"/>
      <c r="L4865" s="15">
        <f t="shared" si="76"/>
        <v>0</v>
      </c>
      <c r="M4865" s="56" t="s">
        <v>15152</v>
      </c>
    </row>
    <row r="4866" spans="1:13" s="19" customFormat="1" ht="15" customHeight="1" x14ac:dyDescent="0.25">
      <c r="A4866" s="47">
        <v>28028</v>
      </c>
      <c r="B4866" s="18" t="s">
        <v>7995</v>
      </c>
      <c r="C4866" s="3" t="s">
        <v>7800</v>
      </c>
      <c r="D4866" s="3" t="s">
        <v>74</v>
      </c>
      <c r="E4866" s="3" t="s">
        <v>7996</v>
      </c>
      <c r="F4866" s="3" t="s">
        <v>2160</v>
      </c>
      <c r="G4866" s="3"/>
      <c r="H4866" s="26">
        <v>1435</v>
      </c>
      <c r="I4866" s="26">
        <f t="array" ref="I4866">J4866-J4866*3%</f>
        <v>1090.0083999999999</v>
      </c>
      <c r="J4866" s="30">
        <v>1123.72</v>
      </c>
      <c r="K4866" s="4"/>
      <c r="L4866" s="15">
        <f t="shared" si="76"/>
        <v>0</v>
      </c>
      <c r="M4866" s="56" t="s">
        <v>15157</v>
      </c>
    </row>
    <row r="4867" spans="1:13" s="19" customFormat="1" ht="15" customHeight="1" x14ac:dyDescent="0.25">
      <c r="A4867" s="47">
        <v>6772</v>
      </c>
      <c r="B4867" s="18" t="s">
        <v>7997</v>
      </c>
      <c r="C4867" s="3" t="s">
        <v>7800</v>
      </c>
      <c r="D4867" s="3" t="s">
        <v>74</v>
      </c>
      <c r="E4867" s="3" t="s">
        <v>7998</v>
      </c>
      <c r="F4867" s="3" t="s">
        <v>211</v>
      </c>
      <c r="G4867" s="3"/>
      <c r="H4867" s="26">
        <v>1035</v>
      </c>
      <c r="I4867" s="26">
        <f t="array" ref="I4867">J4867-J4867*3%</f>
        <v>795.27390000000003</v>
      </c>
      <c r="J4867" s="30">
        <v>819.87</v>
      </c>
      <c r="K4867" s="4"/>
      <c r="L4867" s="15">
        <f t="shared" si="76"/>
        <v>0</v>
      </c>
      <c r="M4867" s="56" t="s">
        <v>15159</v>
      </c>
    </row>
    <row r="4868" spans="1:13" s="19" customFormat="1" ht="15" customHeight="1" x14ac:dyDescent="0.25">
      <c r="A4868" s="47">
        <v>14582</v>
      </c>
      <c r="B4868" s="18" t="s">
        <v>7999</v>
      </c>
      <c r="C4868" s="3" t="s">
        <v>7800</v>
      </c>
      <c r="D4868" s="3" t="s">
        <v>74</v>
      </c>
      <c r="E4868" s="3" t="s">
        <v>8000</v>
      </c>
      <c r="F4868" s="3" t="s">
        <v>164</v>
      </c>
      <c r="G4868" s="3"/>
      <c r="H4868" s="26">
        <v>660</v>
      </c>
      <c r="I4868" s="26">
        <f t="array" ref="I4868">J4868-J4868*3%</f>
        <v>500.20959999999997</v>
      </c>
      <c r="J4868" s="30">
        <v>515.67999999999995</v>
      </c>
      <c r="K4868" s="4"/>
      <c r="L4868" s="15">
        <f t="shared" si="76"/>
        <v>0</v>
      </c>
      <c r="M4868" s="56" t="s">
        <v>15157</v>
      </c>
    </row>
    <row r="4869" spans="1:13" s="19" customFormat="1" ht="15" customHeight="1" x14ac:dyDescent="0.25">
      <c r="A4869" s="47">
        <v>8800</v>
      </c>
      <c r="B4869" s="18" t="s">
        <v>8001</v>
      </c>
      <c r="C4869" s="3" t="s">
        <v>7800</v>
      </c>
      <c r="D4869" s="3" t="s">
        <v>74</v>
      </c>
      <c r="E4869" s="3" t="s">
        <v>8000</v>
      </c>
      <c r="F4869" s="3" t="s">
        <v>211</v>
      </c>
      <c r="G4869" s="3"/>
      <c r="H4869" s="26">
        <v>365</v>
      </c>
      <c r="I4869" s="26">
        <f t="array" ref="I4869">J4869-J4869*3%</f>
        <v>261.46350000000001</v>
      </c>
      <c r="J4869" s="30">
        <v>269.55</v>
      </c>
      <c r="K4869" s="4"/>
      <c r="L4869" s="15">
        <f t="shared" si="76"/>
        <v>0</v>
      </c>
      <c r="M4869" s="56" t="s">
        <v>15151</v>
      </c>
    </row>
    <row r="4870" spans="1:13" s="19" customFormat="1" ht="15" customHeight="1" x14ac:dyDescent="0.25">
      <c r="A4870" s="47">
        <v>25619</v>
      </c>
      <c r="B4870" s="18" t="s">
        <v>8002</v>
      </c>
      <c r="C4870" s="3" t="s">
        <v>7800</v>
      </c>
      <c r="D4870" s="3" t="s">
        <v>74</v>
      </c>
      <c r="E4870" s="3" t="s">
        <v>8003</v>
      </c>
      <c r="F4870" s="3" t="s">
        <v>203</v>
      </c>
      <c r="G4870" s="3"/>
      <c r="H4870" s="26">
        <v>1080</v>
      </c>
      <c r="I4870" s="26">
        <f t="array" ref="I4870">J4870-J4870*3%</f>
        <v>826.24599999999998</v>
      </c>
      <c r="J4870" s="30">
        <v>851.8</v>
      </c>
      <c r="K4870" s="4"/>
      <c r="L4870" s="15">
        <f t="shared" si="76"/>
        <v>0</v>
      </c>
      <c r="M4870" s="56" t="s">
        <v>15159</v>
      </c>
    </row>
    <row r="4871" spans="1:13" s="19" customFormat="1" ht="15" customHeight="1" x14ac:dyDescent="0.25">
      <c r="A4871" s="47">
        <v>8801</v>
      </c>
      <c r="B4871" s="18" t="s">
        <v>8004</v>
      </c>
      <c r="C4871" s="3" t="s">
        <v>7800</v>
      </c>
      <c r="D4871" s="3" t="s">
        <v>74</v>
      </c>
      <c r="E4871" s="3" t="s">
        <v>8005</v>
      </c>
      <c r="F4871" s="3" t="s">
        <v>2083</v>
      </c>
      <c r="G4871" s="3"/>
      <c r="H4871" s="26">
        <v>560</v>
      </c>
      <c r="I4871" s="26">
        <f t="array" ref="I4871">J4871-J4871*3%</f>
        <v>411.18299999999999</v>
      </c>
      <c r="J4871" s="30">
        <v>423.9</v>
      </c>
      <c r="K4871" s="4"/>
      <c r="L4871" s="15">
        <f t="shared" si="76"/>
        <v>0</v>
      </c>
      <c r="M4871" s="56" t="s">
        <v>15152</v>
      </c>
    </row>
    <row r="4872" spans="1:13" s="19" customFormat="1" ht="15" customHeight="1" x14ac:dyDescent="0.25">
      <c r="A4872" s="47">
        <v>10978</v>
      </c>
      <c r="B4872" s="18" t="s">
        <v>8006</v>
      </c>
      <c r="C4872" s="3" t="s">
        <v>7800</v>
      </c>
      <c r="D4872" s="3" t="s">
        <v>74</v>
      </c>
      <c r="E4872" s="3" t="s">
        <v>8007</v>
      </c>
      <c r="F4872" s="3" t="s">
        <v>2723</v>
      </c>
      <c r="G4872" s="3"/>
      <c r="H4872" s="26">
        <v>1410</v>
      </c>
      <c r="I4872" s="26">
        <f t="array" ref="I4872">J4872-J4872*3%</f>
        <v>1073.2855999999999</v>
      </c>
      <c r="J4872" s="30">
        <v>1106.48</v>
      </c>
      <c r="K4872" s="4"/>
      <c r="L4872" s="15">
        <f t="shared" ref="L4872:L4935" si="77">J4872*K4872</f>
        <v>0</v>
      </c>
      <c r="M4872" s="56" t="s">
        <v>15151</v>
      </c>
    </row>
    <row r="4873" spans="1:13" s="19" customFormat="1" ht="15" customHeight="1" x14ac:dyDescent="0.25">
      <c r="A4873" s="47">
        <v>8809</v>
      </c>
      <c r="B4873" s="18" t="s">
        <v>8008</v>
      </c>
      <c r="C4873" s="3" t="s">
        <v>7800</v>
      </c>
      <c r="D4873" s="3" t="s">
        <v>74</v>
      </c>
      <c r="E4873" s="3" t="s">
        <v>8007</v>
      </c>
      <c r="F4873" s="3" t="s">
        <v>211</v>
      </c>
      <c r="G4873" s="3"/>
      <c r="H4873" s="26">
        <v>555</v>
      </c>
      <c r="I4873" s="26">
        <f t="array" ref="I4873">J4873-J4873*3%</f>
        <v>409.80560000000003</v>
      </c>
      <c r="J4873" s="30">
        <v>422.48</v>
      </c>
      <c r="K4873" s="4"/>
      <c r="L4873" s="15">
        <f t="shared" si="77"/>
        <v>0</v>
      </c>
      <c r="M4873" s="56" t="s">
        <v>15151</v>
      </c>
    </row>
    <row r="4874" spans="1:13" s="19" customFormat="1" ht="15" customHeight="1" x14ac:dyDescent="0.25">
      <c r="A4874" s="47">
        <v>16013</v>
      </c>
      <c r="B4874" s="18" t="s">
        <v>8009</v>
      </c>
      <c r="C4874" s="3" t="s">
        <v>7800</v>
      </c>
      <c r="D4874" s="3" t="s">
        <v>74</v>
      </c>
      <c r="E4874" s="3" t="s">
        <v>8010</v>
      </c>
      <c r="F4874" s="3" t="s">
        <v>2160</v>
      </c>
      <c r="G4874" s="3"/>
      <c r="H4874" s="26">
        <v>620</v>
      </c>
      <c r="I4874" s="26">
        <f t="array" ref="I4874">J4874-J4874*3%</f>
        <v>473.63159999999999</v>
      </c>
      <c r="J4874" s="30">
        <v>488.28</v>
      </c>
      <c r="K4874" s="4"/>
      <c r="L4874" s="15">
        <f t="shared" si="77"/>
        <v>0</v>
      </c>
      <c r="M4874" s="56" t="s">
        <v>15151</v>
      </c>
    </row>
    <row r="4875" spans="1:13" s="19" customFormat="1" ht="15" customHeight="1" x14ac:dyDescent="0.25">
      <c r="A4875" s="47">
        <v>28649</v>
      </c>
      <c r="B4875" s="18" t="s">
        <v>8011</v>
      </c>
      <c r="C4875" s="3" t="s">
        <v>7800</v>
      </c>
      <c r="D4875" s="3" t="s">
        <v>74</v>
      </c>
      <c r="E4875" s="3" t="s">
        <v>8010</v>
      </c>
      <c r="F4875" s="3" t="s">
        <v>7863</v>
      </c>
      <c r="G4875" s="3"/>
      <c r="H4875" s="26">
        <v>1395</v>
      </c>
      <c r="I4875" s="26">
        <f t="array" ref="I4875">J4875-J4875*3%</f>
        <v>1063.2558000000001</v>
      </c>
      <c r="J4875" s="30">
        <v>1096.1400000000001</v>
      </c>
      <c r="K4875" s="4"/>
      <c r="L4875" s="15">
        <f t="shared" si="77"/>
        <v>0</v>
      </c>
      <c r="M4875" s="56" t="s">
        <v>15151</v>
      </c>
    </row>
    <row r="4876" spans="1:13" s="19" customFormat="1" ht="15" customHeight="1" x14ac:dyDescent="0.25">
      <c r="A4876" s="47">
        <v>10982</v>
      </c>
      <c r="B4876" s="18" t="s">
        <v>8012</v>
      </c>
      <c r="C4876" s="3" t="s">
        <v>7800</v>
      </c>
      <c r="D4876" s="3" t="s">
        <v>74</v>
      </c>
      <c r="E4876" s="3" t="s">
        <v>8013</v>
      </c>
      <c r="F4876" s="3" t="s">
        <v>2160</v>
      </c>
      <c r="G4876" s="3"/>
      <c r="H4876" s="26">
        <v>610</v>
      </c>
      <c r="I4876" s="26">
        <f t="array" ref="I4876">J4876-J4876*3%</f>
        <v>465.74549999999999</v>
      </c>
      <c r="J4876" s="30">
        <v>480.15</v>
      </c>
      <c r="K4876" s="4"/>
      <c r="L4876" s="15">
        <f t="shared" si="77"/>
        <v>0</v>
      </c>
      <c r="M4876" s="56" t="s">
        <v>15151</v>
      </c>
    </row>
    <row r="4877" spans="1:13" s="19" customFormat="1" ht="15" customHeight="1" x14ac:dyDescent="0.25">
      <c r="A4877" s="47">
        <v>20557</v>
      </c>
      <c r="B4877" s="18" t="s">
        <v>8014</v>
      </c>
      <c r="C4877" s="3" t="s">
        <v>7800</v>
      </c>
      <c r="D4877" s="3" t="s">
        <v>74</v>
      </c>
      <c r="E4877" s="3" t="s">
        <v>8013</v>
      </c>
      <c r="F4877" s="3" t="s">
        <v>7863</v>
      </c>
      <c r="G4877" s="3"/>
      <c r="H4877" s="26">
        <v>1320</v>
      </c>
      <c r="I4877" s="26">
        <f t="array" ref="I4877">J4877-J4877*3%</f>
        <v>1010.9437</v>
      </c>
      <c r="J4877" s="30">
        <v>1042.21</v>
      </c>
      <c r="K4877" s="4"/>
      <c r="L4877" s="15">
        <f t="shared" si="77"/>
        <v>0</v>
      </c>
      <c r="M4877" s="56" t="s">
        <v>15151</v>
      </c>
    </row>
    <row r="4878" spans="1:13" s="19" customFormat="1" ht="15" customHeight="1" x14ac:dyDescent="0.25">
      <c r="A4878" s="47">
        <v>7363</v>
      </c>
      <c r="B4878" s="18" t="s">
        <v>8015</v>
      </c>
      <c r="C4878" s="3" t="s">
        <v>7800</v>
      </c>
      <c r="D4878" s="3" t="s">
        <v>74</v>
      </c>
      <c r="E4878" s="3" t="s">
        <v>8016</v>
      </c>
      <c r="F4878" s="3" t="s">
        <v>72</v>
      </c>
      <c r="G4878" s="3"/>
      <c r="H4878" s="26">
        <v>670</v>
      </c>
      <c r="I4878" s="26">
        <f t="array" ref="I4878">J4878-J4878*3%</f>
        <v>507.30029999999999</v>
      </c>
      <c r="J4878" s="30">
        <v>522.99</v>
      </c>
      <c r="K4878" s="4"/>
      <c r="L4878" s="15">
        <f t="shared" si="77"/>
        <v>0</v>
      </c>
      <c r="M4878" s="56" t="s">
        <v>15151</v>
      </c>
    </row>
    <row r="4879" spans="1:13" s="19" customFormat="1" ht="15" customHeight="1" x14ac:dyDescent="0.25">
      <c r="A4879" s="47">
        <v>17058</v>
      </c>
      <c r="B4879" s="18" t="s">
        <v>8017</v>
      </c>
      <c r="C4879" s="3" t="s">
        <v>7800</v>
      </c>
      <c r="D4879" s="3" t="s">
        <v>74</v>
      </c>
      <c r="E4879" s="3" t="s">
        <v>8016</v>
      </c>
      <c r="F4879" s="3" t="s">
        <v>164</v>
      </c>
      <c r="G4879" s="3"/>
      <c r="H4879" s="26">
        <v>700</v>
      </c>
      <c r="I4879" s="26">
        <f t="array" ref="I4879">J4879-J4879*3%</f>
        <v>530.00799999999992</v>
      </c>
      <c r="J4879" s="30">
        <v>546.4</v>
      </c>
      <c r="K4879" s="4"/>
      <c r="L4879" s="15">
        <f t="shared" si="77"/>
        <v>0</v>
      </c>
      <c r="M4879" s="56" t="s">
        <v>15158</v>
      </c>
    </row>
    <row r="4880" spans="1:13" s="19" customFormat="1" ht="15" customHeight="1" x14ac:dyDescent="0.25">
      <c r="A4880" s="47">
        <v>10990</v>
      </c>
      <c r="B4880" s="18" t="s">
        <v>8018</v>
      </c>
      <c r="C4880" s="3" t="s">
        <v>7800</v>
      </c>
      <c r="D4880" s="3" t="s">
        <v>74</v>
      </c>
      <c r="E4880" s="3" t="s">
        <v>8016</v>
      </c>
      <c r="F4880" s="3" t="s">
        <v>1547</v>
      </c>
      <c r="G4880" s="3"/>
      <c r="H4880" s="26">
        <v>1315</v>
      </c>
      <c r="I4880" s="26">
        <f t="array" ref="I4880">J4880-J4880*3%</f>
        <v>1006.6465999999999</v>
      </c>
      <c r="J4880" s="30">
        <v>1037.78</v>
      </c>
      <c r="K4880" s="4"/>
      <c r="L4880" s="15">
        <f t="shared" si="77"/>
        <v>0</v>
      </c>
      <c r="M4880" s="56" t="s">
        <v>15151</v>
      </c>
    </row>
    <row r="4881" spans="1:13" s="19" customFormat="1" ht="15" customHeight="1" x14ac:dyDescent="0.25">
      <c r="A4881" s="47">
        <v>15119</v>
      </c>
      <c r="B4881" s="18" t="s">
        <v>8019</v>
      </c>
      <c r="C4881" s="3" t="s">
        <v>7800</v>
      </c>
      <c r="D4881" s="3" t="s">
        <v>74</v>
      </c>
      <c r="E4881" s="3" t="s">
        <v>8016</v>
      </c>
      <c r="F4881" s="3" t="s">
        <v>2149</v>
      </c>
      <c r="G4881" s="3"/>
      <c r="H4881" s="26">
        <v>290</v>
      </c>
      <c r="I4881" s="26">
        <f t="array" ref="I4881">J4881-J4881*3%</f>
        <v>205.8922</v>
      </c>
      <c r="J4881" s="30">
        <v>212.26</v>
      </c>
      <c r="K4881" s="4"/>
      <c r="L4881" s="15">
        <f t="shared" si="77"/>
        <v>0</v>
      </c>
      <c r="M4881" s="56" t="s">
        <v>15158</v>
      </c>
    </row>
    <row r="4882" spans="1:13" s="19" customFormat="1" ht="15" customHeight="1" x14ac:dyDescent="0.25">
      <c r="A4882" s="47">
        <v>10994</v>
      </c>
      <c r="B4882" s="18" t="s">
        <v>8020</v>
      </c>
      <c r="C4882" s="3" t="s">
        <v>7800</v>
      </c>
      <c r="D4882" s="3" t="s">
        <v>74</v>
      </c>
      <c r="E4882" s="3" t="s">
        <v>7186</v>
      </c>
      <c r="F4882" s="3" t="s">
        <v>179</v>
      </c>
      <c r="G4882" s="3"/>
      <c r="H4882" s="26">
        <v>440</v>
      </c>
      <c r="I4882" s="26">
        <f t="array" ref="I4882">J4882-J4882*3%</f>
        <v>321.07</v>
      </c>
      <c r="J4882" s="30">
        <v>331</v>
      </c>
      <c r="K4882" s="4"/>
      <c r="L4882" s="15">
        <f t="shared" si="77"/>
        <v>0</v>
      </c>
      <c r="M4882" s="56" t="s">
        <v>15151</v>
      </c>
    </row>
    <row r="4883" spans="1:13" s="19" customFormat="1" ht="15" customHeight="1" x14ac:dyDescent="0.25">
      <c r="A4883" s="47">
        <v>28029</v>
      </c>
      <c r="B4883" s="18" t="s">
        <v>8021</v>
      </c>
      <c r="C4883" s="3" t="s">
        <v>7800</v>
      </c>
      <c r="D4883" s="3" t="s">
        <v>74</v>
      </c>
      <c r="E4883" s="3" t="s">
        <v>8022</v>
      </c>
      <c r="F4883" s="3" t="s">
        <v>760</v>
      </c>
      <c r="G4883" s="3"/>
      <c r="H4883" s="26">
        <v>805</v>
      </c>
      <c r="I4883" s="26">
        <f t="array" ref="I4883">J4883-J4883*3%</f>
        <v>608.33550000000002</v>
      </c>
      <c r="J4883" s="30">
        <v>627.15</v>
      </c>
      <c r="K4883" s="4"/>
      <c r="L4883" s="15">
        <f t="shared" si="77"/>
        <v>0</v>
      </c>
      <c r="M4883" s="56" t="s">
        <v>15151</v>
      </c>
    </row>
    <row r="4884" spans="1:13" s="19" customFormat="1" ht="15" customHeight="1" x14ac:dyDescent="0.25">
      <c r="A4884" s="47">
        <v>37020</v>
      </c>
      <c r="B4884" s="18"/>
      <c r="C4884" s="3" t="s">
        <v>7800</v>
      </c>
      <c r="D4884" s="3" t="s">
        <v>74</v>
      </c>
      <c r="E4884" s="3" t="s">
        <v>8023</v>
      </c>
      <c r="F4884" s="3" t="s">
        <v>760</v>
      </c>
      <c r="G4884" s="3"/>
      <c r="H4884" s="26">
        <v>895</v>
      </c>
      <c r="I4884" s="26">
        <f t="array" ref="I4884">J4884-J4884*3%</f>
        <v>676.4004000000001</v>
      </c>
      <c r="J4884" s="30">
        <v>697.32</v>
      </c>
      <c r="K4884" s="4"/>
      <c r="L4884" s="15">
        <f t="shared" si="77"/>
        <v>0</v>
      </c>
      <c r="M4884" s="56" t="s">
        <v>15157</v>
      </c>
    </row>
    <row r="4885" spans="1:13" s="19" customFormat="1" ht="15" customHeight="1" x14ac:dyDescent="0.25">
      <c r="A4885" s="47">
        <v>11001</v>
      </c>
      <c r="B4885" s="18" t="s">
        <v>8024</v>
      </c>
      <c r="C4885" s="3" t="s">
        <v>7800</v>
      </c>
      <c r="D4885" s="3" t="s">
        <v>74</v>
      </c>
      <c r="E4885" s="3" t="s">
        <v>8025</v>
      </c>
      <c r="F4885" s="3" t="s">
        <v>2160</v>
      </c>
      <c r="G4885" s="3"/>
      <c r="H4885" s="26">
        <v>530</v>
      </c>
      <c r="I4885" s="26">
        <f t="array" ref="I4885">J4885-J4885*3%</f>
        <v>391.86060000000003</v>
      </c>
      <c r="J4885" s="30">
        <v>403.98</v>
      </c>
      <c r="K4885" s="4"/>
      <c r="L4885" s="15">
        <f t="shared" si="77"/>
        <v>0</v>
      </c>
      <c r="M4885" s="56" t="s">
        <v>15154</v>
      </c>
    </row>
    <row r="4886" spans="1:13" s="19" customFormat="1" ht="15" customHeight="1" x14ac:dyDescent="0.25">
      <c r="A4886" s="47">
        <v>11002</v>
      </c>
      <c r="B4886" s="18" t="s">
        <v>8026</v>
      </c>
      <c r="C4886" s="3" t="s">
        <v>7800</v>
      </c>
      <c r="D4886" s="3" t="s">
        <v>74</v>
      </c>
      <c r="E4886" s="3" t="s">
        <v>8027</v>
      </c>
      <c r="F4886" s="3" t="s">
        <v>179</v>
      </c>
      <c r="G4886" s="3"/>
      <c r="H4886" s="26">
        <v>440</v>
      </c>
      <c r="I4886" s="26">
        <f t="array" ref="I4886">J4886-J4886*3%</f>
        <v>321.77809999999999</v>
      </c>
      <c r="J4886" s="30">
        <v>331.73</v>
      </c>
      <c r="K4886" s="4"/>
      <c r="L4886" s="15">
        <f t="shared" si="77"/>
        <v>0</v>
      </c>
      <c r="M4886" s="56" t="s">
        <v>15154</v>
      </c>
    </row>
    <row r="4887" spans="1:13" s="19" customFormat="1" ht="15" customHeight="1" x14ac:dyDescent="0.25">
      <c r="A4887" s="47">
        <v>5346</v>
      </c>
      <c r="B4887" s="18" t="s">
        <v>8028</v>
      </c>
      <c r="C4887" s="3" t="s">
        <v>7800</v>
      </c>
      <c r="D4887" s="3" t="s">
        <v>74</v>
      </c>
      <c r="E4887" s="3" t="s">
        <v>8029</v>
      </c>
      <c r="F4887" s="3" t="s">
        <v>164</v>
      </c>
      <c r="G4887" s="3"/>
      <c r="H4887" s="26">
        <v>1275</v>
      </c>
      <c r="I4887" s="26">
        <f t="array" ref="I4887">J4887-J4887*3%</f>
        <v>979.7</v>
      </c>
      <c r="J4887" s="30">
        <v>1010</v>
      </c>
      <c r="K4887" s="4"/>
      <c r="L4887" s="15">
        <f t="shared" si="77"/>
        <v>0</v>
      </c>
      <c r="M4887" s="56" t="s">
        <v>15151</v>
      </c>
    </row>
    <row r="4888" spans="1:13" s="19" customFormat="1" ht="15" customHeight="1" x14ac:dyDescent="0.25">
      <c r="A4888" s="47">
        <v>7364</v>
      </c>
      <c r="B4888" s="18" t="s">
        <v>8030</v>
      </c>
      <c r="C4888" s="3" t="s">
        <v>7800</v>
      </c>
      <c r="D4888" s="3" t="s">
        <v>74</v>
      </c>
      <c r="E4888" s="3" t="s">
        <v>8029</v>
      </c>
      <c r="F4888" s="3" t="s">
        <v>277</v>
      </c>
      <c r="G4888" s="3"/>
      <c r="H4888" s="26">
        <v>2195</v>
      </c>
      <c r="I4888" s="26">
        <f t="array" ref="I4888">J4888-J4888*3%</f>
        <v>1692.1940999999999</v>
      </c>
      <c r="J4888" s="30">
        <v>1744.53</v>
      </c>
      <c r="K4888" s="4"/>
      <c r="L4888" s="15">
        <f t="shared" si="77"/>
        <v>0</v>
      </c>
      <c r="M4888" s="56" t="s">
        <v>15154</v>
      </c>
    </row>
    <row r="4889" spans="1:13" s="19" customFormat="1" ht="15" customHeight="1" x14ac:dyDescent="0.25">
      <c r="A4889" s="47">
        <v>8783</v>
      </c>
      <c r="B4889" s="18" t="s">
        <v>8031</v>
      </c>
      <c r="C4889" s="3" t="s">
        <v>7800</v>
      </c>
      <c r="D4889" s="3" t="s">
        <v>74</v>
      </c>
      <c r="E4889" s="3" t="s">
        <v>8029</v>
      </c>
      <c r="F4889" s="3" t="s">
        <v>97</v>
      </c>
      <c r="G4889" s="3"/>
      <c r="H4889" s="26">
        <v>2160</v>
      </c>
      <c r="I4889" s="26">
        <f t="array" ref="I4889">J4889-J4889*3%</f>
        <v>1668.4485</v>
      </c>
      <c r="J4889" s="30">
        <v>1720.05</v>
      </c>
      <c r="K4889" s="4"/>
      <c r="L4889" s="15">
        <f t="shared" si="77"/>
        <v>0</v>
      </c>
      <c r="M4889" s="56" t="s">
        <v>15154</v>
      </c>
    </row>
    <row r="4890" spans="1:13" s="19" customFormat="1" ht="15" customHeight="1" x14ac:dyDescent="0.25">
      <c r="A4890" s="47">
        <v>1862</v>
      </c>
      <c r="B4890" s="18" t="s">
        <v>8032</v>
      </c>
      <c r="C4890" s="3" t="s">
        <v>7800</v>
      </c>
      <c r="D4890" s="3" t="s">
        <v>74</v>
      </c>
      <c r="E4890" s="3" t="s">
        <v>8029</v>
      </c>
      <c r="F4890" s="3" t="s">
        <v>200</v>
      </c>
      <c r="G4890" s="3"/>
      <c r="H4890" s="26">
        <v>1015</v>
      </c>
      <c r="I4890" s="26">
        <f t="array" ref="I4890">J4890-J4890*3%</f>
        <v>779.23980000000006</v>
      </c>
      <c r="J4890" s="30">
        <v>803.34</v>
      </c>
      <c r="K4890" s="4"/>
      <c r="L4890" s="15">
        <f t="shared" si="77"/>
        <v>0</v>
      </c>
      <c r="M4890" s="56" t="s">
        <v>15159</v>
      </c>
    </row>
    <row r="4891" spans="1:13" s="19" customFormat="1" ht="15" customHeight="1" x14ac:dyDescent="0.25">
      <c r="A4891" s="47">
        <v>8139</v>
      </c>
      <c r="B4891" s="18" t="s">
        <v>8033</v>
      </c>
      <c r="C4891" s="3" t="s">
        <v>7800</v>
      </c>
      <c r="D4891" s="3" t="s">
        <v>74</v>
      </c>
      <c r="E4891" s="3" t="s">
        <v>8029</v>
      </c>
      <c r="F4891" s="3" t="s">
        <v>89</v>
      </c>
      <c r="G4891" s="3"/>
      <c r="H4891" s="26">
        <v>1100</v>
      </c>
      <c r="I4891" s="26">
        <f t="array" ref="I4891">J4891-J4891*3%</f>
        <v>839.05</v>
      </c>
      <c r="J4891" s="30">
        <v>865</v>
      </c>
      <c r="K4891" s="4"/>
      <c r="L4891" s="15">
        <f t="shared" si="77"/>
        <v>0</v>
      </c>
      <c r="M4891" s="56" t="s">
        <v>15151</v>
      </c>
    </row>
    <row r="4892" spans="1:13" s="19" customFormat="1" ht="15" customHeight="1" x14ac:dyDescent="0.25">
      <c r="A4892" s="47">
        <v>19299</v>
      </c>
      <c r="B4892" s="18" t="s">
        <v>8034</v>
      </c>
      <c r="C4892" s="3" t="s">
        <v>7800</v>
      </c>
      <c r="D4892" s="3" t="s">
        <v>74</v>
      </c>
      <c r="E4892" s="3" t="s">
        <v>8035</v>
      </c>
      <c r="F4892" s="3" t="s">
        <v>2544</v>
      </c>
      <c r="G4892" s="3"/>
      <c r="H4892" s="26">
        <v>1055</v>
      </c>
      <c r="I4892" s="26">
        <f t="array" ref="I4892">J4892-J4892*3%</f>
        <v>808.01</v>
      </c>
      <c r="J4892" s="30">
        <v>833</v>
      </c>
      <c r="K4892" s="4"/>
      <c r="L4892" s="15">
        <f t="shared" si="77"/>
        <v>0</v>
      </c>
      <c r="M4892" s="56" t="s">
        <v>15151</v>
      </c>
    </row>
    <row r="4893" spans="1:13" s="19" customFormat="1" ht="15" customHeight="1" x14ac:dyDescent="0.25">
      <c r="A4893" s="47">
        <v>11014</v>
      </c>
      <c r="B4893" s="18" t="s">
        <v>8036</v>
      </c>
      <c r="C4893" s="3" t="s">
        <v>7800</v>
      </c>
      <c r="D4893" s="3" t="s">
        <v>74</v>
      </c>
      <c r="E4893" s="3" t="s">
        <v>8037</v>
      </c>
      <c r="F4893" s="3" t="s">
        <v>1547</v>
      </c>
      <c r="G4893" s="3"/>
      <c r="H4893" s="26">
        <v>305</v>
      </c>
      <c r="I4893" s="26">
        <f t="array" ref="I4893">J4893-J4893*3%</f>
        <v>216.55250000000001</v>
      </c>
      <c r="J4893" s="30">
        <v>223.25</v>
      </c>
      <c r="K4893" s="4"/>
      <c r="L4893" s="15">
        <f t="shared" si="77"/>
        <v>0</v>
      </c>
      <c r="M4893" s="56" t="s">
        <v>15159</v>
      </c>
    </row>
    <row r="4894" spans="1:13" s="19" customFormat="1" ht="15" customHeight="1" x14ac:dyDescent="0.25">
      <c r="A4894" s="47">
        <v>11013</v>
      </c>
      <c r="B4894" s="18" t="s">
        <v>8038</v>
      </c>
      <c r="C4894" s="3" t="s">
        <v>7800</v>
      </c>
      <c r="D4894" s="3" t="s">
        <v>74</v>
      </c>
      <c r="E4894" s="3" t="s">
        <v>8039</v>
      </c>
      <c r="F4894" s="3" t="s">
        <v>179</v>
      </c>
      <c r="G4894" s="3"/>
      <c r="H4894" s="26">
        <v>425</v>
      </c>
      <c r="I4894" s="26">
        <f t="array" ref="I4894">J4894-J4894*3%</f>
        <v>308.92560000000003</v>
      </c>
      <c r="J4894" s="30">
        <v>318.48</v>
      </c>
      <c r="K4894" s="4"/>
      <c r="L4894" s="15">
        <f t="shared" si="77"/>
        <v>0</v>
      </c>
      <c r="M4894" s="56" t="s">
        <v>15157</v>
      </c>
    </row>
    <row r="4895" spans="1:13" s="19" customFormat="1" ht="15" customHeight="1" x14ac:dyDescent="0.25">
      <c r="A4895" s="47">
        <v>3976</v>
      </c>
      <c r="B4895" s="18" t="s">
        <v>8040</v>
      </c>
      <c r="C4895" s="3" t="s">
        <v>7800</v>
      </c>
      <c r="D4895" s="3" t="s">
        <v>74</v>
      </c>
      <c r="E4895" s="3" t="s">
        <v>8041</v>
      </c>
      <c r="F4895" s="3" t="s">
        <v>182</v>
      </c>
      <c r="G4895" s="3"/>
      <c r="H4895" s="26">
        <v>750</v>
      </c>
      <c r="I4895" s="26">
        <f t="array" ref="I4895">J4895-J4895*3%</f>
        <v>565.03470000000004</v>
      </c>
      <c r="J4895" s="30">
        <v>582.51</v>
      </c>
      <c r="K4895" s="4"/>
      <c r="L4895" s="15">
        <f t="shared" si="77"/>
        <v>0</v>
      </c>
      <c r="M4895" s="56" t="s">
        <v>15154</v>
      </c>
    </row>
    <row r="4896" spans="1:13" s="19" customFormat="1" ht="15" customHeight="1" x14ac:dyDescent="0.25">
      <c r="A4896" s="47">
        <v>3977</v>
      </c>
      <c r="B4896" s="18" t="s">
        <v>8042</v>
      </c>
      <c r="C4896" s="3" t="s">
        <v>7800</v>
      </c>
      <c r="D4896" s="3" t="s">
        <v>74</v>
      </c>
      <c r="E4896" s="3" t="s">
        <v>8041</v>
      </c>
      <c r="F4896" s="3" t="s">
        <v>2845</v>
      </c>
      <c r="G4896" s="3"/>
      <c r="H4896" s="26">
        <v>1190</v>
      </c>
      <c r="I4896" s="26">
        <f t="array" ref="I4896">J4896-J4896*3%</f>
        <v>901.78959999999995</v>
      </c>
      <c r="J4896" s="30">
        <v>929.68</v>
      </c>
      <c r="K4896" s="4"/>
      <c r="L4896" s="15">
        <f t="shared" si="77"/>
        <v>0</v>
      </c>
      <c r="M4896" s="56" t="s">
        <v>15157</v>
      </c>
    </row>
    <row r="4897" spans="1:13" s="19" customFormat="1" ht="15" customHeight="1" x14ac:dyDescent="0.25">
      <c r="A4897" s="47">
        <v>37664</v>
      </c>
      <c r="B4897" s="18"/>
      <c r="C4897" s="3" t="s">
        <v>7800</v>
      </c>
      <c r="D4897" s="3" t="s">
        <v>74</v>
      </c>
      <c r="E4897" s="3" t="s">
        <v>8043</v>
      </c>
      <c r="F4897" s="3" t="s">
        <v>211</v>
      </c>
      <c r="G4897" s="3"/>
      <c r="H4897" s="26">
        <v>990</v>
      </c>
      <c r="I4897" s="26">
        <f t="array" ref="I4897">J4897-J4897*3%</f>
        <v>764.67040000000009</v>
      </c>
      <c r="J4897" s="30">
        <v>788.32</v>
      </c>
      <c r="K4897" s="4"/>
      <c r="L4897" s="15">
        <f t="shared" si="77"/>
        <v>0</v>
      </c>
      <c r="M4897" s="56" t="s">
        <v>15157</v>
      </c>
    </row>
    <row r="4898" spans="1:13" s="19" customFormat="1" ht="15" customHeight="1" x14ac:dyDescent="0.25">
      <c r="A4898" s="47">
        <v>20564</v>
      </c>
      <c r="B4898" s="18" t="s">
        <v>8044</v>
      </c>
      <c r="C4898" s="3" t="s">
        <v>7800</v>
      </c>
      <c r="D4898" s="3" t="s">
        <v>74</v>
      </c>
      <c r="E4898" s="3" t="s">
        <v>8045</v>
      </c>
      <c r="F4898" s="3" t="s">
        <v>211</v>
      </c>
      <c r="G4898" s="3"/>
      <c r="H4898" s="26">
        <v>750</v>
      </c>
      <c r="I4898" s="26">
        <f t="array" ref="I4898">J4898-J4898*3%</f>
        <v>566.55760000000009</v>
      </c>
      <c r="J4898" s="30">
        <v>584.08000000000004</v>
      </c>
      <c r="K4898" s="4"/>
      <c r="L4898" s="15">
        <f t="shared" si="77"/>
        <v>0</v>
      </c>
      <c r="M4898" s="56" t="s">
        <v>15157</v>
      </c>
    </row>
    <row r="4899" spans="1:13" s="19" customFormat="1" ht="15" customHeight="1" x14ac:dyDescent="0.25">
      <c r="A4899" s="47">
        <v>17056</v>
      </c>
      <c r="B4899" s="18" t="s">
        <v>8046</v>
      </c>
      <c r="C4899" s="3" t="s">
        <v>7800</v>
      </c>
      <c r="D4899" s="3" t="s">
        <v>74</v>
      </c>
      <c r="E4899" s="3" t="s">
        <v>8047</v>
      </c>
      <c r="F4899" s="3" t="s">
        <v>774</v>
      </c>
      <c r="G4899" s="3"/>
      <c r="H4899" s="26">
        <v>605</v>
      </c>
      <c r="I4899" s="26">
        <f t="array" ref="I4899">J4899-J4899*3%</f>
        <v>464.3972</v>
      </c>
      <c r="J4899" s="30">
        <v>478.76</v>
      </c>
      <c r="K4899" s="4"/>
      <c r="L4899" s="15">
        <f t="shared" si="77"/>
        <v>0</v>
      </c>
      <c r="M4899" s="56" t="s">
        <v>15158</v>
      </c>
    </row>
    <row r="4900" spans="1:13" s="19" customFormat="1" ht="15" customHeight="1" x14ac:dyDescent="0.25">
      <c r="A4900" s="47">
        <v>27998</v>
      </c>
      <c r="B4900" s="18" t="s">
        <v>8048</v>
      </c>
      <c r="C4900" s="3" t="s">
        <v>7800</v>
      </c>
      <c r="D4900" s="3" t="s">
        <v>74</v>
      </c>
      <c r="E4900" s="3" t="s">
        <v>8049</v>
      </c>
      <c r="F4900" s="3" t="s">
        <v>72</v>
      </c>
      <c r="G4900" s="3"/>
      <c r="H4900" s="26">
        <v>345</v>
      </c>
      <c r="I4900" s="26">
        <f t="array" ref="I4900">J4900-J4900*3%</f>
        <v>245.34210000000002</v>
      </c>
      <c r="J4900" s="30">
        <v>252.93</v>
      </c>
      <c r="K4900" s="4"/>
      <c r="L4900" s="15">
        <f t="shared" si="77"/>
        <v>0</v>
      </c>
      <c r="M4900" s="56" t="s">
        <v>15154</v>
      </c>
    </row>
    <row r="4901" spans="1:13" s="19" customFormat="1" ht="15" customHeight="1" x14ac:dyDescent="0.25">
      <c r="A4901" s="47">
        <v>13104</v>
      </c>
      <c r="B4901" s="18" t="s">
        <v>8050</v>
      </c>
      <c r="C4901" s="3" t="s">
        <v>7800</v>
      </c>
      <c r="D4901" s="3" t="s">
        <v>74</v>
      </c>
      <c r="E4901" s="3" t="s">
        <v>8049</v>
      </c>
      <c r="F4901" s="3" t="s">
        <v>1547</v>
      </c>
      <c r="G4901" s="3"/>
      <c r="H4901" s="26">
        <v>590</v>
      </c>
      <c r="I4901" s="26">
        <f t="array" ref="I4901">J4901-J4901*3%</f>
        <v>452.84450000000004</v>
      </c>
      <c r="J4901" s="30">
        <v>466.85</v>
      </c>
      <c r="K4901" s="4"/>
      <c r="L4901" s="15">
        <f t="shared" si="77"/>
        <v>0</v>
      </c>
      <c r="M4901" s="56" t="s">
        <v>15151</v>
      </c>
    </row>
    <row r="4902" spans="1:13" s="19" customFormat="1" ht="15" customHeight="1" x14ac:dyDescent="0.25">
      <c r="A4902" s="47">
        <v>7378</v>
      </c>
      <c r="B4902" s="18" t="s">
        <v>8051</v>
      </c>
      <c r="C4902" s="3" t="s">
        <v>7800</v>
      </c>
      <c r="D4902" s="3" t="s">
        <v>74</v>
      </c>
      <c r="E4902" s="3" t="s">
        <v>8052</v>
      </c>
      <c r="F4902" s="3" t="s">
        <v>164</v>
      </c>
      <c r="G4902" s="3"/>
      <c r="H4902" s="26">
        <v>1370</v>
      </c>
      <c r="I4902" s="26">
        <f t="array" ref="I4902">J4902-J4902*3%</f>
        <v>1047.3380999999999</v>
      </c>
      <c r="J4902" s="30">
        <v>1079.73</v>
      </c>
      <c r="K4902" s="4"/>
      <c r="L4902" s="15">
        <f t="shared" si="77"/>
        <v>0</v>
      </c>
      <c r="M4902" s="56" t="s">
        <v>15159</v>
      </c>
    </row>
    <row r="4903" spans="1:13" s="19" customFormat="1" ht="15" customHeight="1" x14ac:dyDescent="0.25">
      <c r="A4903" s="47">
        <v>11048</v>
      </c>
      <c r="B4903" s="18" t="s">
        <v>8053</v>
      </c>
      <c r="C4903" s="3" t="s">
        <v>7800</v>
      </c>
      <c r="D4903" s="3" t="s">
        <v>74</v>
      </c>
      <c r="E4903" s="3" t="s">
        <v>8054</v>
      </c>
      <c r="F4903" s="3" t="s">
        <v>211</v>
      </c>
      <c r="G4903" s="3"/>
      <c r="H4903" s="26">
        <v>820</v>
      </c>
      <c r="I4903" s="26">
        <f t="array" ref="I4903">J4903-J4903*3%</f>
        <v>618.17129999999997</v>
      </c>
      <c r="J4903" s="30">
        <v>637.29</v>
      </c>
      <c r="K4903" s="4"/>
      <c r="L4903" s="15">
        <f t="shared" si="77"/>
        <v>0</v>
      </c>
      <c r="M4903" s="56" t="s">
        <v>15158</v>
      </c>
    </row>
    <row r="4904" spans="1:13" s="19" customFormat="1" ht="15" customHeight="1" x14ac:dyDescent="0.25">
      <c r="A4904" s="47">
        <v>11051</v>
      </c>
      <c r="B4904" s="18" t="s">
        <v>8055</v>
      </c>
      <c r="C4904" s="3" t="s">
        <v>7800</v>
      </c>
      <c r="D4904" s="3" t="s">
        <v>74</v>
      </c>
      <c r="E4904" s="3" t="s">
        <v>8056</v>
      </c>
      <c r="F4904" s="3" t="s">
        <v>760</v>
      </c>
      <c r="G4904" s="3"/>
      <c r="H4904" s="26">
        <v>625</v>
      </c>
      <c r="I4904" s="26">
        <f t="array" ref="I4904">J4904-J4904*3%</f>
        <v>477.67649999999998</v>
      </c>
      <c r="J4904" s="30">
        <v>492.45</v>
      </c>
      <c r="K4904" s="4"/>
      <c r="L4904" s="15">
        <f t="shared" si="77"/>
        <v>0</v>
      </c>
      <c r="M4904" s="56" t="s">
        <v>15158</v>
      </c>
    </row>
    <row r="4905" spans="1:13" s="19" customFormat="1" ht="15" customHeight="1" x14ac:dyDescent="0.25">
      <c r="A4905" s="47">
        <v>13105</v>
      </c>
      <c r="B4905" s="18" t="s">
        <v>8057</v>
      </c>
      <c r="C4905" s="3" t="s">
        <v>7800</v>
      </c>
      <c r="D4905" s="3" t="s">
        <v>74</v>
      </c>
      <c r="E4905" s="3" t="s">
        <v>8058</v>
      </c>
      <c r="F4905" s="3" t="s">
        <v>211</v>
      </c>
      <c r="G4905" s="3"/>
      <c r="H4905" s="26">
        <v>915</v>
      </c>
      <c r="I4905" s="26">
        <f t="array" ref="I4905">J4905-J4905*3%</f>
        <v>689.93190000000004</v>
      </c>
      <c r="J4905" s="30">
        <v>711.27</v>
      </c>
      <c r="K4905" s="4"/>
      <c r="L4905" s="15">
        <f t="shared" si="77"/>
        <v>0</v>
      </c>
      <c r="M4905" s="56" t="s">
        <v>15159</v>
      </c>
    </row>
    <row r="4906" spans="1:13" s="19" customFormat="1" ht="15" customHeight="1" x14ac:dyDescent="0.25">
      <c r="A4906" s="47">
        <v>11052</v>
      </c>
      <c r="B4906" s="18" t="s">
        <v>8059</v>
      </c>
      <c r="C4906" s="3" t="s">
        <v>7800</v>
      </c>
      <c r="D4906" s="3" t="s">
        <v>74</v>
      </c>
      <c r="E4906" s="3" t="s">
        <v>8060</v>
      </c>
      <c r="F4906" s="3" t="s">
        <v>2160</v>
      </c>
      <c r="G4906" s="3"/>
      <c r="H4906" s="26">
        <v>450</v>
      </c>
      <c r="I4906" s="26">
        <f t="array" ref="I4906">J4906-J4906*3%</f>
        <v>325.93939999999998</v>
      </c>
      <c r="J4906" s="30">
        <v>336.02</v>
      </c>
      <c r="K4906" s="4"/>
      <c r="L4906" s="15">
        <f t="shared" si="77"/>
        <v>0</v>
      </c>
      <c r="M4906" s="56" t="s">
        <v>15151</v>
      </c>
    </row>
    <row r="4907" spans="1:13" s="19" customFormat="1" ht="15" customHeight="1" x14ac:dyDescent="0.25">
      <c r="A4907" s="47">
        <v>7379</v>
      </c>
      <c r="B4907" s="18" t="s">
        <v>8061</v>
      </c>
      <c r="C4907" s="3" t="s">
        <v>7800</v>
      </c>
      <c r="D4907" s="3" t="s">
        <v>74</v>
      </c>
      <c r="E4907" s="3" t="s">
        <v>7205</v>
      </c>
      <c r="F4907" s="3" t="s">
        <v>164</v>
      </c>
      <c r="G4907" s="3"/>
      <c r="H4907" s="26">
        <v>470</v>
      </c>
      <c r="I4907" s="26">
        <f t="array" ref="I4907">J4907-J4907*3%</f>
        <v>340.3827</v>
      </c>
      <c r="J4907" s="30">
        <v>350.91</v>
      </c>
      <c r="K4907" s="4"/>
      <c r="L4907" s="15">
        <f t="shared" si="77"/>
        <v>0</v>
      </c>
      <c r="M4907" s="56" t="s">
        <v>15159</v>
      </c>
    </row>
    <row r="4908" spans="1:13" s="19" customFormat="1" ht="15" customHeight="1" x14ac:dyDescent="0.25">
      <c r="A4908" s="47">
        <v>7380</v>
      </c>
      <c r="B4908" s="18" t="s">
        <v>8062</v>
      </c>
      <c r="C4908" s="3" t="s">
        <v>7800</v>
      </c>
      <c r="D4908" s="3" t="s">
        <v>74</v>
      </c>
      <c r="E4908" s="3" t="s">
        <v>8063</v>
      </c>
      <c r="F4908" s="3" t="s">
        <v>760</v>
      </c>
      <c r="G4908" s="3"/>
      <c r="H4908" s="26">
        <v>435</v>
      </c>
      <c r="I4908" s="26">
        <f t="array" ref="I4908">J4908-J4908*3%</f>
        <v>316.47219999999999</v>
      </c>
      <c r="J4908" s="30">
        <v>326.26</v>
      </c>
      <c r="K4908" s="4"/>
      <c r="L4908" s="15">
        <f t="shared" si="77"/>
        <v>0</v>
      </c>
      <c r="M4908" s="56" t="s">
        <v>15159</v>
      </c>
    </row>
    <row r="4909" spans="1:13" s="19" customFormat="1" ht="15" customHeight="1" x14ac:dyDescent="0.25">
      <c r="A4909" s="47">
        <v>11057</v>
      </c>
      <c r="B4909" s="18" t="s">
        <v>8064</v>
      </c>
      <c r="C4909" s="3" t="s">
        <v>7800</v>
      </c>
      <c r="D4909" s="3" t="s">
        <v>74</v>
      </c>
      <c r="E4909" s="3" t="s">
        <v>6803</v>
      </c>
      <c r="F4909" s="3" t="s">
        <v>4359</v>
      </c>
      <c r="G4909" s="3"/>
      <c r="H4909" s="26">
        <v>615</v>
      </c>
      <c r="I4909" s="26">
        <f t="array" ref="I4909">J4909-J4909*3%</f>
        <v>468.42270000000002</v>
      </c>
      <c r="J4909" s="30">
        <v>482.91</v>
      </c>
      <c r="K4909" s="4"/>
      <c r="L4909" s="15">
        <f t="shared" si="77"/>
        <v>0</v>
      </c>
      <c r="M4909" s="56" t="s">
        <v>15152</v>
      </c>
    </row>
    <row r="4910" spans="1:13" s="19" customFormat="1" ht="15" customHeight="1" x14ac:dyDescent="0.25">
      <c r="A4910" s="47">
        <v>11055</v>
      </c>
      <c r="B4910" s="18" t="s">
        <v>8065</v>
      </c>
      <c r="C4910" s="3" t="s">
        <v>7800</v>
      </c>
      <c r="D4910" s="3" t="s">
        <v>74</v>
      </c>
      <c r="E4910" s="3" t="s">
        <v>8066</v>
      </c>
      <c r="F4910" s="3" t="s">
        <v>173</v>
      </c>
      <c r="G4910" s="3"/>
      <c r="H4910" s="26">
        <v>370</v>
      </c>
      <c r="I4910" s="26">
        <f t="array" ref="I4910">J4910-J4910*3%</f>
        <v>265.41140000000001</v>
      </c>
      <c r="J4910" s="30">
        <v>273.62</v>
      </c>
      <c r="K4910" s="4"/>
      <c r="L4910" s="15">
        <f t="shared" si="77"/>
        <v>0</v>
      </c>
      <c r="M4910" s="56" t="s">
        <v>15151</v>
      </c>
    </row>
    <row r="4911" spans="1:13" s="19" customFormat="1" ht="15" customHeight="1" x14ac:dyDescent="0.25">
      <c r="A4911" s="47">
        <v>11056</v>
      </c>
      <c r="B4911" s="18" t="s">
        <v>8067</v>
      </c>
      <c r="C4911" s="3" t="s">
        <v>7800</v>
      </c>
      <c r="D4911" s="3" t="s">
        <v>74</v>
      </c>
      <c r="E4911" s="3" t="s">
        <v>8068</v>
      </c>
      <c r="F4911" s="3" t="s">
        <v>2544</v>
      </c>
      <c r="G4911" s="3"/>
      <c r="H4911" s="26">
        <v>625</v>
      </c>
      <c r="I4911" s="26">
        <f t="array" ref="I4911">J4911-J4911*3%</f>
        <v>475.77530000000002</v>
      </c>
      <c r="J4911" s="30">
        <v>490.49</v>
      </c>
      <c r="K4911" s="4"/>
      <c r="L4911" s="15">
        <f t="shared" si="77"/>
        <v>0</v>
      </c>
      <c r="M4911" s="56" t="s">
        <v>15151</v>
      </c>
    </row>
    <row r="4912" spans="1:13" s="19" customFormat="1" ht="15" customHeight="1" x14ac:dyDescent="0.25">
      <c r="A4912" s="47">
        <v>8784</v>
      </c>
      <c r="B4912" s="18" t="s">
        <v>8069</v>
      </c>
      <c r="C4912" s="3" t="s">
        <v>7800</v>
      </c>
      <c r="D4912" s="3" t="s">
        <v>74</v>
      </c>
      <c r="E4912" s="3" t="s">
        <v>8070</v>
      </c>
      <c r="F4912" s="3" t="s">
        <v>242</v>
      </c>
      <c r="G4912" s="3"/>
      <c r="H4912" s="26">
        <v>630</v>
      </c>
      <c r="I4912" s="26">
        <f t="array" ref="I4912">J4912-J4912*3%</f>
        <v>481.14909999999998</v>
      </c>
      <c r="J4912" s="30">
        <v>496.03</v>
      </c>
      <c r="K4912" s="4"/>
      <c r="L4912" s="15">
        <f t="shared" si="77"/>
        <v>0</v>
      </c>
      <c r="M4912" s="56" t="s">
        <v>15151</v>
      </c>
    </row>
    <row r="4913" spans="1:13" s="19" customFormat="1" ht="15" customHeight="1" x14ac:dyDescent="0.25">
      <c r="A4913" s="47">
        <v>42576</v>
      </c>
      <c r="B4913" s="18" t="s">
        <v>8071</v>
      </c>
      <c r="C4913" s="3" t="s">
        <v>7800</v>
      </c>
      <c r="D4913" s="3" t="s">
        <v>74</v>
      </c>
      <c r="E4913" s="3" t="s">
        <v>8072</v>
      </c>
      <c r="F4913" s="3" t="s">
        <v>1551</v>
      </c>
      <c r="G4913" s="3" t="s">
        <v>1004</v>
      </c>
      <c r="H4913" s="26">
        <v>665</v>
      </c>
      <c r="I4913" s="26">
        <f t="array" ref="I4913">J4913-J4913*3%</f>
        <v>505.37</v>
      </c>
      <c r="J4913" s="30">
        <v>521</v>
      </c>
      <c r="K4913" s="4"/>
      <c r="L4913" s="15">
        <f t="shared" si="77"/>
        <v>0</v>
      </c>
      <c r="M4913" s="56" t="s">
        <v>15151</v>
      </c>
    </row>
    <row r="4914" spans="1:13" s="19" customFormat="1" ht="15" customHeight="1" x14ac:dyDescent="0.25">
      <c r="A4914" s="47">
        <v>42577</v>
      </c>
      <c r="B4914" s="18" t="s">
        <v>8073</v>
      </c>
      <c r="C4914" s="3" t="s">
        <v>7800</v>
      </c>
      <c r="D4914" s="3" t="s">
        <v>74</v>
      </c>
      <c r="E4914" s="3" t="s">
        <v>8072</v>
      </c>
      <c r="F4914" s="3" t="s">
        <v>1551</v>
      </c>
      <c r="G4914" s="3" t="s">
        <v>2529</v>
      </c>
      <c r="H4914" s="26">
        <v>620</v>
      </c>
      <c r="I4914" s="26">
        <f t="array" ref="I4914">J4914-J4914*3%</f>
        <v>475.14479999999998</v>
      </c>
      <c r="J4914" s="30">
        <v>489.84</v>
      </c>
      <c r="K4914" s="4"/>
      <c r="L4914" s="15">
        <f t="shared" si="77"/>
        <v>0</v>
      </c>
      <c r="M4914" s="56" t="s">
        <v>15157</v>
      </c>
    </row>
    <row r="4915" spans="1:13" s="19" customFormat="1" ht="15" customHeight="1" x14ac:dyDescent="0.25">
      <c r="A4915" s="47">
        <v>11059</v>
      </c>
      <c r="B4915" s="18" t="s">
        <v>8074</v>
      </c>
      <c r="C4915" s="3" t="s">
        <v>7800</v>
      </c>
      <c r="D4915" s="3" t="s">
        <v>74</v>
      </c>
      <c r="E4915" s="3" t="s">
        <v>8075</v>
      </c>
      <c r="F4915" s="3" t="s">
        <v>760</v>
      </c>
      <c r="G4915" s="3"/>
      <c r="H4915" s="26">
        <v>740</v>
      </c>
      <c r="I4915" s="26">
        <f t="array" ref="I4915">J4915-J4915*3%</f>
        <v>557.38139999999999</v>
      </c>
      <c r="J4915" s="30">
        <v>574.62</v>
      </c>
      <c r="K4915" s="4"/>
      <c r="L4915" s="15">
        <f t="shared" si="77"/>
        <v>0</v>
      </c>
      <c r="M4915" s="56" t="s">
        <v>15154</v>
      </c>
    </row>
    <row r="4916" spans="1:13" s="19" customFormat="1" ht="15" customHeight="1" x14ac:dyDescent="0.25">
      <c r="A4916" s="47">
        <v>20565</v>
      </c>
      <c r="B4916" s="18" t="s">
        <v>8076</v>
      </c>
      <c r="C4916" s="3" t="s">
        <v>7800</v>
      </c>
      <c r="D4916" s="3" t="s">
        <v>74</v>
      </c>
      <c r="E4916" s="3" t="s">
        <v>8077</v>
      </c>
      <c r="F4916" s="3" t="s">
        <v>167</v>
      </c>
      <c r="G4916" s="3"/>
      <c r="H4916" s="26">
        <v>1450</v>
      </c>
      <c r="I4916" s="26">
        <f t="array" ref="I4916">J4916-J4916*3%</f>
        <v>1103.375</v>
      </c>
      <c r="J4916" s="30">
        <v>1137.5</v>
      </c>
      <c r="K4916" s="4"/>
      <c r="L4916" s="15">
        <f t="shared" si="77"/>
        <v>0</v>
      </c>
      <c r="M4916" s="56" t="s">
        <v>15151</v>
      </c>
    </row>
    <row r="4917" spans="1:13" s="19" customFormat="1" ht="15" customHeight="1" x14ac:dyDescent="0.25">
      <c r="A4917" s="47">
        <v>43140</v>
      </c>
      <c r="B4917" s="18"/>
      <c r="C4917" s="3" t="s">
        <v>7800</v>
      </c>
      <c r="D4917" s="3" t="s">
        <v>74</v>
      </c>
      <c r="E4917" s="3" t="s">
        <v>8078</v>
      </c>
      <c r="F4917" s="3" t="s">
        <v>200</v>
      </c>
      <c r="G4917" s="3"/>
      <c r="H4917" s="26">
        <v>990</v>
      </c>
      <c r="I4917" s="26">
        <f t="array" ref="I4917">J4917-J4917*3%</f>
        <v>764.67040000000009</v>
      </c>
      <c r="J4917" s="30">
        <v>788.32</v>
      </c>
      <c r="K4917" s="4"/>
      <c r="L4917" s="15">
        <f t="shared" si="77"/>
        <v>0</v>
      </c>
      <c r="M4917" s="56" t="s">
        <v>15157</v>
      </c>
    </row>
    <row r="4918" spans="1:13" s="19" customFormat="1" ht="15" customHeight="1" x14ac:dyDescent="0.25">
      <c r="A4918" s="47">
        <v>10950</v>
      </c>
      <c r="B4918" s="18" t="s">
        <v>8079</v>
      </c>
      <c r="C4918" s="3" t="s">
        <v>7800</v>
      </c>
      <c r="D4918" s="3" t="s">
        <v>74</v>
      </c>
      <c r="E4918" s="3" t="s">
        <v>8080</v>
      </c>
      <c r="F4918" s="3" t="s">
        <v>2160</v>
      </c>
      <c r="G4918" s="3"/>
      <c r="H4918" s="26">
        <v>2075</v>
      </c>
      <c r="I4918" s="26">
        <f t="array" ref="I4918">J4918-J4918*3%</f>
        <v>1585.0188000000001</v>
      </c>
      <c r="J4918" s="30">
        <v>1634.04</v>
      </c>
      <c r="K4918" s="4"/>
      <c r="L4918" s="15">
        <f t="shared" si="77"/>
        <v>0</v>
      </c>
      <c r="M4918" s="56" t="s">
        <v>15154</v>
      </c>
    </row>
    <row r="4919" spans="1:13" s="19" customFormat="1" ht="15" customHeight="1" x14ac:dyDescent="0.25">
      <c r="A4919" s="47">
        <v>10951</v>
      </c>
      <c r="B4919" s="18" t="s">
        <v>8081</v>
      </c>
      <c r="C4919" s="3" t="s">
        <v>7800</v>
      </c>
      <c r="D4919" s="3" t="s">
        <v>74</v>
      </c>
      <c r="E4919" s="3" t="s">
        <v>8080</v>
      </c>
      <c r="F4919" s="3" t="s">
        <v>2054</v>
      </c>
      <c r="G4919" s="3"/>
      <c r="H4919" s="26">
        <v>1015</v>
      </c>
      <c r="I4919" s="26">
        <f t="array" ref="I4919">J4919-J4919*3%</f>
        <v>781.95579999999995</v>
      </c>
      <c r="J4919" s="30">
        <v>806.14</v>
      </c>
      <c r="K4919" s="4"/>
      <c r="L4919" s="15">
        <f t="shared" si="77"/>
        <v>0</v>
      </c>
      <c r="M4919" s="56" t="s">
        <v>15151</v>
      </c>
    </row>
    <row r="4920" spans="1:13" s="19" customFormat="1" ht="15" customHeight="1" x14ac:dyDescent="0.25">
      <c r="A4920" s="47">
        <v>38616</v>
      </c>
      <c r="B4920" s="18" t="s">
        <v>8082</v>
      </c>
      <c r="C4920" s="3" t="s">
        <v>7800</v>
      </c>
      <c r="D4920" s="3" t="s">
        <v>74</v>
      </c>
      <c r="E4920" s="3" t="s">
        <v>8083</v>
      </c>
      <c r="F4920" s="3" t="s">
        <v>164</v>
      </c>
      <c r="G4920" s="3"/>
      <c r="H4920" s="26">
        <v>990</v>
      </c>
      <c r="I4920" s="26">
        <f t="array" ref="I4920">J4920-J4920*3%</f>
        <v>764.67040000000009</v>
      </c>
      <c r="J4920" s="30">
        <v>788.32</v>
      </c>
      <c r="K4920" s="4"/>
      <c r="L4920" s="15">
        <f t="shared" si="77"/>
        <v>0</v>
      </c>
      <c r="M4920" s="56" t="s">
        <v>15155</v>
      </c>
    </row>
    <row r="4921" spans="1:13" s="19" customFormat="1" ht="15" customHeight="1" x14ac:dyDescent="0.25">
      <c r="A4921" s="47">
        <v>19875</v>
      </c>
      <c r="B4921" s="18" t="s">
        <v>8084</v>
      </c>
      <c r="C4921" s="3" t="s">
        <v>7800</v>
      </c>
      <c r="D4921" s="3" t="s">
        <v>74</v>
      </c>
      <c r="E4921" s="3" t="s">
        <v>8085</v>
      </c>
      <c r="F4921" s="3" t="s">
        <v>2155</v>
      </c>
      <c r="G4921" s="3"/>
      <c r="H4921" s="26">
        <v>990</v>
      </c>
      <c r="I4921" s="26">
        <f t="array" ref="I4921">J4921-J4921*3%</f>
        <v>764.67040000000009</v>
      </c>
      <c r="J4921" s="30">
        <v>788.32</v>
      </c>
      <c r="K4921" s="4"/>
      <c r="L4921" s="15">
        <f t="shared" si="77"/>
        <v>0</v>
      </c>
      <c r="M4921" s="56" t="s">
        <v>15157</v>
      </c>
    </row>
    <row r="4922" spans="1:13" s="19" customFormat="1" ht="15" customHeight="1" x14ac:dyDescent="0.25">
      <c r="A4922" s="47">
        <v>23282</v>
      </c>
      <c r="B4922" s="18" t="s">
        <v>8086</v>
      </c>
      <c r="C4922" s="3" t="s">
        <v>7800</v>
      </c>
      <c r="D4922" s="3" t="s">
        <v>74</v>
      </c>
      <c r="E4922" s="3" t="s">
        <v>8087</v>
      </c>
      <c r="F4922" s="3" t="s">
        <v>3194</v>
      </c>
      <c r="G4922" s="3"/>
      <c r="H4922" s="26">
        <v>1465</v>
      </c>
      <c r="I4922" s="26">
        <f t="array" ref="I4922">J4922-J4922*3%</f>
        <v>1111.8334</v>
      </c>
      <c r="J4922" s="30">
        <v>1146.22</v>
      </c>
      <c r="K4922" s="4"/>
      <c r="L4922" s="15">
        <f t="shared" si="77"/>
        <v>0</v>
      </c>
      <c r="M4922" s="56" t="s">
        <v>15154</v>
      </c>
    </row>
    <row r="4923" spans="1:13" s="19" customFormat="1" ht="15" customHeight="1" x14ac:dyDescent="0.25">
      <c r="A4923" s="47">
        <v>42575</v>
      </c>
      <c r="B4923" s="18" t="s">
        <v>8088</v>
      </c>
      <c r="C4923" s="3" t="s">
        <v>7800</v>
      </c>
      <c r="D4923" s="3" t="s">
        <v>74</v>
      </c>
      <c r="E4923" s="3" t="s">
        <v>8089</v>
      </c>
      <c r="F4923" s="3" t="s">
        <v>3194</v>
      </c>
      <c r="G4923" s="3" t="s">
        <v>437</v>
      </c>
      <c r="H4923" s="26">
        <v>1275</v>
      </c>
      <c r="I4923" s="26">
        <f t="array" ref="I4923">J4923-J4923*3%</f>
        <v>979.7</v>
      </c>
      <c r="J4923" s="30">
        <v>1010</v>
      </c>
      <c r="K4923" s="4"/>
      <c r="L4923" s="15">
        <f t="shared" si="77"/>
        <v>0</v>
      </c>
      <c r="M4923" s="56" t="s">
        <v>15151</v>
      </c>
    </row>
    <row r="4924" spans="1:13" s="19" customFormat="1" ht="15" customHeight="1" x14ac:dyDescent="0.25">
      <c r="A4924" s="47">
        <v>11060</v>
      </c>
      <c r="B4924" s="18" t="s">
        <v>8090</v>
      </c>
      <c r="C4924" s="3" t="s">
        <v>7800</v>
      </c>
      <c r="D4924" s="3" t="s">
        <v>74</v>
      </c>
      <c r="E4924" s="3" t="s">
        <v>8091</v>
      </c>
      <c r="F4924" s="3" t="s">
        <v>179</v>
      </c>
      <c r="G4924" s="3"/>
      <c r="H4924" s="26">
        <v>450</v>
      </c>
      <c r="I4924" s="26">
        <f t="array" ref="I4924">J4924-J4924*3%</f>
        <v>325.92</v>
      </c>
      <c r="J4924" s="30">
        <v>336</v>
      </c>
      <c r="K4924" s="4"/>
      <c r="L4924" s="15">
        <f t="shared" si="77"/>
        <v>0</v>
      </c>
      <c r="M4924" s="56" t="s">
        <v>15151</v>
      </c>
    </row>
    <row r="4925" spans="1:13" s="19" customFormat="1" ht="15" customHeight="1" x14ac:dyDescent="0.25">
      <c r="A4925" s="47">
        <v>13109</v>
      </c>
      <c r="B4925" s="18" t="s">
        <v>8092</v>
      </c>
      <c r="C4925" s="3" t="s">
        <v>7800</v>
      </c>
      <c r="D4925" s="3" t="s">
        <v>74</v>
      </c>
      <c r="E4925" s="3" t="s">
        <v>8093</v>
      </c>
      <c r="F4925" s="3" t="s">
        <v>182</v>
      </c>
      <c r="G4925" s="3"/>
      <c r="H4925" s="26">
        <v>740</v>
      </c>
      <c r="I4925" s="26">
        <f t="array" ref="I4925">J4925-J4925*3%</f>
        <v>557.81790000000001</v>
      </c>
      <c r="J4925" s="30">
        <v>575.07000000000005</v>
      </c>
      <c r="K4925" s="4"/>
      <c r="L4925" s="15">
        <f t="shared" si="77"/>
        <v>0</v>
      </c>
      <c r="M4925" s="56" t="s">
        <v>15151</v>
      </c>
    </row>
    <row r="4926" spans="1:13" s="19" customFormat="1" ht="15" customHeight="1" x14ac:dyDescent="0.25">
      <c r="A4926" s="47">
        <v>13360</v>
      </c>
      <c r="B4926" s="18" t="s">
        <v>8094</v>
      </c>
      <c r="C4926" s="3" t="s">
        <v>7800</v>
      </c>
      <c r="D4926" s="3" t="s">
        <v>74</v>
      </c>
      <c r="E4926" s="3" t="s">
        <v>4318</v>
      </c>
      <c r="F4926" s="3" t="s">
        <v>2723</v>
      </c>
      <c r="G4926" s="3"/>
      <c r="H4926" s="26">
        <v>695</v>
      </c>
      <c r="I4926" s="26">
        <f t="array" ref="I4926">J4926-J4926*3%</f>
        <v>525.17739999999992</v>
      </c>
      <c r="J4926" s="30">
        <v>541.41999999999996</v>
      </c>
      <c r="K4926" s="4"/>
      <c r="L4926" s="15">
        <f t="shared" si="77"/>
        <v>0</v>
      </c>
      <c r="M4926" s="56" t="s">
        <v>15158</v>
      </c>
    </row>
    <row r="4927" spans="1:13" s="19" customFormat="1" ht="15" customHeight="1" x14ac:dyDescent="0.25">
      <c r="A4927" s="47">
        <v>39246</v>
      </c>
      <c r="B4927" s="18"/>
      <c r="C4927" s="3" t="s">
        <v>7800</v>
      </c>
      <c r="D4927" s="3" t="s">
        <v>74</v>
      </c>
      <c r="E4927" s="3" t="s">
        <v>8095</v>
      </c>
      <c r="F4927" s="3" t="s">
        <v>4359</v>
      </c>
      <c r="G4927" s="3"/>
      <c r="H4927" s="26">
        <v>760</v>
      </c>
      <c r="I4927" s="26">
        <f t="array" ref="I4927">J4927-J4927*3%</f>
        <v>573.92959999999994</v>
      </c>
      <c r="J4927" s="30">
        <v>591.67999999999995</v>
      </c>
      <c r="K4927" s="4"/>
      <c r="L4927" s="15">
        <f t="shared" si="77"/>
        <v>0</v>
      </c>
      <c r="M4927" s="56" t="s">
        <v>15157</v>
      </c>
    </row>
    <row r="4928" spans="1:13" s="19" customFormat="1" ht="15" customHeight="1" x14ac:dyDescent="0.25">
      <c r="A4928" s="47">
        <v>11071</v>
      </c>
      <c r="B4928" s="18" t="s">
        <v>8096</v>
      </c>
      <c r="C4928" s="3" t="s">
        <v>7800</v>
      </c>
      <c r="D4928" s="3" t="s">
        <v>74</v>
      </c>
      <c r="E4928" s="3" t="s">
        <v>8097</v>
      </c>
      <c r="F4928" s="3" t="s">
        <v>4359</v>
      </c>
      <c r="G4928" s="3"/>
      <c r="H4928" s="26">
        <v>815</v>
      </c>
      <c r="I4928" s="26">
        <f t="array" ref="I4928">J4928-J4928*3%</f>
        <v>613.00120000000004</v>
      </c>
      <c r="J4928" s="30">
        <v>631.96</v>
      </c>
      <c r="K4928" s="4"/>
      <c r="L4928" s="15">
        <f t="shared" si="77"/>
        <v>0</v>
      </c>
      <c r="M4928" s="56" t="s">
        <v>15157</v>
      </c>
    </row>
    <row r="4929" spans="1:13" s="19" customFormat="1" ht="15" customHeight="1" x14ac:dyDescent="0.25">
      <c r="A4929" s="47">
        <v>19303</v>
      </c>
      <c r="B4929" s="18" t="s">
        <v>8098</v>
      </c>
      <c r="C4929" s="3" t="s">
        <v>7800</v>
      </c>
      <c r="D4929" s="3" t="s">
        <v>74</v>
      </c>
      <c r="E4929" s="3" t="s">
        <v>727</v>
      </c>
      <c r="F4929" s="3" t="s">
        <v>277</v>
      </c>
      <c r="G4929" s="3"/>
      <c r="H4929" s="26">
        <v>990</v>
      </c>
      <c r="I4929" s="26">
        <f t="array" ref="I4929">J4929-J4929*3%</f>
        <v>762.9729000000001</v>
      </c>
      <c r="J4929" s="30">
        <v>786.57</v>
      </c>
      <c r="K4929" s="4"/>
      <c r="L4929" s="15">
        <f t="shared" si="77"/>
        <v>0</v>
      </c>
      <c r="M4929" s="56" t="s">
        <v>15151</v>
      </c>
    </row>
    <row r="4930" spans="1:13" s="19" customFormat="1" ht="15" customHeight="1" x14ac:dyDescent="0.25">
      <c r="A4930" s="47">
        <v>19302</v>
      </c>
      <c r="B4930" s="18" t="s">
        <v>8099</v>
      </c>
      <c r="C4930" s="3" t="s">
        <v>7800</v>
      </c>
      <c r="D4930" s="3" t="s">
        <v>74</v>
      </c>
      <c r="E4930" s="3" t="s">
        <v>727</v>
      </c>
      <c r="F4930" s="3" t="s">
        <v>200</v>
      </c>
      <c r="G4930" s="3"/>
      <c r="H4930" s="26">
        <v>550</v>
      </c>
      <c r="I4930" s="26">
        <f t="array" ref="I4930">J4930-J4930*3%</f>
        <v>406.93439999999998</v>
      </c>
      <c r="J4930" s="30">
        <v>419.52</v>
      </c>
      <c r="K4930" s="4"/>
      <c r="L4930" s="15">
        <f t="shared" si="77"/>
        <v>0</v>
      </c>
      <c r="M4930" s="56" t="s">
        <v>15151</v>
      </c>
    </row>
    <row r="4931" spans="1:13" s="19" customFormat="1" ht="15" customHeight="1" x14ac:dyDescent="0.25">
      <c r="A4931" s="47">
        <v>14147</v>
      </c>
      <c r="B4931" s="18" t="s">
        <v>8100</v>
      </c>
      <c r="C4931" s="3" t="s">
        <v>7800</v>
      </c>
      <c r="D4931" s="3" t="s">
        <v>74</v>
      </c>
      <c r="E4931" s="3" t="s">
        <v>4158</v>
      </c>
      <c r="F4931" s="3" t="s">
        <v>72</v>
      </c>
      <c r="G4931" s="3"/>
      <c r="H4931" s="26">
        <v>635</v>
      </c>
      <c r="I4931" s="26">
        <f t="array" ref="I4931">J4931-J4931*3%</f>
        <v>483.30250000000001</v>
      </c>
      <c r="J4931" s="30">
        <v>498.25</v>
      </c>
      <c r="K4931" s="4"/>
      <c r="L4931" s="15">
        <f t="shared" si="77"/>
        <v>0</v>
      </c>
      <c r="M4931" s="56" t="s">
        <v>15151</v>
      </c>
    </row>
    <row r="4932" spans="1:13" s="19" customFormat="1" ht="15" customHeight="1" x14ac:dyDescent="0.25">
      <c r="A4932" s="47">
        <v>11072</v>
      </c>
      <c r="B4932" s="18" t="s">
        <v>8101</v>
      </c>
      <c r="C4932" s="3" t="s">
        <v>7800</v>
      </c>
      <c r="D4932" s="3" t="s">
        <v>74</v>
      </c>
      <c r="E4932" s="3" t="s">
        <v>4158</v>
      </c>
      <c r="F4932" s="3" t="s">
        <v>1547</v>
      </c>
      <c r="G4932" s="3"/>
      <c r="H4932" s="26">
        <v>1265</v>
      </c>
      <c r="I4932" s="26">
        <f t="array" ref="I4932">J4932-J4932*3%</f>
        <v>972.96819999999991</v>
      </c>
      <c r="J4932" s="30">
        <v>1003.06</v>
      </c>
      <c r="K4932" s="4"/>
      <c r="L4932" s="15">
        <f t="shared" si="77"/>
        <v>0</v>
      </c>
      <c r="M4932" s="56" t="s">
        <v>15151</v>
      </c>
    </row>
    <row r="4933" spans="1:13" s="19" customFormat="1" ht="15" customHeight="1" x14ac:dyDescent="0.25">
      <c r="A4933" s="47">
        <v>11074</v>
      </c>
      <c r="B4933" s="18" t="s">
        <v>8102</v>
      </c>
      <c r="C4933" s="3" t="s">
        <v>7800</v>
      </c>
      <c r="D4933" s="3" t="s">
        <v>74</v>
      </c>
      <c r="E4933" s="3" t="s">
        <v>4159</v>
      </c>
      <c r="F4933" s="3" t="s">
        <v>164</v>
      </c>
      <c r="G4933" s="3"/>
      <c r="H4933" s="26">
        <v>675</v>
      </c>
      <c r="I4933" s="26">
        <f t="array" ref="I4933">J4933-J4933*3%</f>
        <v>511.96599999999995</v>
      </c>
      <c r="J4933" s="30">
        <v>527.79999999999995</v>
      </c>
      <c r="K4933" s="4"/>
      <c r="L4933" s="15">
        <f t="shared" si="77"/>
        <v>0</v>
      </c>
      <c r="M4933" s="56" t="s">
        <v>15151</v>
      </c>
    </row>
    <row r="4934" spans="1:13" s="19" customFormat="1" ht="15" customHeight="1" x14ac:dyDescent="0.25">
      <c r="A4934" s="47">
        <v>19304</v>
      </c>
      <c r="B4934" s="18" t="s">
        <v>8103</v>
      </c>
      <c r="C4934" s="3" t="s">
        <v>7800</v>
      </c>
      <c r="D4934" s="3" t="s">
        <v>74</v>
      </c>
      <c r="E4934" s="3" t="s">
        <v>4159</v>
      </c>
      <c r="F4934" s="3" t="s">
        <v>7945</v>
      </c>
      <c r="G4934" s="3"/>
      <c r="H4934" s="26">
        <v>1195</v>
      </c>
      <c r="I4934" s="26">
        <f t="array" ref="I4934">J4934-J4934*3%</f>
        <v>906.99849999999992</v>
      </c>
      <c r="J4934" s="30">
        <v>935.05</v>
      </c>
      <c r="K4934" s="4"/>
      <c r="L4934" s="15">
        <f t="shared" si="77"/>
        <v>0</v>
      </c>
      <c r="M4934" s="56" t="s">
        <v>15151</v>
      </c>
    </row>
    <row r="4935" spans="1:13" s="19" customFormat="1" ht="15" customHeight="1" x14ac:dyDescent="0.25">
      <c r="A4935" s="47">
        <v>11073</v>
      </c>
      <c r="B4935" s="18" t="s">
        <v>8104</v>
      </c>
      <c r="C4935" s="3" t="s">
        <v>7800</v>
      </c>
      <c r="D4935" s="3" t="s">
        <v>74</v>
      </c>
      <c r="E4935" s="3" t="s">
        <v>8105</v>
      </c>
      <c r="F4935" s="3" t="s">
        <v>4359</v>
      </c>
      <c r="G4935" s="3"/>
      <c r="H4935" s="26">
        <v>695</v>
      </c>
      <c r="I4935" s="26">
        <f t="array" ref="I4935">J4935-J4935*3%</f>
        <v>526.38990000000001</v>
      </c>
      <c r="J4935" s="30">
        <v>542.66999999999996</v>
      </c>
      <c r="K4935" s="4"/>
      <c r="L4935" s="15">
        <f t="shared" si="77"/>
        <v>0</v>
      </c>
      <c r="M4935" s="56" t="s">
        <v>15154</v>
      </c>
    </row>
    <row r="4936" spans="1:13" s="19" customFormat="1" ht="15" customHeight="1" x14ac:dyDescent="0.25">
      <c r="A4936" s="47">
        <v>20858</v>
      </c>
      <c r="B4936" s="18" t="s">
        <v>8106</v>
      </c>
      <c r="C4936" s="3" t="s">
        <v>7800</v>
      </c>
      <c r="D4936" s="3" t="s">
        <v>74</v>
      </c>
      <c r="E4936" s="3" t="s">
        <v>5318</v>
      </c>
      <c r="F4936" s="3" t="s">
        <v>97</v>
      </c>
      <c r="G4936" s="3"/>
      <c r="H4936" s="26">
        <v>1060</v>
      </c>
      <c r="I4936" s="26">
        <f t="array" ref="I4936">J4936-J4936*3%</f>
        <v>810.3768</v>
      </c>
      <c r="J4936" s="30">
        <v>835.44</v>
      </c>
      <c r="K4936" s="4"/>
      <c r="L4936" s="15">
        <f t="shared" ref="L4936:L4999" si="78">J4936*K4936</f>
        <v>0</v>
      </c>
      <c r="M4936" s="56" t="s">
        <v>15157</v>
      </c>
    </row>
    <row r="4937" spans="1:13" s="19" customFormat="1" ht="15" customHeight="1" x14ac:dyDescent="0.25">
      <c r="A4937" s="47">
        <v>15412</v>
      </c>
      <c r="B4937" s="18" t="s">
        <v>8107</v>
      </c>
      <c r="C4937" s="3" t="s">
        <v>7800</v>
      </c>
      <c r="D4937" s="3" t="s">
        <v>74</v>
      </c>
      <c r="E4937" s="3" t="s">
        <v>1995</v>
      </c>
      <c r="F4937" s="3" t="s">
        <v>2661</v>
      </c>
      <c r="G4937" s="3"/>
      <c r="H4937" s="26">
        <v>925</v>
      </c>
      <c r="I4937" s="26">
        <f t="array" ref="I4937">J4937-J4937*3%</f>
        <v>700.29150000000004</v>
      </c>
      <c r="J4937" s="30">
        <v>721.95</v>
      </c>
      <c r="K4937" s="4"/>
      <c r="L4937" s="15">
        <f t="shared" si="78"/>
        <v>0</v>
      </c>
      <c r="M4937" s="56" t="s">
        <v>15154</v>
      </c>
    </row>
    <row r="4938" spans="1:13" s="19" customFormat="1" ht="15" customHeight="1" x14ac:dyDescent="0.25">
      <c r="A4938" s="47">
        <v>18876</v>
      </c>
      <c r="B4938" s="18" t="s">
        <v>8108</v>
      </c>
      <c r="C4938" s="3" t="s">
        <v>7800</v>
      </c>
      <c r="D4938" s="3" t="s">
        <v>74</v>
      </c>
      <c r="E4938" s="3" t="s">
        <v>2163</v>
      </c>
      <c r="F4938" s="3" t="s">
        <v>2723</v>
      </c>
      <c r="G4938" s="3"/>
      <c r="H4938" s="26">
        <v>785</v>
      </c>
      <c r="I4938" s="26">
        <f t="array" ref="I4938">J4938-J4938*3%</f>
        <v>592.57299999999998</v>
      </c>
      <c r="J4938" s="30">
        <v>610.9</v>
      </c>
      <c r="K4938" s="4"/>
      <c r="L4938" s="15">
        <f t="shared" si="78"/>
        <v>0</v>
      </c>
      <c r="M4938" s="56" t="s">
        <v>15151</v>
      </c>
    </row>
    <row r="4939" spans="1:13" s="19" customFormat="1" ht="15" customHeight="1" x14ac:dyDescent="0.25">
      <c r="A4939" s="47">
        <v>11075</v>
      </c>
      <c r="B4939" s="18" t="s">
        <v>8109</v>
      </c>
      <c r="C4939" s="3" t="s">
        <v>7800</v>
      </c>
      <c r="D4939" s="3" t="s">
        <v>74</v>
      </c>
      <c r="E4939" s="3" t="s">
        <v>8110</v>
      </c>
      <c r="F4939" s="3" t="s">
        <v>97</v>
      </c>
      <c r="G4939" s="3"/>
      <c r="H4939" s="26">
        <v>785</v>
      </c>
      <c r="I4939" s="26">
        <f t="array" ref="I4939">J4939-J4939*3%</f>
        <v>592.57299999999998</v>
      </c>
      <c r="J4939" s="30">
        <v>610.9</v>
      </c>
      <c r="K4939" s="4"/>
      <c r="L4939" s="15">
        <f t="shared" si="78"/>
        <v>0</v>
      </c>
      <c r="M4939" s="56" t="s">
        <v>15151</v>
      </c>
    </row>
    <row r="4940" spans="1:13" s="19" customFormat="1" ht="15" customHeight="1" x14ac:dyDescent="0.25">
      <c r="A4940" s="47">
        <v>20569</v>
      </c>
      <c r="B4940" s="18" t="s">
        <v>8111</v>
      </c>
      <c r="C4940" s="3" t="s">
        <v>7800</v>
      </c>
      <c r="D4940" s="3" t="s">
        <v>74</v>
      </c>
      <c r="E4940" s="3" t="s">
        <v>8112</v>
      </c>
      <c r="F4940" s="3" t="s">
        <v>277</v>
      </c>
      <c r="G4940" s="3"/>
      <c r="H4940" s="26">
        <v>990</v>
      </c>
      <c r="I4940" s="26">
        <f t="array" ref="I4940">J4940-J4940*3%</f>
        <v>761.89620000000002</v>
      </c>
      <c r="J4940" s="30">
        <v>785.46</v>
      </c>
      <c r="K4940" s="4"/>
      <c r="L4940" s="15">
        <f t="shared" si="78"/>
        <v>0</v>
      </c>
      <c r="M4940" s="56" t="s">
        <v>15151</v>
      </c>
    </row>
    <row r="4941" spans="1:13" s="19" customFormat="1" ht="15" customHeight="1" x14ac:dyDescent="0.25">
      <c r="A4941" s="47">
        <v>21710</v>
      </c>
      <c r="B4941" s="18" t="s">
        <v>8113</v>
      </c>
      <c r="C4941" s="3" t="s">
        <v>7800</v>
      </c>
      <c r="D4941" s="3" t="s">
        <v>74</v>
      </c>
      <c r="E4941" s="3" t="s">
        <v>8114</v>
      </c>
      <c r="F4941" s="3" t="s">
        <v>760</v>
      </c>
      <c r="G4941" s="3"/>
      <c r="H4941" s="26">
        <v>1950</v>
      </c>
      <c r="I4941" s="26">
        <f t="array" ref="I4941">J4941-J4941*3%</f>
        <v>1495.2550000000001</v>
      </c>
      <c r="J4941" s="30">
        <v>1541.5</v>
      </c>
      <c r="K4941" s="4"/>
      <c r="L4941" s="15">
        <f t="shared" si="78"/>
        <v>0</v>
      </c>
      <c r="M4941" s="56" t="s">
        <v>15154</v>
      </c>
    </row>
    <row r="4942" spans="1:13" s="19" customFormat="1" ht="15" customHeight="1" x14ac:dyDescent="0.25">
      <c r="A4942" s="47">
        <v>11077</v>
      </c>
      <c r="B4942" s="18" t="s">
        <v>8115</v>
      </c>
      <c r="C4942" s="3" t="s">
        <v>7800</v>
      </c>
      <c r="D4942" s="3" t="s">
        <v>74</v>
      </c>
      <c r="E4942" s="3" t="s">
        <v>8116</v>
      </c>
      <c r="F4942" s="3" t="s">
        <v>3194</v>
      </c>
      <c r="G4942" s="3"/>
      <c r="H4942" s="26">
        <v>765</v>
      </c>
      <c r="I4942" s="26">
        <f t="array" ref="I4942">J4942-J4942*3%</f>
        <v>577.91629999999998</v>
      </c>
      <c r="J4942" s="30">
        <v>595.79</v>
      </c>
      <c r="K4942" s="4"/>
      <c r="L4942" s="15">
        <f t="shared" si="78"/>
        <v>0</v>
      </c>
      <c r="M4942" s="56" t="s">
        <v>15158</v>
      </c>
    </row>
    <row r="4943" spans="1:13" s="19" customFormat="1" ht="15" customHeight="1" x14ac:dyDescent="0.25">
      <c r="A4943" s="47">
        <v>32500</v>
      </c>
      <c r="B4943" s="18" t="s">
        <v>8117</v>
      </c>
      <c r="C4943" s="3" t="s">
        <v>7800</v>
      </c>
      <c r="D4943" s="3" t="s">
        <v>74</v>
      </c>
      <c r="E4943" s="3" t="s">
        <v>8116</v>
      </c>
      <c r="F4943" s="3" t="s">
        <v>7985</v>
      </c>
      <c r="G4943" s="3"/>
      <c r="H4943" s="26">
        <v>1765</v>
      </c>
      <c r="I4943" s="26">
        <f t="array" ref="I4943">J4943-J4943*3%</f>
        <v>1348.2418</v>
      </c>
      <c r="J4943" s="30">
        <v>1389.94</v>
      </c>
      <c r="K4943" s="4"/>
      <c r="L4943" s="15">
        <f t="shared" si="78"/>
        <v>0</v>
      </c>
      <c r="M4943" s="56" t="s">
        <v>15152</v>
      </c>
    </row>
    <row r="4944" spans="1:13" s="19" customFormat="1" ht="15" customHeight="1" x14ac:dyDescent="0.25">
      <c r="A4944" s="47">
        <v>31441</v>
      </c>
      <c r="B4944" s="18" t="s">
        <v>8118</v>
      </c>
      <c r="C4944" s="3" t="s">
        <v>7800</v>
      </c>
      <c r="D4944" s="3" t="s">
        <v>74</v>
      </c>
      <c r="E4944" s="3" t="s">
        <v>8119</v>
      </c>
      <c r="F4944" s="3" t="s">
        <v>164</v>
      </c>
      <c r="G4944" s="3"/>
      <c r="H4944" s="26">
        <v>1320</v>
      </c>
      <c r="I4944" s="26">
        <f t="array" ref="I4944">J4944-J4944*3%</f>
        <v>1010.3908000000001</v>
      </c>
      <c r="J4944" s="30">
        <v>1041.6400000000001</v>
      </c>
      <c r="K4944" s="4"/>
      <c r="L4944" s="15">
        <f t="shared" si="78"/>
        <v>0</v>
      </c>
      <c r="M4944" s="56" t="s">
        <v>15157</v>
      </c>
    </row>
    <row r="4945" spans="1:13" s="19" customFormat="1" ht="15" customHeight="1" x14ac:dyDescent="0.25">
      <c r="A4945" s="47">
        <v>13891</v>
      </c>
      <c r="B4945" s="18" t="s">
        <v>8120</v>
      </c>
      <c r="C4945" s="3" t="s">
        <v>7800</v>
      </c>
      <c r="D4945" s="3" t="s">
        <v>74</v>
      </c>
      <c r="E4945" s="3" t="s">
        <v>8119</v>
      </c>
      <c r="F4945" s="3" t="s">
        <v>211</v>
      </c>
      <c r="G4945" s="3"/>
      <c r="H4945" s="26">
        <v>750</v>
      </c>
      <c r="I4945" s="26">
        <f t="array" ref="I4945">J4945-J4945*3%</f>
        <v>568.06110000000001</v>
      </c>
      <c r="J4945" s="30">
        <v>585.63</v>
      </c>
      <c r="K4945" s="4"/>
      <c r="L4945" s="15">
        <f t="shared" si="78"/>
        <v>0</v>
      </c>
      <c r="M4945" s="56" t="s">
        <v>15159</v>
      </c>
    </row>
    <row r="4946" spans="1:13" s="19" customFormat="1" ht="15" customHeight="1" x14ac:dyDescent="0.25">
      <c r="A4946" s="47">
        <v>3978</v>
      </c>
      <c r="B4946" s="18" t="s">
        <v>8121</v>
      </c>
      <c r="C4946" s="3" t="s">
        <v>7800</v>
      </c>
      <c r="D4946" s="3" t="s">
        <v>74</v>
      </c>
      <c r="E4946" s="3" t="s">
        <v>8122</v>
      </c>
      <c r="F4946" s="3" t="s">
        <v>277</v>
      </c>
      <c r="G4946" s="3"/>
      <c r="H4946" s="26">
        <v>1985</v>
      </c>
      <c r="I4946" s="26">
        <f t="array" ref="I4946">J4946-J4946*3%</f>
        <v>1519.6408000000001</v>
      </c>
      <c r="J4946" s="30">
        <v>1566.64</v>
      </c>
      <c r="K4946" s="4"/>
      <c r="L4946" s="15">
        <f t="shared" si="78"/>
        <v>0</v>
      </c>
      <c r="M4946" s="56" t="s">
        <v>15157</v>
      </c>
    </row>
    <row r="4947" spans="1:13" s="19" customFormat="1" ht="15" customHeight="1" x14ac:dyDescent="0.25">
      <c r="A4947" s="47">
        <v>1220</v>
      </c>
      <c r="B4947" s="18" t="s">
        <v>8123</v>
      </c>
      <c r="C4947" s="3" t="s">
        <v>7800</v>
      </c>
      <c r="D4947" s="3" t="s">
        <v>74</v>
      </c>
      <c r="E4947" s="3" t="s">
        <v>8122</v>
      </c>
      <c r="F4947" s="3" t="s">
        <v>200</v>
      </c>
      <c r="G4947" s="3"/>
      <c r="H4947" s="26">
        <v>1115</v>
      </c>
      <c r="I4947" s="26">
        <f t="array" ref="I4947">J4947-J4947*3%</f>
        <v>849.96249999999998</v>
      </c>
      <c r="J4947" s="30">
        <v>876.25</v>
      </c>
      <c r="K4947" s="4"/>
      <c r="L4947" s="15">
        <f t="shared" si="78"/>
        <v>0</v>
      </c>
      <c r="M4947" s="56" t="s">
        <v>15159</v>
      </c>
    </row>
    <row r="4948" spans="1:13" s="19" customFormat="1" ht="15" customHeight="1" x14ac:dyDescent="0.25">
      <c r="A4948" s="47">
        <v>11082</v>
      </c>
      <c r="B4948" s="18" t="s">
        <v>8124</v>
      </c>
      <c r="C4948" s="3" t="s">
        <v>7800</v>
      </c>
      <c r="D4948" s="3" t="s">
        <v>74</v>
      </c>
      <c r="E4948" s="3" t="s">
        <v>4710</v>
      </c>
      <c r="F4948" s="3" t="s">
        <v>4711</v>
      </c>
      <c r="G4948" s="3"/>
      <c r="H4948" s="26">
        <v>435</v>
      </c>
      <c r="I4948" s="26">
        <f t="array" ref="I4948">J4948-J4948*3%</f>
        <v>317.75259999999997</v>
      </c>
      <c r="J4948" s="30">
        <v>327.58</v>
      </c>
      <c r="K4948" s="4"/>
      <c r="L4948" s="15">
        <f t="shared" si="78"/>
        <v>0</v>
      </c>
      <c r="M4948" s="56" t="s">
        <v>15154</v>
      </c>
    </row>
    <row r="4949" spans="1:13" s="19" customFormat="1" ht="15" customHeight="1" x14ac:dyDescent="0.25">
      <c r="A4949" s="47">
        <v>15414</v>
      </c>
      <c r="B4949" s="18" t="s">
        <v>8125</v>
      </c>
      <c r="C4949" s="3" t="s">
        <v>7800</v>
      </c>
      <c r="D4949" s="3" t="s">
        <v>74</v>
      </c>
      <c r="E4949" s="3" t="s">
        <v>8126</v>
      </c>
      <c r="F4949" s="3" t="s">
        <v>2137</v>
      </c>
      <c r="G4949" s="3"/>
      <c r="H4949" s="26">
        <v>955</v>
      </c>
      <c r="I4949" s="26">
        <f t="array" ref="I4949">J4949-J4949*3%</f>
        <v>723.33870000000002</v>
      </c>
      <c r="J4949" s="30">
        <v>745.71</v>
      </c>
      <c r="K4949" s="4"/>
      <c r="L4949" s="15">
        <f t="shared" si="78"/>
        <v>0</v>
      </c>
      <c r="M4949" s="56" t="s">
        <v>15151</v>
      </c>
    </row>
    <row r="4950" spans="1:13" s="19" customFormat="1" ht="15" customHeight="1" x14ac:dyDescent="0.25">
      <c r="A4950" s="47">
        <v>11084</v>
      </c>
      <c r="B4950" s="18" t="s">
        <v>8127</v>
      </c>
      <c r="C4950" s="3" t="s">
        <v>7800</v>
      </c>
      <c r="D4950" s="3" t="s">
        <v>74</v>
      </c>
      <c r="E4950" s="3" t="s">
        <v>8128</v>
      </c>
      <c r="F4950" s="3" t="s">
        <v>2783</v>
      </c>
      <c r="G4950" s="3"/>
      <c r="H4950" s="26">
        <v>1410</v>
      </c>
      <c r="I4950" s="26">
        <f t="array" ref="I4950">J4950-J4950*3%</f>
        <v>1073.1886000000002</v>
      </c>
      <c r="J4950" s="30">
        <v>1106.3800000000001</v>
      </c>
      <c r="K4950" s="4"/>
      <c r="L4950" s="15">
        <f t="shared" si="78"/>
        <v>0</v>
      </c>
      <c r="M4950" s="56" t="s">
        <v>15154</v>
      </c>
    </row>
    <row r="4951" spans="1:13" s="19" customFormat="1" ht="15" customHeight="1" x14ac:dyDescent="0.25">
      <c r="A4951" s="47">
        <v>11083</v>
      </c>
      <c r="B4951" s="18" t="s">
        <v>8129</v>
      </c>
      <c r="C4951" s="3" t="s">
        <v>7800</v>
      </c>
      <c r="D4951" s="3" t="s">
        <v>74</v>
      </c>
      <c r="E4951" s="3" t="s">
        <v>8128</v>
      </c>
      <c r="F4951" s="3" t="s">
        <v>2137</v>
      </c>
      <c r="G4951" s="3"/>
      <c r="H4951" s="26">
        <v>765</v>
      </c>
      <c r="I4951" s="26">
        <f t="array" ref="I4951">J4951-J4951*3%</f>
        <v>579.09</v>
      </c>
      <c r="J4951" s="30">
        <v>597</v>
      </c>
      <c r="K4951" s="4"/>
      <c r="L4951" s="15">
        <f t="shared" si="78"/>
        <v>0</v>
      </c>
      <c r="M4951" s="56" t="s">
        <v>15157</v>
      </c>
    </row>
    <row r="4952" spans="1:13" s="19" customFormat="1" ht="15" customHeight="1" x14ac:dyDescent="0.25">
      <c r="A4952" s="47">
        <v>20884</v>
      </c>
      <c r="B4952" s="18" t="s">
        <v>8130</v>
      </c>
      <c r="C4952" s="3" t="s">
        <v>7800</v>
      </c>
      <c r="D4952" s="3" t="s">
        <v>74</v>
      </c>
      <c r="E4952" s="3" t="s">
        <v>8128</v>
      </c>
      <c r="F4952" s="3" t="s">
        <v>760</v>
      </c>
      <c r="G4952" s="3"/>
      <c r="H4952" s="26">
        <v>820</v>
      </c>
      <c r="I4952" s="26">
        <f t="array" ref="I4952">J4952-J4952*3%</f>
        <v>618.7242</v>
      </c>
      <c r="J4952" s="30">
        <v>637.86</v>
      </c>
      <c r="K4952" s="4"/>
      <c r="L4952" s="15">
        <f t="shared" si="78"/>
        <v>0</v>
      </c>
      <c r="M4952" s="56" t="s">
        <v>15151</v>
      </c>
    </row>
    <row r="4953" spans="1:13" s="19" customFormat="1" ht="15" customHeight="1" x14ac:dyDescent="0.25">
      <c r="A4953" s="47">
        <v>11085</v>
      </c>
      <c r="B4953" s="18" t="s">
        <v>8131</v>
      </c>
      <c r="C4953" s="3" t="s">
        <v>7800</v>
      </c>
      <c r="D4953" s="3" t="s">
        <v>74</v>
      </c>
      <c r="E4953" s="3" t="s">
        <v>4715</v>
      </c>
      <c r="F4953" s="3" t="s">
        <v>89</v>
      </c>
      <c r="G4953" s="3"/>
      <c r="H4953" s="26">
        <v>675</v>
      </c>
      <c r="I4953" s="26">
        <f t="array" ref="I4953">J4953-J4953*3%</f>
        <v>512.74200000000008</v>
      </c>
      <c r="J4953" s="30">
        <v>528.6</v>
      </c>
      <c r="K4953" s="4"/>
      <c r="L4953" s="15">
        <f t="shared" si="78"/>
        <v>0</v>
      </c>
      <c r="M4953" s="56" t="s">
        <v>15157</v>
      </c>
    </row>
    <row r="4954" spans="1:13" s="19" customFormat="1" ht="15" customHeight="1" x14ac:dyDescent="0.25">
      <c r="A4954" s="47">
        <v>11090</v>
      </c>
      <c r="B4954" s="18" t="s">
        <v>8132</v>
      </c>
      <c r="C4954" s="3" t="s">
        <v>7800</v>
      </c>
      <c r="D4954" s="3" t="s">
        <v>74</v>
      </c>
      <c r="E4954" s="3" t="s">
        <v>8133</v>
      </c>
      <c r="F4954" s="3" t="s">
        <v>211</v>
      </c>
      <c r="G4954" s="3"/>
      <c r="H4954" s="26">
        <v>2035</v>
      </c>
      <c r="I4954" s="26">
        <f t="array" ref="I4954">J4954-J4954*3%</f>
        <v>1554.425</v>
      </c>
      <c r="J4954" s="30">
        <v>1602.5</v>
      </c>
      <c r="K4954" s="4"/>
      <c r="L4954" s="15">
        <f t="shared" si="78"/>
        <v>0</v>
      </c>
      <c r="M4954" s="56" t="s">
        <v>15152</v>
      </c>
    </row>
    <row r="4955" spans="1:13" s="19" customFormat="1" ht="15" customHeight="1" x14ac:dyDescent="0.25">
      <c r="A4955" s="47">
        <v>28040</v>
      </c>
      <c r="B4955" s="18" t="s">
        <v>8134</v>
      </c>
      <c r="C4955" s="3" t="s">
        <v>7800</v>
      </c>
      <c r="D4955" s="3" t="s">
        <v>74</v>
      </c>
      <c r="E4955" s="3" t="s">
        <v>8135</v>
      </c>
      <c r="F4955" s="3" t="s">
        <v>277</v>
      </c>
      <c r="G4955" s="3"/>
      <c r="H4955" s="26">
        <v>1280</v>
      </c>
      <c r="I4955" s="26">
        <f t="array" ref="I4955">J4955-J4955*3%</f>
        <v>982.63909999999998</v>
      </c>
      <c r="J4955" s="30">
        <v>1013.03</v>
      </c>
      <c r="K4955" s="4"/>
      <c r="L4955" s="15">
        <f t="shared" si="78"/>
        <v>0</v>
      </c>
      <c r="M4955" s="56" t="s">
        <v>15151</v>
      </c>
    </row>
    <row r="4956" spans="1:13" s="19" customFormat="1" ht="15" customHeight="1" x14ac:dyDescent="0.25">
      <c r="A4956" s="47">
        <v>17300</v>
      </c>
      <c r="B4956" s="18" t="s">
        <v>8136</v>
      </c>
      <c r="C4956" s="3" t="s">
        <v>7800</v>
      </c>
      <c r="D4956" s="3" t="s">
        <v>74</v>
      </c>
      <c r="E4956" s="3" t="s">
        <v>8135</v>
      </c>
      <c r="F4956" s="3" t="s">
        <v>200</v>
      </c>
      <c r="G4956" s="3"/>
      <c r="H4956" s="26">
        <v>705</v>
      </c>
      <c r="I4956" s="26">
        <f t="array" ref="I4956">J4956-J4956*3%</f>
        <v>534.17900000000009</v>
      </c>
      <c r="J4956" s="30">
        <v>550.70000000000005</v>
      </c>
      <c r="K4956" s="4"/>
      <c r="L4956" s="15">
        <f t="shared" si="78"/>
        <v>0</v>
      </c>
      <c r="M4956" s="56" t="s">
        <v>15151</v>
      </c>
    </row>
    <row r="4957" spans="1:13" s="19" customFormat="1" ht="15" customHeight="1" x14ac:dyDescent="0.25">
      <c r="A4957" s="47">
        <v>14108</v>
      </c>
      <c r="B4957" s="18" t="s">
        <v>8137</v>
      </c>
      <c r="C4957" s="3" t="s">
        <v>7800</v>
      </c>
      <c r="D4957" s="3" t="s">
        <v>74</v>
      </c>
      <c r="E4957" s="3" t="s">
        <v>8138</v>
      </c>
      <c r="F4957" s="3" t="s">
        <v>2723</v>
      </c>
      <c r="G4957" s="3"/>
      <c r="H4957" s="26">
        <v>1425</v>
      </c>
      <c r="I4957" s="26">
        <f t="array" ref="I4957">J4957-J4957*3%</f>
        <v>1082.9565</v>
      </c>
      <c r="J4957" s="30">
        <v>1116.45</v>
      </c>
      <c r="K4957" s="4"/>
      <c r="L4957" s="15">
        <f t="shared" si="78"/>
        <v>0</v>
      </c>
      <c r="M4957" s="56" t="s">
        <v>15151</v>
      </c>
    </row>
    <row r="4958" spans="1:13" s="19" customFormat="1" ht="15" customHeight="1" x14ac:dyDescent="0.25">
      <c r="A4958" s="47">
        <v>13375</v>
      </c>
      <c r="B4958" s="18" t="s">
        <v>8139</v>
      </c>
      <c r="C4958" s="3" t="s">
        <v>7800</v>
      </c>
      <c r="D4958" s="3" t="s">
        <v>74</v>
      </c>
      <c r="E4958" s="3" t="s">
        <v>8138</v>
      </c>
      <c r="F4958" s="3" t="s">
        <v>760</v>
      </c>
      <c r="G4958" s="3"/>
      <c r="H4958" s="26">
        <v>750</v>
      </c>
      <c r="I4958" s="26">
        <f t="array" ref="I4958">J4958-J4958*3%</f>
        <v>566.23749999999995</v>
      </c>
      <c r="J4958" s="30">
        <v>583.75</v>
      </c>
      <c r="K4958" s="4"/>
      <c r="L4958" s="15">
        <f t="shared" si="78"/>
        <v>0</v>
      </c>
      <c r="M4958" s="56" t="s">
        <v>15158</v>
      </c>
    </row>
    <row r="4959" spans="1:13" s="19" customFormat="1" ht="15" customHeight="1" x14ac:dyDescent="0.25">
      <c r="A4959" s="47">
        <v>11097</v>
      </c>
      <c r="B4959" s="18" t="s">
        <v>8140</v>
      </c>
      <c r="C4959" s="3" t="s">
        <v>7800</v>
      </c>
      <c r="D4959" s="3" t="s">
        <v>74</v>
      </c>
      <c r="E4959" s="3" t="s">
        <v>8141</v>
      </c>
      <c r="F4959" s="3" t="s">
        <v>2836</v>
      </c>
      <c r="G4959" s="3"/>
      <c r="H4959" s="26">
        <v>845</v>
      </c>
      <c r="I4959" s="26">
        <f t="array" ref="I4959">J4959-J4959*3%</f>
        <v>636.28120000000001</v>
      </c>
      <c r="J4959" s="30">
        <v>655.96</v>
      </c>
      <c r="K4959" s="4"/>
      <c r="L4959" s="15">
        <f t="shared" si="78"/>
        <v>0</v>
      </c>
      <c r="M4959" s="56" t="s">
        <v>15152</v>
      </c>
    </row>
    <row r="4960" spans="1:13" s="19" customFormat="1" ht="15" customHeight="1" x14ac:dyDescent="0.25">
      <c r="A4960" s="47">
        <v>11108</v>
      </c>
      <c r="B4960" s="18" t="s">
        <v>8142</v>
      </c>
      <c r="C4960" s="3" t="s">
        <v>7800</v>
      </c>
      <c r="D4960" s="3" t="s">
        <v>74</v>
      </c>
      <c r="E4960" s="3" t="s">
        <v>8143</v>
      </c>
      <c r="F4960" s="3" t="s">
        <v>2137</v>
      </c>
      <c r="G4960" s="3"/>
      <c r="H4960" s="26">
        <v>735</v>
      </c>
      <c r="I4960" s="26">
        <f t="array" ref="I4960">J4960-J4960*3%</f>
        <v>554.96609999999998</v>
      </c>
      <c r="J4960" s="30">
        <v>572.13</v>
      </c>
      <c r="K4960" s="4"/>
      <c r="L4960" s="15">
        <f t="shared" si="78"/>
        <v>0</v>
      </c>
      <c r="M4960" s="56" t="s">
        <v>15158</v>
      </c>
    </row>
    <row r="4961" spans="1:13" s="19" customFormat="1" ht="15" customHeight="1" x14ac:dyDescent="0.25">
      <c r="A4961" s="47">
        <v>11112</v>
      </c>
      <c r="B4961" s="18" t="s">
        <v>8144</v>
      </c>
      <c r="C4961" s="3" t="s">
        <v>7800</v>
      </c>
      <c r="D4961" s="3" t="s">
        <v>74</v>
      </c>
      <c r="E4961" s="3" t="s">
        <v>8145</v>
      </c>
      <c r="F4961" s="3" t="s">
        <v>200</v>
      </c>
      <c r="G4961" s="3"/>
      <c r="H4961" s="26">
        <v>645</v>
      </c>
      <c r="I4961" s="26">
        <f t="array" ref="I4961">J4961-J4961*3%</f>
        <v>491.89670000000001</v>
      </c>
      <c r="J4961" s="30">
        <v>507.11</v>
      </c>
      <c r="K4961" s="4"/>
      <c r="L4961" s="15">
        <f t="shared" si="78"/>
        <v>0</v>
      </c>
      <c r="M4961" s="56" t="s">
        <v>15151</v>
      </c>
    </row>
    <row r="4962" spans="1:13" s="19" customFormat="1" ht="15" customHeight="1" x14ac:dyDescent="0.25">
      <c r="A4962" s="47">
        <v>11113</v>
      </c>
      <c r="B4962" s="18" t="s">
        <v>8146</v>
      </c>
      <c r="C4962" s="3" t="s">
        <v>7800</v>
      </c>
      <c r="D4962" s="3" t="s">
        <v>74</v>
      </c>
      <c r="E4962" s="3" t="s">
        <v>8147</v>
      </c>
      <c r="F4962" s="3" t="s">
        <v>179</v>
      </c>
      <c r="G4962" s="3"/>
      <c r="H4962" s="26">
        <v>450</v>
      </c>
      <c r="I4962" s="26">
        <f t="array" ref="I4962">J4962-J4962*3%</f>
        <v>327.73390000000001</v>
      </c>
      <c r="J4962" s="30">
        <v>337.87</v>
      </c>
      <c r="K4962" s="4"/>
      <c r="L4962" s="15">
        <f t="shared" si="78"/>
        <v>0</v>
      </c>
      <c r="M4962" s="56" t="s">
        <v>15151</v>
      </c>
    </row>
    <row r="4963" spans="1:13" s="19" customFormat="1" ht="15" customHeight="1" x14ac:dyDescent="0.25">
      <c r="A4963" s="47">
        <v>13111</v>
      </c>
      <c r="B4963" s="18" t="s">
        <v>8148</v>
      </c>
      <c r="C4963" s="3" t="s">
        <v>7800</v>
      </c>
      <c r="D4963" s="3" t="s">
        <v>74</v>
      </c>
      <c r="E4963" s="3" t="s">
        <v>8149</v>
      </c>
      <c r="F4963" s="3" t="s">
        <v>179</v>
      </c>
      <c r="G4963" s="3"/>
      <c r="H4963" s="26">
        <v>675</v>
      </c>
      <c r="I4963" s="26">
        <f t="array" ref="I4963">J4963-J4963*3%</f>
        <v>512.67409999999995</v>
      </c>
      <c r="J4963" s="30">
        <v>528.53</v>
      </c>
      <c r="K4963" s="4"/>
      <c r="L4963" s="15">
        <f t="shared" si="78"/>
        <v>0</v>
      </c>
      <c r="M4963" s="56" t="s">
        <v>15151</v>
      </c>
    </row>
    <row r="4964" spans="1:13" s="19" customFormat="1" ht="15" customHeight="1" x14ac:dyDescent="0.25">
      <c r="A4964" s="47">
        <v>11114</v>
      </c>
      <c r="B4964" s="18" t="s">
        <v>8150</v>
      </c>
      <c r="C4964" s="3" t="s">
        <v>7800</v>
      </c>
      <c r="D4964" s="3" t="s">
        <v>74</v>
      </c>
      <c r="E4964" s="3" t="s">
        <v>8149</v>
      </c>
      <c r="F4964" s="3" t="s">
        <v>2544</v>
      </c>
      <c r="G4964" s="3"/>
      <c r="H4964" s="26">
        <v>1250</v>
      </c>
      <c r="I4964" s="26">
        <f t="array" ref="I4964">J4964-J4964*3%</f>
        <v>943.88760000000002</v>
      </c>
      <c r="J4964" s="30">
        <v>973.08</v>
      </c>
      <c r="K4964" s="4"/>
      <c r="L4964" s="15">
        <f t="shared" si="78"/>
        <v>0</v>
      </c>
      <c r="M4964" s="56" t="s">
        <v>15158</v>
      </c>
    </row>
    <row r="4965" spans="1:13" s="19" customFormat="1" ht="15" customHeight="1" x14ac:dyDescent="0.25">
      <c r="A4965" s="47">
        <v>11116</v>
      </c>
      <c r="B4965" s="18" t="s">
        <v>8151</v>
      </c>
      <c r="C4965" s="3" t="s">
        <v>7800</v>
      </c>
      <c r="D4965" s="3" t="s">
        <v>74</v>
      </c>
      <c r="E4965" s="3" t="s">
        <v>8152</v>
      </c>
      <c r="F4965" s="3" t="s">
        <v>167</v>
      </c>
      <c r="G4965" s="3"/>
      <c r="H4965" s="26">
        <v>905</v>
      </c>
      <c r="I4965" s="26">
        <f t="array" ref="I4965">J4965-J4965*3%</f>
        <v>685.00430000000006</v>
      </c>
      <c r="J4965" s="30">
        <v>706.19</v>
      </c>
      <c r="K4965" s="4"/>
      <c r="L4965" s="15">
        <f t="shared" si="78"/>
        <v>0</v>
      </c>
      <c r="M4965" s="56" t="s">
        <v>15151</v>
      </c>
    </row>
    <row r="4966" spans="1:13" s="19" customFormat="1" ht="15" customHeight="1" x14ac:dyDescent="0.25">
      <c r="A4966" s="47">
        <v>11115</v>
      </c>
      <c r="B4966" s="18" t="s">
        <v>8153</v>
      </c>
      <c r="C4966" s="3" t="s">
        <v>7800</v>
      </c>
      <c r="D4966" s="3" t="s">
        <v>74</v>
      </c>
      <c r="E4966" s="3" t="s">
        <v>8154</v>
      </c>
      <c r="F4966" s="3" t="s">
        <v>167</v>
      </c>
      <c r="G4966" s="3"/>
      <c r="H4966" s="26">
        <v>1395</v>
      </c>
      <c r="I4966" s="26">
        <f t="array" ref="I4966">J4966-J4966*3%</f>
        <v>1063.2558000000001</v>
      </c>
      <c r="J4966" s="30">
        <v>1096.1400000000001</v>
      </c>
      <c r="K4966" s="4"/>
      <c r="L4966" s="15">
        <f t="shared" si="78"/>
        <v>0</v>
      </c>
      <c r="M4966" s="56" t="s">
        <v>15151</v>
      </c>
    </row>
    <row r="4967" spans="1:13" s="19" customFormat="1" ht="15" customHeight="1" x14ac:dyDescent="0.25">
      <c r="A4967" s="47">
        <v>11117</v>
      </c>
      <c r="B4967" s="18" t="s">
        <v>8155</v>
      </c>
      <c r="C4967" s="3" t="s">
        <v>7800</v>
      </c>
      <c r="D4967" s="3" t="s">
        <v>74</v>
      </c>
      <c r="E4967" s="3" t="s">
        <v>4726</v>
      </c>
      <c r="F4967" s="3" t="s">
        <v>179</v>
      </c>
      <c r="G4967" s="3"/>
      <c r="H4967" s="26">
        <v>455</v>
      </c>
      <c r="I4967" s="26">
        <f t="array" ref="I4967">J4967-J4967*3%</f>
        <v>331.04159999999996</v>
      </c>
      <c r="J4967" s="30">
        <v>341.28</v>
      </c>
      <c r="K4967" s="4"/>
      <c r="L4967" s="15">
        <f t="shared" si="78"/>
        <v>0</v>
      </c>
      <c r="M4967" s="56" t="s">
        <v>15157</v>
      </c>
    </row>
    <row r="4968" spans="1:13" s="19" customFormat="1" ht="15" customHeight="1" x14ac:dyDescent="0.25">
      <c r="A4968" s="47">
        <v>11118</v>
      </c>
      <c r="B4968" s="18" t="s">
        <v>8156</v>
      </c>
      <c r="C4968" s="3" t="s">
        <v>7800</v>
      </c>
      <c r="D4968" s="3" t="s">
        <v>74</v>
      </c>
      <c r="E4968" s="3" t="s">
        <v>4726</v>
      </c>
      <c r="F4968" s="3" t="s">
        <v>2544</v>
      </c>
      <c r="G4968" s="3"/>
      <c r="H4968" s="26">
        <v>1110</v>
      </c>
      <c r="I4968" s="26">
        <f t="array" ref="I4968">J4968-J4968*3%</f>
        <v>846.87790000000007</v>
      </c>
      <c r="J4968" s="30">
        <v>873.07</v>
      </c>
      <c r="K4968" s="4"/>
      <c r="L4968" s="15">
        <f t="shared" si="78"/>
        <v>0</v>
      </c>
      <c r="M4968" s="56" t="s">
        <v>15152</v>
      </c>
    </row>
    <row r="4969" spans="1:13" s="19" customFormat="1" ht="15" customHeight="1" x14ac:dyDescent="0.25">
      <c r="A4969" s="47">
        <v>11121</v>
      </c>
      <c r="B4969" s="18" t="s">
        <v>8157</v>
      </c>
      <c r="C4969" s="3" t="s">
        <v>7800</v>
      </c>
      <c r="D4969" s="3" t="s">
        <v>74</v>
      </c>
      <c r="E4969" s="3" t="s">
        <v>8158</v>
      </c>
      <c r="F4969" s="3" t="s">
        <v>760</v>
      </c>
      <c r="G4969" s="3"/>
      <c r="H4969" s="26">
        <v>760</v>
      </c>
      <c r="I4969" s="26">
        <f t="array" ref="I4969">J4969-J4969*3%</f>
        <v>572.28060000000005</v>
      </c>
      <c r="J4969" s="30">
        <v>589.98</v>
      </c>
      <c r="K4969" s="4"/>
      <c r="L4969" s="15">
        <f t="shared" si="78"/>
        <v>0</v>
      </c>
      <c r="M4969" s="56" t="s">
        <v>15152</v>
      </c>
    </row>
    <row r="4970" spans="1:13" s="19" customFormat="1" ht="15" customHeight="1" x14ac:dyDescent="0.25">
      <c r="A4970" s="47">
        <v>11125</v>
      </c>
      <c r="B4970" s="18"/>
      <c r="C4970" s="3" t="s">
        <v>7800</v>
      </c>
      <c r="D4970" s="3" t="s">
        <v>74</v>
      </c>
      <c r="E4970" s="3" t="s">
        <v>8159</v>
      </c>
      <c r="F4970" s="3" t="s">
        <v>200</v>
      </c>
      <c r="G4970" s="3"/>
      <c r="H4970" s="26">
        <v>590</v>
      </c>
      <c r="I4970" s="26">
        <f t="array" ref="I4970">J4970-J4970*3%</f>
        <v>451.51560000000001</v>
      </c>
      <c r="J4970" s="30">
        <v>465.48</v>
      </c>
      <c r="K4970" s="4"/>
      <c r="L4970" s="15">
        <f t="shared" si="78"/>
        <v>0</v>
      </c>
      <c r="M4970" s="56" t="s">
        <v>15158</v>
      </c>
    </row>
    <row r="4971" spans="1:13" s="19" customFormat="1" ht="15" customHeight="1" x14ac:dyDescent="0.25">
      <c r="A4971" s="47">
        <v>11127</v>
      </c>
      <c r="B4971" s="18" t="s">
        <v>8160</v>
      </c>
      <c r="C4971" s="3" t="s">
        <v>7800</v>
      </c>
      <c r="D4971" s="3" t="s">
        <v>74</v>
      </c>
      <c r="E4971" s="3" t="s">
        <v>8161</v>
      </c>
      <c r="F4971" s="3" t="s">
        <v>760</v>
      </c>
      <c r="G4971" s="3"/>
      <c r="H4971" s="26">
        <v>475</v>
      </c>
      <c r="I4971" s="26">
        <f t="array" ref="I4971">J4971-J4971*3%</f>
        <v>355.34010000000001</v>
      </c>
      <c r="J4971" s="30">
        <v>366.33</v>
      </c>
      <c r="K4971" s="4"/>
      <c r="L4971" s="15">
        <f t="shared" si="78"/>
        <v>0</v>
      </c>
      <c r="M4971" s="56" t="s">
        <v>15151</v>
      </c>
    </row>
    <row r="4972" spans="1:13" s="19" customFormat="1" ht="15" customHeight="1" x14ac:dyDescent="0.25">
      <c r="A4972" s="47">
        <v>11128</v>
      </c>
      <c r="B4972" s="18" t="s">
        <v>8162</v>
      </c>
      <c r="C4972" s="3" t="s">
        <v>7800</v>
      </c>
      <c r="D4972" s="3" t="s">
        <v>74</v>
      </c>
      <c r="E4972" s="3" t="s">
        <v>8163</v>
      </c>
      <c r="F4972" s="3" t="s">
        <v>200</v>
      </c>
      <c r="G4972" s="3"/>
      <c r="H4972" s="26">
        <v>935</v>
      </c>
      <c r="I4972" s="26">
        <f t="array" ref="I4972">J4972-J4972*3%</f>
        <v>706.32489999999996</v>
      </c>
      <c r="J4972" s="30">
        <v>728.17</v>
      </c>
      <c r="K4972" s="4"/>
      <c r="L4972" s="15">
        <f t="shared" si="78"/>
        <v>0</v>
      </c>
      <c r="M4972" s="56" t="s">
        <v>15152</v>
      </c>
    </row>
    <row r="4973" spans="1:13" s="19" customFormat="1" ht="15" customHeight="1" x14ac:dyDescent="0.25">
      <c r="A4973" s="47">
        <v>39249</v>
      </c>
      <c r="B4973" s="18"/>
      <c r="C4973" s="3" t="s">
        <v>7800</v>
      </c>
      <c r="D4973" s="3" t="s">
        <v>74</v>
      </c>
      <c r="E4973" s="3" t="s">
        <v>8164</v>
      </c>
      <c r="F4973" s="3" t="s">
        <v>4359</v>
      </c>
      <c r="G4973" s="3"/>
      <c r="H4973" s="26">
        <v>355</v>
      </c>
      <c r="I4973" s="26">
        <f t="array" ref="I4973">J4973-J4973*3%</f>
        <v>255.69200000000004</v>
      </c>
      <c r="J4973" s="30">
        <v>263.60000000000002</v>
      </c>
      <c r="K4973" s="4"/>
      <c r="L4973" s="15">
        <f t="shared" si="78"/>
        <v>0</v>
      </c>
      <c r="M4973" s="56" t="s">
        <v>15157</v>
      </c>
    </row>
    <row r="4974" spans="1:13" s="19" customFormat="1" ht="15" customHeight="1" x14ac:dyDescent="0.25">
      <c r="A4974" s="47">
        <v>11130</v>
      </c>
      <c r="B4974" s="18" t="s">
        <v>8165</v>
      </c>
      <c r="C4974" s="3" t="s">
        <v>7800</v>
      </c>
      <c r="D4974" s="3" t="s">
        <v>74</v>
      </c>
      <c r="E4974" s="3" t="s">
        <v>8166</v>
      </c>
      <c r="F4974" s="3" t="s">
        <v>1631</v>
      </c>
      <c r="G4974" s="3"/>
      <c r="H4974" s="26">
        <v>700</v>
      </c>
      <c r="I4974" s="26">
        <f t="array" ref="I4974">J4974-J4974*3%</f>
        <v>529.2029</v>
      </c>
      <c r="J4974" s="30">
        <v>545.57000000000005</v>
      </c>
      <c r="K4974" s="4"/>
      <c r="L4974" s="15">
        <f t="shared" si="78"/>
        <v>0</v>
      </c>
      <c r="M4974" s="56" t="s">
        <v>15154</v>
      </c>
    </row>
    <row r="4975" spans="1:13" s="19" customFormat="1" ht="15" customHeight="1" x14ac:dyDescent="0.25">
      <c r="A4975" s="47">
        <v>11129</v>
      </c>
      <c r="B4975" s="18" t="s">
        <v>8167</v>
      </c>
      <c r="C4975" s="3" t="s">
        <v>7800</v>
      </c>
      <c r="D4975" s="3" t="s">
        <v>74</v>
      </c>
      <c r="E4975" s="3" t="s">
        <v>8168</v>
      </c>
      <c r="F4975" s="3" t="s">
        <v>2723</v>
      </c>
      <c r="G4975" s="3"/>
      <c r="H4975" s="26">
        <v>515</v>
      </c>
      <c r="I4975" s="26">
        <f t="array" ref="I4975">J4975-J4975*3%</f>
        <v>379.70650000000001</v>
      </c>
      <c r="J4975" s="30">
        <v>391.45</v>
      </c>
      <c r="K4975" s="4"/>
      <c r="L4975" s="15">
        <f t="shared" si="78"/>
        <v>0</v>
      </c>
      <c r="M4975" s="56" t="s">
        <v>15151</v>
      </c>
    </row>
    <row r="4976" spans="1:13" s="19" customFormat="1" ht="15" customHeight="1" x14ac:dyDescent="0.25">
      <c r="A4976" s="47">
        <v>13725</v>
      </c>
      <c r="B4976" s="18" t="s">
        <v>8169</v>
      </c>
      <c r="C4976" s="3" t="s">
        <v>7800</v>
      </c>
      <c r="D4976" s="3" t="s">
        <v>74</v>
      </c>
      <c r="E4976" s="3" t="s">
        <v>4163</v>
      </c>
      <c r="F4976" s="3" t="s">
        <v>72</v>
      </c>
      <c r="G4976" s="3"/>
      <c r="H4976" s="26">
        <v>330</v>
      </c>
      <c r="I4976" s="26">
        <f t="array" ref="I4976">J4976-J4976*3%</f>
        <v>237.5239</v>
      </c>
      <c r="J4976" s="30">
        <v>244.87</v>
      </c>
      <c r="K4976" s="4"/>
      <c r="L4976" s="15">
        <f t="shared" si="78"/>
        <v>0</v>
      </c>
      <c r="M4976" s="56" t="s">
        <v>15159</v>
      </c>
    </row>
    <row r="4977" spans="1:13" s="19" customFormat="1" ht="15" customHeight="1" x14ac:dyDescent="0.25">
      <c r="A4977" s="47">
        <v>36043</v>
      </c>
      <c r="B4977" s="18" t="s">
        <v>8170</v>
      </c>
      <c r="C4977" s="3" t="s">
        <v>7800</v>
      </c>
      <c r="D4977" s="3" t="s">
        <v>74</v>
      </c>
      <c r="E4977" s="3" t="s">
        <v>4163</v>
      </c>
      <c r="F4977" s="3" t="s">
        <v>1547</v>
      </c>
      <c r="G4977" s="3"/>
      <c r="H4977" s="26">
        <v>660</v>
      </c>
      <c r="I4977" s="26">
        <f t="array" ref="I4977">J4977-J4977*3%</f>
        <v>501.92650000000003</v>
      </c>
      <c r="J4977" s="30">
        <v>517.45000000000005</v>
      </c>
      <c r="K4977" s="4"/>
      <c r="L4977" s="15">
        <f t="shared" si="78"/>
        <v>0</v>
      </c>
      <c r="M4977" s="56" t="s">
        <v>15151</v>
      </c>
    </row>
    <row r="4978" spans="1:13" s="19" customFormat="1" ht="15" customHeight="1" x14ac:dyDescent="0.25">
      <c r="A4978" s="47">
        <v>25628</v>
      </c>
      <c r="B4978" s="18" t="s">
        <v>8171</v>
      </c>
      <c r="C4978" s="3" t="s">
        <v>7800</v>
      </c>
      <c r="D4978" s="3" t="s">
        <v>74</v>
      </c>
      <c r="E4978" s="3" t="s">
        <v>8172</v>
      </c>
      <c r="F4978" s="3" t="s">
        <v>1609</v>
      </c>
      <c r="G4978" s="3"/>
      <c r="H4978" s="26">
        <v>1120</v>
      </c>
      <c r="I4978" s="26">
        <f t="array" ref="I4978">J4978-J4978*3%</f>
        <v>853.71640000000002</v>
      </c>
      <c r="J4978" s="30">
        <v>880.12</v>
      </c>
      <c r="K4978" s="4"/>
      <c r="L4978" s="15">
        <f t="shared" si="78"/>
        <v>0</v>
      </c>
      <c r="M4978" s="56" t="s">
        <v>15152</v>
      </c>
    </row>
    <row r="4979" spans="1:13" s="19" customFormat="1" ht="15" customHeight="1" x14ac:dyDescent="0.25">
      <c r="A4979" s="47">
        <v>27769</v>
      </c>
      <c r="B4979" s="18" t="s">
        <v>8173</v>
      </c>
      <c r="C4979" s="3" t="s">
        <v>7800</v>
      </c>
      <c r="D4979" s="3" t="s">
        <v>74</v>
      </c>
      <c r="E4979" s="3" t="s">
        <v>8174</v>
      </c>
      <c r="F4979" s="3" t="s">
        <v>124</v>
      </c>
      <c r="G4979" s="3"/>
      <c r="H4979" s="26">
        <v>370</v>
      </c>
      <c r="I4979" s="26">
        <f t="array" ref="I4979">J4979-J4979*3%</f>
        <v>264.6936</v>
      </c>
      <c r="J4979" s="30">
        <v>272.88</v>
      </c>
      <c r="K4979" s="4"/>
      <c r="L4979" s="15">
        <f t="shared" si="78"/>
        <v>0</v>
      </c>
      <c r="M4979" s="56" t="s">
        <v>15151</v>
      </c>
    </row>
    <row r="4980" spans="1:13" s="19" customFormat="1" ht="15" customHeight="1" x14ac:dyDescent="0.25">
      <c r="A4980" s="47">
        <v>20324</v>
      </c>
      <c r="B4980" s="18" t="s">
        <v>8175</v>
      </c>
      <c r="C4980" s="3" t="s">
        <v>7800</v>
      </c>
      <c r="D4980" s="3" t="s">
        <v>74</v>
      </c>
      <c r="E4980" s="3" t="s">
        <v>8176</v>
      </c>
      <c r="F4980" s="3" t="s">
        <v>97</v>
      </c>
      <c r="G4980" s="3"/>
      <c r="H4980" s="26">
        <v>560</v>
      </c>
      <c r="I4980" s="26">
        <f t="array" ref="I4980">J4980-J4980*3%</f>
        <v>413.02600000000001</v>
      </c>
      <c r="J4980" s="30">
        <v>425.8</v>
      </c>
      <c r="K4980" s="4"/>
      <c r="L4980" s="15">
        <f t="shared" si="78"/>
        <v>0</v>
      </c>
      <c r="M4980" s="56" t="s">
        <v>15151</v>
      </c>
    </row>
    <row r="4981" spans="1:13" s="19" customFormat="1" ht="15" customHeight="1" x14ac:dyDescent="0.25">
      <c r="A4981" s="47">
        <v>21713</v>
      </c>
      <c r="B4981" s="18" t="s">
        <v>8177</v>
      </c>
      <c r="C4981" s="3" t="s">
        <v>7800</v>
      </c>
      <c r="D4981" s="3" t="s">
        <v>74</v>
      </c>
      <c r="E4981" s="3" t="s">
        <v>8178</v>
      </c>
      <c r="F4981" s="3" t="s">
        <v>2149</v>
      </c>
      <c r="G4981" s="3"/>
      <c r="H4981" s="26">
        <v>875</v>
      </c>
      <c r="I4981" s="26">
        <f t="array" ref="I4981">J4981-J4981*3%</f>
        <v>658.70760000000007</v>
      </c>
      <c r="J4981" s="30">
        <v>679.08</v>
      </c>
      <c r="K4981" s="4"/>
      <c r="L4981" s="15">
        <f t="shared" si="78"/>
        <v>0</v>
      </c>
      <c r="M4981" s="56" t="s">
        <v>15157</v>
      </c>
    </row>
    <row r="4982" spans="1:13" s="19" customFormat="1" ht="15" customHeight="1" x14ac:dyDescent="0.25">
      <c r="A4982" s="47">
        <v>7387</v>
      </c>
      <c r="B4982" s="18" t="s">
        <v>8179</v>
      </c>
      <c r="C4982" s="3" t="s">
        <v>7800</v>
      </c>
      <c r="D4982" s="3" t="s">
        <v>74</v>
      </c>
      <c r="E4982" s="3" t="s">
        <v>8180</v>
      </c>
      <c r="F4982" s="3" t="s">
        <v>200</v>
      </c>
      <c r="G4982" s="3"/>
      <c r="H4982" s="26">
        <v>1125</v>
      </c>
      <c r="I4982" s="26">
        <f t="array" ref="I4982">J4982-J4982*3%</f>
        <v>856.08319999999992</v>
      </c>
      <c r="J4982" s="30">
        <v>882.56</v>
      </c>
      <c r="K4982" s="4"/>
      <c r="L4982" s="15">
        <f t="shared" si="78"/>
        <v>0</v>
      </c>
      <c r="M4982" s="56" t="s">
        <v>15157</v>
      </c>
    </row>
    <row r="4983" spans="1:13" s="19" customFormat="1" ht="15" customHeight="1" x14ac:dyDescent="0.25">
      <c r="A4983" s="47">
        <v>11136</v>
      </c>
      <c r="B4983" s="18" t="s">
        <v>8181</v>
      </c>
      <c r="C4983" s="3" t="s">
        <v>7800</v>
      </c>
      <c r="D4983" s="3" t="s">
        <v>74</v>
      </c>
      <c r="E4983" s="3" t="s">
        <v>8182</v>
      </c>
      <c r="F4983" s="3" t="s">
        <v>2160</v>
      </c>
      <c r="G4983" s="3"/>
      <c r="H4983" s="26">
        <v>730</v>
      </c>
      <c r="I4983" s="26">
        <f t="array" ref="I4983">J4983-J4983*3%</f>
        <v>549.99</v>
      </c>
      <c r="J4983" s="30">
        <v>567</v>
      </c>
      <c r="K4983" s="4"/>
      <c r="L4983" s="15">
        <f t="shared" si="78"/>
        <v>0</v>
      </c>
      <c r="M4983" s="56" t="s">
        <v>15151</v>
      </c>
    </row>
    <row r="4984" spans="1:13" s="19" customFormat="1" ht="15" customHeight="1" x14ac:dyDescent="0.25">
      <c r="A4984" s="47">
        <v>13114</v>
      </c>
      <c r="B4984" s="18" t="s">
        <v>8183</v>
      </c>
      <c r="C4984" s="3" t="s">
        <v>7800</v>
      </c>
      <c r="D4984" s="3" t="s">
        <v>74</v>
      </c>
      <c r="E4984" s="3" t="s">
        <v>8184</v>
      </c>
      <c r="F4984" s="3" t="s">
        <v>2160</v>
      </c>
      <c r="G4984" s="3"/>
      <c r="H4984" s="26">
        <v>425</v>
      </c>
      <c r="I4984" s="26">
        <f t="array" ref="I4984">J4984-J4984*3%</f>
        <v>308.92560000000003</v>
      </c>
      <c r="J4984" s="30">
        <v>318.48</v>
      </c>
      <c r="K4984" s="4"/>
      <c r="L4984" s="15">
        <f t="shared" si="78"/>
        <v>0</v>
      </c>
      <c r="M4984" s="56" t="s">
        <v>15157</v>
      </c>
    </row>
    <row r="4985" spans="1:13" s="19" customFormat="1" ht="15" customHeight="1" x14ac:dyDescent="0.25">
      <c r="A4985" s="47">
        <v>22708</v>
      </c>
      <c r="B4985" s="18" t="s">
        <v>8185</v>
      </c>
      <c r="C4985" s="3" t="s">
        <v>7800</v>
      </c>
      <c r="D4985" s="3" t="s">
        <v>74</v>
      </c>
      <c r="E4985" s="3" t="s">
        <v>8186</v>
      </c>
      <c r="F4985" s="3" t="s">
        <v>164</v>
      </c>
      <c r="G4985" s="3"/>
      <c r="H4985" s="26">
        <v>1320</v>
      </c>
      <c r="I4985" s="26">
        <f t="array" ref="I4985">J4985-J4985*3%</f>
        <v>1013.3396</v>
      </c>
      <c r="J4985" s="30">
        <v>1044.68</v>
      </c>
      <c r="K4985" s="4"/>
      <c r="L4985" s="15">
        <f t="shared" si="78"/>
        <v>0</v>
      </c>
      <c r="M4985" s="56" t="s">
        <v>15157</v>
      </c>
    </row>
    <row r="4986" spans="1:13" s="19" customFormat="1" ht="15" customHeight="1" x14ac:dyDescent="0.25">
      <c r="A4986" s="47">
        <v>11145</v>
      </c>
      <c r="B4986" s="18" t="s">
        <v>8187</v>
      </c>
      <c r="C4986" s="3" t="s">
        <v>7800</v>
      </c>
      <c r="D4986" s="3" t="s">
        <v>74</v>
      </c>
      <c r="E4986" s="3" t="s">
        <v>8186</v>
      </c>
      <c r="F4986" s="3" t="s">
        <v>211</v>
      </c>
      <c r="G4986" s="3"/>
      <c r="H4986" s="26">
        <v>695</v>
      </c>
      <c r="I4986" s="26">
        <f t="array" ref="I4986">J4986-J4986*3%</f>
        <v>525.98249999999996</v>
      </c>
      <c r="J4986" s="30">
        <v>542.25</v>
      </c>
      <c r="K4986" s="4"/>
      <c r="L4986" s="15">
        <f t="shared" si="78"/>
        <v>0</v>
      </c>
      <c r="M4986" s="56" t="s">
        <v>15158</v>
      </c>
    </row>
    <row r="4987" spans="1:13" s="19" customFormat="1" ht="15" customHeight="1" x14ac:dyDescent="0.25">
      <c r="A4987" s="47">
        <v>11151</v>
      </c>
      <c r="B4987" s="18" t="s">
        <v>8188</v>
      </c>
      <c r="C4987" s="3" t="s">
        <v>7800</v>
      </c>
      <c r="D4987" s="3" t="s">
        <v>74</v>
      </c>
      <c r="E4987" s="3" t="s">
        <v>8189</v>
      </c>
      <c r="F4987" s="3" t="s">
        <v>167</v>
      </c>
      <c r="G4987" s="3"/>
      <c r="H4987" s="26">
        <v>930</v>
      </c>
      <c r="I4987" s="26">
        <f t="array" ref="I4987">J4987-J4987*3%</f>
        <v>702.28</v>
      </c>
      <c r="J4987" s="30">
        <v>724</v>
      </c>
      <c r="K4987" s="4"/>
      <c r="L4987" s="15">
        <f t="shared" si="78"/>
        <v>0</v>
      </c>
      <c r="M4987" s="56" t="s">
        <v>15151</v>
      </c>
    </row>
    <row r="4988" spans="1:13" s="19" customFormat="1" ht="15" customHeight="1" x14ac:dyDescent="0.25">
      <c r="A4988" s="47">
        <v>15081</v>
      </c>
      <c r="B4988" s="18" t="s">
        <v>8190</v>
      </c>
      <c r="C4988" s="3" t="s">
        <v>7800</v>
      </c>
      <c r="D4988" s="3" t="s">
        <v>74</v>
      </c>
      <c r="E4988" s="3" t="s">
        <v>8191</v>
      </c>
      <c r="F4988" s="3" t="s">
        <v>211</v>
      </c>
      <c r="G4988" s="3"/>
      <c r="H4988" s="26">
        <v>1100</v>
      </c>
      <c r="I4988" s="26">
        <f t="array" ref="I4988">J4988-J4988*3%</f>
        <v>839.05</v>
      </c>
      <c r="J4988" s="30">
        <v>865</v>
      </c>
      <c r="K4988" s="4"/>
      <c r="L4988" s="15">
        <f t="shared" si="78"/>
        <v>0</v>
      </c>
      <c r="M4988" s="56" t="s">
        <v>15151</v>
      </c>
    </row>
    <row r="4989" spans="1:13" s="19" customFormat="1" ht="15" customHeight="1" x14ac:dyDescent="0.25">
      <c r="A4989" s="47">
        <v>11153</v>
      </c>
      <c r="B4989" s="18" t="s">
        <v>8192</v>
      </c>
      <c r="C4989" s="3" t="s">
        <v>7800</v>
      </c>
      <c r="D4989" s="3" t="s">
        <v>74</v>
      </c>
      <c r="E4989" s="3" t="s">
        <v>8193</v>
      </c>
      <c r="F4989" s="3" t="s">
        <v>2160</v>
      </c>
      <c r="G4989" s="3"/>
      <c r="H4989" s="26">
        <v>620</v>
      </c>
      <c r="I4989" s="26">
        <f t="array" ref="I4989">J4989-J4989*3%</f>
        <v>472.19600000000003</v>
      </c>
      <c r="J4989" s="30">
        <v>486.8</v>
      </c>
      <c r="K4989" s="4"/>
      <c r="L4989" s="15">
        <f t="shared" si="78"/>
        <v>0</v>
      </c>
      <c r="M4989" s="56" t="s">
        <v>15157</v>
      </c>
    </row>
    <row r="4990" spans="1:13" s="19" customFormat="1" ht="15" customHeight="1" x14ac:dyDescent="0.25">
      <c r="A4990" s="47">
        <v>33119</v>
      </c>
      <c r="B4990" s="18" t="s">
        <v>8194</v>
      </c>
      <c r="C4990" s="3" t="s">
        <v>7800</v>
      </c>
      <c r="D4990" s="3" t="s">
        <v>74</v>
      </c>
      <c r="E4990" s="3" t="s">
        <v>8195</v>
      </c>
      <c r="F4990" s="3" t="s">
        <v>164</v>
      </c>
      <c r="G4990" s="3"/>
      <c r="H4990" s="26">
        <v>1320</v>
      </c>
      <c r="I4990" s="26">
        <f t="array" ref="I4990">J4990-J4990*3%</f>
        <v>1013.3396</v>
      </c>
      <c r="J4990" s="30">
        <v>1044.68</v>
      </c>
      <c r="K4990" s="4"/>
      <c r="L4990" s="15">
        <f t="shared" si="78"/>
        <v>0</v>
      </c>
      <c r="M4990" s="56" t="s">
        <v>15157</v>
      </c>
    </row>
    <row r="4991" spans="1:13" s="19" customFormat="1" ht="15" customHeight="1" x14ac:dyDescent="0.25">
      <c r="A4991" s="47">
        <v>11154</v>
      </c>
      <c r="B4991" s="18" t="s">
        <v>8196</v>
      </c>
      <c r="C4991" s="3" t="s">
        <v>7800</v>
      </c>
      <c r="D4991" s="3" t="s">
        <v>74</v>
      </c>
      <c r="E4991" s="3" t="s">
        <v>8195</v>
      </c>
      <c r="F4991" s="3" t="s">
        <v>211</v>
      </c>
      <c r="G4991" s="3"/>
      <c r="H4991" s="26">
        <v>750</v>
      </c>
      <c r="I4991" s="26">
        <f t="array" ref="I4991">J4991-J4991*3%</f>
        <v>566.55760000000009</v>
      </c>
      <c r="J4991" s="30">
        <v>584.08000000000004</v>
      </c>
      <c r="K4991" s="4"/>
      <c r="L4991" s="15">
        <f t="shared" si="78"/>
        <v>0</v>
      </c>
      <c r="M4991" s="56" t="s">
        <v>15157</v>
      </c>
    </row>
    <row r="4992" spans="1:13" s="19" customFormat="1" ht="15" customHeight="1" x14ac:dyDescent="0.25">
      <c r="A4992" s="47">
        <v>25479</v>
      </c>
      <c r="B4992" s="18" t="s">
        <v>8197</v>
      </c>
      <c r="C4992" s="3" t="s">
        <v>7800</v>
      </c>
      <c r="D4992" s="3" t="s">
        <v>74</v>
      </c>
      <c r="E4992" s="3" t="s">
        <v>8198</v>
      </c>
      <c r="F4992" s="3" t="s">
        <v>2137</v>
      </c>
      <c r="G4992" s="3"/>
      <c r="H4992" s="26">
        <v>435</v>
      </c>
      <c r="I4992" s="26">
        <f t="array" ref="I4992">J4992-J4992*3%</f>
        <v>318.15030000000002</v>
      </c>
      <c r="J4992" s="30">
        <v>327.99</v>
      </c>
      <c r="K4992" s="4"/>
      <c r="L4992" s="15">
        <f t="shared" si="78"/>
        <v>0</v>
      </c>
      <c r="M4992" s="56" t="s">
        <v>15158</v>
      </c>
    </row>
    <row r="4993" spans="1:13" s="19" customFormat="1" ht="15" customHeight="1" x14ac:dyDescent="0.25">
      <c r="A4993" s="47">
        <v>8887</v>
      </c>
      <c r="B4993" s="18" t="s">
        <v>8199</v>
      </c>
      <c r="C4993" s="3" t="s">
        <v>7800</v>
      </c>
      <c r="D4993" s="3" t="s">
        <v>74</v>
      </c>
      <c r="E4993" s="3" t="s">
        <v>2198</v>
      </c>
      <c r="F4993" s="3" t="s">
        <v>72</v>
      </c>
      <c r="G4993" s="3"/>
      <c r="H4993" s="26">
        <v>260</v>
      </c>
      <c r="I4993" s="26">
        <f t="array" ref="I4993">J4993-J4993*3%</f>
        <v>187.66589999999999</v>
      </c>
      <c r="J4993" s="30">
        <v>193.47</v>
      </c>
      <c r="K4993" s="4"/>
      <c r="L4993" s="15">
        <f t="shared" si="78"/>
        <v>0</v>
      </c>
      <c r="M4993" s="56" t="s">
        <v>15151</v>
      </c>
    </row>
    <row r="4994" spans="1:13" s="19" customFormat="1" ht="15" customHeight="1" x14ac:dyDescent="0.25">
      <c r="A4994" s="47">
        <v>7388</v>
      </c>
      <c r="B4994" s="18" t="s">
        <v>8200</v>
      </c>
      <c r="C4994" s="3" t="s">
        <v>7800</v>
      </c>
      <c r="D4994" s="3" t="s">
        <v>74</v>
      </c>
      <c r="E4994" s="3" t="s">
        <v>2198</v>
      </c>
      <c r="F4994" s="3" t="s">
        <v>1547</v>
      </c>
      <c r="G4994" s="3"/>
      <c r="H4994" s="26">
        <v>545</v>
      </c>
      <c r="I4994" s="26">
        <f t="array" ref="I4994">J4994-J4994*3%</f>
        <v>402.63729999999998</v>
      </c>
      <c r="J4994" s="30">
        <v>415.09</v>
      </c>
      <c r="K4994" s="4"/>
      <c r="L4994" s="15">
        <f t="shared" si="78"/>
        <v>0</v>
      </c>
      <c r="M4994" s="56" t="s">
        <v>15151</v>
      </c>
    </row>
    <row r="4995" spans="1:13" s="19" customFormat="1" ht="15" customHeight="1" x14ac:dyDescent="0.25">
      <c r="A4995" s="47">
        <v>9164</v>
      </c>
      <c r="B4995" s="18" t="s">
        <v>8201</v>
      </c>
      <c r="C4995" s="3" t="s">
        <v>7800</v>
      </c>
      <c r="D4995" s="3" t="s">
        <v>74</v>
      </c>
      <c r="E4995" s="3" t="s">
        <v>2200</v>
      </c>
      <c r="F4995" s="3" t="s">
        <v>2723</v>
      </c>
      <c r="G4995" s="3"/>
      <c r="H4995" s="26">
        <v>560</v>
      </c>
      <c r="I4995" s="26">
        <f t="array" ref="I4995">J4995-J4995*3%</f>
        <v>410.87259999999998</v>
      </c>
      <c r="J4995" s="30">
        <v>423.58</v>
      </c>
      <c r="K4995" s="4"/>
      <c r="L4995" s="15">
        <f t="shared" si="78"/>
        <v>0</v>
      </c>
      <c r="M4995" s="56" t="s">
        <v>15151</v>
      </c>
    </row>
    <row r="4996" spans="1:13" s="19" customFormat="1" ht="15" customHeight="1" x14ac:dyDescent="0.25">
      <c r="A4996" s="47">
        <v>11158</v>
      </c>
      <c r="B4996" s="18" t="s">
        <v>8202</v>
      </c>
      <c r="C4996" s="3" t="s">
        <v>7800</v>
      </c>
      <c r="D4996" s="3" t="s">
        <v>74</v>
      </c>
      <c r="E4996" s="3" t="s">
        <v>2200</v>
      </c>
      <c r="F4996" s="3" t="s">
        <v>760</v>
      </c>
      <c r="G4996" s="3"/>
      <c r="H4996" s="26">
        <v>320</v>
      </c>
      <c r="I4996" s="26">
        <f t="array" ref="I4996">J4996-J4996*3%</f>
        <v>228.50289999999998</v>
      </c>
      <c r="J4996" s="30">
        <v>235.57</v>
      </c>
      <c r="K4996" s="4"/>
      <c r="L4996" s="15">
        <f t="shared" si="78"/>
        <v>0</v>
      </c>
      <c r="M4996" s="56" t="s">
        <v>15151</v>
      </c>
    </row>
    <row r="4997" spans="1:13" s="19" customFormat="1" ht="15" customHeight="1" x14ac:dyDescent="0.25">
      <c r="A4997" s="47">
        <v>11161</v>
      </c>
      <c r="B4997" s="18" t="s">
        <v>8203</v>
      </c>
      <c r="C4997" s="3" t="s">
        <v>7800</v>
      </c>
      <c r="D4997" s="3" t="s">
        <v>74</v>
      </c>
      <c r="E4997" s="3" t="s">
        <v>8204</v>
      </c>
      <c r="F4997" s="3" t="s">
        <v>2661</v>
      </c>
      <c r="G4997" s="3"/>
      <c r="H4997" s="26">
        <v>1100</v>
      </c>
      <c r="I4997" s="26">
        <f t="array" ref="I4997">J4997-J4997*3%</f>
        <v>839.05</v>
      </c>
      <c r="J4997" s="30">
        <v>865</v>
      </c>
      <c r="K4997" s="4"/>
      <c r="L4997" s="15">
        <f t="shared" si="78"/>
        <v>0</v>
      </c>
      <c r="M4997" s="56" t="s">
        <v>15151</v>
      </c>
    </row>
    <row r="4998" spans="1:13" s="19" customFormat="1" ht="15" customHeight="1" x14ac:dyDescent="0.25">
      <c r="A4998" s="47">
        <v>11169</v>
      </c>
      <c r="B4998" s="18" t="s">
        <v>8205</v>
      </c>
      <c r="C4998" s="3" t="s">
        <v>7800</v>
      </c>
      <c r="D4998" s="3" t="s">
        <v>74</v>
      </c>
      <c r="E4998" s="3" t="s">
        <v>8206</v>
      </c>
      <c r="F4998" s="3" t="s">
        <v>4359</v>
      </c>
      <c r="G4998" s="3"/>
      <c r="H4998" s="26">
        <v>515</v>
      </c>
      <c r="I4998" s="26">
        <f t="array" ref="I4998">J4998-J4998*3%</f>
        <v>380.55039999999997</v>
      </c>
      <c r="J4998" s="30">
        <v>392.32</v>
      </c>
      <c r="K4998" s="4"/>
      <c r="L4998" s="15">
        <f t="shared" si="78"/>
        <v>0</v>
      </c>
      <c r="M4998" s="56" t="s">
        <v>15157</v>
      </c>
    </row>
    <row r="4999" spans="1:13" s="19" customFormat="1" ht="15" customHeight="1" x14ac:dyDescent="0.25">
      <c r="A4999" s="47">
        <v>11170</v>
      </c>
      <c r="B4999" s="18" t="s">
        <v>8207</v>
      </c>
      <c r="C4999" s="3" t="s">
        <v>7800</v>
      </c>
      <c r="D4999" s="3" t="s">
        <v>74</v>
      </c>
      <c r="E4999" s="3" t="s">
        <v>8208</v>
      </c>
      <c r="F4999" s="3" t="s">
        <v>164</v>
      </c>
      <c r="G4999" s="3"/>
      <c r="H4999" s="26">
        <v>1385</v>
      </c>
      <c r="I4999" s="26">
        <f t="array" ref="I4999">J4999-J4999*3%</f>
        <v>1058.2893999999999</v>
      </c>
      <c r="J4999" s="30">
        <v>1091.02</v>
      </c>
      <c r="K4999" s="4"/>
      <c r="L4999" s="15">
        <f t="shared" si="78"/>
        <v>0</v>
      </c>
      <c r="M4999" s="56" t="s">
        <v>15154</v>
      </c>
    </row>
    <row r="5000" spans="1:13" s="19" customFormat="1" ht="15" customHeight="1" x14ac:dyDescent="0.25">
      <c r="A5000" s="47">
        <v>11171</v>
      </c>
      <c r="B5000" s="18" t="s">
        <v>8209</v>
      </c>
      <c r="C5000" s="3" t="s">
        <v>7800</v>
      </c>
      <c r="D5000" s="3" t="s">
        <v>74</v>
      </c>
      <c r="E5000" s="3" t="s">
        <v>8210</v>
      </c>
      <c r="F5000" s="3" t="s">
        <v>164</v>
      </c>
      <c r="G5000" s="3"/>
      <c r="H5000" s="26">
        <v>990</v>
      </c>
      <c r="I5000" s="26">
        <f t="array" ref="I5000">J5000-J5000*3%</f>
        <v>764.67040000000009</v>
      </c>
      <c r="J5000" s="30">
        <v>788.32</v>
      </c>
      <c r="K5000" s="4"/>
      <c r="L5000" s="15">
        <f t="shared" ref="L5000:L5063" si="79">J5000*K5000</f>
        <v>0</v>
      </c>
      <c r="M5000" s="56" t="s">
        <v>15157</v>
      </c>
    </row>
    <row r="5001" spans="1:13" s="19" customFormat="1" ht="15" customHeight="1" x14ac:dyDescent="0.25">
      <c r="A5001" s="47">
        <v>11172</v>
      </c>
      <c r="B5001" s="18" t="s">
        <v>8211</v>
      </c>
      <c r="C5001" s="3" t="s">
        <v>7800</v>
      </c>
      <c r="D5001" s="3" t="s">
        <v>74</v>
      </c>
      <c r="E5001" s="3" t="s">
        <v>8210</v>
      </c>
      <c r="F5001" s="3" t="s">
        <v>7945</v>
      </c>
      <c r="G5001" s="3"/>
      <c r="H5001" s="26">
        <v>1850</v>
      </c>
      <c r="I5001" s="26">
        <f t="array" ref="I5001">J5001-J5001*3%</f>
        <v>1428.2280000000001</v>
      </c>
      <c r="J5001" s="30">
        <v>1472.4</v>
      </c>
      <c r="K5001" s="4"/>
      <c r="L5001" s="15">
        <f t="shared" si="79"/>
        <v>0</v>
      </c>
      <c r="M5001" s="56" t="s">
        <v>15157</v>
      </c>
    </row>
    <row r="5002" spans="1:13" s="19" customFormat="1" ht="15" customHeight="1" x14ac:dyDescent="0.25">
      <c r="A5002" s="47">
        <v>11184</v>
      </c>
      <c r="B5002" s="18" t="s">
        <v>8212</v>
      </c>
      <c r="C5002" s="3" t="s">
        <v>7800</v>
      </c>
      <c r="D5002" s="3" t="s">
        <v>74</v>
      </c>
      <c r="E5002" s="3" t="s">
        <v>8213</v>
      </c>
      <c r="F5002" s="3" t="s">
        <v>182</v>
      </c>
      <c r="G5002" s="3"/>
      <c r="H5002" s="26">
        <v>1140</v>
      </c>
      <c r="I5002" s="26">
        <f t="array" ref="I5002">J5002-J5002*3%</f>
        <v>869.12</v>
      </c>
      <c r="J5002" s="30">
        <v>896</v>
      </c>
      <c r="K5002" s="4"/>
      <c r="L5002" s="15">
        <f t="shared" si="79"/>
        <v>0</v>
      </c>
      <c r="M5002" s="56" t="s">
        <v>15151</v>
      </c>
    </row>
    <row r="5003" spans="1:13" s="19" customFormat="1" ht="15" customHeight="1" x14ac:dyDescent="0.25">
      <c r="A5003" s="47">
        <v>11185</v>
      </c>
      <c r="B5003" s="18" t="s">
        <v>8214</v>
      </c>
      <c r="C5003" s="3" t="s">
        <v>7800</v>
      </c>
      <c r="D5003" s="3" t="s">
        <v>74</v>
      </c>
      <c r="E5003" s="3" t="s">
        <v>8213</v>
      </c>
      <c r="F5003" s="3" t="s">
        <v>167</v>
      </c>
      <c r="G5003" s="3"/>
      <c r="H5003" s="26">
        <v>620</v>
      </c>
      <c r="I5003" s="26">
        <f t="array" ref="I5003">J5003-J5003*3%</f>
        <v>475.14479999999998</v>
      </c>
      <c r="J5003" s="30">
        <v>489.84</v>
      </c>
      <c r="K5003" s="4"/>
      <c r="L5003" s="15">
        <f t="shared" si="79"/>
        <v>0</v>
      </c>
      <c r="M5003" s="56" t="s">
        <v>15157</v>
      </c>
    </row>
    <row r="5004" spans="1:13" s="19" customFormat="1" ht="15" customHeight="1" x14ac:dyDescent="0.25">
      <c r="A5004" s="47">
        <v>11191</v>
      </c>
      <c r="B5004" s="18" t="s">
        <v>8215</v>
      </c>
      <c r="C5004" s="3" t="s">
        <v>7800</v>
      </c>
      <c r="D5004" s="3" t="s">
        <v>74</v>
      </c>
      <c r="E5004" s="3" t="s">
        <v>8216</v>
      </c>
      <c r="F5004" s="3" t="s">
        <v>2723</v>
      </c>
      <c r="G5004" s="3"/>
      <c r="H5004" s="26">
        <v>635</v>
      </c>
      <c r="I5004" s="26">
        <f t="array" ref="I5004">J5004-J5004*3%</f>
        <v>485.72750000000002</v>
      </c>
      <c r="J5004" s="30">
        <v>500.75</v>
      </c>
      <c r="K5004" s="4"/>
      <c r="L5004" s="15">
        <f t="shared" si="79"/>
        <v>0</v>
      </c>
      <c r="M5004" s="56" t="s">
        <v>15158</v>
      </c>
    </row>
    <row r="5005" spans="1:13" s="19" customFormat="1" ht="15" customHeight="1" x14ac:dyDescent="0.25">
      <c r="A5005" s="47">
        <v>19053</v>
      </c>
      <c r="B5005" s="18" t="s">
        <v>8217</v>
      </c>
      <c r="C5005" s="3" t="s">
        <v>7800</v>
      </c>
      <c r="D5005" s="3" t="s">
        <v>74</v>
      </c>
      <c r="E5005" s="3" t="s">
        <v>8216</v>
      </c>
      <c r="F5005" s="3" t="s">
        <v>760</v>
      </c>
      <c r="G5005" s="3"/>
      <c r="H5005" s="26">
        <v>385</v>
      </c>
      <c r="I5005" s="26">
        <f t="array" ref="I5005">J5005-J5005*3%</f>
        <v>282.59010000000001</v>
      </c>
      <c r="J5005" s="30">
        <v>291.33</v>
      </c>
      <c r="K5005" s="4"/>
      <c r="L5005" s="15">
        <f t="shared" si="79"/>
        <v>0</v>
      </c>
      <c r="M5005" s="56" t="s">
        <v>15151</v>
      </c>
    </row>
    <row r="5006" spans="1:13" s="19" customFormat="1" ht="15" customHeight="1" x14ac:dyDescent="0.25">
      <c r="A5006" s="47">
        <v>11192</v>
      </c>
      <c r="B5006" s="18" t="s">
        <v>8218</v>
      </c>
      <c r="C5006" s="3" t="s">
        <v>7800</v>
      </c>
      <c r="D5006" s="3" t="s">
        <v>74</v>
      </c>
      <c r="E5006" s="3" t="s">
        <v>8219</v>
      </c>
      <c r="F5006" s="3" t="s">
        <v>68</v>
      </c>
      <c r="G5006" s="3"/>
      <c r="H5006" s="26">
        <v>625</v>
      </c>
      <c r="I5006" s="26">
        <f t="array" ref="I5006">J5006-J5006*3%</f>
        <v>477.27880000000005</v>
      </c>
      <c r="J5006" s="30">
        <v>492.04</v>
      </c>
      <c r="K5006" s="4"/>
      <c r="L5006" s="15">
        <f t="shared" si="79"/>
        <v>0</v>
      </c>
      <c r="M5006" s="56" t="s">
        <v>15158</v>
      </c>
    </row>
    <row r="5007" spans="1:13" s="19" customFormat="1" ht="15" customHeight="1" x14ac:dyDescent="0.25">
      <c r="A5007" s="47">
        <v>19055</v>
      </c>
      <c r="B5007" s="18" t="s">
        <v>8220</v>
      </c>
      <c r="C5007" s="3" t="s">
        <v>7800</v>
      </c>
      <c r="D5007" s="3" t="s">
        <v>74</v>
      </c>
      <c r="E5007" s="3" t="s">
        <v>8221</v>
      </c>
      <c r="F5007" s="3" t="s">
        <v>760</v>
      </c>
      <c r="G5007" s="3"/>
      <c r="H5007" s="26">
        <v>580</v>
      </c>
      <c r="I5007" s="26">
        <f t="array" ref="I5007">J5007-J5007*3%</f>
        <v>426.47990000000004</v>
      </c>
      <c r="J5007" s="30">
        <v>439.67</v>
      </c>
      <c r="K5007" s="4"/>
      <c r="L5007" s="15">
        <f t="shared" si="79"/>
        <v>0</v>
      </c>
      <c r="M5007" s="56" t="s">
        <v>15158</v>
      </c>
    </row>
    <row r="5008" spans="1:13" s="19" customFormat="1" ht="15" customHeight="1" x14ac:dyDescent="0.25">
      <c r="A5008" s="47">
        <v>11193</v>
      </c>
      <c r="B5008" s="18" t="s">
        <v>8222</v>
      </c>
      <c r="C5008" s="3" t="s">
        <v>7800</v>
      </c>
      <c r="D5008" s="3" t="s">
        <v>74</v>
      </c>
      <c r="E5008" s="3" t="s">
        <v>8223</v>
      </c>
      <c r="F5008" s="3" t="s">
        <v>760</v>
      </c>
      <c r="G5008" s="3"/>
      <c r="H5008" s="26">
        <v>670</v>
      </c>
      <c r="I5008" s="26">
        <f t="array" ref="I5008">J5008-J5008*3%</f>
        <v>509.88049999999998</v>
      </c>
      <c r="J5008" s="30">
        <v>525.65</v>
      </c>
      <c r="K5008" s="4"/>
      <c r="L5008" s="15">
        <f t="shared" si="79"/>
        <v>0</v>
      </c>
      <c r="M5008" s="56" t="s">
        <v>15158</v>
      </c>
    </row>
    <row r="5009" spans="1:13" s="19" customFormat="1" ht="15" customHeight="1" x14ac:dyDescent="0.25">
      <c r="A5009" s="47">
        <v>37663</v>
      </c>
      <c r="B5009" s="18" t="s">
        <v>8224</v>
      </c>
      <c r="C5009" s="3" t="s">
        <v>7800</v>
      </c>
      <c r="D5009" s="3" t="s">
        <v>74</v>
      </c>
      <c r="E5009" s="3" t="s">
        <v>8225</v>
      </c>
      <c r="F5009" s="3" t="s">
        <v>167</v>
      </c>
      <c r="G5009" s="3"/>
      <c r="H5009" s="26">
        <v>1045</v>
      </c>
      <c r="I5009" s="26">
        <f t="array" ref="I5009">J5009-J5009*3%</f>
        <v>802.02510000000007</v>
      </c>
      <c r="J5009" s="30">
        <v>826.83</v>
      </c>
      <c r="K5009" s="4"/>
      <c r="L5009" s="15">
        <f t="shared" si="79"/>
        <v>0</v>
      </c>
      <c r="M5009" s="56" t="s">
        <v>15151</v>
      </c>
    </row>
    <row r="5010" spans="1:13" s="19" customFormat="1" ht="15" customHeight="1" x14ac:dyDescent="0.25">
      <c r="A5010" s="47">
        <v>35418</v>
      </c>
      <c r="B5010" s="18"/>
      <c r="C5010" s="3" t="s">
        <v>7800</v>
      </c>
      <c r="D5010" s="3" t="s">
        <v>74</v>
      </c>
      <c r="E5010" s="3" t="s">
        <v>8226</v>
      </c>
      <c r="F5010" s="3" t="s">
        <v>124</v>
      </c>
      <c r="G5010" s="3"/>
      <c r="H5010" s="26">
        <v>865</v>
      </c>
      <c r="I5010" s="26">
        <f t="array" ref="I5010">J5010-J5010*3%</f>
        <v>651.9855</v>
      </c>
      <c r="J5010" s="30">
        <v>672.15</v>
      </c>
      <c r="K5010" s="4"/>
      <c r="L5010" s="15">
        <f t="shared" si="79"/>
        <v>0</v>
      </c>
      <c r="M5010" s="56" t="s">
        <v>15158</v>
      </c>
    </row>
    <row r="5011" spans="1:13" s="19" customFormat="1" ht="15" customHeight="1" x14ac:dyDescent="0.25">
      <c r="A5011" s="47">
        <v>14148</v>
      </c>
      <c r="B5011" s="18" t="s">
        <v>8227</v>
      </c>
      <c r="C5011" s="3" t="s">
        <v>7800</v>
      </c>
      <c r="D5011" s="3" t="s">
        <v>74</v>
      </c>
      <c r="E5011" s="3" t="s">
        <v>8228</v>
      </c>
      <c r="F5011" s="3" t="s">
        <v>179</v>
      </c>
      <c r="G5011" s="3"/>
      <c r="H5011" s="26">
        <v>420</v>
      </c>
      <c r="I5011" s="26">
        <f t="array" ref="I5011">J5011-J5011*3%</f>
        <v>305.52090000000004</v>
      </c>
      <c r="J5011" s="30">
        <v>314.97000000000003</v>
      </c>
      <c r="K5011" s="4"/>
      <c r="L5011" s="15">
        <f t="shared" si="79"/>
        <v>0</v>
      </c>
      <c r="M5011" s="56" t="s">
        <v>15151</v>
      </c>
    </row>
    <row r="5012" spans="1:13" s="19" customFormat="1" ht="15" customHeight="1" x14ac:dyDescent="0.25">
      <c r="A5012" s="47">
        <v>22395</v>
      </c>
      <c r="B5012" s="18" t="s">
        <v>8229</v>
      </c>
      <c r="C5012" s="3" t="s">
        <v>7800</v>
      </c>
      <c r="D5012" s="3" t="s">
        <v>74</v>
      </c>
      <c r="E5012" s="3" t="s">
        <v>8230</v>
      </c>
      <c r="F5012" s="3" t="s">
        <v>2160</v>
      </c>
      <c r="G5012" s="3"/>
      <c r="H5012" s="26">
        <v>905</v>
      </c>
      <c r="I5012" s="26">
        <f t="array" ref="I5012">J5012-J5012*3%</f>
        <v>682.17189999999994</v>
      </c>
      <c r="J5012" s="30">
        <v>703.27</v>
      </c>
      <c r="K5012" s="4"/>
      <c r="L5012" s="15">
        <f t="shared" si="79"/>
        <v>0</v>
      </c>
      <c r="M5012" s="56" t="s">
        <v>15154</v>
      </c>
    </row>
    <row r="5013" spans="1:13" s="19" customFormat="1" ht="15" customHeight="1" x14ac:dyDescent="0.25">
      <c r="A5013" s="47">
        <v>11197</v>
      </c>
      <c r="B5013" s="18" t="s">
        <v>8231</v>
      </c>
      <c r="C5013" s="3" t="s">
        <v>7800</v>
      </c>
      <c r="D5013" s="3" t="s">
        <v>74</v>
      </c>
      <c r="E5013" s="3" t="s">
        <v>8232</v>
      </c>
      <c r="F5013" s="3" t="s">
        <v>760</v>
      </c>
      <c r="G5013" s="3"/>
      <c r="H5013" s="26">
        <v>1255</v>
      </c>
      <c r="I5013" s="26">
        <f t="array" ref="I5013">J5013-J5013*3%</f>
        <v>948.2331999999999</v>
      </c>
      <c r="J5013" s="30">
        <v>977.56</v>
      </c>
      <c r="K5013" s="4"/>
      <c r="L5013" s="15">
        <f t="shared" si="79"/>
        <v>0</v>
      </c>
      <c r="M5013" s="56" t="s">
        <v>15157</v>
      </c>
    </row>
    <row r="5014" spans="1:13" s="19" customFormat="1" ht="15" customHeight="1" x14ac:dyDescent="0.25">
      <c r="A5014" s="47">
        <v>6780</v>
      </c>
      <c r="B5014" s="18" t="s">
        <v>8233</v>
      </c>
      <c r="C5014" s="3" t="s">
        <v>7800</v>
      </c>
      <c r="D5014" s="3" t="s">
        <v>74</v>
      </c>
      <c r="E5014" s="3" t="s">
        <v>2525</v>
      </c>
      <c r="F5014" s="3" t="s">
        <v>179</v>
      </c>
      <c r="G5014" s="3"/>
      <c r="H5014" s="26">
        <v>295</v>
      </c>
      <c r="I5014" s="26">
        <f t="array" ref="I5014">J5014-J5014*3%</f>
        <v>209.98559999999998</v>
      </c>
      <c r="J5014" s="30">
        <v>216.48</v>
      </c>
      <c r="K5014" s="4"/>
      <c r="L5014" s="15">
        <f t="shared" si="79"/>
        <v>0</v>
      </c>
      <c r="M5014" s="56" t="s">
        <v>15157</v>
      </c>
    </row>
    <row r="5015" spans="1:13" s="19" customFormat="1" ht="15" customHeight="1" x14ac:dyDescent="0.25">
      <c r="A5015" s="47">
        <v>6781</v>
      </c>
      <c r="B5015" s="18" t="s">
        <v>8234</v>
      </c>
      <c r="C5015" s="3" t="s">
        <v>7800</v>
      </c>
      <c r="D5015" s="3" t="s">
        <v>74</v>
      </c>
      <c r="E5015" s="3" t="s">
        <v>8235</v>
      </c>
      <c r="F5015" s="3" t="s">
        <v>179</v>
      </c>
      <c r="G5015" s="3"/>
      <c r="H5015" s="26">
        <v>365</v>
      </c>
      <c r="I5015" s="26">
        <f t="array" ref="I5015">J5015-J5015*3%</f>
        <v>261.04640000000001</v>
      </c>
      <c r="J5015" s="30">
        <v>269.12</v>
      </c>
      <c r="K5015" s="4"/>
      <c r="L5015" s="15">
        <f t="shared" si="79"/>
        <v>0</v>
      </c>
      <c r="M5015" s="56" t="s">
        <v>15154</v>
      </c>
    </row>
    <row r="5016" spans="1:13" s="19" customFormat="1" ht="15" customHeight="1" x14ac:dyDescent="0.25">
      <c r="A5016" s="47">
        <v>11199</v>
      </c>
      <c r="B5016" s="18" t="s">
        <v>8236</v>
      </c>
      <c r="C5016" s="3" t="s">
        <v>7800</v>
      </c>
      <c r="D5016" s="3" t="s">
        <v>74</v>
      </c>
      <c r="E5016" s="3" t="s">
        <v>8235</v>
      </c>
      <c r="F5016" s="3" t="s">
        <v>2544</v>
      </c>
      <c r="G5016" s="3"/>
      <c r="H5016" s="26">
        <v>705</v>
      </c>
      <c r="I5016" s="26">
        <f t="array" ref="I5016">J5016-J5016*3%</f>
        <v>534.0335</v>
      </c>
      <c r="J5016" s="30">
        <v>550.54999999999995</v>
      </c>
      <c r="K5016" s="4"/>
      <c r="L5016" s="15">
        <f t="shared" si="79"/>
        <v>0</v>
      </c>
      <c r="M5016" s="56" t="s">
        <v>15158</v>
      </c>
    </row>
    <row r="5017" spans="1:13" s="19" customFormat="1" ht="15" customHeight="1" x14ac:dyDescent="0.25">
      <c r="A5017" s="47">
        <v>18855</v>
      </c>
      <c r="B5017" s="18" t="s">
        <v>8237</v>
      </c>
      <c r="C5017" s="3" t="s">
        <v>7800</v>
      </c>
      <c r="D5017" s="3" t="s">
        <v>74</v>
      </c>
      <c r="E5017" s="3" t="s">
        <v>8238</v>
      </c>
      <c r="F5017" s="3" t="s">
        <v>179</v>
      </c>
      <c r="G5017" s="3"/>
      <c r="H5017" s="26">
        <v>295</v>
      </c>
      <c r="I5017" s="26">
        <f t="array" ref="I5017">J5017-J5017*3%</f>
        <v>211.1302</v>
      </c>
      <c r="J5017" s="30">
        <v>217.66</v>
      </c>
      <c r="K5017" s="4"/>
      <c r="L5017" s="15">
        <f t="shared" si="79"/>
        <v>0</v>
      </c>
      <c r="M5017" s="56" t="s">
        <v>15154</v>
      </c>
    </row>
    <row r="5018" spans="1:13" s="19" customFormat="1" ht="15" customHeight="1" x14ac:dyDescent="0.25">
      <c r="A5018" s="47">
        <v>11200</v>
      </c>
      <c r="B5018" s="18" t="s">
        <v>8239</v>
      </c>
      <c r="C5018" s="3" t="s">
        <v>7800</v>
      </c>
      <c r="D5018" s="3" t="s">
        <v>74</v>
      </c>
      <c r="E5018" s="3" t="s">
        <v>144</v>
      </c>
      <c r="F5018" s="3" t="s">
        <v>72</v>
      </c>
      <c r="G5018" s="3"/>
      <c r="H5018" s="26">
        <v>300</v>
      </c>
      <c r="I5018" s="26">
        <f t="array" ref="I5018">J5018-J5018*3%</f>
        <v>213.5455</v>
      </c>
      <c r="J5018" s="30">
        <v>220.15</v>
      </c>
      <c r="K5018" s="4"/>
      <c r="L5018" s="15">
        <f t="shared" si="79"/>
        <v>0</v>
      </c>
      <c r="M5018" s="56" t="s">
        <v>15158</v>
      </c>
    </row>
    <row r="5019" spans="1:13" s="19" customFormat="1" ht="15" customHeight="1" x14ac:dyDescent="0.25">
      <c r="A5019" s="47">
        <v>6782</v>
      </c>
      <c r="B5019" s="18" t="s">
        <v>8240</v>
      </c>
      <c r="C5019" s="3" t="s">
        <v>7800</v>
      </c>
      <c r="D5019" s="3" t="s">
        <v>74</v>
      </c>
      <c r="E5019" s="3" t="s">
        <v>8241</v>
      </c>
      <c r="F5019" s="3" t="s">
        <v>2160</v>
      </c>
      <c r="G5019" s="3"/>
      <c r="H5019" s="26">
        <v>830</v>
      </c>
      <c r="I5019" s="26">
        <f t="array" ref="I5019">J5019-J5019*3%</f>
        <v>626.61030000000005</v>
      </c>
      <c r="J5019" s="30">
        <v>645.99</v>
      </c>
      <c r="K5019" s="4"/>
      <c r="L5019" s="15">
        <f t="shared" si="79"/>
        <v>0</v>
      </c>
      <c r="M5019" s="56" t="s">
        <v>15151</v>
      </c>
    </row>
    <row r="5020" spans="1:13" s="19" customFormat="1" ht="15" customHeight="1" x14ac:dyDescent="0.25">
      <c r="A5020" s="47">
        <v>10906</v>
      </c>
      <c r="B5020" s="18" t="s">
        <v>8242</v>
      </c>
      <c r="C5020" s="3" t="s">
        <v>7800</v>
      </c>
      <c r="D5020" s="3" t="s">
        <v>74</v>
      </c>
      <c r="E5020" s="3" t="s">
        <v>8241</v>
      </c>
      <c r="F5020" s="3" t="s">
        <v>72</v>
      </c>
      <c r="G5020" s="3"/>
      <c r="H5020" s="26">
        <v>980</v>
      </c>
      <c r="I5020" s="26">
        <f t="array" ref="I5020">J5020-J5020*3%</f>
        <v>756.88130000000001</v>
      </c>
      <c r="J5020" s="30">
        <v>780.29</v>
      </c>
      <c r="K5020" s="4"/>
      <c r="L5020" s="15">
        <f t="shared" si="79"/>
        <v>0</v>
      </c>
      <c r="M5020" s="56" t="s">
        <v>15151</v>
      </c>
    </row>
    <row r="5021" spans="1:13" s="19" customFormat="1" ht="15" customHeight="1" x14ac:dyDescent="0.25">
      <c r="A5021" s="47">
        <v>10905</v>
      </c>
      <c r="B5021" s="18" t="s">
        <v>8243</v>
      </c>
      <c r="C5021" s="3" t="s">
        <v>7800</v>
      </c>
      <c r="D5021" s="3" t="s">
        <v>74</v>
      </c>
      <c r="E5021" s="3" t="s">
        <v>8241</v>
      </c>
      <c r="F5021" s="3" t="s">
        <v>7863</v>
      </c>
      <c r="G5021" s="3"/>
      <c r="H5021" s="26">
        <v>1935</v>
      </c>
      <c r="I5021" s="26">
        <f t="array" ref="I5021">J5021-J5021*3%</f>
        <v>1486.1467</v>
      </c>
      <c r="J5021" s="30">
        <v>1532.11</v>
      </c>
      <c r="K5021" s="4"/>
      <c r="L5021" s="15">
        <f t="shared" si="79"/>
        <v>0</v>
      </c>
      <c r="M5021" s="56" t="s">
        <v>15151</v>
      </c>
    </row>
    <row r="5022" spans="1:13" s="19" customFormat="1" ht="15" customHeight="1" x14ac:dyDescent="0.25">
      <c r="A5022" s="47">
        <v>17651</v>
      </c>
      <c r="B5022" s="18" t="s">
        <v>8244</v>
      </c>
      <c r="C5022" s="3" t="s">
        <v>7800</v>
      </c>
      <c r="D5022" s="3" t="s">
        <v>74</v>
      </c>
      <c r="E5022" s="3" t="s">
        <v>3922</v>
      </c>
      <c r="F5022" s="3" t="s">
        <v>4711</v>
      </c>
      <c r="G5022" s="3"/>
      <c r="H5022" s="26">
        <v>350</v>
      </c>
      <c r="I5022" s="26">
        <f t="array" ref="I5022">J5022-J5022*3%</f>
        <v>251.43369999999999</v>
      </c>
      <c r="J5022" s="30">
        <v>259.20999999999998</v>
      </c>
      <c r="K5022" s="4"/>
      <c r="L5022" s="15">
        <f t="shared" si="79"/>
        <v>0</v>
      </c>
      <c r="M5022" s="56" t="s">
        <v>15151</v>
      </c>
    </row>
    <row r="5023" spans="1:13" s="19" customFormat="1" ht="15" customHeight="1" x14ac:dyDescent="0.25">
      <c r="A5023" s="47">
        <v>11202</v>
      </c>
      <c r="B5023" s="18" t="s">
        <v>8245</v>
      </c>
      <c r="C5023" s="3" t="s">
        <v>7800</v>
      </c>
      <c r="D5023" s="3" t="s">
        <v>74</v>
      </c>
      <c r="E5023" s="3" t="s">
        <v>3922</v>
      </c>
      <c r="F5023" s="3" t="s">
        <v>8246</v>
      </c>
      <c r="G5023" s="3"/>
      <c r="H5023" s="26">
        <v>765</v>
      </c>
      <c r="I5023" s="26">
        <f t="array" ref="I5023">J5023-J5023*3%</f>
        <v>577.1694</v>
      </c>
      <c r="J5023" s="30">
        <v>595.02</v>
      </c>
      <c r="K5023" s="4"/>
      <c r="L5023" s="15">
        <f t="shared" si="79"/>
        <v>0</v>
      </c>
      <c r="M5023" s="56" t="s">
        <v>15151</v>
      </c>
    </row>
    <row r="5024" spans="1:13" s="19" customFormat="1" ht="15" customHeight="1" x14ac:dyDescent="0.25">
      <c r="A5024" s="47">
        <v>19874</v>
      </c>
      <c r="B5024" s="18" t="s">
        <v>8247</v>
      </c>
      <c r="C5024" s="3" t="s">
        <v>7800</v>
      </c>
      <c r="D5024" s="3" t="s">
        <v>74</v>
      </c>
      <c r="E5024" s="3" t="s">
        <v>8248</v>
      </c>
      <c r="F5024" s="3" t="s">
        <v>4711</v>
      </c>
      <c r="G5024" s="3"/>
      <c r="H5024" s="26">
        <v>630</v>
      </c>
      <c r="I5024" s="26">
        <f t="array" ref="I5024">J5024-J5024*3%</f>
        <v>478.88900000000001</v>
      </c>
      <c r="J5024" s="30">
        <v>493.7</v>
      </c>
      <c r="K5024" s="4"/>
      <c r="L5024" s="15">
        <f t="shared" si="79"/>
        <v>0</v>
      </c>
      <c r="M5024" s="56" t="s">
        <v>15154</v>
      </c>
    </row>
    <row r="5025" spans="1:13" s="19" customFormat="1" ht="15" customHeight="1" x14ac:dyDescent="0.25">
      <c r="A5025" s="47">
        <v>25882</v>
      </c>
      <c r="B5025" s="18" t="s">
        <v>8249</v>
      </c>
      <c r="C5025" s="3" t="s">
        <v>7800</v>
      </c>
      <c r="D5025" s="3" t="s">
        <v>74</v>
      </c>
      <c r="E5025" s="3" t="s">
        <v>8250</v>
      </c>
      <c r="F5025" s="3" t="s">
        <v>2137</v>
      </c>
      <c r="G5025" s="3"/>
      <c r="H5025" s="26">
        <v>450</v>
      </c>
      <c r="I5025" s="26">
        <f t="array" ref="I5025">J5025-J5025*3%</f>
        <v>327.73390000000001</v>
      </c>
      <c r="J5025" s="30">
        <v>337.87</v>
      </c>
      <c r="K5025" s="4"/>
      <c r="L5025" s="15">
        <f t="shared" si="79"/>
        <v>0</v>
      </c>
      <c r="M5025" s="56" t="s">
        <v>15151</v>
      </c>
    </row>
    <row r="5026" spans="1:13" s="19" customFormat="1" ht="15" customHeight="1" x14ac:dyDescent="0.25">
      <c r="A5026" s="47">
        <v>30690</v>
      </c>
      <c r="B5026" s="18" t="s">
        <v>8251</v>
      </c>
      <c r="C5026" s="3" t="s">
        <v>7800</v>
      </c>
      <c r="D5026" s="3" t="s">
        <v>74</v>
      </c>
      <c r="E5026" s="3" t="s">
        <v>8252</v>
      </c>
      <c r="F5026" s="3" t="s">
        <v>2661</v>
      </c>
      <c r="G5026" s="3"/>
      <c r="H5026" s="26">
        <v>940</v>
      </c>
      <c r="I5026" s="26">
        <f t="array" ref="I5026">J5026-J5026*3%</f>
        <v>711.15549999999996</v>
      </c>
      <c r="J5026" s="30">
        <v>733.15</v>
      </c>
      <c r="K5026" s="4"/>
      <c r="L5026" s="15">
        <f t="shared" si="79"/>
        <v>0</v>
      </c>
      <c r="M5026" s="56" t="s">
        <v>15152</v>
      </c>
    </row>
    <row r="5027" spans="1:13" s="19" customFormat="1" ht="15" customHeight="1" x14ac:dyDescent="0.25">
      <c r="A5027" s="47">
        <v>11204</v>
      </c>
      <c r="B5027" s="18" t="s">
        <v>8253</v>
      </c>
      <c r="C5027" s="3" t="s">
        <v>7800</v>
      </c>
      <c r="D5027" s="3" t="s">
        <v>74</v>
      </c>
      <c r="E5027" s="3" t="s">
        <v>2212</v>
      </c>
      <c r="F5027" s="3" t="s">
        <v>2160</v>
      </c>
      <c r="G5027" s="3"/>
      <c r="H5027" s="26">
        <v>295</v>
      </c>
      <c r="I5027" s="26">
        <f t="array" ref="I5027">J5027-J5027*3%</f>
        <v>210.72280000000001</v>
      </c>
      <c r="J5027" s="30">
        <v>217.24</v>
      </c>
      <c r="K5027" s="4"/>
      <c r="L5027" s="15">
        <f t="shared" si="79"/>
        <v>0</v>
      </c>
      <c r="M5027" s="56" t="s">
        <v>15158</v>
      </c>
    </row>
    <row r="5028" spans="1:13" s="19" customFormat="1" ht="15" customHeight="1" x14ac:dyDescent="0.25">
      <c r="A5028" s="47">
        <v>7362</v>
      </c>
      <c r="B5028" s="18" t="s">
        <v>8254</v>
      </c>
      <c r="C5028" s="3" t="s">
        <v>7800</v>
      </c>
      <c r="D5028" s="3" t="s">
        <v>74</v>
      </c>
      <c r="E5028" s="3" t="s">
        <v>8255</v>
      </c>
      <c r="F5028" s="3" t="s">
        <v>2160</v>
      </c>
      <c r="G5028" s="3"/>
      <c r="H5028" s="26">
        <v>555</v>
      </c>
      <c r="I5028" s="26">
        <f t="array" ref="I5028">J5028-J5028*3%</f>
        <v>407.29329999999999</v>
      </c>
      <c r="J5028" s="30">
        <v>419.89</v>
      </c>
      <c r="K5028" s="4"/>
      <c r="L5028" s="15">
        <f t="shared" si="79"/>
        <v>0</v>
      </c>
      <c r="M5028" s="56" t="s">
        <v>15151</v>
      </c>
    </row>
    <row r="5029" spans="1:13" s="19" customFormat="1" ht="15" customHeight="1" x14ac:dyDescent="0.25">
      <c r="A5029" s="47">
        <v>10903</v>
      </c>
      <c r="B5029" s="18" t="s">
        <v>8256</v>
      </c>
      <c r="C5029" s="3" t="s">
        <v>7800</v>
      </c>
      <c r="D5029" s="3" t="s">
        <v>74</v>
      </c>
      <c r="E5029" s="3" t="s">
        <v>8255</v>
      </c>
      <c r="F5029" s="3" t="s">
        <v>72</v>
      </c>
      <c r="G5029" s="3"/>
      <c r="H5029" s="26">
        <v>685</v>
      </c>
      <c r="I5029" s="26">
        <f t="array" ref="I5029">J5029-J5029*3%</f>
        <v>520.85120000000006</v>
      </c>
      <c r="J5029" s="30">
        <v>536.96</v>
      </c>
      <c r="K5029" s="4"/>
      <c r="L5029" s="15">
        <f t="shared" si="79"/>
        <v>0</v>
      </c>
      <c r="M5029" s="56" t="s">
        <v>15157</v>
      </c>
    </row>
    <row r="5030" spans="1:13" s="19" customFormat="1" ht="15" customHeight="1" x14ac:dyDescent="0.25">
      <c r="A5030" s="47">
        <v>8737</v>
      </c>
      <c r="B5030" s="18" t="s">
        <v>8257</v>
      </c>
      <c r="C5030" s="3" t="s">
        <v>7800</v>
      </c>
      <c r="D5030" s="3" t="s">
        <v>74</v>
      </c>
      <c r="E5030" s="3" t="s">
        <v>8255</v>
      </c>
      <c r="F5030" s="3" t="s">
        <v>7863</v>
      </c>
      <c r="G5030" s="3"/>
      <c r="H5030" s="26">
        <v>1290</v>
      </c>
      <c r="I5030" s="26">
        <f t="array" ref="I5030">J5030-J5030*3%</f>
        <v>990.52519999999993</v>
      </c>
      <c r="J5030" s="30">
        <v>1021.16</v>
      </c>
      <c r="K5030" s="4"/>
      <c r="L5030" s="15">
        <f t="shared" si="79"/>
        <v>0</v>
      </c>
      <c r="M5030" s="56" t="s">
        <v>15151</v>
      </c>
    </row>
    <row r="5031" spans="1:13" s="19" customFormat="1" ht="15" customHeight="1" x14ac:dyDescent="0.25">
      <c r="A5031" s="47">
        <v>10904</v>
      </c>
      <c r="B5031" s="18" t="s">
        <v>8258</v>
      </c>
      <c r="C5031" s="3" t="s">
        <v>7800</v>
      </c>
      <c r="D5031" s="3" t="s">
        <v>74</v>
      </c>
      <c r="E5031" s="3" t="s">
        <v>8255</v>
      </c>
      <c r="F5031" s="3" t="s">
        <v>1547</v>
      </c>
      <c r="G5031" s="3"/>
      <c r="H5031" s="26">
        <v>1250</v>
      </c>
      <c r="I5031" s="26">
        <f t="array" ref="I5031">J5031-J5031*3%</f>
        <v>945.3329</v>
      </c>
      <c r="J5031" s="30">
        <v>974.57</v>
      </c>
      <c r="K5031" s="4"/>
      <c r="L5031" s="15">
        <f t="shared" si="79"/>
        <v>0</v>
      </c>
      <c r="M5031" s="56" t="s">
        <v>15151</v>
      </c>
    </row>
    <row r="5032" spans="1:13" s="19" customFormat="1" ht="15" customHeight="1" x14ac:dyDescent="0.25">
      <c r="A5032" s="47">
        <v>13118</v>
      </c>
      <c r="B5032" s="18" t="s">
        <v>8259</v>
      </c>
      <c r="C5032" s="3" t="s">
        <v>7800</v>
      </c>
      <c r="D5032" s="3" t="s">
        <v>74</v>
      </c>
      <c r="E5032" s="3" t="s">
        <v>2214</v>
      </c>
      <c r="F5032" s="3" t="s">
        <v>2160</v>
      </c>
      <c r="G5032" s="3"/>
      <c r="H5032" s="26">
        <v>325</v>
      </c>
      <c r="I5032" s="26">
        <f t="array" ref="I5032">J5032-J5032*3%</f>
        <v>230.29739999999998</v>
      </c>
      <c r="J5032" s="30">
        <v>237.42</v>
      </c>
      <c r="K5032" s="4"/>
      <c r="L5032" s="15">
        <f t="shared" si="79"/>
        <v>0</v>
      </c>
      <c r="M5032" s="56" t="s">
        <v>15151</v>
      </c>
    </row>
    <row r="5033" spans="1:13" s="19" customFormat="1" ht="15" customHeight="1" x14ac:dyDescent="0.25">
      <c r="A5033" s="47">
        <v>13119</v>
      </c>
      <c r="B5033" s="18" t="s">
        <v>8260</v>
      </c>
      <c r="C5033" s="3" t="s">
        <v>7800</v>
      </c>
      <c r="D5033" s="3" t="s">
        <v>74</v>
      </c>
      <c r="E5033" s="3" t="s">
        <v>2214</v>
      </c>
      <c r="F5033" s="3" t="s">
        <v>2544</v>
      </c>
      <c r="G5033" s="3"/>
      <c r="H5033" s="26">
        <v>670</v>
      </c>
      <c r="I5033" s="26">
        <f t="array" ref="I5033">J5033-J5033*3%</f>
        <v>509.81260000000003</v>
      </c>
      <c r="J5033" s="30">
        <v>525.58000000000004</v>
      </c>
      <c r="K5033" s="4"/>
      <c r="L5033" s="15">
        <f t="shared" si="79"/>
        <v>0</v>
      </c>
      <c r="M5033" s="56" t="s">
        <v>15151</v>
      </c>
    </row>
    <row r="5034" spans="1:13" s="19" customFormat="1" ht="15" customHeight="1" x14ac:dyDescent="0.25">
      <c r="A5034" s="47">
        <v>25638</v>
      </c>
      <c r="B5034" s="18" t="s">
        <v>8261</v>
      </c>
      <c r="C5034" s="3" t="s">
        <v>7800</v>
      </c>
      <c r="D5034" s="3" t="s">
        <v>74</v>
      </c>
      <c r="E5034" s="3" t="s">
        <v>2219</v>
      </c>
      <c r="F5034" s="3" t="s">
        <v>4359</v>
      </c>
      <c r="G5034" s="3"/>
      <c r="H5034" s="26">
        <v>585</v>
      </c>
      <c r="I5034" s="26">
        <f t="array" ref="I5034">J5034-J5034*3%</f>
        <v>430.90309999999999</v>
      </c>
      <c r="J5034" s="30">
        <v>444.23</v>
      </c>
      <c r="K5034" s="4"/>
      <c r="L5034" s="15">
        <f t="shared" si="79"/>
        <v>0</v>
      </c>
      <c r="M5034" s="56" t="s">
        <v>15152</v>
      </c>
    </row>
    <row r="5035" spans="1:13" s="19" customFormat="1" ht="15" customHeight="1" x14ac:dyDescent="0.25">
      <c r="A5035" s="47">
        <v>24543</v>
      </c>
      <c r="B5035" s="18" t="s">
        <v>8262</v>
      </c>
      <c r="C5035" s="3" t="s">
        <v>7800</v>
      </c>
      <c r="D5035" s="3" t="s">
        <v>74</v>
      </c>
      <c r="E5035" s="3" t="s">
        <v>8263</v>
      </c>
      <c r="F5035" s="3" t="s">
        <v>2723</v>
      </c>
      <c r="G5035" s="3"/>
      <c r="H5035" s="26">
        <v>915</v>
      </c>
      <c r="I5035" s="26">
        <f t="array" ref="I5035">J5035-J5035*3%</f>
        <v>691.09590000000003</v>
      </c>
      <c r="J5035" s="30">
        <v>712.47</v>
      </c>
      <c r="K5035" s="4"/>
      <c r="L5035" s="15">
        <f t="shared" si="79"/>
        <v>0</v>
      </c>
      <c r="M5035" s="56" t="s">
        <v>15151</v>
      </c>
    </row>
    <row r="5036" spans="1:13" s="19" customFormat="1" ht="15" customHeight="1" x14ac:dyDescent="0.25">
      <c r="A5036" s="47">
        <v>24544</v>
      </c>
      <c r="B5036" s="18" t="s">
        <v>8264</v>
      </c>
      <c r="C5036" s="3" t="s">
        <v>7800</v>
      </c>
      <c r="D5036" s="3" t="s">
        <v>74</v>
      </c>
      <c r="E5036" s="3" t="s">
        <v>8263</v>
      </c>
      <c r="F5036" s="3" t="s">
        <v>760</v>
      </c>
      <c r="G5036" s="3"/>
      <c r="H5036" s="26">
        <v>555</v>
      </c>
      <c r="I5036" s="26">
        <f t="array" ref="I5036">J5036-J5036*3%</f>
        <v>410.03840000000002</v>
      </c>
      <c r="J5036" s="30">
        <v>422.72</v>
      </c>
      <c r="K5036" s="4"/>
      <c r="L5036" s="15">
        <f t="shared" si="79"/>
        <v>0</v>
      </c>
      <c r="M5036" s="56" t="s">
        <v>15157</v>
      </c>
    </row>
    <row r="5037" spans="1:13" s="19" customFormat="1" ht="15" customHeight="1" x14ac:dyDescent="0.25">
      <c r="A5037" s="47">
        <v>13120</v>
      </c>
      <c r="B5037" s="18" t="s">
        <v>8265</v>
      </c>
      <c r="C5037" s="3" t="s">
        <v>7800</v>
      </c>
      <c r="D5037" s="3" t="s">
        <v>74</v>
      </c>
      <c r="E5037" s="3" t="s">
        <v>8266</v>
      </c>
      <c r="F5037" s="3" t="s">
        <v>97</v>
      </c>
      <c r="G5037" s="3"/>
      <c r="H5037" s="26">
        <v>875</v>
      </c>
      <c r="I5037" s="26">
        <f t="array" ref="I5037">J5037-J5037*3%</f>
        <v>659.44479999999999</v>
      </c>
      <c r="J5037" s="30">
        <v>679.84</v>
      </c>
      <c r="K5037" s="4"/>
      <c r="L5037" s="15">
        <f t="shared" si="79"/>
        <v>0</v>
      </c>
      <c r="M5037" s="56" t="s">
        <v>15157</v>
      </c>
    </row>
    <row r="5038" spans="1:13" s="19" customFormat="1" ht="15" customHeight="1" x14ac:dyDescent="0.25">
      <c r="A5038" s="47">
        <v>20859</v>
      </c>
      <c r="B5038" s="18" t="s">
        <v>8267</v>
      </c>
      <c r="C5038" s="3" t="s">
        <v>7800</v>
      </c>
      <c r="D5038" s="3" t="s">
        <v>74</v>
      </c>
      <c r="E5038" s="3" t="s">
        <v>8266</v>
      </c>
      <c r="F5038" s="3" t="s">
        <v>89</v>
      </c>
      <c r="G5038" s="3"/>
      <c r="H5038" s="26">
        <v>750</v>
      </c>
      <c r="I5038" s="26">
        <f t="array" ref="I5038">J5038-J5038*3%</f>
        <v>565.51</v>
      </c>
      <c r="J5038" s="30">
        <v>583</v>
      </c>
      <c r="K5038" s="4"/>
      <c r="L5038" s="15">
        <f t="shared" si="79"/>
        <v>0</v>
      </c>
      <c r="M5038" s="56" t="s">
        <v>15151</v>
      </c>
    </row>
    <row r="5039" spans="1:13" s="19" customFormat="1" ht="15" customHeight="1" x14ac:dyDescent="0.25">
      <c r="A5039" s="47">
        <v>11208</v>
      </c>
      <c r="B5039" s="18" t="s">
        <v>8268</v>
      </c>
      <c r="C5039" s="3" t="s">
        <v>7800</v>
      </c>
      <c r="D5039" s="3" t="s">
        <v>74</v>
      </c>
      <c r="E5039" s="3" t="s">
        <v>8269</v>
      </c>
      <c r="F5039" s="3" t="s">
        <v>2160</v>
      </c>
      <c r="G5039" s="3"/>
      <c r="H5039" s="26">
        <v>450</v>
      </c>
      <c r="I5039" s="26">
        <f t="array" ref="I5039">J5039-J5039*3%</f>
        <v>326.0849</v>
      </c>
      <c r="J5039" s="30">
        <v>336.17</v>
      </c>
      <c r="K5039" s="4"/>
      <c r="L5039" s="15">
        <f t="shared" si="79"/>
        <v>0</v>
      </c>
      <c r="M5039" s="56" t="s">
        <v>15159</v>
      </c>
    </row>
    <row r="5040" spans="1:13" s="19" customFormat="1" ht="15" customHeight="1" x14ac:dyDescent="0.25">
      <c r="A5040" s="47">
        <v>11209</v>
      </c>
      <c r="B5040" s="18" t="s">
        <v>8270</v>
      </c>
      <c r="C5040" s="3" t="s">
        <v>7800</v>
      </c>
      <c r="D5040" s="3" t="s">
        <v>74</v>
      </c>
      <c r="E5040" s="3" t="s">
        <v>8269</v>
      </c>
      <c r="F5040" s="3" t="s">
        <v>7863</v>
      </c>
      <c r="G5040" s="3"/>
      <c r="H5040" s="26">
        <v>1135</v>
      </c>
      <c r="I5040" s="26">
        <f t="array" ref="I5040">J5040-J5040*3%</f>
        <v>863.3</v>
      </c>
      <c r="J5040" s="30">
        <v>890</v>
      </c>
      <c r="K5040" s="4"/>
      <c r="L5040" s="15">
        <f t="shared" si="79"/>
        <v>0</v>
      </c>
      <c r="M5040" s="56" t="s">
        <v>15151</v>
      </c>
    </row>
    <row r="5041" spans="1:13" s="19" customFormat="1" ht="15" customHeight="1" x14ac:dyDescent="0.25">
      <c r="A5041" s="47">
        <v>20874</v>
      </c>
      <c r="B5041" s="18" t="s">
        <v>8271</v>
      </c>
      <c r="C5041" s="3" t="s">
        <v>7800</v>
      </c>
      <c r="D5041" s="3" t="s">
        <v>74</v>
      </c>
      <c r="E5041" s="3" t="s">
        <v>8272</v>
      </c>
      <c r="F5041" s="3" t="s">
        <v>72</v>
      </c>
      <c r="G5041" s="3"/>
      <c r="H5041" s="26">
        <v>490</v>
      </c>
      <c r="I5041" s="26">
        <f t="array" ref="I5041">J5041-J5041*3%</f>
        <v>363.59479999999996</v>
      </c>
      <c r="J5041" s="30">
        <v>374.84</v>
      </c>
      <c r="K5041" s="4"/>
      <c r="L5041" s="15">
        <f t="shared" si="79"/>
        <v>0</v>
      </c>
      <c r="M5041" s="56" t="s">
        <v>15157</v>
      </c>
    </row>
    <row r="5042" spans="1:13" s="19" customFormat="1" ht="15" customHeight="1" x14ac:dyDescent="0.25">
      <c r="A5042" s="47">
        <v>20875</v>
      </c>
      <c r="B5042" s="18" t="s">
        <v>8273</v>
      </c>
      <c r="C5042" s="3" t="s">
        <v>7800</v>
      </c>
      <c r="D5042" s="3" t="s">
        <v>74</v>
      </c>
      <c r="E5042" s="3" t="s">
        <v>8272</v>
      </c>
      <c r="F5042" s="3" t="s">
        <v>1547</v>
      </c>
      <c r="G5042" s="3"/>
      <c r="H5042" s="26">
        <v>940</v>
      </c>
      <c r="I5042" s="26">
        <f t="array" ref="I5042">J5042-J5042*3%</f>
        <v>710.35040000000004</v>
      </c>
      <c r="J5042" s="30">
        <v>732.32</v>
      </c>
      <c r="K5042" s="4"/>
      <c r="L5042" s="15">
        <f t="shared" si="79"/>
        <v>0</v>
      </c>
      <c r="M5042" s="56" t="s">
        <v>15158</v>
      </c>
    </row>
    <row r="5043" spans="1:13" s="19" customFormat="1" ht="15" customHeight="1" x14ac:dyDescent="0.25">
      <c r="A5043" s="47">
        <v>11206</v>
      </c>
      <c r="B5043" s="18" t="s">
        <v>8274</v>
      </c>
      <c r="C5043" s="3" t="s">
        <v>7800</v>
      </c>
      <c r="D5043" s="3" t="s">
        <v>74</v>
      </c>
      <c r="E5043" s="3" t="s">
        <v>8275</v>
      </c>
      <c r="F5043" s="3" t="s">
        <v>72</v>
      </c>
      <c r="G5043" s="3"/>
      <c r="H5043" s="26">
        <v>495</v>
      </c>
      <c r="I5043" s="26">
        <f t="array" ref="I5043">J5043-J5043*3%</f>
        <v>365.69</v>
      </c>
      <c r="J5043" s="30">
        <v>377</v>
      </c>
      <c r="K5043" s="4"/>
      <c r="L5043" s="15">
        <f t="shared" si="79"/>
        <v>0</v>
      </c>
      <c r="M5043" s="56" t="s">
        <v>15159</v>
      </c>
    </row>
    <row r="5044" spans="1:13" s="19" customFormat="1" ht="15" customHeight="1" x14ac:dyDescent="0.25">
      <c r="A5044" s="47">
        <v>11207</v>
      </c>
      <c r="B5044" s="18" t="s">
        <v>8276</v>
      </c>
      <c r="C5044" s="3" t="s">
        <v>7800</v>
      </c>
      <c r="D5044" s="3" t="s">
        <v>74</v>
      </c>
      <c r="E5044" s="3" t="s">
        <v>8275</v>
      </c>
      <c r="F5044" s="3" t="s">
        <v>1547</v>
      </c>
      <c r="G5044" s="3"/>
      <c r="H5044" s="26">
        <v>1020</v>
      </c>
      <c r="I5044" s="26">
        <f t="array" ref="I5044">J5044-J5044*3%</f>
        <v>782.86760000000004</v>
      </c>
      <c r="J5044" s="30">
        <v>807.08</v>
      </c>
      <c r="K5044" s="4"/>
      <c r="L5044" s="15">
        <f t="shared" si="79"/>
        <v>0</v>
      </c>
      <c r="M5044" s="56" t="s">
        <v>15154</v>
      </c>
    </row>
    <row r="5045" spans="1:13" s="19" customFormat="1" ht="15" customHeight="1" x14ac:dyDescent="0.25">
      <c r="A5045" s="47">
        <v>41333</v>
      </c>
      <c r="B5045" s="18"/>
      <c r="C5045" s="3" t="s">
        <v>7800</v>
      </c>
      <c r="D5045" s="3" t="s">
        <v>74</v>
      </c>
      <c r="E5045" s="3" t="s">
        <v>8277</v>
      </c>
      <c r="F5045" s="3" t="s">
        <v>2160</v>
      </c>
      <c r="G5045" s="3"/>
      <c r="H5045" s="26">
        <v>620</v>
      </c>
      <c r="I5045" s="26">
        <f t="array" ref="I5045">J5045-J5045*3%</f>
        <v>472.19600000000003</v>
      </c>
      <c r="J5045" s="30">
        <v>486.8</v>
      </c>
      <c r="K5045" s="4"/>
      <c r="L5045" s="15">
        <f t="shared" si="79"/>
        <v>0</v>
      </c>
      <c r="M5045" s="56" t="s">
        <v>15157</v>
      </c>
    </row>
    <row r="5046" spans="1:13" s="19" customFormat="1" ht="15" customHeight="1" x14ac:dyDescent="0.25">
      <c r="A5046" s="47">
        <v>17649</v>
      </c>
      <c r="B5046" s="18" t="s">
        <v>8278</v>
      </c>
      <c r="C5046" s="3" t="s">
        <v>7800</v>
      </c>
      <c r="D5046" s="3" t="s">
        <v>74</v>
      </c>
      <c r="E5046" s="3" t="s">
        <v>8279</v>
      </c>
      <c r="F5046" s="3" t="s">
        <v>242</v>
      </c>
      <c r="G5046" s="3" t="s">
        <v>149</v>
      </c>
      <c r="H5046" s="26">
        <v>620</v>
      </c>
      <c r="I5046" s="26">
        <f t="array" ref="I5046">J5046-J5046*3%</f>
        <v>473.25329999999997</v>
      </c>
      <c r="J5046" s="30">
        <v>487.89</v>
      </c>
      <c r="K5046" s="4"/>
      <c r="L5046" s="15">
        <f t="shared" si="79"/>
        <v>0</v>
      </c>
      <c r="M5046" s="56" t="s">
        <v>15152</v>
      </c>
    </row>
    <row r="5047" spans="1:13" s="19" customFormat="1" ht="15" customHeight="1" x14ac:dyDescent="0.25">
      <c r="A5047" s="47">
        <v>19879</v>
      </c>
      <c r="B5047" s="18" t="s">
        <v>8280</v>
      </c>
      <c r="C5047" s="3" t="s">
        <v>7800</v>
      </c>
      <c r="D5047" s="3" t="s">
        <v>74</v>
      </c>
      <c r="E5047" s="3" t="s">
        <v>8279</v>
      </c>
      <c r="F5047" s="3" t="s">
        <v>242</v>
      </c>
      <c r="G5047" s="3" t="s">
        <v>8281</v>
      </c>
      <c r="H5047" s="26">
        <v>555</v>
      </c>
      <c r="I5047" s="26">
        <f t="array" ref="I5047">J5047-J5047*3%</f>
        <v>410.03840000000002</v>
      </c>
      <c r="J5047" s="30">
        <v>422.72</v>
      </c>
      <c r="K5047" s="4"/>
      <c r="L5047" s="15">
        <f t="shared" si="79"/>
        <v>0</v>
      </c>
      <c r="M5047" s="56" t="s">
        <v>15157</v>
      </c>
    </row>
    <row r="5048" spans="1:13" s="19" customFormat="1" ht="15" customHeight="1" x14ac:dyDescent="0.25">
      <c r="A5048" s="47">
        <v>15118</v>
      </c>
      <c r="B5048" s="18" t="s">
        <v>8282</v>
      </c>
      <c r="C5048" s="3" t="s">
        <v>7800</v>
      </c>
      <c r="D5048" s="3" t="s">
        <v>74</v>
      </c>
      <c r="E5048" s="3" t="s">
        <v>8283</v>
      </c>
      <c r="F5048" s="3" t="s">
        <v>2160</v>
      </c>
      <c r="G5048" s="3"/>
      <c r="H5048" s="26">
        <v>400</v>
      </c>
      <c r="I5048" s="26">
        <f t="array" ref="I5048">J5048-J5048*3%</f>
        <v>293.1146</v>
      </c>
      <c r="J5048" s="30">
        <v>302.18</v>
      </c>
      <c r="K5048" s="4"/>
      <c r="L5048" s="15">
        <f t="shared" si="79"/>
        <v>0</v>
      </c>
      <c r="M5048" s="56" t="s">
        <v>15153</v>
      </c>
    </row>
    <row r="5049" spans="1:13" s="19" customFormat="1" ht="15" customHeight="1" x14ac:dyDescent="0.25">
      <c r="A5049" s="47">
        <v>11210</v>
      </c>
      <c r="B5049" s="18" t="s">
        <v>8284</v>
      </c>
      <c r="C5049" s="3" t="s">
        <v>7800</v>
      </c>
      <c r="D5049" s="3" t="s">
        <v>74</v>
      </c>
      <c r="E5049" s="3" t="s">
        <v>8283</v>
      </c>
      <c r="F5049" s="3" t="s">
        <v>2544</v>
      </c>
      <c r="G5049" s="3"/>
      <c r="H5049" s="26">
        <v>845</v>
      </c>
      <c r="I5049" s="26">
        <f t="array" ref="I5049">J5049-J5049*3%</f>
        <v>635.85439999999994</v>
      </c>
      <c r="J5049" s="30">
        <v>655.52</v>
      </c>
      <c r="K5049" s="4"/>
      <c r="L5049" s="15">
        <f t="shared" si="79"/>
        <v>0</v>
      </c>
      <c r="M5049" s="56" t="s">
        <v>15157</v>
      </c>
    </row>
    <row r="5050" spans="1:13" s="19" customFormat="1" ht="15" customHeight="1" x14ac:dyDescent="0.25">
      <c r="A5050" s="47">
        <v>11212</v>
      </c>
      <c r="B5050" s="18" t="s">
        <v>8285</v>
      </c>
      <c r="C5050" s="3" t="s">
        <v>7800</v>
      </c>
      <c r="D5050" s="3" t="s">
        <v>74</v>
      </c>
      <c r="E5050" s="3" t="s">
        <v>8286</v>
      </c>
      <c r="F5050" s="3" t="s">
        <v>72</v>
      </c>
      <c r="G5050" s="3"/>
      <c r="H5050" s="26">
        <v>325</v>
      </c>
      <c r="I5050" s="26">
        <f t="array" ref="I5050">J5050-J5050*3%</f>
        <v>232.83879999999999</v>
      </c>
      <c r="J5050" s="30">
        <v>240.04</v>
      </c>
      <c r="K5050" s="4"/>
      <c r="L5050" s="15">
        <f t="shared" si="79"/>
        <v>0</v>
      </c>
      <c r="M5050" s="56" t="s">
        <v>15157</v>
      </c>
    </row>
    <row r="5051" spans="1:13" s="19" customFormat="1" ht="15" customHeight="1" x14ac:dyDescent="0.25">
      <c r="A5051" s="47">
        <v>14579</v>
      </c>
      <c r="B5051" s="18" t="s">
        <v>8287</v>
      </c>
      <c r="C5051" s="3" t="s">
        <v>7800</v>
      </c>
      <c r="D5051" s="3" t="s">
        <v>74</v>
      </c>
      <c r="E5051" s="3" t="s">
        <v>8286</v>
      </c>
      <c r="F5051" s="3" t="s">
        <v>1547</v>
      </c>
      <c r="G5051" s="3"/>
      <c r="H5051" s="26">
        <v>690</v>
      </c>
      <c r="I5051" s="26">
        <f t="array" ref="I5051">J5051-J5051*3%</f>
        <v>522.76209999999992</v>
      </c>
      <c r="J5051" s="30">
        <v>538.92999999999995</v>
      </c>
      <c r="K5051" s="4"/>
      <c r="L5051" s="15">
        <f t="shared" si="79"/>
        <v>0</v>
      </c>
      <c r="M5051" s="56" t="s">
        <v>15154</v>
      </c>
    </row>
    <row r="5052" spans="1:13" s="19" customFormat="1" ht="15" customHeight="1" x14ac:dyDescent="0.25">
      <c r="A5052" s="47">
        <v>30691</v>
      </c>
      <c r="B5052" s="18" t="s">
        <v>8288</v>
      </c>
      <c r="C5052" s="3" t="s">
        <v>7800</v>
      </c>
      <c r="D5052" s="3" t="s">
        <v>74</v>
      </c>
      <c r="E5052" s="3" t="s">
        <v>8289</v>
      </c>
      <c r="F5052" s="3" t="s">
        <v>164</v>
      </c>
      <c r="G5052" s="3"/>
      <c r="H5052" s="26">
        <v>440</v>
      </c>
      <c r="I5052" s="26">
        <f t="array" ref="I5052">J5052-J5052*3%</f>
        <v>319.76049999999998</v>
      </c>
      <c r="J5052" s="30">
        <v>329.65</v>
      </c>
      <c r="K5052" s="4"/>
      <c r="L5052" s="15">
        <f t="shared" si="79"/>
        <v>0</v>
      </c>
      <c r="M5052" s="56" t="s">
        <v>15152</v>
      </c>
    </row>
    <row r="5053" spans="1:13" s="19" customFormat="1" ht="15" customHeight="1" x14ac:dyDescent="0.25">
      <c r="A5053" s="47">
        <v>8785</v>
      </c>
      <c r="B5053" s="18" t="s">
        <v>8290</v>
      </c>
      <c r="C5053" s="3" t="s">
        <v>7800</v>
      </c>
      <c r="D5053" s="3" t="s">
        <v>74</v>
      </c>
      <c r="E5053" s="3" t="s">
        <v>1190</v>
      </c>
      <c r="F5053" s="3" t="s">
        <v>774</v>
      </c>
      <c r="G5053" s="3"/>
      <c r="H5053" s="26">
        <v>315</v>
      </c>
      <c r="I5053" s="26">
        <f t="array" ref="I5053">J5053-J5053*3%</f>
        <v>225.46680000000001</v>
      </c>
      <c r="J5053" s="30">
        <v>232.44</v>
      </c>
      <c r="K5053" s="4"/>
      <c r="L5053" s="15">
        <f t="shared" si="79"/>
        <v>0</v>
      </c>
      <c r="M5053" s="56" t="s">
        <v>15157</v>
      </c>
    </row>
    <row r="5054" spans="1:13" s="19" customFormat="1" ht="15" customHeight="1" x14ac:dyDescent="0.25">
      <c r="A5054" s="47">
        <v>11214</v>
      </c>
      <c r="B5054" s="18" t="s">
        <v>8291</v>
      </c>
      <c r="C5054" s="3" t="s">
        <v>7800</v>
      </c>
      <c r="D5054" s="3" t="s">
        <v>74</v>
      </c>
      <c r="E5054" s="3" t="s">
        <v>8292</v>
      </c>
      <c r="F5054" s="3" t="s">
        <v>164</v>
      </c>
      <c r="G5054" s="3"/>
      <c r="H5054" s="26">
        <v>440</v>
      </c>
      <c r="I5054" s="26">
        <f t="array" ref="I5054">J5054-J5054*3%</f>
        <v>319.13</v>
      </c>
      <c r="J5054" s="30">
        <v>329</v>
      </c>
      <c r="K5054" s="4"/>
      <c r="L5054" s="15">
        <f t="shared" si="79"/>
        <v>0</v>
      </c>
      <c r="M5054" s="56" t="s">
        <v>15151</v>
      </c>
    </row>
    <row r="5055" spans="1:13" s="19" customFormat="1" ht="15" customHeight="1" x14ac:dyDescent="0.25">
      <c r="A5055" s="47">
        <v>19711</v>
      </c>
      <c r="B5055" s="18" t="s">
        <v>8293</v>
      </c>
      <c r="C5055" s="3" t="s">
        <v>7800</v>
      </c>
      <c r="D5055" s="3" t="s">
        <v>74</v>
      </c>
      <c r="E5055" s="3" t="s">
        <v>8294</v>
      </c>
      <c r="F5055" s="3" t="s">
        <v>2130</v>
      </c>
      <c r="G5055" s="3" t="s">
        <v>1254</v>
      </c>
      <c r="H5055" s="26">
        <v>365</v>
      </c>
      <c r="I5055" s="26">
        <f t="array" ref="I5055">J5055-J5055*3%</f>
        <v>262.54020000000003</v>
      </c>
      <c r="J5055" s="30">
        <v>270.66000000000003</v>
      </c>
      <c r="K5055" s="4"/>
      <c r="L5055" s="15">
        <f t="shared" si="79"/>
        <v>0</v>
      </c>
      <c r="M5055" s="56" t="s">
        <v>15151</v>
      </c>
    </row>
    <row r="5056" spans="1:13" s="19" customFormat="1" ht="15" customHeight="1" x14ac:dyDescent="0.25">
      <c r="A5056" s="47">
        <v>9222</v>
      </c>
      <c r="B5056" s="18" t="s">
        <v>8295</v>
      </c>
      <c r="C5056" s="3" t="s">
        <v>7800</v>
      </c>
      <c r="D5056" s="3" t="s">
        <v>74</v>
      </c>
      <c r="E5056" s="3" t="s">
        <v>8296</v>
      </c>
      <c r="F5056" s="3" t="s">
        <v>277</v>
      </c>
      <c r="G5056" s="3"/>
      <c r="H5056" s="26">
        <v>300</v>
      </c>
      <c r="I5056" s="26">
        <f t="array" ref="I5056">J5056-J5056*3%</f>
        <v>215.05870000000002</v>
      </c>
      <c r="J5056" s="30">
        <v>221.71</v>
      </c>
      <c r="K5056" s="4"/>
      <c r="L5056" s="15">
        <f t="shared" si="79"/>
        <v>0</v>
      </c>
      <c r="M5056" s="56" t="s">
        <v>15159</v>
      </c>
    </row>
    <row r="5057" spans="1:13" s="19" customFormat="1" ht="15" customHeight="1" x14ac:dyDescent="0.25">
      <c r="A5057" s="47">
        <v>7365</v>
      </c>
      <c r="B5057" s="18" t="s">
        <v>8297</v>
      </c>
      <c r="C5057" s="3" t="s">
        <v>7800</v>
      </c>
      <c r="D5057" s="3" t="s">
        <v>74</v>
      </c>
      <c r="E5057" s="3" t="s">
        <v>8296</v>
      </c>
      <c r="F5057" s="3" t="s">
        <v>309</v>
      </c>
      <c r="G5057" s="3"/>
      <c r="H5057" s="26">
        <v>530</v>
      </c>
      <c r="I5057" s="26">
        <f t="array" ref="I5057">J5057-J5057*3%</f>
        <v>390.87119999999999</v>
      </c>
      <c r="J5057" s="30">
        <v>402.96</v>
      </c>
      <c r="K5057" s="4"/>
      <c r="L5057" s="15">
        <f t="shared" si="79"/>
        <v>0</v>
      </c>
      <c r="M5057" s="56" t="s">
        <v>15157</v>
      </c>
    </row>
    <row r="5058" spans="1:13" s="19" customFormat="1" ht="15" customHeight="1" x14ac:dyDescent="0.25">
      <c r="A5058" s="47">
        <v>7366</v>
      </c>
      <c r="B5058" s="18" t="s">
        <v>8298</v>
      </c>
      <c r="C5058" s="3" t="s">
        <v>7800</v>
      </c>
      <c r="D5058" s="3" t="s">
        <v>74</v>
      </c>
      <c r="E5058" s="3" t="s">
        <v>8299</v>
      </c>
      <c r="F5058" s="3" t="s">
        <v>182</v>
      </c>
      <c r="G5058" s="3"/>
      <c r="H5058" s="26">
        <v>485</v>
      </c>
      <c r="I5058" s="26">
        <f t="array" ref="I5058">J5058-J5058*3%</f>
        <v>361.38319999999999</v>
      </c>
      <c r="J5058" s="30">
        <v>372.56</v>
      </c>
      <c r="K5058" s="4"/>
      <c r="L5058" s="15">
        <f t="shared" si="79"/>
        <v>0</v>
      </c>
      <c r="M5058" s="56" t="s">
        <v>15159</v>
      </c>
    </row>
    <row r="5059" spans="1:13" s="19" customFormat="1" ht="15" customHeight="1" x14ac:dyDescent="0.25">
      <c r="A5059" s="47">
        <v>28051</v>
      </c>
      <c r="B5059" s="18" t="s">
        <v>8300</v>
      </c>
      <c r="C5059" s="3" t="s">
        <v>7800</v>
      </c>
      <c r="D5059" s="3" t="s">
        <v>74</v>
      </c>
      <c r="E5059" s="3" t="s">
        <v>8299</v>
      </c>
      <c r="F5059" s="3" t="s">
        <v>2845</v>
      </c>
      <c r="G5059" s="3"/>
      <c r="H5059" s="26">
        <v>875</v>
      </c>
      <c r="I5059" s="26">
        <f t="array" ref="I5059">J5059-J5059*3%</f>
        <v>658.70760000000007</v>
      </c>
      <c r="J5059" s="30">
        <v>679.08</v>
      </c>
      <c r="K5059" s="4"/>
      <c r="L5059" s="15">
        <f t="shared" si="79"/>
        <v>0</v>
      </c>
      <c r="M5059" s="56" t="s">
        <v>15157</v>
      </c>
    </row>
    <row r="5060" spans="1:13" s="19" customFormat="1" ht="15" customHeight="1" x14ac:dyDescent="0.25">
      <c r="A5060" s="47">
        <v>41351</v>
      </c>
      <c r="B5060" s="18"/>
      <c r="C5060" s="3" t="s">
        <v>7800</v>
      </c>
      <c r="D5060" s="3" t="s">
        <v>74</v>
      </c>
      <c r="E5060" s="3" t="s">
        <v>8299</v>
      </c>
      <c r="F5060" s="3" t="s">
        <v>203</v>
      </c>
      <c r="G5060" s="3"/>
      <c r="H5060" s="26">
        <v>260</v>
      </c>
      <c r="I5060" s="26">
        <f t="array" ref="I5060">J5060-J5060*3%</f>
        <v>185.65800000000002</v>
      </c>
      <c r="J5060" s="30">
        <v>191.4</v>
      </c>
      <c r="K5060" s="4"/>
      <c r="L5060" s="15">
        <f t="shared" si="79"/>
        <v>0</v>
      </c>
      <c r="M5060" s="56" t="s">
        <v>15157</v>
      </c>
    </row>
    <row r="5061" spans="1:13" s="19" customFormat="1" ht="15" customHeight="1" x14ac:dyDescent="0.25">
      <c r="A5061" s="47">
        <v>13122</v>
      </c>
      <c r="B5061" s="18" t="s">
        <v>8301</v>
      </c>
      <c r="C5061" s="3" t="s">
        <v>7800</v>
      </c>
      <c r="D5061" s="3" t="s">
        <v>74</v>
      </c>
      <c r="E5061" s="3" t="s">
        <v>8302</v>
      </c>
      <c r="F5061" s="3" t="s">
        <v>182</v>
      </c>
      <c r="G5061" s="3"/>
      <c r="H5061" s="26">
        <v>275</v>
      </c>
      <c r="I5061" s="26">
        <f t="array" ref="I5061">J5061-J5061*3%</f>
        <v>195.07670000000002</v>
      </c>
      <c r="J5061" s="30">
        <v>201.11</v>
      </c>
      <c r="K5061" s="4"/>
      <c r="L5061" s="15">
        <f t="shared" si="79"/>
        <v>0</v>
      </c>
      <c r="M5061" s="56" t="s">
        <v>15159</v>
      </c>
    </row>
    <row r="5062" spans="1:13" s="19" customFormat="1" ht="15" customHeight="1" x14ac:dyDescent="0.25">
      <c r="A5062" s="47">
        <v>8786</v>
      </c>
      <c r="B5062" s="18" t="s">
        <v>8303</v>
      </c>
      <c r="C5062" s="3" t="s">
        <v>7800</v>
      </c>
      <c r="D5062" s="3" t="s">
        <v>74</v>
      </c>
      <c r="E5062" s="3" t="s">
        <v>8302</v>
      </c>
      <c r="F5062" s="3" t="s">
        <v>2845</v>
      </c>
      <c r="G5062" s="3"/>
      <c r="H5062" s="26">
        <v>485</v>
      </c>
      <c r="I5062" s="26">
        <f t="array" ref="I5062">J5062-J5062*3%</f>
        <v>361.38319999999999</v>
      </c>
      <c r="J5062" s="30">
        <v>372.56</v>
      </c>
      <c r="K5062" s="4"/>
      <c r="L5062" s="15">
        <f t="shared" si="79"/>
        <v>0</v>
      </c>
      <c r="M5062" s="56" t="s">
        <v>15159</v>
      </c>
    </row>
    <row r="5063" spans="1:13" s="19" customFormat="1" ht="15" customHeight="1" x14ac:dyDescent="0.25">
      <c r="A5063" s="47">
        <v>11215</v>
      </c>
      <c r="B5063" s="18" t="s">
        <v>8304</v>
      </c>
      <c r="C5063" s="3" t="s">
        <v>7800</v>
      </c>
      <c r="D5063" s="3" t="s">
        <v>74</v>
      </c>
      <c r="E5063" s="3" t="s">
        <v>8302</v>
      </c>
      <c r="F5063" s="3" t="s">
        <v>203</v>
      </c>
      <c r="G5063" s="3"/>
      <c r="H5063" s="26">
        <v>155</v>
      </c>
      <c r="I5063" s="26">
        <f t="array" ref="I5063">J5063-J5063*3%</f>
        <v>113.72279999999999</v>
      </c>
      <c r="J5063" s="30">
        <v>117.24</v>
      </c>
      <c r="K5063" s="4"/>
      <c r="L5063" s="15">
        <f t="shared" si="79"/>
        <v>0</v>
      </c>
      <c r="M5063" s="56" t="s">
        <v>15157</v>
      </c>
    </row>
    <row r="5064" spans="1:13" s="19" customFormat="1" ht="15" customHeight="1" x14ac:dyDescent="0.25">
      <c r="A5064" s="47">
        <v>13121</v>
      </c>
      <c r="B5064" s="18" t="s">
        <v>8305</v>
      </c>
      <c r="C5064" s="3" t="s">
        <v>7800</v>
      </c>
      <c r="D5064" s="3" t="s">
        <v>74</v>
      </c>
      <c r="E5064" s="3" t="s">
        <v>8306</v>
      </c>
      <c r="F5064" s="3" t="s">
        <v>277</v>
      </c>
      <c r="G5064" s="3"/>
      <c r="H5064" s="26">
        <v>295</v>
      </c>
      <c r="I5064" s="26">
        <f t="array" ref="I5064">J5064-J5064*3%</f>
        <v>209.11260000000001</v>
      </c>
      <c r="J5064" s="30">
        <v>215.58</v>
      </c>
      <c r="K5064" s="4"/>
      <c r="L5064" s="15">
        <f t="shared" ref="L5064:L5127" si="80">J5064*K5064</f>
        <v>0</v>
      </c>
      <c r="M5064" s="56" t="s">
        <v>15152</v>
      </c>
    </row>
    <row r="5065" spans="1:13" s="19" customFormat="1" ht="15" customHeight="1" x14ac:dyDescent="0.25">
      <c r="A5065" s="47">
        <v>11216</v>
      </c>
      <c r="B5065" s="18" t="s">
        <v>8307</v>
      </c>
      <c r="C5065" s="3" t="s">
        <v>7800</v>
      </c>
      <c r="D5065" s="3" t="s">
        <v>74</v>
      </c>
      <c r="E5065" s="3" t="s">
        <v>8308</v>
      </c>
      <c r="F5065" s="3" t="s">
        <v>1551</v>
      </c>
      <c r="G5065" s="3" t="s">
        <v>3247</v>
      </c>
      <c r="H5065" s="26">
        <v>435</v>
      </c>
      <c r="I5065" s="26">
        <f t="array" ref="I5065">J5065-J5065*3%</f>
        <v>316.26850000000002</v>
      </c>
      <c r="J5065" s="30">
        <v>326.05</v>
      </c>
      <c r="K5065" s="4"/>
      <c r="L5065" s="15">
        <f t="shared" si="80"/>
        <v>0</v>
      </c>
      <c r="M5065" s="56" t="s">
        <v>15151</v>
      </c>
    </row>
    <row r="5066" spans="1:13" s="19" customFormat="1" ht="15" customHeight="1" x14ac:dyDescent="0.25">
      <c r="A5066" s="47">
        <v>7367</v>
      </c>
      <c r="B5066" s="18" t="s">
        <v>8309</v>
      </c>
      <c r="C5066" s="3" t="s">
        <v>7800</v>
      </c>
      <c r="D5066" s="3" t="s">
        <v>74</v>
      </c>
      <c r="E5066" s="3" t="s">
        <v>8310</v>
      </c>
      <c r="F5066" s="3" t="s">
        <v>182</v>
      </c>
      <c r="G5066" s="3"/>
      <c r="H5066" s="26">
        <v>370</v>
      </c>
      <c r="I5066" s="26">
        <f t="array" ref="I5066">J5066-J5066*3%</f>
        <v>264.3347</v>
      </c>
      <c r="J5066" s="30">
        <v>272.51</v>
      </c>
      <c r="K5066" s="4"/>
      <c r="L5066" s="15">
        <f t="shared" si="80"/>
        <v>0</v>
      </c>
      <c r="M5066" s="56" t="s">
        <v>15151</v>
      </c>
    </row>
    <row r="5067" spans="1:13" s="19" customFormat="1" ht="15" customHeight="1" x14ac:dyDescent="0.25">
      <c r="A5067" s="47">
        <v>7368</v>
      </c>
      <c r="B5067" s="18" t="s">
        <v>8311</v>
      </c>
      <c r="C5067" s="3" t="s">
        <v>7800</v>
      </c>
      <c r="D5067" s="3" t="s">
        <v>74</v>
      </c>
      <c r="E5067" s="3" t="s">
        <v>8310</v>
      </c>
      <c r="F5067" s="3" t="s">
        <v>2845</v>
      </c>
      <c r="G5067" s="3"/>
      <c r="H5067" s="26">
        <v>600</v>
      </c>
      <c r="I5067" s="26">
        <f t="array" ref="I5067">J5067-J5067*3%</f>
        <v>459.1592</v>
      </c>
      <c r="J5067" s="30">
        <v>473.36</v>
      </c>
      <c r="K5067" s="4"/>
      <c r="L5067" s="15">
        <f t="shared" si="80"/>
        <v>0</v>
      </c>
      <c r="M5067" s="56" t="s">
        <v>15158</v>
      </c>
    </row>
    <row r="5068" spans="1:13" s="19" customFormat="1" ht="15" customHeight="1" x14ac:dyDescent="0.25">
      <c r="A5068" s="47">
        <v>41350</v>
      </c>
      <c r="B5068" s="18"/>
      <c r="C5068" s="3" t="s">
        <v>7800</v>
      </c>
      <c r="D5068" s="3" t="s">
        <v>74</v>
      </c>
      <c r="E5068" s="3" t="s">
        <v>8310</v>
      </c>
      <c r="F5068" s="3" t="s">
        <v>203</v>
      </c>
      <c r="G5068" s="3"/>
      <c r="H5068" s="26">
        <v>200</v>
      </c>
      <c r="I5068" s="26">
        <f t="array" ref="I5068">J5068-J5068*3%</f>
        <v>145.84920000000002</v>
      </c>
      <c r="J5068" s="30">
        <v>150.36000000000001</v>
      </c>
      <c r="K5068" s="4"/>
      <c r="L5068" s="15">
        <f t="shared" si="80"/>
        <v>0</v>
      </c>
      <c r="M5068" s="56" t="s">
        <v>15157</v>
      </c>
    </row>
    <row r="5069" spans="1:13" s="19" customFormat="1" ht="15" customHeight="1" x14ac:dyDescent="0.25">
      <c r="A5069" s="47">
        <v>29011</v>
      </c>
      <c r="B5069" s="18" t="s">
        <v>8312</v>
      </c>
      <c r="C5069" s="3" t="s">
        <v>7800</v>
      </c>
      <c r="D5069" s="3" t="s">
        <v>74</v>
      </c>
      <c r="E5069" s="3" t="s">
        <v>8313</v>
      </c>
      <c r="F5069" s="3" t="s">
        <v>2083</v>
      </c>
      <c r="G5069" s="3"/>
      <c r="H5069" s="26">
        <v>770</v>
      </c>
      <c r="I5069" s="26">
        <f t="array" ref="I5069">J5069-J5069*3%</f>
        <v>580.05999999999995</v>
      </c>
      <c r="J5069" s="30">
        <v>598</v>
      </c>
      <c r="K5069" s="4"/>
      <c r="L5069" s="15">
        <f t="shared" si="80"/>
        <v>0</v>
      </c>
      <c r="M5069" s="56" t="s">
        <v>15151</v>
      </c>
    </row>
    <row r="5070" spans="1:13" s="19" customFormat="1" ht="15" customHeight="1" x14ac:dyDescent="0.25">
      <c r="A5070" s="47">
        <v>25883</v>
      </c>
      <c r="B5070" s="18" t="s">
        <v>8314</v>
      </c>
      <c r="C5070" s="3" t="s">
        <v>7800</v>
      </c>
      <c r="D5070" s="3" t="s">
        <v>74</v>
      </c>
      <c r="E5070" s="3" t="s">
        <v>8315</v>
      </c>
      <c r="F5070" s="3" t="s">
        <v>2155</v>
      </c>
      <c r="G5070" s="3"/>
      <c r="H5070" s="26">
        <v>430</v>
      </c>
      <c r="I5070" s="26">
        <f t="array" ref="I5070">J5070-J5070*3%</f>
        <v>311.87439999999998</v>
      </c>
      <c r="J5070" s="30">
        <v>321.52</v>
      </c>
      <c r="K5070" s="4"/>
      <c r="L5070" s="15">
        <f t="shared" si="80"/>
        <v>0</v>
      </c>
      <c r="M5070" s="56" t="s">
        <v>15157</v>
      </c>
    </row>
    <row r="5071" spans="1:13" s="19" customFormat="1" ht="15" customHeight="1" x14ac:dyDescent="0.25">
      <c r="A5071" s="47">
        <v>28033</v>
      </c>
      <c r="B5071" s="18" t="s">
        <v>8316</v>
      </c>
      <c r="C5071" s="3" t="s">
        <v>7800</v>
      </c>
      <c r="D5071" s="3" t="s">
        <v>74</v>
      </c>
      <c r="E5071" s="3" t="s">
        <v>8317</v>
      </c>
      <c r="F5071" s="3" t="s">
        <v>179</v>
      </c>
      <c r="G5071" s="3"/>
      <c r="H5071" s="26">
        <v>1625</v>
      </c>
      <c r="I5071" s="26">
        <f t="array" ref="I5071">J5071-J5071*3%</f>
        <v>1253.2206000000001</v>
      </c>
      <c r="J5071" s="30">
        <v>1291.98</v>
      </c>
      <c r="K5071" s="4"/>
      <c r="L5071" s="15">
        <f t="shared" si="80"/>
        <v>0</v>
      </c>
      <c r="M5071" s="56" t="s">
        <v>15151</v>
      </c>
    </row>
    <row r="5072" spans="1:13" s="19" customFormat="1" ht="15" customHeight="1" x14ac:dyDescent="0.25">
      <c r="A5072" s="47">
        <v>28032</v>
      </c>
      <c r="B5072" s="18" t="s">
        <v>8318</v>
      </c>
      <c r="C5072" s="3" t="s">
        <v>7800</v>
      </c>
      <c r="D5072" s="3" t="s">
        <v>74</v>
      </c>
      <c r="E5072" s="3" t="s">
        <v>8317</v>
      </c>
      <c r="F5072" s="3" t="s">
        <v>2083</v>
      </c>
      <c r="G5072" s="3"/>
      <c r="H5072" s="26">
        <v>855</v>
      </c>
      <c r="I5072" s="26">
        <f t="array" ref="I5072">J5072-J5072*3%</f>
        <v>646.66989999999998</v>
      </c>
      <c r="J5072" s="30">
        <v>666.67</v>
      </c>
      <c r="K5072" s="4"/>
      <c r="L5072" s="15">
        <f t="shared" si="80"/>
        <v>0</v>
      </c>
      <c r="M5072" s="56" t="s">
        <v>15151</v>
      </c>
    </row>
    <row r="5073" spans="1:13" s="19" customFormat="1" ht="15" customHeight="1" x14ac:dyDescent="0.25">
      <c r="A5073" s="47">
        <v>13898</v>
      </c>
      <c r="B5073" s="18" t="s">
        <v>8319</v>
      </c>
      <c r="C5073" s="3" t="s">
        <v>7800</v>
      </c>
      <c r="D5073" s="3" t="s">
        <v>74</v>
      </c>
      <c r="E5073" s="3" t="s">
        <v>8320</v>
      </c>
      <c r="F5073" s="3" t="s">
        <v>179</v>
      </c>
      <c r="G5073" s="3"/>
      <c r="H5073" s="26">
        <v>525</v>
      </c>
      <c r="I5073" s="26">
        <f t="array" ref="I5073">J5073-J5073*3%</f>
        <v>387.18520000000001</v>
      </c>
      <c r="J5073" s="30">
        <v>399.16</v>
      </c>
      <c r="K5073" s="4"/>
      <c r="L5073" s="15">
        <f t="shared" si="80"/>
        <v>0</v>
      </c>
      <c r="M5073" s="56" t="s">
        <v>15157</v>
      </c>
    </row>
    <row r="5074" spans="1:13" s="19" customFormat="1" ht="15" customHeight="1" x14ac:dyDescent="0.25">
      <c r="A5074" s="47">
        <v>28031</v>
      </c>
      <c r="B5074" s="18" t="s">
        <v>8321</v>
      </c>
      <c r="C5074" s="3" t="s">
        <v>7800</v>
      </c>
      <c r="D5074" s="3" t="s">
        <v>74</v>
      </c>
      <c r="E5074" s="3" t="s">
        <v>8322</v>
      </c>
      <c r="F5074" s="3" t="s">
        <v>179</v>
      </c>
      <c r="G5074" s="3"/>
      <c r="H5074" s="26">
        <v>475</v>
      </c>
      <c r="I5074" s="26">
        <f t="array" ref="I5074">J5074-J5074*3%</f>
        <v>355.22370000000001</v>
      </c>
      <c r="J5074" s="30">
        <v>366.21</v>
      </c>
      <c r="K5074" s="4"/>
      <c r="L5074" s="15">
        <f t="shared" si="80"/>
        <v>0</v>
      </c>
      <c r="M5074" s="56" t="s">
        <v>15158</v>
      </c>
    </row>
    <row r="5075" spans="1:13" s="19" customFormat="1" ht="15" customHeight="1" x14ac:dyDescent="0.25">
      <c r="A5075" s="47">
        <v>8782</v>
      </c>
      <c r="B5075" s="18" t="s">
        <v>8323</v>
      </c>
      <c r="C5075" s="3" t="s">
        <v>7800</v>
      </c>
      <c r="D5075" s="3" t="s">
        <v>74</v>
      </c>
      <c r="E5075" s="3" t="s">
        <v>8324</v>
      </c>
      <c r="F5075" s="3" t="s">
        <v>179</v>
      </c>
      <c r="G5075" s="3"/>
      <c r="H5075" s="26">
        <v>700</v>
      </c>
      <c r="I5075" s="26">
        <f t="array" ref="I5075">J5075-J5075*3%</f>
        <v>530.71609999999998</v>
      </c>
      <c r="J5075" s="30">
        <v>547.13</v>
      </c>
      <c r="K5075" s="4"/>
      <c r="L5075" s="15">
        <f t="shared" si="80"/>
        <v>0</v>
      </c>
      <c r="M5075" s="56" t="s">
        <v>15159</v>
      </c>
    </row>
    <row r="5076" spans="1:13" s="19" customFormat="1" ht="15" customHeight="1" x14ac:dyDescent="0.25">
      <c r="A5076" s="47">
        <v>11003</v>
      </c>
      <c r="B5076" s="18" t="s">
        <v>8325</v>
      </c>
      <c r="C5076" s="3" t="s">
        <v>7800</v>
      </c>
      <c r="D5076" s="3" t="s">
        <v>74</v>
      </c>
      <c r="E5076" s="3" t="s">
        <v>8324</v>
      </c>
      <c r="F5076" s="3" t="s">
        <v>2544</v>
      </c>
      <c r="G5076" s="3"/>
      <c r="H5076" s="26">
        <v>1730</v>
      </c>
      <c r="I5076" s="26">
        <f t="array" ref="I5076">J5076-J5076*3%</f>
        <v>1326.1063999999999</v>
      </c>
      <c r="J5076" s="30">
        <v>1367.12</v>
      </c>
      <c r="K5076" s="4"/>
      <c r="L5076" s="15">
        <f t="shared" si="80"/>
        <v>0</v>
      </c>
      <c r="M5076" s="56" t="s">
        <v>15152</v>
      </c>
    </row>
    <row r="5077" spans="1:13" s="19" customFormat="1" ht="15" customHeight="1" x14ac:dyDescent="0.25">
      <c r="A5077" s="47">
        <v>21705</v>
      </c>
      <c r="B5077" s="18"/>
      <c r="C5077" s="3" t="s">
        <v>7800</v>
      </c>
      <c r="D5077" s="3" t="s">
        <v>74</v>
      </c>
      <c r="E5077" s="3" t="s">
        <v>8326</v>
      </c>
      <c r="F5077" s="3" t="s">
        <v>179</v>
      </c>
      <c r="G5077" s="3"/>
      <c r="H5077" s="26">
        <v>860</v>
      </c>
      <c r="I5077" s="26">
        <f t="array" ref="I5077">J5077-J5077*3%</f>
        <v>650.60810000000004</v>
      </c>
      <c r="J5077" s="30">
        <v>670.73</v>
      </c>
      <c r="K5077" s="4"/>
      <c r="L5077" s="15">
        <f t="shared" si="80"/>
        <v>0</v>
      </c>
      <c r="M5077" s="56" t="s">
        <v>15151</v>
      </c>
    </row>
    <row r="5078" spans="1:13" s="19" customFormat="1" ht="15" customHeight="1" x14ac:dyDescent="0.25">
      <c r="A5078" s="47">
        <v>21703</v>
      </c>
      <c r="B5078" s="18" t="s">
        <v>8327</v>
      </c>
      <c r="C5078" s="3" t="s">
        <v>7800</v>
      </c>
      <c r="D5078" s="3" t="s">
        <v>74</v>
      </c>
      <c r="E5078" s="3" t="s">
        <v>8328</v>
      </c>
      <c r="F5078" s="3" t="s">
        <v>179</v>
      </c>
      <c r="G5078" s="3"/>
      <c r="H5078" s="26">
        <v>775</v>
      </c>
      <c r="I5078" s="26">
        <f t="array" ref="I5078">J5078-J5078*3%</f>
        <v>584.35709999999995</v>
      </c>
      <c r="J5078" s="30">
        <v>602.42999999999995</v>
      </c>
      <c r="K5078" s="4"/>
      <c r="L5078" s="15">
        <f t="shared" si="80"/>
        <v>0</v>
      </c>
      <c r="M5078" s="56" t="s">
        <v>15152</v>
      </c>
    </row>
    <row r="5079" spans="1:13" s="19" customFormat="1" ht="15" customHeight="1" x14ac:dyDescent="0.25">
      <c r="A5079" s="47">
        <v>21704</v>
      </c>
      <c r="B5079" s="18" t="s">
        <v>8329</v>
      </c>
      <c r="C5079" s="3" t="s">
        <v>7800</v>
      </c>
      <c r="D5079" s="3" t="s">
        <v>74</v>
      </c>
      <c r="E5079" s="3" t="s">
        <v>8328</v>
      </c>
      <c r="F5079" s="3" t="s">
        <v>2544</v>
      </c>
      <c r="G5079" s="3"/>
      <c r="H5079" s="26">
        <v>1485</v>
      </c>
      <c r="I5079" s="26">
        <f t="array" ref="I5079">J5079-J5079*3%</f>
        <v>1125.9468999999999</v>
      </c>
      <c r="J5079" s="30">
        <v>1160.77</v>
      </c>
      <c r="K5079" s="4"/>
      <c r="L5079" s="15">
        <f t="shared" si="80"/>
        <v>0</v>
      </c>
      <c r="M5079" s="56" t="s">
        <v>15151</v>
      </c>
    </row>
    <row r="5080" spans="1:13" s="19" customFormat="1" ht="15" customHeight="1" x14ac:dyDescent="0.25">
      <c r="A5080" s="47">
        <v>20559</v>
      </c>
      <c r="B5080" s="18" t="s">
        <v>8330</v>
      </c>
      <c r="C5080" s="3" t="s">
        <v>7800</v>
      </c>
      <c r="D5080" s="3" t="s">
        <v>74</v>
      </c>
      <c r="E5080" s="3" t="s">
        <v>8328</v>
      </c>
      <c r="F5080" s="3" t="s">
        <v>2083</v>
      </c>
      <c r="G5080" s="3"/>
      <c r="H5080" s="26">
        <v>415</v>
      </c>
      <c r="I5080" s="26">
        <f t="array" ref="I5080">J5080-J5080*3%</f>
        <v>301.93189999999998</v>
      </c>
      <c r="J5080" s="30">
        <v>311.27</v>
      </c>
      <c r="K5080" s="4"/>
      <c r="L5080" s="15">
        <f t="shared" si="80"/>
        <v>0</v>
      </c>
      <c r="M5080" s="56" t="s">
        <v>15151</v>
      </c>
    </row>
    <row r="5081" spans="1:13" s="19" customFormat="1" ht="15" customHeight="1" x14ac:dyDescent="0.25">
      <c r="A5081" s="47">
        <v>20322</v>
      </c>
      <c r="B5081" s="18" t="s">
        <v>8331</v>
      </c>
      <c r="C5081" s="3" t="s">
        <v>7800</v>
      </c>
      <c r="D5081" s="3" t="s">
        <v>74</v>
      </c>
      <c r="E5081" s="3" t="s">
        <v>8332</v>
      </c>
      <c r="F5081" s="3" t="s">
        <v>164</v>
      </c>
      <c r="G5081" s="3"/>
      <c r="H5081" s="26">
        <v>1145</v>
      </c>
      <c r="I5081" s="26">
        <f t="array" ref="I5081">J5081-J5081*3%</f>
        <v>871.56439999999998</v>
      </c>
      <c r="J5081" s="30">
        <v>898.52</v>
      </c>
      <c r="K5081" s="4"/>
      <c r="L5081" s="15">
        <f t="shared" si="80"/>
        <v>0</v>
      </c>
      <c r="M5081" s="56" t="s">
        <v>15157</v>
      </c>
    </row>
    <row r="5082" spans="1:13" s="19" customFormat="1" ht="15" customHeight="1" x14ac:dyDescent="0.25">
      <c r="A5082" s="47">
        <v>11218</v>
      </c>
      <c r="B5082" s="18" t="s">
        <v>8333</v>
      </c>
      <c r="C5082" s="3" t="s">
        <v>7800</v>
      </c>
      <c r="D5082" s="3" t="s">
        <v>74</v>
      </c>
      <c r="E5082" s="3" t="s">
        <v>8332</v>
      </c>
      <c r="F5082" s="3" t="s">
        <v>211</v>
      </c>
      <c r="G5082" s="3"/>
      <c r="H5082" s="26">
        <v>630</v>
      </c>
      <c r="I5082" s="26">
        <f t="array" ref="I5082">J5082-J5082*3%</f>
        <v>479.38369999999998</v>
      </c>
      <c r="J5082" s="30">
        <v>494.21</v>
      </c>
      <c r="K5082" s="4"/>
      <c r="L5082" s="15">
        <f t="shared" si="80"/>
        <v>0</v>
      </c>
      <c r="M5082" s="56" t="s">
        <v>15159</v>
      </c>
    </row>
    <row r="5083" spans="1:13" s="19" customFormat="1" ht="15" customHeight="1" x14ac:dyDescent="0.25">
      <c r="A5083" s="47">
        <v>27768</v>
      </c>
      <c r="B5083" s="18"/>
      <c r="C5083" s="3" t="s">
        <v>7800</v>
      </c>
      <c r="D5083" s="3" t="s">
        <v>74</v>
      </c>
      <c r="E5083" s="3" t="s">
        <v>8334</v>
      </c>
      <c r="F5083" s="3" t="s">
        <v>211</v>
      </c>
      <c r="G5083" s="3"/>
      <c r="H5083" s="26">
        <v>980</v>
      </c>
      <c r="I5083" s="26">
        <f t="array" ref="I5083">J5083-J5083*3%</f>
        <v>757.95799999999997</v>
      </c>
      <c r="J5083" s="30">
        <v>781.4</v>
      </c>
      <c r="K5083" s="4"/>
      <c r="L5083" s="15">
        <f t="shared" si="80"/>
        <v>0</v>
      </c>
      <c r="M5083" s="56" t="s">
        <v>15151</v>
      </c>
    </row>
    <row r="5084" spans="1:13" s="19" customFormat="1" ht="15" customHeight="1" x14ac:dyDescent="0.25">
      <c r="A5084" s="47">
        <v>13123</v>
      </c>
      <c r="B5084" s="18" t="s">
        <v>8335</v>
      </c>
      <c r="C5084" s="3" t="s">
        <v>7800</v>
      </c>
      <c r="D5084" s="3" t="s">
        <v>74</v>
      </c>
      <c r="E5084" s="3" t="s">
        <v>8336</v>
      </c>
      <c r="F5084" s="3" t="s">
        <v>2160</v>
      </c>
      <c r="G5084" s="3"/>
      <c r="H5084" s="26">
        <v>515</v>
      </c>
      <c r="I5084" s="26">
        <f t="array" ref="I5084">J5084-J5084*3%</f>
        <v>380.55039999999997</v>
      </c>
      <c r="J5084" s="30">
        <v>392.32</v>
      </c>
      <c r="K5084" s="4"/>
      <c r="L5084" s="15">
        <f t="shared" si="80"/>
        <v>0</v>
      </c>
      <c r="M5084" s="56" t="s">
        <v>15157</v>
      </c>
    </row>
    <row r="5085" spans="1:13" s="19" customFormat="1" ht="15" customHeight="1" x14ac:dyDescent="0.25">
      <c r="A5085" s="47">
        <v>11220</v>
      </c>
      <c r="B5085" s="18" t="s">
        <v>8337</v>
      </c>
      <c r="C5085" s="3" t="s">
        <v>7800</v>
      </c>
      <c r="D5085" s="3" t="s">
        <v>74</v>
      </c>
      <c r="E5085" s="3" t="s">
        <v>8338</v>
      </c>
      <c r="F5085" s="3" t="s">
        <v>2160</v>
      </c>
      <c r="G5085" s="3"/>
      <c r="H5085" s="26">
        <v>580</v>
      </c>
      <c r="I5085" s="26">
        <f t="array" ref="I5085">J5085-J5085*3%</f>
        <v>425.78149999999999</v>
      </c>
      <c r="J5085" s="30">
        <v>438.95</v>
      </c>
      <c r="K5085" s="4"/>
      <c r="L5085" s="15">
        <f t="shared" si="80"/>
        <v>0</v>
      </c>
      <c r="M5085" s="56" t="s">
        <v>15159</v>
      </c>
    </row>
    <row r="5086" spans="1:13" s="19" customFormat="1" ht="15" customHeight="1" x14ac:dyDescent="0.25">
      <c r="A5086" s="47">
        <v>7369</v>
      </c>
      <c r="B5086" s="18" t="s">
        <v>8339</v>
      </c>
      <c r="C5086" s="3" t="s">
        <v>7800</v>
      </c>
      <c r="D5086" s="3" t="s">
        <v>74</v>
      </c>
      <c r="E5086" s="3" t="s">
        <v>4936</v>
      </c>
      <c r="F5086" s="3" t="s">
        <v>72</v>
      </c>
      <c r="G5086" s="3"/>
      <c r="H5086" s="26">
        <v>245</v>
      </c>
      <c r="I5086" s="26">
        <f t="array" ref="I5086">J5086-J5086*3%</f>
        <v>175.8416</v>
      </c>
      <c r="J5086" s="30">
        <v>181.28</v>
      </c>
      <c r="K5086" s="4"/>
      <c r="L5086" s="15">
        <f t="shared" si="80"/>
        <v>0</v>
      </c>
      <c r="M5086" s="56" t="s">
        <v>15151</v>
      </c>
    </row>
    <row r="5087" spans="1:13" s="19" customFormat="1" ht="15" customHeight="1" x14ac:dyDescent="0.25">
      <c r="A5087" s="47">
        <v>8787</v>
      </c>
      <c r="B5087" s="18" t="s">
        <v>8340</v>
      </c>
      <c r="C5087" s="3" t="s">
        <v>7800</v>
      </c>
      <c r="D5087" s="3" t="s">
        <v>74</v>
      </c>
      <c r="E5087" s="3" t="s">
        <v>4936</v>
      </c>
      <c r="F5087" s="3" t="s">
        <v>1547</v>
      </c>
      <c r="G5087" s="3"/>
      <c r="H5087" s="26">
        <v>530</v>
      </c>
      <c r="I5087" s="26">
        <f t="array" ref="I5087">J5087-J5087*3%</f>
        <v>392.25829999999996</v>
      </c>
      <c r="J5087" s="30">
        <v>404.39</v>
      </c>
      <c r="K5087" s="4"/>
      <c r="L5087" s="15">
        <f t="shared" si="80"/>
        <v>0</v>
      </c>
      <c r="M5087" s="56" t="s">
        <v>15154</v>
      </c>
    </row>
    <row r="5088" spans="1:13" s="19" customFormat="1" ht="15" customHeight="1" x14ac:dyDescent="0.25">
      <c r="A5088" s="47">
        <v>11223</v>
      </c>
      <c r="B5088" s="18" t="s">
        <v>8341</v>
      </c>
      <c r="C5088" s="3" t="s">
        <v>7800</v>
      </c>
      <c r="D5088" s="3" t="s">
        <v>74</v>
      </c>
      <c r="E5088" s="3" t="s">
        <v>8342</v>
      </c>
      <c r="F5088" s="3" t="s">
        <v>182</v>
      </c>
      <c r="G5088" s="3"/>
      <c r="H5088" s="26">
        <v>620</v>
      </c>
      <c r="I5088" s="26">
        <f t="array" ref="I5088">J5088-J5088*3%</f>
        <v>475.14479999999998</v>
      </c>
      <c r="J5088" s="30">
        <v>489.84</v>
      </c>
      <c r="K5088" s="4"/>
      <c r="L5088" s="15">
        <f t="shared" si="80"/>
        <v>0</v>
      </c>
      <c r="M5088" s="56" t="s">
        <v>15157</v>
      </c>
    </row>
    <row r="5089" spans="1:13" s="19" customFormat="1" ht="15" customHeight="1" x14ac:dyDescent="0.25">
      <c r="A5089" s="47">
        <v>7370</v>
      </c>
      <c r="B5089" s="18" t="s">
        <v>8343</v>
      </c>
      <c r="C5089" s="3" t="s">
        <v>7800</v>
      </c>
      <c r="D5089" s="3" t="s">
        <v>74</v>
      </c>
      <c r="E5089" s="3" t="s">
        <v>2236</v>
      </c>
      <c r="F5089" s="3" t="s">
        <v>182</v>
      </c>
      <c r="G5089" s="3"/>
      <c r="H5089" s="26">
        <v>545</v>
      </c>
      <c r="I5089" s="26">
        <f t="array" ref="I5089">J5089-J5089*3%</f>
        <v>401.19200000000001</v>
      </c>
      <c r="J5089" s="30">
        <v>413.6</v>
      </c>
      <c r="K5089" s="4"/>
      <c r="L5089" s="15">
        <f t="shared" si="80"/>
        <v>0</v>
      </c>
      <c r="M5089" s="56" t="s">
        <v>15157</v>
      </c>
    </row>
    <row r="5090" spans="1:13" s="19" customFormat="1" ht="15" customHeight="1" x14ac:dyDescent="0.25">
      <c r="A5090" s="47">
        <v>41361</v>
      </c>
      <c r="B5090" s="18"/>
      <c r="C5090" s="3" t="s">
        <v>7800</v>
      </c>
      <c r="D5090" s="3" t="s">
        <v>74</v>
      </c>
      <c r="E5090" s="3" t="s">
        <v>2236</v>
      </c>
      <c r="F5090" s="3" t="s">
        <v>203</v>
      </c>
      <c r="G5090" s="3"/>
      <c r="H5090" s="26">
        <v>225</v>
      </c>
      <c r="I5090" s="26">
        <f t="array" ref="I5090">J5090-J5090*3%</f>
        <v>164.2792</v>
      </c>
      <c r="J5090" s="30">
        <v>169.36</v>
      </c>
      <c r="K5090" s="4"/>
      <c r="L5090" s="15">
        <f t="shared" si="80"/>
        <v>0</v>
      </c>
      <c r="M5090" s="56" t="s">
        <v>15157</v>
      </c>
    </row>
    <row r="5091" spans="1:13" s="19" customFormat="1" ht="15" customHeight="1" x14ac:dyDescent="0.25">
      <c r="A5091" s="47">
        <v>8788</v>
      </c>
      <c r="B5091" s="18" t="s">
        <v>8344</v>
      </c>
      <c r="C5091" s="3" t="s">
        <v>7800</v>
      </c>
      <c r="D5091" s="3" t="s">
        <v>74</v>
      </c>
      <c r="E5091" s="3" t="s">
        <v>2236</v>
      </c>
      <c r="F5091" s="3" t="s">
        <v>167</v>
      </c>
      <c r="G5091" s="3"/>
      <c r="H5091" s="26">
        <v>310</v>
      </c>
      <c r="I5091" s="26">
        <f t="array" ref="I5091">J5091-J5091*3%</f>
        <v>220.26760000000002</v>
      </c>
      <c r="J5091" s="30">
        <v>227.08</v>
      </c>
      <c r="K5091" s="4"/>
      <c r="L5091" s="15">
        <f t="shared" si="80"/>
        <v>0</v>
      </c>
      <c r="M5091" s="56" t="s">
        <v>15151</v>
      </c>
    </row>
    <row r="5092" spans="1:13" s="19" customFormat="1" ht="15" customHeight="1" x14ac:dyDescent="0.25">
      <c r="A5092" s="47">
        <v>28018</v>
      </c>
      <c r="B5092" s="18" t="s">
        <v>8345</v>
      </c>
      <c r="C5092" s="3" t="s">
        <v>7800</v>
      </c>
      <c r="D5092" s="3" t="s">
        <v>279</v>
      </c>
      <c r="E5092" s="3" t="s">
        <v>8346</v>
      </c>
      <c r="F5092" s="3" t="s">
        <v>920</v>
      </c>
      <c r="G5092" s="3" t="s">
        <v>1004</v>
      </c>
      <c r="H5092" s="26">
        <v>1600</v>
      </c>
      <c r="I5092" s="26">
        <f t="array" ref="I5092">J5092-J5092*3%</f>
        <v>1233.1513</v>
      </c>
      <c r="J5092" s="30">
        <v>1271.29</v>
      </c>
      <c r="K5092" s="4"/>
      <c r="L5092" s="15">
        <f t="shared" si="80"/>
        <v>0</v>
      </c>
      <c r="M5092" s="56" t="s">
        <v>15151</v>
      </c>
    </row>
    <row r="5093" spans="1:13" s="19" customFormat="1" ht="15" customHeight="1" x14ac:dyDescent="0.25">
      <c r="A5093" s="47">
        <v>27934</v>
      </c>
      <c r="B5093" s="18" t="s">
        <v>8347</v>
      </c>
      <c r="C5093" s="3" t="s">
        <v>7800</v>
      </c>
      <c r="D5093" s="3" t="s">
        <v>279</v>
      </c>
      <c r="E5093" s="3" t="s">
        <v>8346</v>
      </c>
      <c r="F5093" s="3" t="s">
        <v>920</v>
      </c>
      <c r="G5093" s="3" t="s">
        <v>390</v>
      </c>
      <c r="H5093" s="26">
        <v>1600</v>
      </c>
      <c r="I5093" s="26">
        <f t="array" ref="I5093">J5093-J5093*3%</f>
        <v>1233.1513</v>
      </c>
      <c r="J5093" s="30">
        <v>1271.29</v>
      </c>
      <c r="K5093" s="4"/>
      <c r="L5093" s="15">
        <f t="shared" si="80"/>
        <v>0</v>
      </c>
      <c r="M5093" s="56" t="s">
        <v>15151</v>
      </c>
    </row>
    <row r="5094" spans="1:13" s="19" customFormat="1" ht="15" customHeight="1" x14ac:dyDescent="0.25">
      <c r="A5094" s="47">
        <v>19050</v>
      </c>
      <c r="B5094" s="18" t="s">
        <v>8348</v>
      </c>
      <c r="C5094" s="3" t="s">
        <v>7800</v>
      </c>
      <c r="D5094" s="3" t="s">
        <v>307</v>
      </c>
      <c r="E5094" s="3" t="s">
        <v>649</v>
      </c>
      <c r="F5094" s="3" t="s">
        <v>284</v>
      </c>
      <c r="G5094" s="3"/>
      <c r="H5094" s="26">
        <v>2935</v>
      </c>
      <c r="I5094" s="26">
        <f t="array" ref="I5094">J5094-J5094*3%</f>
        <v>2278.2001999999998</v>
      </c>
      <c r="J5094" s="30">
        <v>2348.66</v>
      </c>
      <c r="K5094" s="4"/>
      <c r="L5094" s="15">
        <f t="shared" si="80"/>
        <v>0</v>
      </c>
      <c r="M5094" s="56" t="s">
        <v>15152</v>
      </c>
    </row>
    <row r="5095" spans="1:13" s="19" customFormat="1" ht="15" customHeight="1" x14ac:dyDescent="0.25">
      <c r="A5095" s="47">
        <v>11225</v>
      </c>
      <c r="B5095" s="18" t="s">
        <v>8349</v>
      </c>
      <c r="C5095" s="3" t="s">
        <v>7800</v>
      </c>
      <c r="D5095" s="3" t="s">
        <v>307</v>
      </c>
      <c r="E5095" s="3" t="s">
        <v>8350</v>
      </c>
      <c r="F5095" s="3" t="s">
        <v>182</v>
      </c>
      <c r="G5095" s="3"/>
      <c r="H5095" s="26">
        <v>800</v>
      </c>
      <c r="I5095" s="26">
        <f t="array" ref="I5095">J5095-J5095*3%</f>
        <v>602.6028</v>
      </c>
      <c r="J5095" s="30">
        <v>621.24</v>
      </c>
      <c r="K5095" s="4"/>
      <c r="L5095" s="15">
        <f t="shared" si="80"/>
        <v>0</v>
      </c>
      <c r="M5095" s="56" t="s">
        <v>15151</v>
      </c>
    </row>
    <row r="5096" spans="1:13" s="19" customFormat="1" ht="15" customHeight="1" x14ac:dyDescent="0.25">
      <c r="A5096" s="47">
        <v>19301</v>
      </c>
      <c r="B5096" s="18" t="s">
        <v>8351</v>
      </c>
      <c r="C5096" s="3" t="s">
        <v>7800</v>
      </c>
      <c r="D5096" s="3" t="s">
        <v>307</v>
      </c>
      <c r="E5096" s="3" t="s">
        <v>8350</v>
      </c>
      <c r="F5096" s="3" t="s">
        <v>2845</v>
      </c>
      <c r="G5096" s="3"/>
      <c r="H5096" s="26">
        <v>1495</v>
      </c>
      <c r="I5096" s="26">
        <f t="array" ref="I5096">J5096-J5096*3%</f>
        <v>1131.6796000000002</v>
      </c>
      <c r="J5096" s="30">
        <v>1166.68</v>
      </c>
      <c r="K5096" s="4"/>
      <c r="L5096" s="15">
        <f t="shared" si="80"/>
        <v>0</v>
      </c>
      <c r="M5096" s="56" t="s">
        <v>15151</v>
      </c>
    </row>
    <row r="5097" spans="1:13" s="19" customFormat="1" ht="15" customHeight="1" x14ac:dyDescent="0.25">
      <c r="A5097" s="47">
        <v>11224</v>
      </c>
      <c r="B5097" s="18" t="s">
        <v>8352</v>
      </c>
      <c r="C5097" s="3" t="s">
        <v>7800</v>
      </c>
      <c r="D5097" s="3" t="s">
        <v>307</v>
      </c>
      <c r="E5097" s="3" t="s">
        <v>5380</v>
      </c>
      <c r="F5097" s="3" t="s">
        <v>182</v>
      </c>
      <c r="G5097" s="3"/>
      <c r="H5097" s="26">
        <v>570</v>
      </c>
      <c r="I5097" s="26">
        <f t="array" ref="I5097">J5097-J5097*3%</f>
        <v>419.23399999999998</v>
      </c>
      <c r="J5097" s="30">
        <v>432.2</v>
      </c>
      <c r="K5097" s="4"/>
      <c r="L5097" s="15">
        <f t="shared" si="80"/>
        <v>0</v>
      </c>
      <c r="M5097" s="56" t="s">
        <v>15154</v>
      </c>
    </row>
    <row r="5098" spans="1:13" s="19" customFormat="1" ht="15" customHeight="1" x14ac:dyDescent="0.25">
      <c r="A5098" s="47">
        <v>10924</v>
      </c>
      <c r="B5098" s="18" t="s">
        <v>8353</v>
      </c>
      <c r="C5098" s="3" t="s">
        <v>7800</v>
      </c>
      <c r="D5098" s="3" t="s">
        <v>162</v>
      </c>
      <c r="E5098" s="3" t="s">
        <v>8354</v>
      </c>
      <c r="F5098" s="3" t="s">
        <v>200</v>
      </c>
      <c r="G5098" s="3"/>
      <c r="H5098" s="26">
        <v>940</v>
      </c>
      <c r="I5098" s="26">
        <f t="array" ref="I5098">J5098-J5098*3%</f>
        <v>710.35040000000004</v>
      </c>
      <c r="J5098" s="30">
        <v>732.32</v>
      </c>
      <c r="K5098" s="4"/>
      <c r="L5098" s="15">
        <f t="shared" si="80"/>
        <v>0</v>
      </c>
      <c r="M5098" s="56" t="s">
        <v>15158</v>
      </c>
    </row>
    <row r="5099" spans="1:13" s="19" customFormat="1" ht="15" customHeight="1" x14ac:dyDescent="0.25">
      <c r="A5099" s="47">
        <v>10931</v>
      </c>
      <c r="B5099" s="18" t="s">
        <v>8355</v>
      </c>
      <c r="C5099" s="3" t="s">
        <v>7800</v>
      </c>
      <c r="D5099" s="3" t="s">
        <v>162</v>
      </c>
      <c r="E5099" s="3" t="s">
        <v>8356</v>
      </c>
      <c r="F5099" s="3" t="s">
        <v>164</v>
      </c>
      <c r="G5099" s="3"/>
      <c r="H5099" s="26">
        <v>1260</v>
      </c>
      <c r="I5099" s="26">
        <f t="array" ref="I5099">J5099-J5099*3%</f>
        <v>970.58199999999999</v>
      </c>
      <c r="J5099" s="30">
        <v>1000.6</v>
      </c>
      <c r="K5099" s="4"/>
      <c r="L5099" s="15">
        <f t="shared" si="80"/>
        <v>0</v>
      </c>
      <c r="M5099" s="56" t="s">
        <v>15157</v>
      </c>
    </row>
    <row r="5100" spans="1:13" s="19" customFormat="1" ht="15" customHeight="1" x14ac:dyDescent="0.25">
      <c r="A5100" s="47">
        <v>17301</v>
      </c>
      <c r="B5100" s="18" t="s">
        <v>8357</v>
      </c>
      <c r="C5100" s="3" t="s">
        <v>7800</v>
      </c>
      <c r="D5100" s="3" t="s">
        <v>162</v>
      </c>
      <c r="E5100" s="3" t="s">
        <v>8356</v>
      </c>
      <c r="F5100" s="3" t="s">
        <v>211</v>
      </c>
      <c r="G5100" s="3"/>
      <c r="H5100" s="26">
        <v>825</v>
      </c>
      <c r="I5100" s="26">
        <f t="array" ref="I5100">J5100-J5100*3%</f>
        <v>624.2047</v>
      </c>
      <c r="J5100" s="30">
        <v>643.51</v>
      </c>
      <c r="K5100" s="4"/>
      <c r="L5100" s="15">
        <f t="shared" si="80"/>
        <v>0</v>
      </c>
      <c r="M5100" s="56" t="s">
        <v>15154</v>
      </c>
    </row>
    <row r="5101" spans="1:13" s="19" customFormat="1" ht="15" customHeight="1" x14ac:dyDescent="0.25">
      <c r="A5101" s="47">
        <v>10948</v>
      </c>
      <c r="B5101" s="18" t="s">
        <v>8358</v>
      </c>
      <c r="C5101" s="3" t="s">
        <v>7800</v>
      </c>
      <c r="D5101" s="3" t="s">
        <v>162</v>
      </c>
      <c r="E5101" s="3" t="s">
        <v>8359</v>
      </c>
      <c r="F5101" s="3" t="s">
        <v>2723</v>
      </c>
      <c r="G5101" s="3"/>
      <c r="H5101" s="26">
        <v>1180</v>
      </c>
      <c r="I5101" s="26">
        <f t="array" ref="I5101">J5101-J5101*3%</f>
        <v>895.89200000000005</v>
      </c>
      <c r="J5101" s="30">
        <v>923.6</v>
      </c>
      <c r="K5101" s="4"/>
      <c r="L5101" s="15">
        <f t="shared" si="80"/>
        <v>0</v>
      </c>
      <c r="M5101" s="56" t="s">
        <v>15157</v>
      </c>
    </row>
    <row r="5102" spans="1:13" s="19" customFormat="1" ht="15" customHeight="1" x14ac:dyDescent="0.25">
      <c r="A5102" s="47">
        <v>10949</v>
      </c>
      <c r="B5102" s="18" t="s">
        <v>8360</v>
      </c>
      <c r="C5102" s="3" t="s">
        <v>7800</v>
      </c>
      <c r="D5102" s="3" t="s">
        <v>162</v>
      </c>
      <c r="E5102" s="3" t="s">
        <v>8359</v>
      </c>
      <c r="F5102" s="3" t="s">
        <v>760</v>
      </c>
      <c r="G5102" s="3"/>
      <c r="H5102" s="26">
        <v>695</v>
      </c>
      <c r="I5102" s="26">
        <f t="array" ref="I5102">J5102-J5102*3%</f>
        <v>526.1570999999999</v>
      </c>
      <c r="J5102" s="30">
        <v>542.42999999999995</v>
      </c>
      <c r="K5102" s="4"/>
      <c r="L5102" s="15">
        <f t="shared" si="80"/>
        <v>0</v>
      </c>
      <c r="M5102" s="56" t="s">
        <v>15159</v>
      </c>
    </row>
    <row r="5103" spans="1:13" s="19" customFormat="1" ht="15" customHeight="1" x14ac:dyDescent="0.25">
      <c r="A5103" s="47">
        <v>10998</v>
      </c>
      <c r="B5103" s="18" t="s">
        <v>8361</v>
      </c>
      <c r="C5103" s="3" t="s">
        <v>7800</v>
      </c>
      <c r="D5103" s="3" t="s">
        <v>162</v>
      </c>
      <c r="E5103" s="3" t="s">
        <v>8362</v>
      </c>
      <c r="F5103" s="3" t="s">
        <v>164</v>
      </c>
      <c r="G5103" s="3"/>
      <c r="H5103" s="26">
        <v>1025</v>
      </c>
      <c r="I5103" s="26">
        <f t="array" ref="I5103">J5103-J5103*3%</f>
        <v>788.50329999999997</v>
      </c>
      <c r="J5103" s="30">
        <v>812.89</v>
      </c>
      <c r="K5103" s="4"/>
      <c r="L5103" s="15">
        <f t="shared" si="80"/>
        <v>0</v>
      </c>
      <c r="M5103" s="56" t="s">
        <v>15158</v>
      </c>
    </row>
    <row r="5104" spans="1:13" s="19" customFormat="1" ht="15" customHeight="1" x14ac:dyDescent="0.25">
      <c r="A5104" s="47">
        <v>37449</v>
      </c>
      <c r="B5104" s="18" t="s">
        <v>8363</v>
      </c>
      <c r="C5104" s="3" t="s">
        <v>7800</v>
      </c>
      <c r="D5104" s="3" t="s">
        <v>162</v>
      </c>
      <c r="E5104" s="3" t="s">
        <v>8364</v>
      </c>
      <c r="F5104" s="3" t="s">
        <v>1609</v>
      </c>
      <c r="G5104" s="3"/>
      <c r="H5104" s="26">
        <v>970</v>
      </c>
      <c r="I5104" s="26">
        <f t="array" ref="I5104">J5104-J5104*3%</f>
        <v>733.32</v>
      </c>
      <c r="J5104" s="30">
        <v>756</v>
      </c>
      <c r="K5104" s="4"/>
      <c r="L5104" s="15">
        <f t="shared" si="80"/>
        <v>0</v>
      </c>
      <c r="M5104" s="56" t="s">
        <v>15151</v>
      </c>
    </row>
    <row r="5105" spans="1:13" s="19" customFormat="1" ht="15" customHeight="1" x14ac:dyDescent="0.25">
      <c r="A5105" s="47">
        <v>7912</v>
      </c>
      <c r="B5105" s="18" t="s">
        <v>8365</v>
      </c>
      <c r="C5105" s="3" t="s">
        <v>7800</v>
      </c>
      <c r="D5105" s="3" t="s">
        <v>162</v>
      </c>
      <c r="E5105" s="3" t="s">
        <v>8366</v>
      </c>
      <c r="F5105" s="3" t="s">
        <v>179</v>
      </c>
      <c r="G5105" s="3"/>
      <c r="H5105" s="26">
        <v>645</v>
      </c>
      <c r="I5105" s="26">
        <f t="array" ref="I5105">J5105-J5105*3%</f>
        <v>490.96549999999996</v>
      </c>
      <c r="J5105" s="30">
        <v>506.15</v>
      </c>
      <c r="K5105" s="4"/>
      <c r="L5105" s="15">
        <f t="shared" si="80"/>
        <v>0</v>
      </c>
      <c r="M5105" s="56" t="s">
        <v>15158</v>
      </c>
    </row>
    <row r="5106" spans="1:13" s="19" customFormat="1" ht="15" customHeight="1" x14ac:dyDescent="0.25">
      <c r="A5106" s="47">
        <v>11068</v>
      </c>
      <c r="B5106" s="18" t="s">
        <v>8367</v>
      </c>
      <c r="C5106" s="3" t="s">
        <v>7800</v>
      </c>
      <c r="D5106" s="3" t="s">
        <v>162</v>
      </c>
      <c r="E5106" s="3" t="s">
        <v>8368</v>
      </c>
      <c r="F5106" s="3" t="s">
        <v>2723</v>
      </c>
      <c r="G5106" s="3"/>
      <c r="H5106" s="26">
        <v>1480</v>
      </c>
      <c r="I5106" s="26">
        <f t="array" ref="I5106">J5106-J5106*3%</f>
        <v>1123.1824000000001</v>
      </c>
      <c r="J5106" s="30">
        <v>1157.92</v>
      </c>
      <c r="K5106" s="4"/>
      <c r="L5106" s="15">
        <f t="shared" si="80"/>
        <v>0</v>
      </c>
      <c r="M5106" s="56" t="s">
        <v>15157</v>
      </c>
    </row>
    <row r="5107" spans="1:13" s="19" customFormat="1" ht="15" customHeight="1" x14ac:dyDescent="0.25">
      <c r="A5107" s="47">
        <v>13107</v>
      </c>
      <c r="B5107" s="18" t="s">
        <v>8369</v>
      </c>
      <c r="C5107" s="3" t="s">
        <v>7800</v>
      </c>
      <c r="D5107" s="3" t="s">
        <v>162</v>
      </c>
      <c r="E5107" s="3" t="s">
        <v>8368</v>
      </c>
      <c r="F5107" s="3" t="s">
        <v>760</v>
      </c>
      <c r="G5107" s="3"/>
      <c r="H5107" s="26">
        <v>810</v>
      </c>
      <c r="I5107" s="26">
        <f t="array" ref="I5107">J5107-J5107*3%</f>
        <v>610.47919999999999</v>
      </c>
      <c r="J5107" s="30">
        <v>629.36</v>
      </c>
      <c r="K5107" s="4"/>
      <c r="L5107" s="15">
        <f t="shared" si="80"/>
        <v>0</v>
      </c>
      <c r="M5107" s="56" t="s">
        <v>15159</v>
      </c>
    </row>
    <row r="5108" spans="1:13" s="19" customFormat="1" ht="15" customHeight="1" x14ac:dyDescent="0.25">
      <c r="A5108" s="47">
        <v>11081</v>
      </c>
      <c r="B5108" s="18" t="s">
        <v>8370</v>
      </c>
      <c r="C5108" s="3" t="s">
        <v>7800</v>
      </c>
      <c r="D5108" s="3" t="s">
        <v>162</v>
      </c>
      <c r="E5108" s="3" t="s">
        <v>8371</v>
      </c>
      <c r="F5108" s="3" t="s">
        <v>760</v>
      </c>
      <c r="G5108" s="3"/>
      <c r="H5108" s="26">
        <v>810</v>
      </c>
      <c r="I5108" s="26">
        <f t="array" ref="I5108">J5108-J5108*3%</f>
        <v>611.1</v>
      </c>
      <c r="J5108" s="30">
        <v>630</v>
      </c>
      <c r="K5108" s="4"/>
      <c r="L5108" s="15">
        <f t="shared" si="80"/>
        <v>0</v>
      </c>
      <c r="M5108" s="56" t="s">
        <v>15151</v>
      </c>
    </row>
    <row r="5109" spans="1:13" s="19" customFormat="1" ht="15" customHeight="1" x14ac:dyDescent="0.25">
      <c r="A5109" s="47">
        <v>11086</v>
      </c>
      <c r="B5109" s="18" t="s">
        <v>8372</v>
      </c>
      <c r="C5109" s="3" t="s">
        <v>7800</v>
      </c>
      <c r="D5109" s="3" t="s">
        <v>162</v>
      </c>
      <c r="E5109" s="3" t="s">
        <v>8373</v>
      </c>
      <c r="F5109" s="3" t="s">
        <v>760</v>
      </c>
      <c r="G5109" s="3"/>
      <c r="H5109" s="26">
        <v>815</v>
      </c>
      <c r="I5109" s="26">
        <f t="array" ref="I5109">J5109-J5109*3%</f>
        <v>613.00120000000004</v>
      </c>
      <c r="J5109" s="30">
        <v>631.96</v>
      </c>
      <c r="K5109" s="4"/>
      <c r="L5109" s="15">
        <f t="shared" si="80"/>
        <v>0</v>
      </c>
      <c r="M5109" s="56" t="s">
        <v>15157</v>
      </c>
    </row>
    <row r="5110" spans="1:13" s="19" customFormat="1" ht="15" customHeight="1" x14ac:dyDescent="0.25">
      <c r="A5110" s="47">
        <v>11099</v>
      </c>
      <c r="B5110" s="18" t="s">
        <v>8374</v>
      </c>
      <c r="C5110" s="3" t="s">
        <v>7800</v>
      </c>
      <c r="D5110" s="3" t="s">
        <v>162</v>
      </c>
      <c r="E5110" s="3" t="s">
        <v>8375</v>
      </c>
      <c r="F5110" s="3" t="s">
        <v>164</v>
      </c>
      <c r="G5110" s="3"/>
      <c r="H5110" s="26">
        <v>1440</v>
      </c>
      <c r="I5110" s="26">
        <f t="array" ref="I5110">J5110-J5110*3%</f>
        <v>1094.1212</v>
      </c>
      <c r="J5110" s="30">
        <v>1127.96</v>
      </c>
      <c r="K5110" s="4"/>
      <c r="L5110" s="15">
        <f t="shared" si="80"/>
        <v>0</v>
      </c>
      <c r="M5110" s="56" t="s">
        <v>15154</v>
      </c>
    </row>
    <row r="5111" spans="1:13" s="19" customFormat="1" ht="15" customHeight="1" x14ac:dyDescent="0.25">
      <c r="A5111" s="47">
        <v>10966</v>
      </c>
      <c r="B5111" s="18" t="s">
        <v>8376</v>
      </c>
      <c r="C5111" s="3" t="s">
        <v>7800</v>
      </c>
      <c r="D5111" s="3" t="s">
        <v>162</v>
      </c>
      <c r="E5111" s="3" t="s">
        <v>8375</v>
      </c>
      <c r="F5111" s="3" t="s">
        <v>760</v>
      </c>
      <c r="G5111" s="3"/>
      <c r="H5111" s="26">
        <v>1060</v>
      </c>
      <c r="I5111" s="26">
        <f t="array" ref="I5111">J5111-J5111*3%</f>
        <v>810.3768</v>
      </c>
      <c r="J5111" s="30">
        <v>835.44</v>
      </c>
      <c r="K5111" s="4"/>
      <c r="L5111" s="15">
        <f t="shared" si="80"/>
        <v>0</v>
      </c>
      <c r="M5111" s="56" t="s">
        <v>15157</v>
      </c>
    </row>
    <row r="5112" spans="1:13" s="19" customFormat="1" ht="15" customHeight="1" x14ac:dyDescent="0.25">
      <c r="A5112" s="47">
        <v>11186</v>
      </c>
      <c r="B5112" s="18" t="s">
        <v>8377</v>
      </c>
      <c r="C5112" s="3" t="s">
        <v>7800</v>
      </c>
      <c r="D5112" s="3" t="s">
        <v>162</v>
      </c>
      <c r="E5112" s="3" t="s">
        <v>8378</v>
      </c>
      <c r="F5112" s="3" t="s">
        <v>2723</v>
      </c>
      <c r="G5112" s="3"/>
      <c r="H5112" s="26">
        <v>1290</v>
      </c>
      <c r="I5112" s="26">
        <f t="array" ref="I5112">J5112-J5112*3%</f>
        <v>992.31</v>
      </c>
      <c r="J5112" s="30">
        <v>1023</v>
      </c>
      <c r="K5112" s="4"/>
      <c r="L5112" s="15">
        <f t="shared" si="80"/>
        <v>0</v>
      </c>
      <c r="M5112" s="56" t="s">
        <v>15151</v>
      </c>
    </row>
    <row r="5113" spans="1:13" s="19" customFormat="1" ht="15" customHeight="1" x14ac:dyDescent="0.25">
      <c r="A5113" s="47">
        <v>11187</v>
      </c>
      <c r="B5113" s="18" t="s">
        <v>8379</v>
      </c>
      <c r="C5113" s="3" t="s">
        <v>7800</v>
      </c>
      <c r="D5113" s="3" t="s">
        <v>162</v>
      </c>
      <c r="E5113" s="3" t="s">
        <v>8378</v>
      </c>
      <c r="F5113" s="3" t="s">
        <v>760</v>
      </c>
      <c r="G5113" s="3"/>
      <c r="H5113" s="26">
        <v>625</v>
      </c>
      <c r="I5113" s="26">
        <f t="array" ref="I5113">J5113-J5113*3%</f>
        <v>477.7056</v>
      </c>
      <c r="J5113" s="30">
        <v>492.48</v>
      </c>
      <c r="K5113" s="4"/>
      <c r="L5113" s="15">
        <f t="shared" si="80"/>
        <v>0</v>
      </c>
      <c r="M5113" s="56" t="s">
        <v>15159</v>
      </c>
    </row>
    <row r="5114" spans="1:13" s="19" customFormat="1" ht="15" customHeight="1" x14ac:dyDescent="0.25">
      <c r="A5114" s="47">
        <v>4111</v>
      </c>
      <c r="B5114" s="18" t="s">
        <v>8380</v>
      </c>
      <c r="C5114" s="3" t="s">
        <v>7800</v>
      </c>
      <c r="D5114" s="3" t="s">
        <v>171</v>
      </c>
      <c r="E5114" s="3" t="s">
        <v>8381</v>
      </c>
      <c r="F5114" s="3" t="s">
        <v>774</v>
      </c>
      <c r="G5114" s="3"/>
      <c r="H5114" s="26">
        <v>360</v>
      </c>
      <c r="I5114" s="26">
        <f t="array" ref="I5114">J5114-J5114*3%</f>
        <v>258.6311</v>
      </c>
      <c r="J5114" s="30">
        <v>266.63</v>
      </c>
      <c r="K5114" s="4"/>
      <c r="L5114" s="15">
        <f t="shared" si="80"/>
        <v>0</v>
      </c>
      <c r="M5114" s="56" t="s">
        <v>15152</v>
      </c>
    </row>
    <row r="5115" spans="1:13" s="19" customFormat="1" ht="15" customHeight="1" x14ac:dyDescent="0.25">
      <c r="A5115" s="47">
        <v>28043</v>
      </c>
      <c r="B5115" s="18" t="s">
        <v>8382</v>
      </c>
      <c r="C5115" s="3" t="s">
        <v>7800</v>
      </c>
      <c r="D5115" s="3" t="s">
        <v>171</v>
      </c>
      <c r="E5115" s="3" t="s">
        <v>2823</v>
      </c>
      <c r="F5115" s="3" t="s">
        <v>72</v>
      </c>
      <c r="G5115" s="3"/>
      <c r="H5115" s="26">
        <v>355</v>
      </c>
      <c r="I5115" s="26">
        <f t="array" ref="I5115">J5115-J5115*3%</f>
        <v>255.69200000000004</v>
      </c>
      <c r="J5115" s="30">
        <v>263.60000000000002</v>
      </c>
      <c r="K5115" s="4"/>
      <c r="L5115" s="15">
        <f t="shared" si="80"/>
        <v>0</v>
      </c>
      <c r="M5115" s="56" t="s">
        <v>15157</v>
      </c>
    </row>
    <row r="5116" spans="1:13" s="19" customFormat="1" ht="15" customHeight="1" x14ac:dyDescent="0.25">
      <c r="A5116" s="47">
        <v>6620</v>
      </c>
      <c r="B5116" s="18" t="s">
        <v>8383</v>
      </c>
      <c r="C5116" s="3" t="s">
        <v>7800</v>
      </c>
      <c r="D5116" s="3" t="s">
        <v>171</v>
      </c>
      <c r="E5116" s="3" t="s">
        <v>5401</v>
      </c>
      <c r="F5116" s="3" t="s">
        <v>2160</v>
      </c>
      <c r="G5116" s="3"/>
      <c r="H5116" s="26">
        <v>520</v>
      </c>
      <c r="I5116" s="26">
        <f t="array" ref="I5116">J5116-J5116*3%</f>
        <v>383.26639999999998</v>
      </c>
      <c r="J5116" s="30">
        <v>395.12</v>
      </c>
      <c r="K5116" s="4"/>
      <c r="L5116" s="15">
        <f t="shared" si="80"/>
        <v>0</v>
      </c>
      <c r="M5116" s="56" t="s">
        <v>15159</v>
      </c>
    </row>
    <row r="5117" spans="1:13" s="19" customFormat="1" ht="15" customHeight="1" x14ac:dyDescent="0.25">
      <c r="A5117" s="47">
        <v>35225</v>
      </c>
      <c r="B5117" s="18" t="s">
        <v>8384</v>
      </c>
      <c r="C5117" s="3" t="s">
        <v>7800</v>
      </c>
      <c r="D5117" s="3" t="s">
        <v>171</v>
      </c>
      <c r="E5117" s="3" t="s">
        <v>8385</v>
      </c>
      <c r="F5117" s="3" t="s">
        <v>760</v>
      </c>
      <c r="G5117" s="3"/>
      <c r="H5117" s="26">
        <v>700</v>
      </c>
      <c r="I5117" s="26">
        <f t="array" ref="I5117">J5117-J5117*3%</f>
        <v>530.59969999999998</v>
      </c>
      <c r="J5117" s="30">
        <v>547.01</v>
      </c>
      <c r="K5117" s="4"/>
      <c r="L5117" s="15">
        <f t="shared" si="80"/>
        <v>0</v>
      </c>
      <c r="M5117" s="56" t="s">
        <v>15159</v>
      </c>
    </row>
    <row r="5118" spans="1:13" s="19" customFormat="1" ht="15" customHeight="1" x14ac:dyDescent="0.25">
      <c r="A5118" s="47">
        <v>13361</v>
      </c>
      <c r="B5118" s="18" t="s">
        <v>8386</v>
      </c>
      <c r="C5118" s="3" t="s">
        <v>7800</v>
      </c>
      <c r="D5118" s="3" t="s">
        <v>171</v>
      </c>
      <c r="E5118" s="3" t="s">
        <v>175</v>
      </c>
      <c r="F5118" s="3" t="s">
        <v>2723</v>
      </c>
      <c r="G5118" s="3"/>
      <c r="H5118" s="26">
        <v>430</v>
      </c>
      <c r="I5118" s="26">
        <f t="array" ref="I5118">J5118-J5118*3%</f>
        <v>314.28969999999998</v>
      </c>
      <c r="J5118" s="30">
        <v>324.01</v>
      </c>
      <c r="K5118" s="4"/>
      <c r="L5118" s="15">
        <f t="shared" si="80"/>
        <v>0</v>
      </c>
      <c r="M5118" s="56" t="s">
        <v>15159</v>
      </c>
    </row>
    <row r="5119" spans="1:13" s="19" customFormat="1" ht="15" customHeight="1" x14ac:dyDescent="0.25">
      <c r="A5119" s="47">
        <v>8868</v>
      </c>
      <c r="B5119" s="18" t="s">
        <v>8387</v>
      </c>
      <c r="C5119" s="3" t="s">
        <v>7800</v>
      </c>
      <c r="D5119" s="3" t="s">
        <v>171</v>
      </c>
      <c r="E5119" s="3" t="s">
        <v>175</v>
      </c>
      <c r="F5119" s="3" t="s">
        <v>2130</v>
      </c>
      <c r="G5119" s="3"/>
      <c r="H5119" s="26">
        <v>420</v>
      </c>
      <c r="I5119" s="26">
        <f t="array" ref="I5119">J5119-J5119*3%</f>
        <v>307.6549</v>
      </c>
      <c r="J5119" s="30">
        <v>317.17</v>
      </c>
      <c r="K5119" s="4"/>
      <c r="L5119" s="15">
        <f t="shared" si="80"/>
        <v>0</v>
      </c>
      <c r="M5119" s="56" t="s">
        <v>15159</v>
      </c>
    </row>
    <row r="5120" spans="1:13" s="19" customFormat="1" ht="15" customHeight="1" x14ac:dyDescent="0.25">
      <c r="A5120" s="47">
        <v>5347</v>
      </c>
      <c r="B5120" s="18" t="s">
        <v>8388</v>
      </c>
      <c r="C5120" s="3" t="s">
        <v>7800</v>
      </c>
      <c r="D5120" s="3" t="s">
        <v>171</v>
      </c>
      <c r="E5120" s="3" t="s">
        <v>175</v>
      </c>
      <c r="F5120" s="3" t="s">
        <v>211</v>
      </c>
      <c r="G5120" s="3"/>
      <c r="H5120" s="26">
        <v>215</v>
      </c>
      <c r="I5120" s="26">
        <f t="array" ref="I5120">J5120-J5120*3%</f>
        <v>157.6541</v>
      </c>
      <c r="J5120" s="30">
        <v>162.53</v>
      </c>
      <c r="K5120" s="4"/>
      <c r="L5120" s="15">
        <f t="shared" si="80"/>
        <v>0</v>
      </c>
      <c r="M5120" s="56" t="s">
        <v>15159</v>
      </c>
    </row>
    <row r="5121" spans="1:13" s="19" customFormat="1" ht="15" customHeight="1" x14ac:dyDescent="0.25">
      <c r="A5121" s="47">
        <v>11080</v>
      </c>
      <c r="B5121" s="18" t="s">
        <v>8389</v>
      </c>
      <c r="C5121" s="3" t="s">
        <v>7800</v>
      </c>
      <c r="D5121" s="3" t="s">
        <v>171</v>
      </c>
      <c r="E5121" s="3" t="s">
        <v>175</v>
      </c>
      <c r="F5121" s="3" t="s">
        <v>2117</v>
      </c>
      <c r="G5121" s="3"/>
      <c r="H5121" s="26">
        <v>245</v>
      </c>
      <c r="I5121" s="26">
        <f t="array" ref="I5121">J5121-J5121*3%</f>
        <v>175.8416</v>
      </c>
      <c r="J5121" s="30">
        <v>181.28</v>
      </c>
      <c r="K5121" s="4"/>
      <c r="L5121" s="15">
        <f t="shared" si="80"/>
        <v>0</v>
      </c>
      <c r="M5121" s="56" t="s">
        <v>15151</v>
      </c>
    </row>
    <row r="5122" spans="1:13" s="19" customFormat="1" ht="15" customHeight="1" x14ac:dyDescent="0.25">
      <c r="A5122" s="47">
        <v>14105</v>
      </c>
      <c r="B5122" s="18" t="s">
        <v>8390</v>
      </c>
      <c r="C5122" s="3" t="s">
        <v>7800</v>
      </c>
      <c r="D5122" s="3" t="s">
        <v>171</v>
      </c>
      <c r="E5122" s="3" t="s">
        <v>5809</v>
      </c>
      <c r="F5122" s="3" t="s">
        <v>68</v>
      </c>
      <c r="G5122" s="3"/>
      <c r="H5122" s="26">
        <v>430</v>
      </c>
      <c r="I5122" s="26">
        <f t="array" ref="I5122">J5122-J5122*3%</f>
        <v>314.23149999999998</v>
      </c>
      <c r="J5122" s="30">
        <v>323.95</v>
      </c>
      <c r="K5122" s="4"/>
      <c r="L5122" s="15">
        <f t="shared" si="80"/>
        <v>0</v>
      </c>
      <c r="M5122" s="56" t="s">
        <v>15159</v>
      </c>
    </row>
    <row r="5123" spans="1:13" s="19" customFormat="1" ht="15" customHeight="1" x14ac:dyDescent="0.25">
      <c r="A5123" s="47">
        <v>1218</v>
      </c>
      <c r="B5123" s="18" t="s">
        <v>8391</v>
      </c>
      <c r="C5123" s="3" t="s">
        <v>7800</v>
      </c>
      <c r="D5123" s="3" t="s">
        <v>171</v>
      </c>
      <c r="E5123" s="3" t="s">
        <v>5809</v>
      </c>
      <c r="F5123" s="3" t="s">
        <v>2723</v>
      </c>
      <c r="G5123" s="3"/>
      <c r="H5123" s="26">
        <v>595</v>
      </c>
      <c r="I5123" s="26">
        <f t="array" ref="I5123">J5123-J5123*3%</f>
        <v>454.99790000000002</v>
      </c>
      <c r="J5123" s="30">
        <v>469.07</v>
      </c>
      <c r="K5123" s="4"/>
      <c r="L5123" s="15">
        <f t="shared" si="80"/>
        <v>0</v>
      </c>
      <c r="M5123" s="56" t="s">
        <v>15151</v>
      </c>
    </row>
    <row r="5124" spans="1:13" s="19" customFormat="1" ht="15" customHeight="1" x14ac:dyDescent="0.25">
      <c r="A5124" s="47">
        <v>8140</v>
      </c>
      <c r="B5124" s="18" t="s">
        <v>8392</v>
      </c>
      <c r="C5124" s="3" t="s">
        <v>7800</v>
      </c>
      <c r="D5124" s="3" t="s">
        <v>171</v>
      </c>
      <c r="E5124" s="3" t="s">
        <v>5809</v>
      </c>
      <c r="F5124" s="3" t="s">
        <v>211</v>
      </c>
      <c r="G5124" s="3"/>
      <c r="H5124" s="26">
        <v>290</v>
      </c>
      <c r="I5124" s="26">
        <f t="array" ref="I5124">J5124-J5124*3%</f>
        <v>205.5624</v>
      </c>
      <c r="J5124" s="30">
        <v>211.92</v>
      </c>
      <c r="K5124" s="4"/>
      <c r="L5124" s="15">
        <f t="shared" si="80"/>
        <v>0</v>
      </c>
      <c r="M5124" s="56" t="s">
        <v>15157</v>
      </c>
    </row>
    <row r="5125" spans="1:13" s="19" customFormat="1" ht="15" customHeight="1" x14ac:dyDescent="0.25">
      <c r="A5125" s="47">
        <v>39831</v>
      </c>
      <c r="B5125" s="18" t="s">
        <v>8393</v>
      </c>
      <c r="C5125" s="3" t="s">
        <v>7800</v>
      </c>
      <c r="D5125" s="3" t="s">
        <v>171</v>
      </c>
      <c r="E5125" s="3" t="s">
        <v>8394</v>
      </c>
      <c r="F5125" s="3" t="s">
        <v>760</v>
      </c>
      <c r="G5125" s="3"/>
      <c r="H5125" s="26">
        <v>905</v>
      </c>
      <c r="I5125" s="26">
        <f t="array" ref="I5125">J5125-J5125*3%</f>
        <v>681.56079999999997</v>
      </c>
      <c r="J5125" s="30">
        <v>702.64</v>
      </c>
      <c r="K5125" s="4"/>
      <c r="L5125" s="15">
        <f t="shared" si="80"/>
        <v>0</v>
      </c>
      <c r="M5125" s="56" t="s">
        <v>15157</v>
      </c>
    </row>
    <row r="5126" spans="1:13" s="19" customFormat="1" ht="15" customHeight="1" x14ac:dyDescent="0.25">
      <c r="A5126" s="47">
        <v>10908</v>
      </c>
      <c r="B5126" s="18" t="s">
        <v>8395</v>
      </c>
      <c r="C5126" s="3" t="s">
        <v>7800</v>
      </c>
      <c r="D5126" s="3" t="s">
        <v>177</v>
      </c>
      <c r="E5126" s="3" t="s">
        <v>8396</v>
      </c>
      <c r="F5126" s="3" t="s">
        <v>274</v>
      </c>
      <c r="G5126" s="3"/>
      <c r="H5126" s="26">
        <v>705</v>
      </c>
      <c r="I5126" s="26">
        <f t="array" ref="I5126">J5126-J5126*3%</f>
        <v>534.47</v>
      </c>
      <c r="J5126" s="30">
        <v>551</v>
      </c>
      <c r="K5126" s="4"/>
      <c r="L5126" s="15">
        <f t="shared" si="80"/>
        <v>0</v>
      </c>
      <c r="M5126" s="56" t="s">
        <v>15151</v>
      </c>
    </row>
    <row r="5127" spans="1:13" s="19" customFormat="1" ht="15" customHeight="1" x14ac:dyDescent="0.25">
      <c r="A5127" s="47">
        <v>37770</v>
      </c>
      <c r="B5127" s="18"/>
      <c r="C5127" s="3" t="s">
        <v>7800</v>
      </c>
      <c r="D5127" s="3" t="s">
        <v>177</v>
      </c>
      <c r="E5127" s="3" t="s">
        <v>8397</v>
      </c>
      <c r="F5127" s="3" t="s">
        <v>164</v>
      </c>
      <c r="G5127" s="3"/>
      <c r="H5127" s="26">
        <v>1630</v>
      </c>
      <c r="I5127" s="26">
        <f t="array" ref="I5127">J5127-J5127*3%</f>
        <v>1254.8502000000001</v>
      </c>
      <c r="J5127" s="30">
        <v>1293.6600000000001</v>
      </c>
      <c r="K5127" s="4"/>
      <c r="L5127" s="15">
        <f t="shared" si="80"/>
        <v>0</v>
      </c>
      <c r="M5127" s="56" t="s">
        <v>15152</v>
      </c>
    </row>
    <row r="5128" spans="1:13" s="19" customFormat="1" ht="15" customHeight="1" x14ac:dyDescent="0.25">
      <c r="A5128" s="47">
        <v>10957</v>
      </c>
      <c r="B5128" s="18" t="s">
        <v>8398</v>
      </c>
      <c r="C5128" s="3" t="s">
        <v>7800</v>
      </c>
      <c r="D5128" s="3" t="s">
        <v>177</v>
      </c>
      <c r="E5128" s="3" t="s">
        <v>8399</v>
      </c>
      <c r="F5128" s="3" t="s">
        <v>182</v>
      </c>
      <c r="G5128" s="3"/>
      <c r="H5128" s="26">
        <v>1250</v>
      </c>
      <c r="I5128" s="26">
        <f t="array" ref="I5128">J5128-J5128*3%</f>
        <v>943.48989999999992</v>
      </c>
      <c r="J5128" s="30">
        <v>972.67</v>
      </c>
      <c r="K5128" s="4"/>
      <c r="L5128" s="15">
        <f t="shared" ref="L5128:L5191" si="81">J5128*K5128</f>
        <v>0</v>
      </c>
      <c r="M5128" s="56" t="s">
        <v>15154</v>
      </c>
    </row>
    <row r="5129" spans="1:13" s="19" customFormat="1" ht="15" customHeight="1" x14ac:dyDescent="0.25">
      <c r="A5129" s="47">
        <v>6783</v>
      </c>
      <c r="B5129" s="18" t="s">
        <v>8400</v>
      </c>
      <c r="C5129" s="3" t="s">
        <v>7800</v>
      </c>
      <c r="D5129" s="3" t="s">
        <v>177</v>
      </c>
      <c r="E5129" s="3" t="s">
        <v>8401</v>
      </c>
      <c r="F5129" s="3" t="s">
        <v>182</v>
      </c>
      <c r="G5129" s="3"/>
      <c r="H5129" s="26">
        <v>1120</v>
      </c>
      <c r="I5129" s="26">
        <f t="array" ref="I5129">J5129-J5129*3%</f>
        <v>855.346</v>
      </c>
      <c r="J5129" s="30">
        <v>881.8</v>
      </c>
      <c r="K5129" s="4"/>
      <c r="L5129" s="15">
        <f t="shared" si="81"/>
        <v>0</v>
      </c>
      <c r="M5129" s="56" t="s">
        <v>15157</v>
      </c>
    </row>
    <row r="5130" spans="1:13" s="19" customFormat="1" ht="15" customHeight="1" x14ac:dyDescent="0.25">
      <c r="A5130" s="47">
        <v>22722</v>
      </c>
      <c r="B5130" s="18" t="s">
        <v>8402</v>
      </c>
      <c r="C5130" s="3" t="s">
        <v>7800</v>
      </c>
      <c r="D5130" s="3" t="s">
        <v>177</v>
      </c>
      <c r="E5130" s="3" t="s">
        <v>8403</v>
      </c>
      <c r="F5130" s="3" t="s">
        <v>4359</v>
      </c>
      <c r="G5130" s="3"/>
      <c r="H5130" s="26">
        <v>735</v>
      </c>
      <c r="I5130" s="26">
        <f t="array" ref="I5130">J5130-J5130*3%</f>
        <v>556.03309999999999</v>
      </c>
      <c r="J5130" s="30">
        <v>573.23</v>
      </c>
      <c r="K5130" s="4"/>
      <c r="L5130" s="15">
        <f t="shared" si="81"/>
        <v>0</v>
      </c>
      <c r="M5130" s="56" t="s">
        <v>15151</v>
      </c>
    </row>
    <row r="5131" spans="1:13" s="19" customFormat="1" ht="15" customHeight="1" x14ac:dyDescent="0.25">
      <c r="A5131" s="47">
        <v>41123</v>
      </c>
      <c r="B5131" s="18"/>
      <c r="C5131" s="3" t="s">
        <v>7800</v>
      </c>
      <c r="D5131" s="3" t="s">
        <v>177</v>
      </c>
      <c r="E5131" s="3" t="s">
        <v>6552</v>
      </c>
      <c r="F5131" s="3" t="s">
        <v>164</v>
      </c>
      <c r="G5131" s="3"/>
      <c r="H5131" s="26">
        <v>1045</v>
      </c>
      <c r="I5131" s="26">
        <f t="array" ref="I5131">J5131-J5131*3%</f>
        <v>802.02510000000007</v>
      </c>
      <c r="J5131" s="30">
        <v>826.83</v>
      </c>
      <c r="K5131" s="4"/>
      <c r="L5131" s="15">
        <f t="shared" si="81"/>
        <v>0</v>
      </c>
      <c r="M5131" s="56" t="s">
        <v>15151</v>
      </c>
    </row>
    <row r="5132" spans="1:13" s="19" customFormat="1" ht="15" customHeight="1" x14ac:dyDescent="0.25">
      <c r="A5132" s="47">
        <v>41124</v>
      </c>
      <c r="B5132" s="18"/>
      <c r="C5132" s="3" t="s">
        <v>7800</v>
      </c>
      <c r="D5132" s="3" t="s">
        <v>177</v>
      </c>
      <c r="E5132" s="3" t="s">
        <v>6552</v>
      </c>
      <c r="F5132" s="3" t="s">
        <v>7945</v>
      </c>
      <c r="G5132" s="3"/>
      <c r="H5132" s="26">
        <v>1915</v>
      </c>
      <c r="I5132" s="26">
        <f t="array" ref="I5132">J5132-J5132*3%</f>
        <v>1473.9635000000001</v>
      </c>
      <c r="J5132" s="30">
        <v>1519.55</v>
      </c>
      <c r="K5132" s="4"/>
      <c r="L5132" s="15">
        <f t="shared" si="81"/>
        <v>0</v>
      </c>
      <c r="M5132" s="56" t="s">
        <v>15151</v>
      </c>
    </row>
    <row r="5133" spans="1:13" s="19" customFormat="1" ht="15" customHeight="1" x14ac:dyDescent="0.25">
      <c r="A5133" s="47">
        <v>11227</v>
      </c>
      <c r="B5133" s="18" t="s">
        <v>8404</v>
      </c>
      <c r="C5133" s="3" t="s">
        <v>7800</v>
      </c>
      <c r="D5133" s="3" t="s">
        <v>177</v>
      </c>
      <c r="E5133" s="3" t="s">
        <v>6552</v>
      </c>
      <c r="F5133" s="3" t="s">
        <v>3194</v>
      </c>
      <c r="G5133" s="3"/>
      <c r="H5133" s="26">
        <v>930</v>
      </c>
      <c r="I5133" s="26">
        <f t="array" ref="I5133">J5133-J5133*3%</f>
        <v>704.41399999999999</v>
      </c>
      <c r="J5133" s="30">
        <v>726.2</v>
      </c>
      <c r="K5133" s="4"/>
      <c r="L5133" s="15">
        <f t="shared" si="81"/>
        <v>0</v>
      </c>
      <c r="M5133" s="56" t="s">
        <v>15157</v>
      </c>
    </row>
    <row r="5134" spans="1:13" s="19" customFormat="1" ht="15" customHeight="1" x14ac:dyDescent="0.25">
      <c r="A5134" s="47">
        <v>28038</v>
      </c>
      <c r="B5134" s="18" t="s">
        <v>8405</v>
      </c>
      <c r="C5134" s="3" t="s">
        <v>7800</v>
      </c>
      <c r="D5134" s="3" t="s">
        <v>177</v>
      </c>
      <c r="E5134" s="3" t="s">
        <v>8406</v>
      </c>
      <c r="F5134" s="3" t="s">
        <v>68</v>
      </c>
      <c r="G5134" s="3"/>
      <c r="H5134" s="26">
        <v>1655</v>
      </c>
      <c r="I5134" s="26">
        <f t="array" ref="I5134">J5134-J5134*3%</f>
        <v>1271.7087999999999</v>
      </c>
      <c r="J5134" s="30">
        <v>1311.04</v>
      </c>
      <c r="K5134" s="4"/>
      <c r="L5134" s="15">
        <f t="shared" si="81"/>
        <v>0</v>
      </c>
      <c r="M5134" s="56" t="s">
        <v>15157</v>
      </c>
    </row>
    <row r="5135" spans="1:13" s="19" customFormat="1" ht="15" customHeight="1" x14ac:dyDescent="0.25">
      <c r="A5135" s="47">
        <v>11226</v>
      </c>
      <c r="B5135" s="18" t="s">
        <v>8407</v>
      </c>
      <c r="C5135" s="3" t="s">
        <v>7800</v>
      </c>
      <c r="D5135" s="3" t="s">
        <v>177</v>
      </c>
      <c r="E5135" s="3" t="s">
        <v>8406</v>
      </c>
      <c r="F5135" s="3" t="s">
        <v>2967</v>
      </c>
      <c r="G5135" s="3"/>
      <c r="H5135" s="26">
        <v>3295</v>
      </c>
      <c r="I5135" s="26">
        <f t="array" ref="I5135">J5135-J5135*3%</f>
        <v>2525.88</v>
      </c>
      <c r="J5135" s="30">
        <v>2604</v>
      </c>
      <c r="K5135" s="4"/>
      <c r="L5135" s="15">
        <f t="shared" si="81"/>
        <v>0</v>
      </c>
      <c r="M5135" s="56" t="s">
        <v>15151</v>
      </c>
    </row>
    <row r="5136" spans="1:13" s="19" customFormat="1" ht="15" customHeight="1" x14ac:dyDescent="0.25">
      <c r="A5136" s="47">
        <v>28037</v>
      </c>
      <c r="B5136" s="18" t="s">
        <v>8408</v>
      </c>
      <c r="C5136" s="3" t="s">
        <v>7800</v>
      </c>
      <c r="D5136" s="3" t="s">
        <v>177</v>
      </c>
      <c r="E5136" s="3" t="s">
        <v>8406</v>
      </c>
      <c r="F5136" s="3" t="s">
        <v>124</v>
      </c>
      <c r="G5136" s="3"/>
      <c r="H5136" s="26">
        <v>905</v>
      </c>
      <c r="I5136" s="26">
        <f t="array" ref="I5136">J5136-J5136*3%</f>
        <v>681.56079999999997</v>
      </c>
      <c r="J5136" s="30">
        <v>702.64</v>
      </c>
      <c r="K5136" s="4"/>
      <c r="L5136" s="15">
        <f t="shared" si="81"/>
        <v>0</v>
      </c>
      <c r="M5136" s="56" t="s">
        <v>15157</v>
      </c>
    </row>
    <row r="5137" spans="1:13" s="19" customFormat="1" ht="15" customHeight="1" x14ac:dyDescent="0.25">
      <c r="A5137" s="47">
        <v>1213</v>
      </c>
      <c r="B5137" s="18" t="s">
        <v>8409</v>
      </c>
      <c r="C5137" s="3" t="s">
        <v>7800</v>
      </c>
      <c r="D5137" s="3" t="s">
        <v>177</v>
      </c>
      <c r="E5137" s="3" t="s">
        <v>8410</v>
      </c>
      <c r="F5137" s="3" t="s">
        <v>277</v>
      </c>
      <c r="G5137" s="3"/>
      <c r="H5137" s="26">
        <v>1310</v>
      </c>
      <c r="I5137" s="26">
        <f t="array" ref="I5137">J5137-J5137*3%</f>
        <v>1005.5602000000001</v>
      </c>
      <c r="J5137" s="30">
        <v>1036.6600000000001</v>
      </c>
      <c r="K5137" s="4"/>
      <c r="L5137" s="15">
        <f t="shared" si="81"/>
        <v>0</v>
      </c>
      <c r="M5137" s="56" t="s">
        <v>15158</v>
      </c>
    </row>
    <row r="5138" spans="1:13" s="19" customFormat="1" ht="15" customHeight="1" x14ac:dyDescent="0.25">
      <c r="A5138" s="47">
        <v>1209</v>
      </c>
      <c r="B5138" s="18" t="s">
        <v>8411</v>
      </c>
      <c r="C5138" s="3" t="s">
        <v>7800</v>
      </c>
      <c r="D5138" s="3" t="s">
        <v>177</v>
      </c>
      <c r="E5138" s="3" t="s">
        <v>8410</v>
      </c>
      <c r="F5138" s="3" t="s">
        <v>200</v>
      </c>
      <c r="G5138" s="3"/>
      <c r="H5138" s="26">
        <v>770</v>
      </c>
      <c r="I5138" s="26">
        <f t="array" ref="I5138">J5138-J5138*3%</f>
        <v>580.33159999999998</v>
      </c>
      <c r="J5138" s="30">
        <v>598.28</v>
      </c>
      <c r="K5138" s="4"/>
      <c r="L5138" s="15">
        <f t="shared" si="81"/>
        <v>0</v>
      </c>
      <c r="M5138" s="56" t="s">
        <v>15158</v>
      </c>
    </row>
    <row r="5139" spans="1:13" s="19" customFormat="1" ht="15" customHeight="1" x14ac:dyDescent="0.25">
      <c r="A5139" s="47">
        <v>20562</v>
      </c>
      <c r="B5139" s="18" t="s">
        <v>8412</v>
      </c>
      <c r="C5139" s="3" t="s">
        <v>7800</v>
      </c>
      <c r="D5139" s="3" t="s">
        <v>177</v>
      </c>
      <c r="E5139" s="3" t="s">
        <v>8413</v>
      </c>
      <c r="F5139" s="3" t="s">
        <v>211</v>
      </c>
      <c r="G5139" s="3"/>
      <c r="H5139" s="26">
        <v>465</v>
      </c>
      <c r="I5139" s="26">
        <f t="array" ref="I5139">J5139-J5139*3%</f>
        <v>335.9692</v>
      </c>
      <c r="J5139" s="30">
        <v>346.36</v>
      </c>
      <c r="K5139" s="4"/>
      <c r="L5139" s="15">
        <f t="shared" si="81"/>
        <v>0</v>
      </c>
      <c r="M5139" s="56" t="s">
        <v>15151</v>
      </c>
    </row>
    <row r="5140" spans="1:13" s="19" customFormat="1" ht="15" customHeight="1" x14ac:dyDescent="0.25">
      <c r="A5140" s="47">
        <v>20563</v>
      </c>
      <c r="B5140" s="18" t="s">
        <v>8414</v>
      </c>
      <c r="C5140" s="3" t="s">
        <v>7800</v>
      </c>
      <c r="D5140" s="3" t="s">
        <v>177</v>
      </c>
      <c r="E5140" s="3" t="s">
        <v>8415</v>
      </c>
      <c r="F5140" s="3" t="s">
        <v>2723</v>
      </c>
      <c r="G5140" s="3"/>
      <c r="H5140" s="26">
        <v>715</v>
      </c>
      <c r="I5140" s="26">
        <f t="array" ref="I5140">J5140-J5140*3%</f>
        <v>540.26089999999999</v>
      </c>
      <c r="J5140" s="30">
        <v>556.97</v>
      </c>
      <c r="K5140" s="4"/>
      <c r="L5140" s="15">
        <f t="shared" si="81"/>
        <v>0</v>
      </c>
      <c r="M5140" s="56" t="s">
        <v>15151</v>
      </c>
    </row>
    <row r="5141" spans="1:13" s="19" customFormat="1" ht="15" customHeight="1" x14ac:dyDescent="0.25">
      <c r="A5141" s="47">
        <v>11229</v>
      </c>
      <c r="B5141" s="18" t="s">
        <v>8416</v>
      </c>
      <c r="C5141" s="3" t="s">
        <v>7800</v>
      </c>
      <c r="D5141" s="3" t="s">
        <v>177</v>
      </c>
      <c r="E5141" s="3" t="s">
        <v>8415</v>
      </c>
      <c r="F5141" s="3" t="s">
        <v>211</v>
      </c>
      <c r="G5141" s="3"/>
      <c r="H5141" s="26">
        <v>385</v>
      </c>
      <c r="I5141" s="26">
        <f t="array" ref="I5141">J5141-J5141*3%</f>
        <v>283.66680000000002</v>
      </c>
      <c r="J5141" s="30">
        <v>292.44</v>
      </c>
      <c r="K5141" s="4"/>
      <c r="L5141" s="15">
        <f t="shared" si="81"/>
        <v>0</v>
      </c>
      <c r="M5141" s="56" t="s">
        <v>15151</v>
      </c>
    </row>
    <row r="5142" spans="1:13" s="19" customFormat="1" ht="15" customHeight="1" x14ac:dyDescent="0.25">
      <c r="A5142" s="47">
        <v>11228</v>
      </c>
      <c r="B5142" s="18" t="s">
        <v>8417</v>
      </c>
      <c r="C5142" s="3" t="s">
        <v>7800</v>
      </c>
      <c r="D5142" s="3" t="s">
        <v>177</v>
      </c>
      <c r="E5142" s="3" t="s">
        <v>8418</v>
      </c>
      <c r="F5142" s="3" t="s">
        <v>2661</v>
      </c>
      <c r="G5142" s="3"/>
      <c r="H5142" s="26">
        <v>795</v>
      </c>
      <c r="I5142" s="26">
        <f t="array" ref="I5142">J5142-J5142*3%</f>
        <v>600.45909999999992</v>
      </c>
      <c r="J5142" s="30">
        <v>619.03</v>
      </c>
      <c r="K5142" s="4"/>
      <c r="L5142" s="15">
        <f t="shared" si="81"/>
        <v>0</v>
      </c>
      <c r="M5142" s="56" t="s">
        <v>15152</v>
      </c>
    </row>
    <row r="5143" spans="1:13" s="19" customFormat="1" ht="15" customHeight="1" x14ac:dyDescent="0.25">
      <c r="A5143" s="47">
        <v>19300</v>
      </c>
      <c r="B5143" s="18" t="s">
        <v>8419</v>
      </c>
      <c r="C5143" s="3" t="s">
        <v>7800</v>
      </c>
      <c r="D5143" s="3" t="s">
        <v>177</v>
      </c>
      <c r="E5143" s="3" t="s">
        <v>8420</v>
      </c>
      <c r="F5143" s="3" t="s">
        <v>182</v>
      </c>
      <c r="G5143" s="3"/>
      <c r="H5143" s="26">
        <v>730</v>
      </c>
      <c r="I5143" s="26">
        <f t="array" ref="I5143">J5143-J5143*3%</f>
        <v>551.00849999999991</v>
      </c>
      <c r="J5143" s="30">
        <v>568.04999999999995</v>
      </c>
      <c r="K5143" s="4"/>
      <c r="L5143" s="15">
        <f t="shared" si="81"/>
        <v>0</v>
      </c>
      <c r="M5143" s="56" t="s">
        <v>15151</v>
      </c>
    </row>
    <row r="5144" spans="1:13" s="19" customFormat="1" ht="15" customHeight="1" x14ac:dyDescent="0.25">
      <c r="A5144" s="47">
        <v>11230</v>
      </c>
      <c r="B5144" s="18" t="s">
        <v>8421</v>
      </c>
      <c r="C5144" s="3" t="s">
        <v>7800</v>
      </c>
      <c r="D5144" s="3" t="s">
        <v>177</v>
      </c>
      <c r="E5144" s="3" t="s">
        <v>8420</v>
      </c>
      <c r="F5144" s="3" t="s">
        <v>2845</v>
      </c>
      <c r="G5144" s="3"/>
      <c r="H5144" s="26">
        <v>1125</v>
      </c>
      <c r="I5144" s="26">
        <f t="array" ref="I5144">J5144-J5144*3%</f>
        <v>856.48090000000002</v>
      </c>
      <c r="J5144" s="30">
        <v>882.97</v>
      </c>
      <c r="K5144" s="4"/>
      <c r="L5144" s="15">
        <f t="shared" si="81"/>
        <v>0</v>
      </c>
      <c r="M5144" s="56" t="s">
        <v>15151</v>
      </c>
    </row>
    <row r="5145" spans="1:13" s="19" customFormat="1" ht="15" customHeight="1" x14ac:dyDescent="0.25">
      <c r="A5145" s="47">
        <v>15886</v>
      </c>
      <c r="B5145" s="18" t="s">
        <v>8422</v>
      </c>
      <c r="C5145" s="3" t="s">
        <v>7800</v>
      </c>
      <c r="D5145" s="3" t="s">
        <v>177</v>
      </c>
      <c r="E5145" s="3" t="s">
        <v>8423</v>
      </c>
      <c r="F5145" s="3" t="s">
        <v>164</v>
      </c>
      <c r="G5145" s="3"/>
      <c r="H5145" s="26">
        <v>1040</v>
      </c>
      <c r="I5145" s="26">
        <f t="array" ref="I5145">J5145-J5145*3%</f>
        <v>799.87170000000003</v>
      </c>
      <c r="J5145" s="30">
        <v>824.61</v>
      </c>
      <c r="K5145" s="4"/>
      <c r="L5145" s="15">
        <f t="shared" si="81"/>
        <v>0</v>
      </c>
      <c r="M5145" s="56" t="s">
        <v>15151</v>
      </c>
    </row>
    <row r="5146" spans="1:13" s="19" customFormat="1" ht="15" customHeight="1" x14ac:dyDescent="0.25">
      <c r="A5146" s="47">
        <v>11049</v>
      </c>
      <c r="B5146" s="18" t="s">
        <v>8424</v>
      </c>
      <c r="C5146" s="3" t="s">
        <v>7800</v>
      </c>
      <c r="D5146" s="3" t="s">
        <v>177</v>
      </c>
      <c r="E5146" s="3" t="s">
        <v>8423</v>
      </c>
      <c r="F5146" s="3" t="s">
        <v>211</v>
      </c>
      <c r="G5146" s="3"/>
      <c r="H5146" s="26">
        <v>570</v>
      </c>
      <c r="I5146" s="26">
        <f t="array" ref="I5146">J5146-J5146*3%</f>
        <v>417.65289999999999</v>
      </c>
      <c r="J5146" s="30">
        <v>430.57</v>
      </c>
      <c r="K5146" s="4"/>
      <c r="L5146" s="15">
        <f t="shared" si="81"/>
        <v>0</v>
      </c>
      <c r="M5146" s="56" t="s">
        <v>15159</v>
      </c>
    </row>
    <row r="5147" spans="1:13" s="19" customFormat="1" ht="15" customHeight="1" x14ac:dyDescent="0.25">
      <c r="A5147" s="47">
        <v>11231</v>
      </c>
      <c r="B5147" s="18" t="s">
        <v>8425</v>
      </c>
      <c r="C5147" s="3" t="s">
        <v>7800</v>
      </c>
      <c r="D5147" s="3" t="s">
        <v>177</v>
      </c>
      <c r="E5147" s="3" t="s">
        <v>2274</v>
      </c>
      <c r="F5147" s="3" t="s">
        <v>164</v>
      </c>
      <c r="G5147" s="3"/>
      <c r="H5147" s="26">
        <v>600</v>
      </c>
      <c r="I5147" s="26">
        <f t="array" ref="I5147">J5147-J5147*3%</f>
        <v>461.17680000000001</v>
      </c>
      <c r="J5147" s="30">
        <v>475.44</v>
      </c>
      <c r="K5147" s="4"/>
      <c r="L5147" s="15">
        <f t="shared" si="81"/>
        <v>0</v>
      </c>
      <c r="M5147" s="56" t="s">
        <v>15154</v>
      </c>
    </row>
    <row r="5148" spans="1:13" s="19" customFormat="1" ht="15" customHeight="1" x14ac:dyDescent="0.25">
      <c r="A5148" s="47">
        <v>11232</v>
      </c>
      <c r="B5148" s="18" t="s">
        <v>8426</v>
      </c>
      <c r="C5148" s="3" t="s">
        <v>7800</v>
      </c>
      <c r="D5148" s="3" t="s">
        <v>177</v>
      </c>
      <c r="E5148" s="3" t="s">
        <v>2274</v>
      </c>
      <c r="F5148" s="3" t="s">
        <v>7945</v>
      </c>
      <c r="G5148" s="3"/>
      <c r="H5148" s="26">
        <v>1060</v>
      </c>
      <c r="I5148" s="26">
        <f t="array" ref="I5148">J5148-J5148*3%</f>
        <v>810.3768</v>
      </c>
      <c r="J5148" s="30">
        <v>835.44</v>
      </c>
      <c r="K5148" s="4"/>
      <c r="L5148" s="15">
        <f t="shared" si="81"/>
        <v>0</v>
      </c>
      <c r="M5148" s="56" t="s">
        <v>15157</v>
      </c>
    </row>
    <row r="5149" spans="1:13" s="19" customFormat="1" ht="15" customHeight="1" x14ac:dyDescent="0.25">
      <c r="A5149" s="47">
        <v>11234</v>
      </c>
      <c r="B5149" s="18" t="s">
        <v>8427</v>
      </c>
      <c r="C5149" s="3" t="s">
        <v>7800</v>
      </c>
      <c r="D5149" s="3" t="s">
        <v>177</v>
      </c>
      <c r="E5149" s="3" t="s">
        <v>8428</v>
      </c>
      <c r="F5149" s="3" t="s">
        <v>179</v>
      </c>
      <c r="G5149" s="3"/>
      <c r="H5149" s="26">
        <v>705</v>
      </c>
      <c r="I5149" s="26">
        <f t="array" ref="I5149">J5149-J5149*3%</f>
        <v>533.3836</v>
      </c>
      <c r="J5149" s="30">
        <v>549.88</v>
      </c>
      <c r="K5149" s="4"/>
      <c r="L5149" s="15">
        <f t="shared" si="81"/>
        <v>0</v>
      </c>
      <c r="M5149" s="56" t="s">
        <v>15157</v>
      </c>
    </row>
    <row r="5150" spans="1:13" s="19" customFormat="1" ht="15" customHeight="1" x14ac:dyDescent="0.25">
      <c r="A5150" s="47">
        <v>18663</v>
      </c>
      <c r="B5150" s="18" t="s">
        <v>8429</v>
      </c>
      <c r="C5150" s="3" t="s">
        <v>7800</v>
      </c>
      <c r="D5150" s="3" t="s">
        <v>177</v>
      </c>
      <c r="E5150" s="3" t="s">
        <v>8428</v>
      </c>
      <c r="F5150" s="3" t="s">
        <v>462</v>
      </c>
      <c r="G5150" s="3"/>
      <c r="H5150" s="26">
        <v>1635</v>
      </c>
      <c r="I5150" s="26">
        <f t="array" ref="I5150">J5150-J5150*3%</f>
        <v>1258.8757000000001</v>
      </c>
      <c r="J5150" s="30">
        <v>1297.81</v>
      </c>
      <c r="K5150" s="4"/>
      <c r="L5150" s="15">
        <f t="shared" si="81"/>
        <v>0</v>
      </c>
      <c r="M5150" s="56" t="s">
        <v>15158</v>
      </c>
    </row>
    <row r="5151" spans="1:13" s="19" customFormat="1" ht="15" customHeight="1" x14ac:dyDescent="0.25">
      <c r="A5151" s="47">
        <v>11235</v>
      </c>
      <c r="B5151" s="18" t="s">
        <v>8430</v>
      </c>
      <c r="C5151" s="3" t="s">
        <v>7800</v>
      </c>
      <c r="D5151" s="3" t="s">
        <v>177</v>
      </c>
      <c r="E5151" s="3" t="s">
        <v>8431</v>
      </c>
      <c r="F5151" s="3" t="s">
        <v>164</v>
      </c>
      <c r="G5151" s="3"/>
      <c r="H5151" s="26">
        <v>2240</v>
      </c>
      <c r="I5151" s="26">
        <f t="array" ref="I5151">J5151-J5151*3%</f>
        <v>1722.72</v>
      </c>
      <c r="J5151" s="30">
        <v>1776</v>
      </c>
      <c r="K5151" s="4"/>
      <c r="L5151" s="15">
        <f t="shared" si="81"/>
        <v>0</v>
      </c>
      <c r="M5151" s="56" t="s">
        <v>15151</v>
      </c>
    </row>
    <row r="5152" spans="1:13" s="19" customFormat="1" ht="15" customHeight="1" x14ac:dyDescent="0.25">
      <c r="A5152" s="47">
        <v>11236</v>
      </c>
      <c r="B5152" s="18" t="s">
        <v>8432</v>
      </c>
      <c r="C5152" s="3" t="s">
        <v>7800</v>
      </c>
      <c r="D5152" s="3" t="s">
        <v>177</v>
      </c>
      <c r="E5152" s="3" t="s">
        <v>8431</v>
      </c>
      <c r="F5152" s="3" t="s">
        <v>211</v>
      </c>
      <c r="G5152" s="3"/>
      <c r="H5152" s="26">
        <v>1145</v>
      </c>
      <c r="I5152" s="26">
        <f t="array" ref="I5152">J5152-J5152*3%</f>
        <v>872.60230000000001</v>
      </c>
      <c r="J5152" s="30">
        <v>899.59</v>
      </c>
      <c r="K5152" s="4"/>
      <c r="L5152" s="15">
        <f t="shared" si="81"/>
        <v>0</v>
      </c>
      <c r="M5152" s="56" t="s">
        <v>15151</v>
      </c>
    </row>
    <row r="5153" spans="1:13" s="19" customFormat="1" ht="15" customHeight="1" x14ac:dyDescent="0.25">
      <c r="A5153" s="47">
        <v>23283</v>
      </c>
      <c r="B5153" s="18" t="s">
        <v>8433</v>
      </c>
      <c r="C5153" s="3" t="s">
        <v>7800</v>
      </c>
      <c r="D5153" s="3" t="s">
        <v>177</v>
      </c>
      <c r="E5153" s="3" t="s">
        <v>8434</v>
      </c>
      <c r="F5153" s="3" t="s">
        <v>164</v>
      </c>
      <c r="G5153" s="3"/>
      <c r="H5153" s="26">
        <v>915</v>
      </c>
      <c r="I5153" s="26">
        <f t="array" ref="I5153">J5153-J5153*3%</f>
        <v>689.8252</v>
      </c>
      <c r="J5153" s="30">
        <v>711.16</v>
      </c>
      <c r="K5153" s="4"/>
      <c r="L5153" s="15">
        <f t="shared" si="81"/>
        <v>0</v>
      </c>
      <c r="M5153" s="56" t="s">
        <v>15152</v>
      </c>
    </row>
    <row r="5154" spans="1:13" s="19" customFormat="1" ht="15" customHeight="1" x14ac:dyDescent="0.25">
      <c r="A5154" s="47">
        <v>19054</v>
      </c>
      <c r="B5154" s="18" t="s">
        <v>8435</v>
      </c>
      <c r="C5154" s="3" t="s">
        <v>7800</v>
      </c>
      <c r="D5154" s="3" t="s">
        <v>177</v>
      </c>
      <c r="E5154" s="3" t="s">
        <v>8434</v>
      </c>
      <c r="F5154" s="3" t="s">
        <v>7945</v>
      </c>
      <c r="G5154" s="3"/>
      <c r="H5154" s="26">
        <v>1735</v>
      </c>
      <c r="I5154" s="26">
        <f t="array" ref="I5154">J5154-J5154*3%</f>
        <v>1326.9115000000002</v>
      </c>
      <c r="J5154" s="30">
        <v>1367.95</v>
      </c>
      <c r="K5154" s="4"/>
      <c r="L5154" s="15">
        <f t="shared" si="81"/>
        <v>0</v>
      </c>
      <c r="M5154" s="56" t="s">
        <v>15152</v>
      </c>
    </row>
    <row r="5155" spans="1:13" s="19" customFormat="1" ht="15" customHeight="1" x14ac:dyDescent="0.25">
      <c r="A5155" s="47">
        <v>11042</v>
      </c>
      <c r="B5155" s="18" t="s">
        <v>8436</v>
      </c>
      <c r="C5155" s="3" t="s">
        <v>7800</v>
      </c>
      <c r="D5155" s="3" t="s">
        <v>188</v>
      </c>
      <c r="E5155" s="3" t="s">
        <v>8437</v>
      </c>
      <c r="F5155" s="3" t="s">
        <v>760</v>
      </c>
      <c r="G5155" s="3"/>
      <c r="H5155" s="26">
        <v>1090</v>
      </c>
      <c r="I5155" s="26">
        <f t="array" ref="I5155">J5155-J5155*3%</f>
        <v>833.23</v>
      </c>
      <c r="J5155" s="30">
        <v>859</v>
      </c>
      <c r="K5155" s="4"/>
      <c r="L5155" s="15">
        <f t="shared" si="81"/>
        <v>0</v>
      </c>
      <c r="M5155" s="56" t="s">
        <v>15157</v>
      </c>
    </row>
    <row r="5156" spans="1:13" s="19" customFormat="1" ht="15" customHeight="1" x14ac:dyDescent="0.25">
      <c r="A5156" s="47">
        <v>21702</v>
      </c>
      <c r="B5156" s="18" t="s">
        <v>8438</v>
      </c>
      <c r="C5156" s="3" t="s">
        <v>7800</v>
      </c>
      <c r="D5156" s="3" t="s">
        <v>194</v>
      </c>
      <c r="E5156" s="3" t="s">
        <v>8439</v>
      </c>
      <c r="F5156" s="3" t="s">
        <v>182</v>
      </c>
      <c r="G5156" s="3"/>
      <c r="H5156" s="26">
        <v>1135</v>
      </c>
      <c r="I5156" s="26">
        <f t="array" ref="I5156">J5156-J5156*3%</f>
        <v>862.57249999999999</v>
      </c>
      <c r="J5156" s="30">
        <v>889.25</v>
      </c>
      <c r="K5156" s="4"/>
      <c r="L5156" s="15">
        <f t="shared" si="81"/>
        <v>0</v>
      </c>
      <c r="M5156" s="56" t="s">
        <v>15151</v>
      </c>
    </row>
    <row r="5157" spans="1:13" s="19" customFormat="1" ht="15" customHeight="1" x14ac:dyDescent="0.25">
      <c r="A5157" s="47">
        <v>10926</v>
      </c>
      <c r="B5157" s="18" t="s">
        <v>8440</v>
      </c>
      <c r="C5157" s="3" t="s">
        <v>7800</v>
      </c>
      <c r="D5157" s="3" t="s">
        <v>194</v>
      </c>
      <c r="E5157" s="3" t="s">
        <v>8439</v>
      </c>
      <c r="F5157" s="3" t="s">
        <v>167</v>
      </c>
      <c r="G5157" s="3"/>
      <c r="H5157" s="26">
        <v>630</v>
      </c>
      <c r="I5157" s="26">
        <f t="array" ref="I5157">J5157-J5157*3%</f>
        <v>479.3546</v>
      </c>
      <c r="J5157" s="30">
        <v>494.18</v>
      </c>
      <c r="K5157" s="4"/>
      <c r="L5157" s="15">
        <f t="shared" si="81"/>
        <v>0</v>
      </c>
      <c r="M5157" s="56" t="s">
        <v>15151</v>
      </c>
    </row>
    <row r="5158" spans="1:13" s="19" customFormat="1" ht="15" customHeight="1" x14ac:dyDescent="0.25">
      <c r="A5158" s="47">
        <v>40991</v>
      </c>
      <c r="B5158" s="18"/>
      <c r="C5158" s="3" t="s">
        <v>7800</v>
      </c>
      <c r="D5158" s="3" t="s">
        <v>194</v>
      </c>
      <c r="E5158" s="3" t="s">
        <v>8441</v>
      </c>
      <c r="F5158" s="3" t="s">
        <v>211</v>
      </c>
      <c r="G5158" s="3"/>
      <c r="H5158" s="26">
        <v>990</v>
      </c>
      <c r="I5158" s="26">
        <f t="array" ref="I5158">J5158-J5158*3%</f>
        <v>764.67040000000009</v>
      </c>
      <c r="J5158" s="30">
        <v>788.32</v>
      </c>
      <c r="K5158" s="4"/>
      <c r="L5158" s="15">
        <f t="shared" si="81"/>
        <v>0</v>
      </c>
      <c r="M5158" s="56" t="s">
        <v>15157</v>
      </c>
    </row>
    <row r="5159" spans="1:13" s="19" customFormat="1" ht="15" customHeight="1" x14ac:dyDescent="0.25">
      <c r="A5159" s="47">
        <v>14128</v>
      </c>
      <c r="B5159" s="18" t="s">
        <v>8442</v>
      </c>
      <c r="C5159" s="3" t="s">
        <v>7800</v>
      </c>
      <c r="D5159" s="3" t="s">
        <v>194</v>
      </c>
      <c r="E5159" s="3" t="s">
        <v>8443</v>
      </c>
      <c r="F5159" s="3" t="s">
        <v>277</v>
      </c>
      <c r="G5159" s="3"/>
      <c r="H5159" s="26">
        <v>1140</v>
      </c>
      <c r="I5159" s="26">
        <f t="array" ref="I5159">J5159-J5159*3%</f>
        <v>866.59799999999996</v>
      </c>
      <c r="J5159" s="30">
        <v>893.4</v>
      </c>
      <c r="K5159" s="4"/>
      <c r="L5159" s="15">
        <f t="shared" si="81"/>
        <v>0</v>
      </c>
      <c r="M5159" s="56" t="s">
        <v>15154</v>
      </c>
    </row>
    <row r="5160" spans="1:13" s="19" customFormat="1" ht="15" customHeight="1" x14ac:dyDescent="0.25">
      <c r="A5160" s="47">
        <v>8799</v>
      </c>
      <c r="B5160" s="18" t="s">
        <v>8444</v>
      </c>
      <c r="C5160" s="3" t="s">
        <v>7800</v>
      </c>
      <c r="D5160" s="3" t="s">
        <v>194</v>
      </c>
      <c r="E5160" s="3" t="s">
        <v>8443</v>
      </c>
      <c r="F5160" s="3" t="s">
        <v>200</v>
      </c>
      <c r="G5160" s="3"/>
      <c r="H5160" s="26">
        <v>475</v>
      </c>
      <c r="I5160" s="26">
        <f t="array" ref="I5160">J5160-J5160*3%</f>
        <v>344.32090000000005</v>
      </c>
      <c r="J5160" s="30">
        <v>354.97</v>
      </c>
      <c r="K5160" s="4"/>
      <c r="L5160" s="15">
        <f t="shared" si="81"/>
        <v>0</v>
      </c>
      <c r="M5160" s="56" t="s">
        <v>15158</v>
      </c>
    </row>
    <row r="5161" spans="1:13" s="19" customFormat="1" ht="15" customHeight="1" x14ac:dyDescent="0.25">
      <c r="A5161" s="47">
        <v>10970</v>
      </c>
      <c r="B5161" s="18" t="s">
        <v>8445</v>
      </c>
      <c r="C5161" s="3" t="s">
        <v>7800</v>
      </c>
      <c r="D5161" s="3" t="s">
        <v>194</v>
      </c>
      <c r="E5161" s="3" t="s">
        <v>8446</v>
      </c>
      <c r="F5161" s="3" t="s">
        <v>2544</v>
      </c>
      <c r="G5161" s="3"/>
      <c r="H5161" s="26">
        <v>785</v>
      </c>
      <c r="I5161" s="26">
        <f t="array" ref="I5161">J5161-J5161*3%</f>
        <v>594.01829999999995</v>
      </c>
      <c r="J5161" s="30">
        <v>612.39</v>
      </c>
      <c r="K5161" s="4"/>
      <c r="L5161" s="15">
        <f t="shared" si="81"/>
        <v>0</v>
      </c>
      <c r="M5161" s="56" t="s">
        <v>15154</v>
      </c>
    </row>
    <row r="5162" spans="1:13" s="19" customFormat="1" ht="15" customHeight="1" x14ac:dyDescent="0.25">
      <c r="A5162" s="47">
        <v>10980</v>
      </c>
      <c r="B5162" s="18" t="s">
        <v>8447</v>
      </c>
      <c r="C5162" s="3" t="s">
        <v>7800</v>
      </c>
      <c r="D5162" s="3" t="s">
        <v>194</v>
      </c>
      <c r="E5162" s="3" t="s">
        <v>8448</v>
      </c>
      <c r="F5162" s="3" t="s">
        <v>182</v>
      </c>
      <c r="G5162" s="3"/>
      <c r="H5162" s="26">
        <v>1255</v>
      </c>
      <c r="I5162" s="26">
        <f t="array" ref="I5162">J5162-J5162*3%</f>
        <v>948.66</v>
      </c>
      <c r="J5162" s="30">
        <v>978</v>
      </c>
      <c r="K5162" s="4"/>
      <c r="L5162" s="15">
        <f t="shared" si="81"/>
        <v>0</v>
      </c>
      <c r="M5162" s="56" t="s">
        <v>15151</v>
      </c>
    </row>
    <row r="5163" spans="1:13" s="19" customFormat="1" ht="15" customHeight="1" x14ac:dyDescent="0.25">
      <c r="A5163" s="47">
        <v>10979</v>
      </c>
      <c r="B5163" s="18" t="s">
        <v>8449</v>
      </c>
      <c r="C5163" s="3" t="s">
        <v>7800</v>
      </c>
      <c r="D5163" s="3" t="s">
        <v>194</v>
      </c>
      <c r="E5163" s="3" t="s">
        <v>8448</v>
      </c>
      <c r="F5163" s="3" t="s">
        <v>167</v>
      </c>
      <c r="G5163" s="3"/>
      <c r="H5163" s="26">
        <v>700</v>
      </c>
      <c r="I5163" s="26">
        <f t="array" ref="I5163">J5163-J5163*3%</f>
        <v>531.6182</v>
      </c>
      <c r="J5163" s="30">
        <v>548.05999999999995</v>
      </c>
      <c r="K5163" s="4"/>
      <c r="L5163" s="15">
        <f t="shared" si="81"/>
        <v>0</v>
      </c>
      <c r="M5163" s="56" t="s">
        <v>15152</v>
      </c>
    </row>
    <row r="5164" spans="1:13" s="19" customFormat="1" ht="15" customHeight="1" x14ac:dyDescent="0.25">
      <c r="A5164" s="47">
        <v>41085</v>
      </c>
      <c r="B5164" s="18"/>
      <c r="C5164" s="3" t="s">
        <v>7800</v>
      </c>
      <c r="D5164" s="3" t="s">
        <v>194</v>
      </c>
      <c r="E5164" s="3" t="s">
        <v>8450</v>
      </c>
      <c r="F5164" s="3" t="s">
        <v>200</v>
      </c>
      <c r="G5164" s="3"/>
      <c r="H5164" s="26">
        <v>1655</v>
      </c>
      <c r="I5164" s="26">
        <f t="array" ref="I5164">J5164-J5164*3%</f>
        <v>1271.7087999999999</v>
      </c>
      <c r="J5164" s="30">
        <v>1311.04</v>
      </c>
      <c r="K5164" s="4"/>
      <c r="L5164" s="15">
        <f t="shared" si="81"/>
        <v>0</v>
      </c>
      <c r="M5164" s="56" t="s">
        <v>15157</v>
      </c>
    </row>
    <row r="5165" spans="1:13" s="19" customFormat="1" ht="15" customHeight="1" x14ac:dyDescent="0.25">
      <c r="A5165" s="47">
        <v>19297</v>
      </c>
      <c r="B5165" s="18" t="s">
        <v>8451</v>
      </c>
      <c r="C5165" s="3" t="s">
        <v>7800</v>
      </c>
      <c r="D5165" s="3" t="s">
        <v>194</v>
      </c>
      <c r="E5165" s="3" t="s">
        <v>8452</v>
      </c>
      <c r="F5165" s="3" t="s">
        <v>182</v>
      </c>
      <c r="G5165" s="3"/>
      <c r="H5165" s="26">
        <v>700</v>
      </c>
      <c r="I5165" s="26">
        <f t="array" ref="I5165">J5165-J5165*3%</f>
        <v>530.59969999999998</v>
      </c>
      <c r="J5165" s="30">
        <v>547.01</v>
      </c>
      <c r="K5165" s="4"/>
      <c r="L5165" s="15">
        <f t="shared" si="81"/>
        <v>0</v>
      </c>
      <c r="M5165" s="56" t="s">
        <v>15159</v>
      </c>
    </row>
    <row r="5166" spans="1:13" s="19" customFormat="1" ht="15" customHeight="1" x14ac:dyDescent="0.25">
      <c r="A5166" s="47">
        <v>10996</v>
      </c>
      <c r="B5166" s="18" t="s">
        <v>8453</v>
      </c>
      <c r="C5166" s="3" t="s">
        <v>7800</v>
      </c>
      <c r="D5166" s="3" t="s">
        <v>194</v>
      </c>
      <c r="E5166" s="3" t="s">
        <v>8454</v>
      </c>
      <c r="F5166" s="3" t="s">
        <v>277</v>
      </c>
      <c r="G5166" s="3"/>
      <c r="H5166" s="26">
        <v>1925</v>
      </c>
      <c r="I5166" s="26">
        <f t="array" ref="I5166">J5166-J5166*3%</f>
        <v>1478.3479</v>
      </c>
      <c r="J5166" s="30">
        <v>1524.07</v>
      </c>
      <c r="K5166" s="4"/>
      <c r="L5166" s="15">
        <f t="shared" si="81"/>
        <v>0</v>
      </c>
      <c r="M5166" s="56" t="s">
        <v>15158</v>
      </c>
    </row>
    <row r="5167" spans="1:13" s="19" customFormat="1" ht="15" customHeight="1" x14ac:dyDescent="0.25">
      <c r="A5167" s="47">
        <v>10997</v>
      </c>
      <c r="B5167" s="18" t="s">
        <v>8455</v>
      </c>
      <c r="C5167" s="3" t="s">
        <v>7800</v>
      </c>
      <c r="D5167" s="3" t="s">
        <v>194</v>
      </c>
      <c r="E5167" s="3" t="s">
        <v>8454</v>
      </c>
      <c r="F5167" s="3" t="s">
        <v>200</v>
      </c>
      <c r="G5167" s="3"/>
      <c r="H5167" s="26">
        <v>975</v>
      </c>
      <c r="I5167" s="26">
        <f t="array" ref="I5167">J5167-J5167*3%</f>
        <v>738.3252</v>
      </c>
      <c r="J5167" s="30">
        <v>761.16</v>
      </c>
      <c r="K5167" s="4"/>
      <c r="L5167" s="15">
        <f t="shared" si="81"/>
        <v>0</v>
      </c>
      <c r="M5167" s="56" t="s">
        <v>15157</v>
      </c>
    </row>
    <row r="5168" spans="1:13" s="19" customFormat="1" ht="15" customHeight="1" x14ac:dyDescent="0.25">
      <c r="A5168" s="47">
        <v>25426</v>
      </c>
      <c r="B5168" s="18" t="s">
        <v>8456</v>
      </c>
      <c r="C5168" s="3" t="s">
        <v>7800</v>
      </c>
      <c r="D5168" s="3" t="s">
        <v>194</v>
      </c>
      <c r="E5168" s="3" t="s">
        <v>8457</v>
      </c>
      <c r="F5168" s="3" t="s">
        <v>760</v>
      </c>
      <c r="G5168" s="3"/>
      <c r="H5168" s="26">
        <v>1060</v>
      </c>
      <c r="I5168" s="26">
        <f t="array" ref="I5168">J5168-J5168*3%</f>
        <v>811.89</v>
      </c>
      <c r="J5168" s="30">
        <v>837</v>
      </c>
      <c r="K5168" s="4"/>
      <c r="L5168" s="15">
        <f t="shared" si="81"/>
        <v>0</v>
      </c>
      <c r="M5168" s="56" t="s">
        <v>15151</v>
      </c>
    </row>
    <row r="5169" spans="1:13" s="19" customFormat="1" ht="15" customHeight="1" x14ac:dyDescent="0.25">
      <c r="A5169" s="47">
        <v>11010</v>
      </c>
      <c r="B5169" s="18" t="s">
        <v>8458</v>
      </c>
      <c r="C5169" s="3" t="s">
        <v>7800</v>
      </c>
      <c r="D5169" s="3" t="s">
        <v>194</v>
      </c>
      <c r="E5169" s="3" t="s">
        <v>8459</v>
      </c>
      <c r="F5169" s="3" t="s">
        <v>179</v>
      </c>
      <c r="G5169" s="3"/>
      <c r="H5169" s="26">
        <v>490</v>
      </c>
      <c r="I5169" s="26">
        <f t="array" ref="I5169">J5169-J5169*3%</f>
        <v>363.59479999999996</v>
      </c>
      <c r="J5169" s="30">
        <v>374.84</v>
      </c>
      <c r="K5169" s="4"/>
      <c r="L5169" s="15">
        <f t="shared" si="81"/>
        <v>0</v>
      </c>
      <c r="M5169" s="56" t="s">
        <v>15157</v>
      </c>
    </row>
    <row r="5170" spans="1:13" s="19" customFormat="1" ht="15" customHeight="1" x14ac:dyDescent="0.25">
      <c r="A5170" s="47">
        <v>11011</v>
      </c>
      <c r="B5170" s="18" t="s">
        <v>8460</v>
      </c>
      <c r="C5170" s="3" t="s">
        <v>7800</v>
      </c>
      <c r="D5170" s="3" t="s">
        <v>194</v>
      </c>
      <c r="E5170" s="3" t="s">
        <v>8459</v>
      </c>
      <c r="F5170" s="3" t="s">
        <v>2544</v>
      </c>
      <c r="G5170" s="3"/>
      <c r="H5170" s="26">
        <v>1195</v>
      </c>
      <c r="I5170" s="26">
        <f t="array" ref="I5170">J5170-J5170*3%</f>
        <v>905.65019999999993</v>
      </c>
      <c r="J5170" s="30">
        <v>933.66</v>
      </c>
      <c r="K5170" s="4"/>
      <c r="L5170" s="15">
        <f t="shared" si="81"/>
        <v>0</v>
      </c>
      <c r="M5170" s="56" t="s">
        <v>15152</v>
      </c>
    </row>
    <row r="5171" spans="1:13" s="19" customFormat="1" ht="15" customHeight="1" x14ac:dyDescent="0.25">
      <c r="A5171" s="47">
        <v>11058</v>
      </c>
      <c r="B5171" s="18" t="s">
        <v>8461</v>
      </c>
      <c r="C5171" s="3" t="s">
        <v>7800</v>
      </c>
      <c r="D5171" s="3" t="s">
        <v>194</v>
      </c>
      <c r="E5171" s="3" t="s">
        <v>8462</v>
      </c>
      <c r="F5171" s="3" t="s">
        <v>167</v>
      </c>
      <c r="G5171" s="3" t="s">
        <v>8463</v>
      </c>
      <c r="H5171" s="26">
        <v>570</v>
      </c>
      <c r="I5171" s="26">
        <f t="array" ref="I5171">J5171-J5171*3%</f>
        <v>418.82659999999998</v>
      </c>
      <c r="J5171" s="30">
        <v>431.78</v>
      </c>
      <c r="K5171" s="4"/>
      <c r="L5171" s="15">
        <f t="shared" si="81"/>
        <v>0</v>
      </c>
      <c r="M5171" s="56" t="s">
        <v>15158</v>
      </c>
    </row>
    <row r="5172" spans="1:13" s="19" customFormat="1" ht="15" customHeight="1" x14ac:dyDescent="0.25">
      <c r="A5172" s="47">
        <v>15120</v>
      </c>
      <c r="B5172" s="18" t="s">
        <v>8464</v>
      </c>
      <c r="C5172" s="3" t="s">
        <v>7800</v>
      </c>
      <c r="D5172" s="3" t="s">
        <v>194</v>
      </c>
      <c r="E5172" s="3" t="s">
        <v>8465</v>
      </c>
      <c r="F5172" s="3" t="s">
        <v>200</v>
      </c>
      <c r="G5172" s="3"/>
      <c r="H5172" s="26">
        <v>555</v>
      </c>
      <c r="I5172" s="26">
        <f t="array" ref="I5172">J5172-J5172*3%</f>
        <v>410.03840000000002</v>
      </c>
      <c r="J5172" s="30">
        <v>422.72</v>
      </c>
      <c r="K5172" s="4"/>
      <c r="L5172" s="15">
        <f t="shared" si="81"/>
        <v>0</v>
      </c>
      <c r="M5172" s="56" t="s">
        <v>15157</v>
      </c>
    </row>
    <row r="5173" spans="1:13" s="19" customFormat="1" ht="15" customHeight="1" x14ac:dyDescent="0.25">
      <c r="A5173" s="47">
        <v>22401</v>
      </c>
      <c r="B5173" s="18" t="s">
        <v>8466</v>
      </c>
      <c r="C5173" s="3" t="s">
        <v>7800</v>
      </c>
      <c r="D5173" s="3" t="s">
        <v>194</v>
      </c>
      <c r="E5173" s="3" t="s">
        <v>8467</v>
      </c>
      <c r="F5173" s="3" t="s">
        <v>182</v>
      </c>
      <c r="G5173" s="3"/>
      <c r="H5173" s="26">
        <v>3110</v>
      </c>
      <c r="I5173" s="26">
        <f t="array" ref="I5173">J5173-J5173*3%</f>
        <v>2397.355</v>
      </c>
      <c r="J5173" s="30">
        <v>2471.5</v>
      </c>
      <c r="K5173" s="4"/>
      <c r="L5173" s="15">
        <f t="shared" si="81"/>
        <v>0</v>
      </c>
      <c r="M5173" s="56" t="s">
        <v>15158</v>
      </c>
    </row>
    <row r="5174" spans="1:13" s="19" customFormat="1" ht="15" customHeight="1" x14ac:dyDescent="0.25">
      <c r="A5174" s="47">
        <v>13110</v>
      </c>
      <c r="B5174" s="18" t="s">
        <v>8468</v>
      </c>
      <c r="C5174" s="3" t="s">
        <v>7800</v>
      </c>
      <c r="D5174" s="3" t="s">
        <v>194</v>
      </c>
      <c r="E5174" s="3" t="s">
        <v>8467</v>
      </c>
      <c r="F5174" s="3" t="s">
        <v>167</v>
      </c>
      <c r="G5174" s="3"/>
      <c r="H5174" s="26">
        <v>1790</v>
      </c>
      <c r="I5174" s="26">
        <f t="array" ref="I5174">J5174-J5174*3%</f>
        <v>1367.9716000000001</v>
      </c>
      <c r="J5174" s="30">
        <v>1410.28</v>
      </c>
      <c r="K5174" s="4"/>
      <c r="L5174" s="15">
        <f t="shared" si="81"/>
        <v>0</v>
      </c>
      <c r="M5174" s="56" t="s">
        <v>15158</v>
      </c>
    </row>
    <row r="5175" spans="1:13" s="19" customFormat="1" ht="15" customHeight="1" x14ac:dyDescent="0.25">
      <c r="A5175" s="47">
        <v>14129</v>
      </c>
      <c r="B5175" s="18" t="s">
        <v>8469</v>
      </c>
      <c r="C5175" s="3" t="s">
        <v>7800</v>
      </c>
      <c r="D5175" s="3" t="s">
        <v>194</v>
      </c>
      <c r="E5175" s="3" t="s">
        <v>8470</v>
      </c>
      <c r="F5175" s="3" t="s">
        <v>182</v>
      </c>
      <c r="G5175" s="3"/>
      <c r="H5175" s="26">
        <v>1975</v>
      </c>
      <c r="I5175" s="26">
        <f t="array" ref="I5175">J5175-J5175*3%</f>
        <v>1514.0924</v>
      </c>
      <c r="J5175" s="30">
        <v>1560.92</v>
      </c>
      <c r="K5175" s="4"/>
      <c r="L5175" s="15">
        <f t="shared" si="81"/>
        <v>0</v>
      </c>
      <c r="M5175" s="56" t="s">
        <v>15151</v>
      </c>
    </row>
    <row r="5176" spans="1:13" s="19" customFormat="1" ht="15" customHeight="1" x14ac:dyDescent="0.25">
      <c r="A5176" s="47">
        <v>7381</v>
      </c>
      <c r="B5176" s="18" t="s">
        <v>8471</v>
      </c>
      <c r="C5176" s="3" t="s">
        <v>7800</v>
      </c>
      <c r="D5176" s="3" t="s">
        <v>194</v>
      </c>
      <c r="E5176" s="3" t="s">
        <v>8470</v>
      </c>
      <c r="F5176" s="3" t="s">
        <v>167</v>
      </c>
      <c r="G5176" s="3"/>
      <c r="H5176" s="26">
        <v>1185</v>
      </c>
      <c r="I5176" s="26">
        <f t="array" ref="I5176">J5176-J5176*3%</f>
        <v>900.16</v>
      </c>
      <c r="J5176" s="30">
        <v>928</v>
      </c>
      <c r="K5176" s="4"/>
      <c r="L5176" s="15">
        <f t="shared" si="81"/>
        <v>0</v>
      </c>
      <c r="M5176" s="56" t="s">
        <v>15151</v>
      </c>
    </row>
    <row r="5177" spans="1:13" s="19" customFormat="1" ht="15" customHeight="1" x14ac:dyDescent="0.25">
      <c r="A5177" s="47">
        <v>4125</v>
      </c>
      <c r="B5177" s="18" t="s">
        <v>8472</v>
      </c>
      <c r="C5177" s="3" t="s">
        <v>7800</v>
      </c>
      <c r="D5177" s="3" t="s">
        <v>194</v>
      </c>
      <c r="E5177" s="3" t="s">
        <v>8473</v>
      </c>
      <c r="F5177" s="3" t="s">
        <v>179</v>
      </c>
      <c r="G5177" s="3"/>
      <c r="H5177" s="26">
        <v>515</v>
      </c>
      <c r="I5177" s="26">
        <f t="array" ref="I5177">J5177-J5177*3%</f>
        <v>380.06540000000001</v>
      </c>
      <c r="J5177" s="30">
        <v>391.82</v>
      </c>
      <c r="K5177" s="4"/>
      <c r="L5177" s="15">
        <f t="shared" si="81"/>
        <v>0</v>
      </c>
      <c r="M5177" s="56" t="s">
        <v>15151</v>
      </c>
    </row>
    <row r="5178" spans="1:13" s="19" customFormat="1" ht="15" customHeight="1" x14ac:dyDescent="0.25">
      <c r="A5178" s="47">
        <v>7392</v>
      </c>
      <c r="B5178" s="18" t="s">
        <v>8474</v>
      </c>
      <c r="C5178" s="3" t="s">
        <v>7800</v>
      </c>
      <c r="D5178" s="3" t="s">
        <v>194</v>
      </c>
      <c r="E5178" s="3" t="s">
        <v>8473</v>
      </c>
      <c r="F5178" s="3" t="s">
        <v>2544</v>
      </c>
      <c r="G5178" s="3"/>
      <c r="H5178" s="26">
        <v>1105</v>
      </c>
      <c r="I5178" s="26">
        <f t="array" ref="I5178">J5178-J5178*3%</f>
        <v>842.50319999999999</v>
      </c>
      <c r="J5178" s="30">
        <v>868.56</v>
      </c>
      <c r="K5178" s="4"/>
      <c r="L5178" s="15">
        <f t="shared" si="81"/>
        <v>0</v>
      </c>
      <c r="M5178" s="56" t="s">
        <v>15151</v>
      </c>
    </row>
    <row r="5179" spans="1:13" s="19" customFormat="1" ht="15" customHeight="1" x14ac:dyDescent="0.25">
      <c r="A5179" s="47">
        <v>1860</v>
      </c>
      <c r="B5179" s="18" t="s">
        <v>8475</v>
      </c>
      <c r="C5179" s="3" t="s">
        <v>7800</v>
      </c>
      <c r="D5179" s="3" t="s">
        <v>194</v>
      </c>
      <c r="E5179" s="3" t="s">
        <v>3975</v>
      </c>
      <c r="F5179" s="3" t="s">
        <v>179</v>
      </c>
      <c r="G5179" s="3"/>
      <c r="H5179" s="26">
        <v>455</v>
      </c>
      <c r="I5179" s="26">
        <f t="array" ref="I5179">J5179-J5179*3%</f>
        <v>331.77880000000005</v>
      </c>
      <c r="J5179" s="30">
        <v>342.04</v>
      </c>
      <c r="K5179" s="4"/>
      <c r="L5179" s="15">
        <f t="shared" si="81"/>
        <v>0</v>
      </c>
      <c r="M5179" s="56" t="s">
        <v>15157</v>
      </c>
    </row>
    <row r="5180" spans="1:13" s="19" customFormat="1" ht="15" customHeight="1" x14ac:dyDescent="0.25">
      <c r="A5180" s="47">
        <v>4124</v>
      </c>
      <c r="B5180" s="18" t="s">
        <v>8476</v>
      </c>
      <c r="C5180" s="3" t="s">
        <v>7800</v>
      </c>
      <c r="D5180" s="3" t="s">
        <v>194</v>
      </c>
      <c r="E5180" s="3" t="s">
        <v>3975</v>
      </c>
      <c r="F5180" s="3" t="s">
        <v>274</v>
      </c>
      <c r="G5180" s="3"/>
      <c r="H5180" s="26">
        <v>815</v>
      </c>
      <c r="I5180" s="26">
        <f t="array" ref="I5180">J5180-J5180*3%</f>
        <v>613.00120000000004</v>
      </c>
      <c r="J5180" s="30">
        <v>631.96</v>
      </c>
      <c r="K5180" s="4"/>
      <c r="L5180" s="15">
        <f t="shared" si="81"/>
        <v>0</v>
      </c>
      <c r="M5180" s="56" t="s">
        <v>15157</v>
      </c>
    </row>
    <row r="5181" spans="1:13" s="19" customFormat="1" ht="15" customHeight="1" x14ac:dyDescent="0.25">
      <c r="A5181" s="47">
        <v>19878</v>
      </c>
      <c r="B5181" s="18" t="s">
        <v>8477</v>
      </c>
      <c r="C5181" s="3" t="s">
        <v>7800</v>
      </c>
      <c r="D5181" s="3" t="s">
        <v>194</v>
      </c>
      <c r="E5181" s="3" t="s">
        <v>3975</v>
      </c>
      <c r="F5181" s="3" t="s">
        <v>8478</v>
      </c>
      <c r="G5181" s="3"/>
      <c r="H5181" s="26">
        <v>815</v>
      </c>
      <c r="I5181" s="26">
        <f t="array" ref="I5181">J5181-J5181*3%</f>
        <v>613.00120000000004</v>
      </c>
      <c r="J5181" s="30">
        <v>631.96</v>
      </c>
      <c r="K5181" s="4"/>
      <c r="L5181" s="15">
        <f t="shared" si="81"/>
        <v>0</v>
      </c>
      <c r="M5181" s="56" t="s">
        <v>15157</v>
      </c>
    </row>
    <row r="5182" spans="1:13" s="19" customFormat="1" ht="15" customHeight="1" x14ac:dyDescent="0.25">
      <c r="A5182" s="47">
        <v>7393</v>
      </c>
      <c r="B5182" s="18" t="s">
        <v>8479</v>
      </c>
      <c r="C5182" s="3" t="s">
        <v>7800</v>
      </c>
      <c r="D5182" s="3" t="s">
        <v>194</v>
      </c>
      <c r="E5182" s="3" t="s">
        <v>3975</v>
      </c>
      <c r="F5182" s="3" t="s">
        <v>203</v>
      </c>
      <c r="G5182" s="3"/>
      <c r="H5182" s="26">
        <v>235</v>
      </c>
      <c r="I5182" s="26">
        <f t="array" ref="I5182">J5182-J5182*3%</f>
        <v>169.6627</v>
      </c>
      <c r="J5182" s="30">
        <v>174.91</v>
      </c>
      <c r="K5182" s="4"/>
      <c r="L5182" s="15">
        <f t="shared" si="81"/>
        <v>0</v>
      </c>
      <c r="M5182" s="56" t="s">
        <v>15154</v>
      </c>
    </row>
    <row r="5183" spans="1:13" s="19" customFormat="1" ht="15" customHeight="1" x14ac:dyDescent="0.25">
      <c r="A5183" s="47">
        <v>6704</v>
      </c>
      <c r="B5183" s="18" t="s">
        <v>8480</v>
      </c>
      <c r="C5183" s="3" t="s">
        <v>7800</v>
      </c>
      <c r="D5183" s="3" t="s">
        <v>194</v>
      </c>
      <c r="E5183" s="3" t="s">
        <v>3975</v>
      </c>
      <c r="F5183" s="3" t="s">
        <v>4210</v>
      </c>
      <c r="G5183" s="3"/>
      <c r="H5183" s="26">
        <v>1435</v>
      </c>
      <c r="I5183" s="26">
        <f t="array" ref="I5183">J5183-J5183*3%</f>
        <v>1090.1247999999998</v>
      </c>
      <c r="J5183" s="30">
        <v>1123.8399999999999</v>
      </c>
      <c r="K5183" s="4"/>
      <c r="L5183" s="15">
        <f t="shared" si="81"/>
        <v>0</v>
      </c>
      <c r="M5183" s="56" t="s">
        <v>15151</v>
      </c>
    </row>
    <row r="5184" spans="1:13" s="19" customFormat="1" ht="15" customHeight="1" x14ac:dyDescent="0.25">
      <c r="A5184" s="47">
        <v>23192</v>
      </c>
      <c r="B5184" s="18" t="s">
        <v>8481</v>
      </c>
      <c r="C5184" s="3" t="s">
        <v>7800</v>
      </c>
      <c r="D5184" s="3" t="s">
        <v>194</v>
      </c>
      <c r="E5184" s="3" t="s">
        <v>5555</v>
      </c>
      <c r="F5184" s="3" t="s">
        <v>664</v>
      </c>
      <c r="G5184" s="3" t="s">
        <v>258</v>
      </c>
      <c r="H5184" s="26">
        <v>1785</v>
      </c>
      <c r="I5184" s="26">
        <f t="array" ref="I5184">J5184-J5184*3%</f>
        <v>1363.1215999999999</v>
      </c>
      <c r="J5184" s="30">
        <v>1405.28</v>
      </c>
      <c r="K5184" s="4"/>
      <c r="L5184" s="15">
        <f t="shared" si="81"/>
        <v>0</v>
      </c>
      <c r="M5184" s="56" t="s">
        <v>15157</v>
      </c>
    </row>
    <row r="5185" spans="1:13" s="19" customFormat="1" ht="15" customHeight="1" x14ac:dyDescent="0.25">
      <c r="A5185" s="47">
        <v>11106</v>
      </c>
      <c r="B5185" s="18" t="s">
        <v>8482</v>
      </c>
      <c r="C5185" s="3" t="s">
        <v>7800</v>
      </c>
      <c r="D5185" s="3" t="s">
        <v>194</v>
      </c>
      <c r="E5185" s="3" t="s">
        <v>8483</v>
      </c>
      <c r="F5185" s="3" t="s">
        <v>277</v>
      </c>
      <c r="G5185" s="3"/>
      <c r="H5185" s="26">
        <v>685</v>
      </c>
      <c r="I5185" s="26">
        <f t="array" ref="I5185">J5185-J5185*3%</f>
        <v>520.85120000000006</v>
      </c>
      <c r="J5185" s="30">
        <v>536.96</v>
      </c>
      <c r="K5185" s="4"/>
      <c r="L5185" s="15">
        <f t="shared" si="81"/>
        <v>0</v>
      </c>
      <c r="M5185" s="56" t="s">
        <v>15157</v>
      </c>
    </row>
    <row r="5186" spans="1:13" s="19" customFormat="1" ht="15" customHeight="1" x14ac:dyDescent="0.25">
      <c r="A5186" s="47">
        <v>19306</v>
      </c>
      <c r="B5186" s="18" t="s">
        <v>8484</v>
      </c>
      <c r="C5186" s="3" t="s">
        <v>7800</v>
      </c>
      <c r="D5186" s="3" t="s">
        <v>194</v>
      </c>
      <c r="E5186" s="3" t="s">
        <v>8485</v>
      </c>
      <c r="F5186" s="3" t="s">
        <v>277</v>
      </c>
      <c r="G5186" s="3"/>
      <c r="H5186" s="26">
        <v>1985</v>
      </c>
      <c r="I5186" s="26">
        <f t="array" ref="I5186">J5186-J5186*3%</f>
        <v>1519.6408000000001</v>
      </c>
      <c r="J5186" s="30">
        <v>1566.64</v>
      </c>
      <c r="K5186" s="4"/>
      <c r="L5186" s="15">
        <f t="shared" si="81"/>
        <v>0</v>
      </c>
      <c r="M5186" s="56" t="s">
        <v>15157</v>
      </c>
    </row>
    <row r="5187" spans="1:13" s="19" customFormat="1" ht="15" customHeight="1" x14ac:dyDescent="0.25">
      <c r="A5187" s="47">
        <v>11141</v>
      </c>
      <c r="B5187" s="18" t="s">
        <v>8486</v>
      </c>
      <c r="C5187" s="3" t="s">
        <v>7800</v>
      </c>
      <c r="D5187" s="3" t="s">
        <v>194</v>
      </c>
      <c r="E5187" s="3" t="s">
        <v>8485</v>
      </c>
      <c r="F5187" s="3" t="s">
        <v>200</v>
      </c>
      <c r="G5187" s="3"/>
      <c r="H5187" s="26">
        <v>1060</v>
      </c>
      <c r="I5187" s="26">
        <f t="array" ref="I5187">J5187-J5187*3%</f>
        <v>810.3768</v>
      </c>
      <c r="J5187" s="30">
        <v>835.44</v>
      </c>
      <c r="K5187" s="4"/>
      <c r="L5187" s="15">
        <f t="shared" si="81"/>
        <v>0</v>
      </c>
      <c r="M5187" s="56" t="s">
        <v>15157</v>
      </c>
    </row>
    <row r="5188" spans="1:13" s="19" customFormat="1" ht="15" customHeight="1" x14ac:dyDescent="0.25">
      <c r="A5188" s="47">
        <v>9050</v>
      </c>
      <c r="B5188" s="18" t="s">
        <v>8487</v>
      </c>
      <c r="C5188" s="3" t="s">
        <v>7800</v>
      </c>
      <c r="D5188" s="3" t="s">
        <v>194</v>
      </c>
      <c r="E5188" s="3" t="s">
        <v>8488</v>
      </c>
      <c r="F5188" s="3" t="s">
        <v>277</v>
      </c>
      <c r="G5188" s="3"/>
      <c r="H5188" s="26">
        <v>1095</v>
      </c>
      <c r="I5188" s="26">
        <f t="array" ref="I5188">J5188-J5188*3%</f>
        <v>835.69380000000001</v>
      </c>
      <c r="J5188" s="30">
        <v>861.54</v>
      </c>
      <c r="K5188" s="4"/>
      <c r="L5188" s="15">
        <f t="shared" si="81"/>
        <v>0</v>
      </c>
      <c r="M5188" s="56" t="s">
        <v>15151</v>
      </c>
    </row>
    <row r="5189" spans="1:13" s="19" customFormat="1" ht="15" customHeight="1" x14ac:dyDescent="0.25">
      <c r="A5189" s="47">
        <v>9046</v>
      </c>
      <c r="B5189" s="18" t="s">
        <v>8489</v>
      </c>
      <c r="C5189" s="3" t="s">
        <v>7800</v>
      </c>
      <c r="D5189" s="3" t="s">
        <v>194</v>
      </c>
      <c r="E5189" s="3" t="s">
        <v>8488</v>
      </c>
      <c r="F5189" s="3" t="s">
        <v>200</v>
      </c>
      <c r="G5189" s="3"/>
      <c r="H5189" s="26">
        <v>645</v>
      </c>
      <c r="I5189" s="26">
        <f t="array" ref="I5189">J5189-J5189*3%</f>
        <v>489.39409999999998</v>
      </c>
      <c r="J5189" s="30">
        <v>504.53</v>
      </c>
      <c r="K5189" s="4"/>
      <c r="L5189" s="15">
        <f t="shared" si="81"/>
        <v>0</v>
      </c>
      <c r="M5189" s="56" t="s">
        <v>15151</v>
      </c>
    </row>
    <row r="5190" spans="1:13" s="19" customFormat="1" ht="15" customHeight="1" x14ac:dyDescent="0.25">
      <c r="A5190" s="47">
        <v>7395</v>
      </c>
      <c r="B5190" s="18" t="s">
        <v>8490</v>
      </c>
      <c r="C5190" s="3" t="s">
        <v>7800</v>
      </c>
      <c r="D5190" s="3" t="s">
        <v>194</v>
      </c>
      <c r="E5190" s="3" t="s">
        <v>8491</v>
      </c>
      <c r="F5190" s="3" t="s">
        <v>182</v>
      </c>
      <c r="G5190" s="3"/>
      <c r="H5190" s="26">
        <v>845</v>
      </c>
      <c r="I5190" s="26">
        <f t="array" ref="I5190">J5190-J5190*3%</f>
        <v>635.85439999999994</v>
      </c>
      <c r="J5190" s="30">
        <v>655.52</v>
      </c>
      <c r="K5190" s="4"/>
      <c r="L5190" s="15">
        <f t="shared" si="81"/>
        <v>0</v>
      </c>
      <c r="M5190" s="56" t="s">
        <v>15157</v>
      </c>
    </row>
    <row r="5191" spans="1:13" s="19" customFormat="1" ht="15" customHeight="1" x14ac:dyDescent="0.25">
      <c r="A5191" s="47">
        <v>8805</v>
      </c>
      <c r="B5191" s="18" t="s">
        <v>8492</v>
      </c>
      <c r="C5191" s="3" t="s">
        <v>7800</v>
      </c>
      <c r="D5191" s="3" t="s">
        <v>194</v>
      </c>
      <c r="E5191" s="3" t="s">
        <v>8491</v>
      </c>
      <c r="F5191" s="3" t="s">
        <v>2845</v>
      </c>
      <c r="G5191" s="3"/>
      <c r="H5191" s="26">
        <v>1385</v>
      </c>
      <c r="I5191" s="26">
        <f t="array" ref="I5191">J5191-J5191*3%</f>
        <v>1056.6791999999998</v>
      </c>
      <c r="J5191" s="30">
        <v>1089.3599999999999</v>
      </c>
      <c r="K5191" s="4"/>
      <c r="L5191" s="15">
        <f t="shared" si="81"/>
        <v>0</v>
      </c>
      <c r="M5191" s="56" t="s">
        <v>15154</v>
      </c>
    </row>
    <row r="5192" spans="1:13" s="19" customFormat="1" ht="15" customHeight="1" x14ac:dyDescent="0.25">
      <c r="A5192" s="47">
        <v>11189</v>
      </c>
      <c r="B5192" s="18" t="s">
        <v>8493</v>
      </c>
      <c r="C5192" s="3" t="s">
        <v>7800</v>
      </c>
      <c r="D5192" s="3" t="s">
        <v>194</v>
      </c>
      <c r="E5192" s="3" t="s">
        <v>8494</v>
      </c>
      <c r="F5192" s="3" t="s">
        <v>200</v>
      </c>
      <c r="G5192" s="3"/>
      <c r="H5192" s="26">
        <v>850</v>
      </c>
      <c r="I5192" s="26">
        <f t="array" ref="I5192">J5192-J5192*3%</f>
        <v>641.11180000000002</v>
      </c>
      <c r="J5192" s="30">
        <v>660.94</v>
      </c>
      <c r="K5192" s="4"/>
      <c r="L5192" s="15">
        <f t="shared" ref="L5192:L5255" si="82">J5192*K5192</f>
        <v>0</v>
      </c>
      <c r="M5192" s="56" t="s">
        <v>15154</v>
      </c>
    </row>
    <row r="5193" spans="1:13" s="19" customFormat="1" ht="15" customHeight="1" x14ac:dyDescent="0.25">
      <c r="A5193" s="47">
        <v>3949</v>
      </c>
      <c r="B5193" s="18" t="s">
        <v>8495</v>
      </c>
      <c r="C5193" s="3" t="s">
        <v>7800</v>
      </c>
      <c r="D5193" s="3" t="s">
        <v>194</v>
      </c>
      <c r="E5193" s="3" t="s">
        <v>8496</v>
      </c>
      <c r="F5193" s="3" t="s">
        <v>277</v>
      </c>
      <c r="G5193" s="3"/>
      <c r="H5193" s="26">
        <v>1735</v>
      </c>
      <c r="I5193" s="26">
        <f t="array" ref="I5193">J5193-J5193*3%</f>
        <v>1328.1143</v>
      </c>
      <c r="J5193" s="30">
        <v>1369.19</v>
      </c>
      <c r="K5193" s="4"/>
      <c r="L5193" s="15">
        <f t="shared" si="82"/>
        <v>0</v>
      </c>
      <c r="M5193" s="56" t="s">
        <v>15154</v>
      </c>
    </row>
    <row r="5194" spans="1:13" s="19" customFormat="1" ht="15" customHeight="1" x14ac:dyDescent="0.25">
      <c r="A5194" s="47">
        <v>17064</v>
      </c>
      <c r="B5194" s="18" t="s">
        <v>8497</v>
      </c>
      <c r="C5194" s="3" t="s">
        <v>7800</v>
      </c>
      <c r="D5194" s="3" t="s">
        <v>194</v>
      </c>
      <c r="E5194" s="3" t="s">
        <v>8496</v>
      </c>
      <c r="F5194" s="3" t="s">
        <v>2476</v>
      </c>
      <c r="G5194" s="3"/>
      <c r="H5194" s="26">
        <v>1800</v>
      </c>
      <c r="I5194" s="26">
        <f t="array" ref="I5194">J5194-J5194*3%</f>
        <v>1372.3948</v>
      </c>
      <c r="J5194" s="30">
        <v>1414.84</v>
      </c>
      <c r="K5194" s="4"/>
      <c r="L5194" s="15">
        <f t="shared" si="82"/>
        <v>0</v>
      </c>
      <c r="M5194" s="56" t="s">
        <v>15154</v>
      </c>
    </row>
    <row r="5195" spans="1:13" s="19" customFormat="1" ht="15" customHeight="1" x14ac:dyDescent="0.25">
      <c r="A5195" s="47">
        <v>3979</v>
      </c>
      <c r="B5195" s="18" t="s">
        <v>8498</v>
      </c>
      <c r="C5195" s="3" t="s">
        <v>7800</v>
      </c>
      <c r="D5195" s="3" t="s">
        <v>194</v>
      </c>
      <c r="E5195" s="3" t="s">
        <v>8496</v>
      </c>
      <c r="F5195" s="3" t="s">
        <v>200</v>
      </c>
      <c r="G5195" s="3"/>
      <c r="H5195" s="26">
        <v>930</v>
      </c>
      <c r="I5195" s="26">
        <f t="array" ref="I5195">J5195-J5195*3%</f>
        <v>702.70680000000004</v>
      </c>
      <c r="J5195" s="30">
        <v>724.44</v>
      </c>
      <c r="K5195" s="4"/>
      <c r="L5195" s="15">
        <f t="shared" si="82"/>
        <v>0</v>
      </c>
      <c r="M5195" s="56" t="s">
        <v>15154</v>
      </c>
    </row>
    <row r="5196" spans="1:13" s="19" customFormat="1" ht="15" customHeight="1" x14ac:dyDescent="0.25">
      <c r="A5196" s="47">
        <v>14127</v>
      </c>
      <c r="B5196" s="18" t="s">
        <v>8499</v>
      </c>
      <c r="C5196" s="3" t="s">
        <v>7800</v>
      </c>
      <c r="D5196" s="3" t="s">
        <v>194</v>
      </c>
      <c r="E5196" s="3" t="s">
        <v>8500</v>
      </c>
      <c r="F5196" s="3" t="s">
        <v>277</v>
      </c>
      <c r="G5196" s="3"/>
      <c r="H5196" s="26">
        <v>2000</v>
      </c>
      <c r="I5196" s="26">
        <f t="array" ref="I5196">J5196-J5196*3%</f>
        <v>1531.8822</v>
      </c>
      <c r="J5196" s="30">
        <v>1579.26</v>
      </c>
      <c r="K5196" s="4"/>
      <c r="L5196" s="15">
        <f t="shared" si="82"/>
        <v>0</v>
      </c>
      <c r="M5196" s="56" t="s">
        <v>15154</v>
      </c>
    </row>
    <row r="5197" spans="1:13" s="19" customFormat="1" ht="15" customHeight="1" x14ac:dyDescent="0.25">
      <c r="A5197" s="47">
        <v>11601</v>
      </c>
      <c r="B5197" s="18" t="s">
        <v>8501</v>
      </c>
      <c r="C5197" s="3" t="s">
        <v>7800</v>
      </c>
      <c r="D5197" s="3" t="s">
        <v>194</v>
      </c>
      <c r="E5197" s="3" t="s">
        <v>8500</v>
      </c>
      <c r="F5197" s="3" t="s">
        <v>200</v>
      </c>
      <c r="G5197" s="3"/>
      <c r="H5197" s="26">
        <v>1075</v>
      </c>
      <c r="I5197" s="26">
        <f t="array" ref="I5197">J5197-J5197*3%</f>
        <v>822.3175</v>
      </c>
      <c r="J5197" s="30">
        <v>847.75</v>
      </c>
      <c r="K5197" s="4"/>
      <c r="L5197" s="15">
        <f t="shared" si="82"/>
        <v>0</v>
      </c>
      <c r="M5197" s="56" t="s">
        <v>15154</v>
      </c>
    </row>
    <row r="5198" spans="1:13" s="19" customFormat="1" ht="15" customHeight="1" x14ac:dyDescent="0.25">
      <c r="A5198" s="47">
        <v>14463</v>
      </c>
      <c r="B5198" s="18" t="s">
        <v>8502</v>
      </c>
      <c r="C5198" s="3" t="s">
        <v>7800</v>
      </c>
      <c r="D5198" s="3" t="s">
        <v>428</v>
      </c>
      <c r="E5198" s="3" t="s">
        <v>8503</v>
      </c>
      <c r="F5198" s="3" t="s">
        <v>200</v>
      </c>
      <c r="G5198" s="3"/>
      <c r="H5198" s="26">
        <v>760</v>
      </c>
      <c r="I5198" s="26">
        <f t="array" ref="I5198">J5198-J5198*3%</f>
        <v>572.67830000000004</v>
      </c>
      <c r="J5198" s="30">
        <v>590.39</v>
      </c>
      <c r="K5198" s="4"/>
      <c r="L5198" s="15">
        <f t="shared" si="82"/>
        <v>0</v>
      </c>
      <c r="M5198" s="56" t="s">
        <v>15154</v>
      </c>
    </row>
    <row r="5199" spans="1:13" s="19" customFormat="1" ht="15" customHeight="1" x14ac:dyDescent="0.25">
      <c r="A5199" s="47">
        <v>19710</v>
      </c>
      <c r="B5199" s="18" t="s">
        <v>8504</v>
      </c>
      <c r="C5199" s="3" t="s">
        <v>7800</v>
      </c>
      <c r="D5199" s="3" t="s">
        <v>428</v>
      </c>
      <c r="E5199" s="3" t="s">
        <v>8505</v>
      </c>
      <c r="F5199" s="3" t="s">
        <v>200</v>
      </c>
      <c r="G5199" s="3"/>
      <c r="H5199" s="26">
        <v>1320</v>
      </c>
      <c r="I5199" s="26">
        <f t="array" ref="I5199">J5199-J5199*3%</f>
        <v>1009.9834000000001</v>
      </c>
      <c r="J5199" s="30">
        <v>1041.22</v>
      </c>
      <c r="K5199" s="4"/>
      <c r="L5199" s="15">
        <f t="shared" si="82"/>
        <v>0</v>
      </c>
      <c r="M5199" s="56" t="s">
        <v>15152</v>
      </c>
    </row>
    <row r="5200" spans="1:13" s="19" customFormat="1" ht="15" customHeight="1" x14ac:dyDescent="0.25">
      <c r="A5200" s="47">
        <v>20317</v>
      </c>
      <c r="B5200" s="18" t="s">
        <v>8506</v>
      </c>
      <c r="C5200" s="3" t="s">
        <v>7800</v>
      </c>
      <c r="D5200" s="3" t="s">
        <v>428</v>
      </c>
      <c r="E5200" s="3" t="s">
        <v>7466</v>
      </c>
      <c r="F5200" s="3" t="s">
        <v>760</v>
      </c>
      <c r="G5200" s="3"/>
      <c r="H5200" s="26">
        <v>1100</v>
      </c>
      <c r="I5200" s="26">
        <f t="array" ref="I5200">J5200-J5200*3%</f>
        <v>839.05</v>
      </c>
      <c r="J5200" s="30">
        <v>865</v>
      </c>
      <c r="K5200" s="4"/>
      <c r="L5200" s="15">
        <f t="shared" si="82"/>
        <v>0</v>
      </c>
      <c r="M5200" s="56" t="s">
        <v>15151</v>
      </c>
    </row>
    <row r="5201" spans="1:13" s="19" customFormat="1" ht="15" customHeight="1" x14ac:dyDescent="0.25">
      <c r="A5201" s="47">
        <v>10912</v>
      </c>
      <c r="B5201" s="18" t="s">
        <v>8507</v>
      </c>
      <c r="C5201" s="3" t="s">
        <v>7800</v>
      </c>
      <c r="D5201" s="3" t="s">
        <v>313</v>
      </c>
      <c r="E5201" s="3" t="s">
        <v>8508</v>
      </c>
      <c r="F5201" s="3" t="s">
        <v>1036</v>
      </c>
      <c r="G5201" s="3"/>
      <c r="H5201" s="26">
        <v>585</v>
      </c>
      <c r="I5201" s="26">
        <f t="array" ref="I5201">J5201-J5201*3%</f>
        <v>341.4982</v>
      </c>
      <c r="J5201" s="30">
        <v>352.06</v>
      </c>
      <c r="K5201" s="4"/>
      <c r="L5201" s="15">
        <f t="shared" si="82"/>
        <v>0</v>
      </c>
      <c r="M5201" s="56" t="s">
        <v>15152</v>
      </c>
    </row>
    <row r="5202" spans="1:13" s="19" customFormat="1" ht="15" customHeight="1" x14ac:dyDescent="0.25">
      <c r="A5202" s="47">
        <v>10917</v>
      </c>
      <c r="B5202" s="18" t="s">
        <v>8509</v>
      </c>
      <c r="C5202" s="3" t="s">
        <v>7800</v>
      </c>
      <c r="D5202" s="3" t="s">
        <v>313</v>
      </c>
      <c r="E5202" s="3" t="s">
        <v>8510</v>
      </c>
      <c r="F5202" s="3" t="s">
        <v>2661</v>
      </c>
      <c r="G5202" s="3"/>
      <c r="H5202" s="26">
        <v>1385</v>
      </c>
      <c r="I5202" s="26">
        <f t="array" ref="I5202">J5202-J5202*3%</f>
        <v>940.66719999999998</v>
      </c>
      <c r="J5202" s="30">
        <v>969.76</v>
      </c>
      <c r="K5202" s="4"/>
      <c r="L5202" s="15">
        <f t="shared" si="82"/>
        <v>0</v>
      </c>
      <c r="M5202" s="56" t="s">
        <v>15152</v>
      </c>
    </row>
    <row r="5203" spans="1:13" s="19" customFormat="1" ht="15" customHeight="1" x14ac:dyDescent="0.25">
      <c r="A5203" s="47">
        <v>10914</v>
      </c>
      <c r="B5203" s="18" t="s">
        <v>8511</v>
      </c>
      <c r="C5203" s="3" t="s">
        <v>7800</v>
      </c>
      <c r="D5203" s="3" t="s">
        <v>313</v>
      </c>
      <c r="E5203" s="3" t="s">
        <v>8510</v>
      </c>
      <c r="F5203" s="3" t="s">
        <v>2471</v>
      </c>
      <c r="G5203" s="3"/>
      <c r="H5203" s="26">
        <v>590</v>
      </c>
      <c r="I5203" s="26">
        <f t="array" ref="I5203">J5203-J5203*3%</f>
        <v>354.82600000000002</v>
      </c>
      <c r="J5203" s="30">
        <v>365.8</v>
      </c>
      <c r="K5203" s="4"/>
      <c r="L5203" s="15">
        <f t="shared" si="82"/>
        <v>0</v>
      </c>
      <c r="M5203" s="56" t="s">
        <v>15152</v>
      </c>
    </row>
    <row r="5204" spans="1:13" s="19" customFormat="1" ht="15" customHeight="1" x14ac:dyDescent="0.25">
      <c r="A5204" s="47">
        <v>22406</v>
      </c>
      <c r="B5204" s="18" t="s">
        <v>8512</v>
      </c>
      <c r="C5204" s="3" t="s">
        <v>7800</v>
      </c>
      <c r="D5204" s="3" t="s">
        <v>313</v>
      </c>
      <c r="E5204" s="3" t="s">
        <v>8513</v>
      </c>
      <c r="F5204" s="3" t="s">
        <v>2471</v>
      </c>
      <c r="G5204" s="3"/>
      <c r="H5204" s="26">
        <v>590</v>
      </c>
      <c r="I5204" s="26">
        <f t="array" ref="I5204">J5204-J5204*3%</f>
        <v>356.02880000000005</v>
      </c>
      <c r="J5204" s="30">
        <v>367.04</v>
      </c>
      <c r="K5204" s="4"/>
      <c r="L5204" s="15">
        <f t="shared" si="82"/>
        <v>0</v>
      </c>
      <c r="M5204" s="56" t="s">
        <v>15152</v>
      </c>
    </row>
    <row r="5205" spans="1:13" s="19" customFormat="1" ht="15" customHeight="1" x14ac:dyDescent="0.25">
      <c r="A5205" s="47">
        <v>10918</v>
      </c>
      <c r="B5205" s="18" t="s">
        <v>8514</v>
      </c>
      <c r="C5205" s="3" t="s">
        <v>7800</v>
      </c>
      <c r="D5205" s="3" t="s">
        <v>313</v>
      </c>
      <c r="E5205" s="3" t="s">
        <v>8515</v>
      </c>
      <c r="F5205" s="3" t="s">
        <v>8516</v>
      </c>
      <c r="G5205" s="3"/>
      <c r="H5205" s="26">
        <v>590</v>
      </c>
      <c r="I5205" s="26">
        <f t="array" ref="I5205">J5205-J5205*3%</f>
        <v>356.02880000000005</v>
      </c>
      <c r="J5205" s="30">
        <v>367.04</v>
      </c>
      <c r="K5205" s="4"/>
      <c r="L5205" s="15">
        <f t="shared" si="82"/>
        <v>0</v>
      </c>
      <c r="M5205" s="56" t="s">
        <v>15152</v>
      </c>
    </row>
    <row r="5206" spans="1:13" s="19" customFormat="1" ht="15" customHeight="1" x14ac:dyDescent="0.25">
      <c r="A5206" s="47">
        <v>10969</v>
      </c>
      <c r="B5206" s="18"/>
      <c r="C5206" s="3" t="s">
        <v>7800</v>
      </c>
      <c r="D5206" s="3" t="s">
        <v>313</v>
      </c>
      <c r="E5206" s="3" t="s">
        <v>8517</v>
      </c>
      <c r="F5206" s="3" t="s">
        <v>1609</v>
      </c>
      <c r="G5206" s="3"/>
      <c r="H5206" s="26">
        <v>565</v>
      </c>
      <c r="I5206" s="26">
        <f t="array" ref="I5206">J5206-J5206*3%</f>
        <v>331.83700000000005</v>
      </c>
      <c r="J5206" s="30">
        <v>342.1</v>
      </c>
      <c r="K5206" s="4"/>
      <c r="L5206" s="15">
        <f t="shared" si="82"/>
        <v>0</v>
      </c>
      <c r="M5206" s="56" t="s">
        <v>15152</v>
      </c>
    </row>
    <row r="5207" spans="1:13" s="19" customFormat="1" ht="15" customHeight="1" x14ac:dyDescent="0.25">
      <c r="A5207" s="47">
        <v>25625</v>
      </c>
      <c r="B5207" s="18"/>
      <c r="C5207" s="3" t="s">
        <v>7800</v>
      </c>
      <c r="D5207" s="3" t="s">
        <v>313</v>
      </c>
      <c r="E5207" s="3" t="s">
        <v>8518</v>
      </c>
      <c r="F5207" s="3" t="s">
        <v>8519</v>
      </c>
      <c r="G5207" s="3"/>
      <c r="H5207" s="26">
        <v>1330</v>
      </c>
      <c r="I5207" s="26">
        <f t="array" ref="I5207">J5207-J5207*3%</f>
        <v>892.76859999999999</v>
      </c>
      <c r="J5207" s="30">
        <v>920.38</v>
      </c>
      <c r="K5207" s="4"/>
      <c r="L5207" s="15">
        <f t="shared" si="82"/>
        <v>0</v>
      </c>
      <c r="M5207" s="56" t="s">
        <v>15152</v>
      </c>
    </row>
    <row r="5208" spans="1:13" s="19" customFormat="1" ht="15" customHeight="1" x14ac:dyDescent="0.25">
      <c r="A5208" s="47">
        <v>17063</v>
      </c>
      <c r="B5208" s="18" t="s">
        <v>8520</v>
      </c>
      <c r="C5208" s="3" t="s">
        <v>7800</v>
      </c>
      <c r="D5208" s="3" t="s">
        <v>313</v>
      </c>
      <c r="E5208" s="3" t="s">
        <v>8518</v>
      </c>
      <c r="F5208" s="3" t="s">
        <v>1609</v>
      </c>
      <c r="G5208" s="3"/>
      <c r="H5208" s="26">
        <v>690</v>
      </c>
      <c r="I5208" s="26">
        <f t="array" ref="I5208">J5208-J5208*3%</f>
        <v>412.79320000000001</v>
      </c>
      <c r="J5208" s="30">
        <v>425.56</v>
      </c>
      <c r="K5208" s="4"/>
      <c r="L5208" s="15">
        <f t="shared" si="82"/>
        <v>0</v>
      </c>
      <c r="M5208" s="56" t="s">
        <v>15152</v>
      </c>
    </row>
    <row r="5209" spans="1:13" s="19" customFormat="1" ht="15" customHeight="1" x14ac:dyDescent="0.25">
      <c r="A5209" s="47">
        <v>23285</v>
      </c>
      <c r="B5209" s="18" t="s">
        <v>8521</v>
      </c>
      <c r="C5209" s="3" t="s">
        <v>7800</v>
      </c>
      <c r="D5209" s="3" t="s">
        <v>313</v>
      </c>
      <c r="E5209" s="3" t="s">
        <v>8522</v>
      </c>
      <c r="F5209" s="3" t="s">
        <v>8523</v>
      </c>
      <c r="G5209" s="3"/>
      <c r="H5209" s="26">
        <v>715</v>
      </c>
      <c r="I5209" s="26">
        <f t="array" ref="I5209">J5209-J5209*3%</f>
        <v>427.68270000000001</v>
      </c>
      <c r="J5209" s="30">
        <v>440.91</v>
      </c>
      <c r="K5209" s="4"/>
      <c r="L5209" s="15">
        <f t="shared" si="82"/>
        <v>0</v>
      </c>
      <c r="M5209" s="56" t="s">
        <v>15152</v>
      </c>
    </row>
    <row r="5210" spans="1:13" s="19" customFormat="1" ht="15" customHeight="1" x14ac:dyDescent="0.25">
      <c r="A5210" s="47">
        <v>25617</v>
      </c>
      <c r="B5210" s="18" t="s">
        <v>8524</v>
      </c>
      <c r="C5210" s="3" t="s">
        <v>7800</v>
      </c>
      <c r="D5210" s="3" t="s">
        <v>313</v>
      </c>
      <c r="E5210" s="3" t="s">
        <v>8525</v>
      </c>
      <c r="F5210" s="3" t="s">
        <v>8526</v>
      </c>
      <c r="G5210" s="3"/>
      <c r="H5210" s="26">
        <v>765</v>
      </c>
      <c r="I5210" s="26">
        <f t="array" ref="I5210">J5210-J5210*3%</f>
        <v>479.2867</v>
      </c>
      <c r="J5210" s="30">
        <v>494.11</v>
      </c>
      <c r="K5210" s="4"/>
      <c r="L5210" s="15">
        <f t="shared" si="82"/>
        <v>0</v>
      </c>
      <c r="M5210" s="56" t="s">
        <v>15152</v>
      </c>
    </row>
    <row r="5211" spans="1:13" s="19" customFormat="1" ht="15" customHeight="1" x14ac:dyDescent="0.25">
      <c r="A5211" s="47">
        <v>24912</v>
      </c>
      <c r="B5211" s="18" t="s">
        <v>8527</v>
      </c>
      <c r="C5211" s="3" t="s">
        <v>7800</v>
      </c>
      <c r="D5211" s="3" t="s">
        <v>313</v>
      </c>
      <c r="E5211" s="3" t="s">
        <v>8528</v>
      </c>
      <c r="F5211" s="3" t="s">
        <v>1631</v>
      </c>
      <c r="G5211" s="3"/>
      <c r="H5211" s="26">
        <v>895</v>
      </c>
      <c r="I5211" s="26">
        <f t="array" ref="I5211">J5211-J5211*3%</f>
        <v>559.79669999999999</v>
      </c>
      <c r="J5211" s="30">
        <v>577.11</v>
      </c>
      <c r="K5211" s="4"/>
      <c r="L5211" s="15">
        <f t="shared" si="82"/>
        <v>0</v>
      </c>
      <c r="M5211" s="56" t="s">
        <v>15154</v>
      </c>
    </row>
    <row r="5212" spans="1:13" s="19" customFormat="1" ht="15" customHeight="1" x14ac:dyDescent="0.25">
      <c r="A5212" s="47">
        <v>20880</v>
      </c>
      <c r="B5212" s="18" t="s">
        <v>8529</v>
      </c>
      <c r="C5212" s="3" t="s">
        <v>7800</v>
      </c>
      <c r="D5212" s="3" t="s">
        <v>313</v>
      </c>
      <c r="E5212" s="3" t="s">
        <v>8530</v>
      </c>
      <c r="F5212" s="3" t="s">
        <v>1631</v>
      </c>
      <c r="G5212" s="3"/>
      <c r="H5212" s="26">
        <v>830</v>
      </c>
      <c r="I5212" s="26">
        <f t="array" ref="I5212">J5212-J5212*3%</f>
        <v>519.91999999999996</v>
      </c>
      <c r="J5212" s="30">
        <v>536</v>
      </c>
      <c r="K5212" s="4"/>
      <c r="L5212" s="15">
        <f t="shared" si="82"/>
        <v>0</v>
      </c>
      <c r="M5212" s="56" t="s">
        <v>15151</v>
      </c>
    </row>
    <row r="5213" spans="1:13" s="19" customFormat="1" ht="15" customHeight="1" x14ac:dyDescent="0.25">
      <c r="A5213" s="47">
        <v>20103</v>
      </c>
      <c r="B5213" s="18" t="s">
        <v>8531</v>
      </c>
      <c r="C5213" s="3" t="s">
        <v>7800</v>
      </c>
      <c r="D5213" s="3" t="s">
        <v>313</v>
      </c>
      <c r="E5213" s="3" t="s">
        <v>8530</v>
      </c>
      <c r="F5213" s="3" t="s">
        <v>1609</v>
      </c>
      <c r="G5213" s="3"/>
      <c r="H5213" s="26">
        <v>715</v>
      </c>
      <c r="I5213" s="26">
        <f t="array" ref="I5213">J5213-J5213*3%</f>
        <v>428.46840000000003</v>
      </c>
      <c r="J5213" s="30">
        <v>441.72</v>
      </c>
      <c r="K5213" s="4"/>
      <c r="L5213" s="15">
        <f t="shared" si="82"/>
        <v>0</v>
      </c>
      <c r="M5213" s="56" t="s">
        <v>15157</v>
      </c>
    </row>
    <row r="5214" spans="1:13" s="19" customFormat="1" ht="15" customHeight="1" x14ac:dyDescent="0.25">
      <c r="A5214" s="47">
        <v>20881</v>
      </c>
      <c r="B5214" s="18" t="s">
        <v>8532</v>
      </c>
      <c r="C5214" s="3" t="s">
        <v>7800</v>
      </c>
      <c r="D5214" s="3" t="s">
        <v>313</v>
      </c>
      <c r="E5214" s="3" t="s">
        <v>8530</v>
      </c>
      <c r="F5214" s="3" t="s">
        <v>8533</v>
      </c>
      <c r="G5214" s="3"/>
      <c r="H5214" s="26">
        <v>1370</v>
      </c>
      <c r="I5214" s="26">
        <f t="array" ref="I5214">J5214-J5214*3%</f>
        <v>930.23</v>
      </c>
      <c r="J5214" s="30">
        <v>959</v>
      </c>
      <c r="K5214" s="4"/>
      <c r="L5214" s="15">
        <f t="shared" si="82"/>
        <v>0</v>
      </c>
      <c r="M5214" s="56" t="s">
        <v>15151</v>
      </c>
    </row>
    <row r="5215" spans="1:13" s="19" customFormat="1" ht="15" customHeight="1" x14ac:dyDescent="0.25">
      <c r="A5215" s="47">
        <v>11238</v>
      </c>
      <c r="B5215" s="18" t="s">
        <v>8534</v>
      </c>
      <c r="C5215" s="3" t="s">
        <v>7800</v>
      </c>
      <c r="D5215" s="3" t="s">
        <v>327</v>
      </c>
      <c r="E5215" s="3" t="s">
        <v>3046</v>
      </c>
      <c r="F5215" s="3" t="s">
        <v>2160</v>
      </c>
      <c r="G5215" s="3"/>
      <c r="H5215" s="26">
        <v>830</v>
      </c>
      <c r="I5215" s="26">
        <f t="array" ref="I5215">J5215-J5215*3%</f>
        <v>626.61030000000005</v>
      </c>
      <c r="J5215" s="30">
        <v>645.99</v>
      </c>
      <c r="K5215" s="4"/>
      <c r="L5215" s="15">
        <f t="shared" si="82"/>
        <v>0</v>
      </c>
      <c r="M5215" s="56" t="s">
        <v>15151</v>
      </c>
    </row>
    <row r="5216" spans="1:13" s="19" customFormat="1" ht="15" customHeight="1" x14ac:dyDescent="0.25">
      <c r="A5216" s="47">
        <v>20315</v>
      </c>
      <c r="B5216" s="18" t="s">
        <v>8535</v>
      </c>
      <c r="C5216" s="3" t="s">
        <v>7800</v>
      </c>
      <c r="D5216" s="3" t="s">
        <v>327</v>
      </c>
      <c r="E5216" s="3" t="s">
        <v>3046</v>
      </c>
      <c r="F5216" s="3" t="s">
        <v>225</v>
      </c>
      <c r="G5216" s="3"/>
      <c r="H5216" s="26">
        <v>1675</v>
      </c>
      <c r="I5216" s="26">
        <f t="array" ref="I5216">J5216-J5216*3%</f>
        <v>1287.8593000000001</v>
      </c>
      <c r="J5216" s="30">
        <v>1327.69</v>
      </c>
      <c r="K5216" s="4"/>
      <c r="L5216" s="15">
        <f t="shared" si="82"/>
        <v>0</v>
      </c>
      <c r="M5216" s="56" t="s">
        <v>15154</v>
      </c>
    </row>
    <row r="5217" spans="1:13" s="19" customFormat="1" ht="15" customHeight="1" x14ac:dyDescent="0.25">
      <c r="A5217" s="47">
        <v>11237</v>
      </c>
      <c r="B5217" s="18" t="s">
        <v>8536</v>
      </c>
      <c r="C5217" s="3" t="s">
        <v>7800</v>
      </c>
      <c r="D5217" s="3" t="s">
        <v>327</v>
      </c>
      <c r="E5217" s="3" t="s">
        <v>3046</v>
      </c>
      <c r="F5217" s="3" t="s">
        <v>2054</v>
      </c>
      <c r="G5217" s="3"/>
      <c r="H5217" s="26">
        <v>490</v>
      </c>
      <c r="I5217" s="26">
        <f t="array" ref="I5217">J5217-J5217*3%</f>
        <v>363.9246</v>
      </c>
      <c r="J5217" s="30">
        <v>375.18</v>
      </c>
      <c r="K5217" s="4"/>
      <c r="L5217" s="15">
        <f t="shared" si="82"/>
        <v>0</v>
      </c>
      <c r="M5217" s="56" t="s">
        <v>15159</v>
      </c>
    </row>
    <row r="5218" spans="1:13" s="19" customFormat="1" ht="15" customHeight="1" x14ac:dyDescent="0.25">
      <c r="A5218" s="47">
        <v>20316</v>
      </c>
      <c r="B5218" s="18" t="s">
        <v>8537</v>
      </c>
      <c r="C5218" s="3" t="s">
        <v>7800</v>
      </c>
      <c r="D5218" s="3" t="s">
        <v>327</v>
      </c>
      <c r="E5218" s="3" t="s">
        <v>8538</v>
      </c>
      <c r="F5218" s="3" t="s">
        <v>89</v>
      </c>
      <c r="G5218" s="3"/>
      <c r="H5218" s="26">
        <v>1305</v>
      </c>
      <c r="I5218" s="26">
        <f t="array" ref="I5218">J5218-J5218*3%</f>
        <v>1002.7084</v>
      </c>
      <c r="J5218" s="30">
        <v>1033.72</v>
      </c>
      <c r="K5218" s="4"/>
      <c r="L5218" s="15">
        <f t="shared" si="82"/>
        <v>0</v>
      </c>
      <c r="M5218" s="56" t="s">
        <v>15151</v>
      </c>
    </row>
    <row r="5219" spans="1:13" s="19" customFormat="1" ht="15" customHeight="1" x14ac:dyDescent="0.25">
      <c r="A5219" s="47">
        <v>14321</v>
      </c>
      <c r="B5219" s="18" t="s">
        <v>8539</v>
      </c>
      <c r="C5219" s="3" t="s">
        <v>7800</v>
      </c>
      <c r="D5219" s="3" t="s">
        <v>327</v>
      </c>
      <c r="E5219" s="3" t="s">
        <v>1740</v>
      </c>
      <c r="F5219" s="3" t="s">
        <v>72</v>
      </c>
      <c r="G5219" s="3"/>
      <c r="H5219" s="26">
        <v>1605</v>
      </c>
      <c r="I5219" s="26">
        <f t="array" ref="I5219">J5219-J5219*3%</f>
        <v>1237.7975999999999</v>
      </c>
      <c r="J5219" s="30">
        <v>1276.08</v>
      </c>
      <c r="K5219" s="4"/>
      <c r="L5219" s="15">
        <f t="shared" si="82"/>
        <v>0</v>
      </c>
      <c r="M5219" s="56" t="s">
        <v>15157</v>
      </c>
    </row>
    <row r="5220" spans="1:13" s="19" customFormat="1" ht="15" customHeight="1" x14ac:dyDescent="0.25">
      <c r="A5220" s="47">
        <v>11242</v>
      </c>
      <c r="B5220" s="18" t="s">
        <v>8540</v>
      </c>
      <c r="C5220" s="3" t="s">
        <v>7800</v>
      </c>
      <c r="D5220" s="3" t="s">
        <v>327</v>
      </c>
      <c r="E5220" s="3" t="s">
        <v>1740</v>
      </c>
      <c r="F5220" s="3" t="s">
        <v>190</v>
      </c>
      <c r="G5220" s="3"/>
      <c r="H5220" s="26">
        <v>895</v>
      </c>
      <c r="I5220" s="26">
        <f t="array" ref="I5220">J5220-J5220*3%</f>
        <v>676.4004000000001</v>
      </c>
      <c r="J5220" s="30">
        <v>697.32</v>
      </c>
      <c r="K5220" s="4"/>
      <c r="L5220" s="15">
        <f t="shared" si="82"/>
        <v>0</v>
      </c>
      <c r="M5220" s="56" t="s">
        <v>15157</v>
      </c>
    </row>
    <row r="5221" spans="1:13" s="19" customFormat="1" ht="15" customHeight="1" x14ac:dyDescent="0.25">
      <c r="A5221" s="47">
        <v>11240</v>
      </c>
      <c r="B5221" s="18" t="s">
        <v>8541</v>
      </c>
      <c r="C5221" s="3" t="s">
        <v>7800</v>
      </c>
      <c r="D5221" s="3" t="s">
        <v>327</v>
      </c>
      <c r="E5221" s="3" t="s">
        <v>8542</v>
      </c>
      <c r="F5221" s="3" t="s">
        <v>167</v>
      </c>
      <c r="G5221" s="3"/>
      <c r="H5221" s="26">
        <v>535</v>
      </c>
      <c r="I5221" s="26">
        <f t="array" ref="I5221">J5221-J5221*3%</f>
        <v>393.4708</v>
      </c>
      <c r="J5221" s="30">
        <v>405.64</v>
      </c>
      <c r="K5221" s="4"/>
      <c r="L5221" s="15">
        <f t="shared" si="82"/>
        <v>0</v>
      </c>
      <c r="M5221" s="56" t="s">
        <v>15154</v>
      </c>
    </row>
    <row r="5222" spans="1:13" s="19" customFormat="1" ht="15" customHeight="1" x14ac:dyDescent="0.25">
      <c r="A5222" s="47">
        <v>22396</v>
      </c>
      <c r="B5222" s="18" t="s">
        <v>8543</v>
      </c>
      <c r="C5222" s="3" t="s">
        <v>7800</v>
      </c>
      <c r="D5222" s="3" t="s">
        <v>327</v>
      </c>
      <c r="E5222" s="3" t="s">
        <v>2298</v>
      </c>
      <c r="F5222" s="3" t="s">
        <v>2723</v>
      </c>
      <c r="G5222" s="3"/>
      <c r="H5222" s="26">
        <v>1870</v>
      </c>
      <c r="I5222" s="26">
        <f t="array" ref="I5222">J5222-J5222*3%</f>
        <v>1439.7030999999999</v>
      </c>
      <c r="J5222" s="30">
        <v>1484.23</v>
      </c>
      <c r="K5222" s="4"/>
      <c r="L5222" s="15">
        <f t="shared" si="82"/>
        <v>0</v>
      </c>
      <c r="M5222" s="56" t="s">
        <v>15158</v>
      </c>
    </row>
    <row r="5223" spans="1:13" s="19" customFormat="1" ht="15" customHeight="1" x14ac:dyDescent="0.25">
      <c r="A5223" s="47">
        <v>1861</v>
      </c>
      <c r="B5223" s="18" t="s">
        <v>8544</v>
      </c>
      <c r="C5223" s="3" t="s">
        <v>7800</v>
      </c>
      <c r="D5223" s="3" t="s">
        <v>327</v>
      </c>
      <c r="E5223" s="3" t="s">
        <v>2298</v>
      </c>
      <c r="F5223" s="3" t="s">
        <v>211</v>
      </c>
      <c r="G5223" s="3"/>
      <c r="H5223" s="26">
        <v>765</v>
      </c>
      <c r="I5223" s="26">
        <f t="array" ref="I5223">J5223-J5223*3%</f>
        <v>579.09</v>
      </c>
      <c r="J5223" s="30">
        <v>597</v>
      </c>
      <c r="K5223" s="4"/>
      <c r="L5223" s="15">
        <f t="shared" si="82"/>
        <v>0</v>
      </c>
      <c r="M5223" s="56" t="s">
        <v>15157</v>
      </c>
    </row>
    <row r="5224" spans="1:13" s="19" customFormat="1" ht="15" customHeight="1" x14ac:dyDescent="0.25">
      <c r="A5224" s="47">
        <v>13962</v>
      </c>
      <c r="B5224" s="18" t="s">
        <v>8545</v>
      </c>
      <c r="C5224" s="3" t="s">
        <v>7800</v>
      </c>
      <c r="D5224" s="3" t="s">
        <v>327</v>
      </c>
      <c r="E5224" s="3" t="s">
        <v>8546</v>
      </c>
      <c r="F5224" s="3" t="s">
        <v>798</v>
      </c>
      <c r="G5224" s="3"/>
      <c r="H5224" s="26">
        <v>1250</v>
      </c>
      <c r="I5224" s="26">
        <f t="array" ref="I5224">J5224-J5224*3%</f>
        <v>944.29499999999996</v>
      </c>
      <c r="J5224" s="30">
        <v>973.5</v>
      </c>
      <c r="K5224" s="4"/>
      <c r="L5224" s="15">
        <f t="shared" si="82"/>
        <v>0</v>
      </c>
      <c r="M5224" s="56" t="s">
        <v>15152</v>
      </c>
    </row>
    <row r="5225" spans="1:13" s="19" customFormat="1" ht="15" customHeight="1" x14ac:dyDescent="0.25">
      <c r="A5225" s="47">
        <v>28039</v>
      </c>
      <c r="B5225" s="18" t="s">
        <v>8547</v>
      </c>
      <c r="C5225" s="3" t="s">
        <v>7800</v>
      </c>
      <c r="D5225" s="3" t="s">
        <v>8548</v>
      </c>
      <c r="E5225" s="3" t="s">
        <v>8549</v>
      </c>
      <c r="F5225" s="3" t="s">
        <v>182</v>
      </c>
      <c r="G5225" s="3"/>
      <c r="H5225" s="26">
        <v>975</v>
      </c>
      <c r="I5225" s="26">
        <f t="array" ref="I5225">J5225-J5225*3%</f>
        <v>737.31640000000004</v>
      </c>
      <c r="J5225" s="30">
        <v>760.12</v>
      </c>
      <c r="K5225" s="4"/>
      <c r="L5225" s="15">
        <f t="shared" si="82"/>
        <v>0</v>
      </c>
      <c r="M5225" s="56" t="s">
        <v>15151</v>
      </c>
    </row>
    <row r="5226" spans="1:13" s="19" customFormat="1" ht="15" customHeight="1" x14ac:dyDescent="0.25">
      <c r="A5226" s="47">
        <v>28992</v>
      </c>
      <c r="B5226" s="18"/>
      <c r="C5226" s="3" t="s">
        <v>7800</v>
      </c>
      <c r="D5226" s="3" t="s">
        <v>8550</v>
      </c>
      <c r="E5226" s="3" t="s">
        <v>8551</v>
      </c>
      <c r="F5226" s="3" t="s">
        <v>798</v>
      </c>
      <c r="G5226" s="3"/>
      <c r="H5226" s="26">
        <v>875</v>
      </c>
      <c r="I5226" s="26">
        <f t="array" ref="I5226">J5226-J5226*3%</f>
        <v>593.61090000000002</v>
      </c>
      <c r="J5226" s="30">
        <v>611.97</v>
      </c>
      <c r="K5226" s="4"/>
      <c r="L5226" s="15">
        <f t="shared" si="82"/>
        <v>0</v>
      </c>
      <c r="M5226" s="56" t="s">
        <v>15152</v>
      </c>
    </row>
    <row r="5227" spans="1:13" s="19" customFormat="1" ht="15" customHeight="1" x14ac:dyDescent="0.25">
      <c r="A5227" s="47">
        <v>20319</v>
      </c>
      <c r="B5227" s="18" t="s">
        <v>8552</v>
      </c>
      <c r="C5227" s="3" t="s">
        <v>7800</v>
      </c>
      <c r="D5227" s="3" t="s">
        <v>5505</v>
      </c>
      <c r="E5227" s="3" t="s">
        <v>8553</v>
      </c>
      <c r="F5227" s="3" t="s">
        <v>2654</v>
      </c>
      <c r="G5227" s="3" t="s">
        <v>8554</v>
      </c>
      <c r="H5227" s="26">
        <v>510</v>
      </c>
      <c r="I5227" s="26">
        <f t="array" ref="I5227">J5227-J5227*3%</f>
        <v>343.57400000000001</v>
      </c>
      <c r="J5227" s="30">
        <v>354.2</v>
      </c>
      <c r="K5227" s="4"/>
      <c r="L5227" s="15">
        <f t="shared" si="82"/>
        <v>0</v>
      </c>
      <c r="M5227" s="56" t="s">
        <v>15157</v>
      </c>
    </row>
    <row r="5228" spans="1:13" s="19" customFormat="1" ht="15" customHeight="1" x14ac:dyDescent="0.25">
      <c r="A5228" s="47">
        <v>22403</v>
      </c>
      <c r="B5228" s="18" t="s">
        <v>8555</v>
      </c>
      <c r="C5228" s="3" t="s">
        <v>7800</v>
      </c>
      <c r="D5228" s="3" t="s">
        <v>5505</v>
      </c>
      <c r="E5228" s="3" t="s">
        <v>8556</v>
      </c>
      <c r="F5228" s="3" t="s">
        <v>8557</v>
      </c>
      <c r="G5228" s="3" t="s">
        <v>8558</v>
      </c>
      <c r="H5228" s="26">
        <v>515</v>
      </c>
      <c r="I5228" s="26">
        <f t="array" ref="I5228">J5228-J5228*3%</f>
        <v>356.02880000000005</v>
      </c>
      <c r="J5228" s="30">
        <v>367.04</v>
      </c>
      <c r="K5228" s="4"/>
      <c r="L5228" s="15">
        <f t="shared" si="82"/>
        <v>0</v>
      </c>
      <c r="M5228" s="56" t="s">
        <v>15152</v>
      </c>
    </row>
    <row r="5229" spans="1:13" s="19" customFormat="1" ht="15" customHeight="1" x14ac:dyDescent="0.25">
      <c r="A5229" s="47">
        <v>25632</v>
      </c>
      <c r="B5229" s="18" t="s">
        <v>8559</v>
      </c>
      <c r="C5229" s="3" t="s">
        <v>7800</v>
      </c>
      <c r="D5229" s="3" t="s">
        <v>5505</v>
      </c>
      <c r="E5229" s="3" t="s">
        <v>8560</v>
      </c>
      <c r="F5229" s="3" t="s">
        <v>2155</v>
      </c>
      <c r="G5229" s="3"/>
      <c r="H5229" s="26">
        <v>595</v>
      </c>
      <c r="I5229" s="26">
        <f t="array" ref="I5229">J5229-J5229*3%</f>
        <v>403.13200000000001</v>
      </c>
      <c r="J5229" s="30">
        <v>415.6</v>
      </c>
      <c r="K5229" s="4"/>
      <c r="L5229" s="15">
        <f t="shared" si="82"/>
        <v>0</v>
      </c>
      <c r="M5229" s="56" t="s">
        <v>15152</v>
      </c>
    </row>
    <row r="5230" spans="1:13" s="19" customFormat="1" ht="15" customHeight="1" x14ac:dyDescent="0.25">
      <c r="A5230" s="47">
        <v>35767</v>
      </c>
      <c r="B5230" s="18" t="s">
        <v>8561</v>
      </c>
      <c r="C5230" s="3" t="s">
        <v>7800</v>
      </c>
      <c r="D5230" s="3" t="s">
        <v>207</v>
      </c>
      <c r="E5230" s="3" t="s">
        <v>8562</v>
      </c>
      <c r="F5230" s="3" t="s">
        <v>1631</v>
      </c>
      <c r="G5230" s="3"/>
      <c r="H5230" s="26">
        <v>810</v>
      </c>
      <c r="I5230" s="26">
        <f t="array" ref="I5230">J5230-J5230*3%</f>
        <v>611.1</v>
      </c>
      <c r="J5230" s="30">
        <v>630</v>
      </c>
      <c r="K5230" s="4"/>
      <c r="L5230" s="15">
        <f t="shared" si="82"/>
        <v>0</v>
      </c>
      <c r="M5230" s="56" t="s">
        <v>15151</v>
      </c>
    </row>
    <row r="5231" spans="1:13" s="19" customFormat="1" ht="15" customHeight="1" x14ac:dyDescent="0.25">
      <c r="A5231" s="47">
        <v>10881</v>
      </c>
      <c r="B5231" s="18" t="s">
        <v>8563</v>
      </c>
      <c r="C5231" s="3" t="s">
        <v>7800</v>
      </c>
      <c r="D5231" s="3" t="s">
        <v>207</v>
      </c>
      <c r="E5231" s="3" t="s">
        <v>8564</v>
      </c>
      <c r="F5231" s="3" t="s">
        <v>179</v>
      </c>
      <c r="G5231" s="3"/>
      <c r="H5231" s="26">
        <v>640</v>
      </c>
      <c r="I5231" s="26">
        <f t="array" ref="I5231">J5231-J5231*3%</f>
        <v>488.88</v>
      </c>
      <c r="J5231" s="30">
        <v>504</v>
      </c>
      <c r="K5231" s="4"/>
      <c r="L5231" s="15">
        <f t="shared" si="82"/>
        <v>0</v>
      </c>
      <c r="M5231" s="56" t="s">
        <v>15151</v>
      </c>
    </row>
    <row r="5232" spans="1:13" s="19" customFormat="1" ht="15" customHeight="1" x14ac:dyDescent="0.25">
      <c r="A5232" s="47">
        <v>10885</v>
      </c>
      <c r="B5232" s="18" t="s">
        <v>8565</v>
      </c>
      <c r="C5232" s="3" t="s">
        <v>7800</v>
      </c>
      <c r="D5232" s="3" t="s">
        <v>207</v>
      </c>
      <c r="E5232" s="3" t="s">
        <v>8566</v>
      </c>
      <c r="F5232" s="3" t="s">
        <v>1547</v>
      </c>
      <c r="G5232" s="3"/>
      <c r="H5232" s="26">
        <v>535</v>
      </c>
      <c r="I5232" s="26">
        <f t="array" ref="I5232">J5232-J5232*3%</f>
        <v>395.4787</v>
      </c>
      <c r="J5232" s="30">
        <v>407.71</v>
      </c>
      <c r="K5232" s="4"/>
      <c r="L5232" s="15">
        <f t="shared" si="82"/>
        <v>0</v>
      </c>
      <c r="M5232" s="56" t="s">
        <v>15154</v>
      </c>
    </row>
    <row r="5233" spans="1:13" s="19" customFormat="1" ht="15" customHeight="1" x14ac:dyDescent="0.25">
      <c r="A5233" s="47">
        <v>10886</v>
      </c>
      <c r="B5233" s="18" t="s">
        <v>8567</v>
      </c>
      <c r="C5233" s="3" t="s">
        <v>7800</v>
      </c>
      <c r="D5233" s="3" t="s">
        <v>207</v>
      </c>
      <c r="E5233" s="3" t="s">
        <v>8566</v>
      </c>
      <c r="F5233" s="3" t="s">
        <v>1484</v>
      </c>
      <c r="G5233" s="3"/>
      <c r="H5233" s="26">
        <v>905</v>
      </c>
      <c r="I5233" s="26">
        <f t="array" ref="I5233">J5233-J5233*3%</f>
        <v>684.58719999999994</v>
      </c>
      <c r="J5233" s="30">
        <v>705.76</v>
      </c>
      <c r="K5233" s="4"/>
      <c r="L5233" s="15">
        <f t="shared" si="82"/>
        <v>0</v>
      </c>
      <c r="M5233" s="56" t="s">
        <v>15154</v>
      </c>
    </row>
    <row r="5234" spans="1:13" s="19" customFormat="1" ht="15" customHeight="1" x14ac:dyDescent="0.25">
      <c r="A5234" s="47">
        <v>13894</v>
      </c>
      <c r="B5234" s="18" t="s">
        <v>8568</v>
      </c>
      <c r="C5234" s="3" t="s">
        <v>7800</v>
      </c>
      <c r="D5234" s="3" t="s">
        <v>207</v>
      </c>
      <c r="E5234" s="3" t="s">
        <v>8569</v>
      </c>
      <c r="F5234" s="3" t="s">
        <v>2654</v>
      </c>
      <c r="G5234" s="3"/>
      <c r="H5234" s="26">
        <v>390</v>
      </c>
      <c r="I5234" s="26">
        <f t="array" ref="I5234">J5234-J5234*3%</f>
        <v>286.26639999999998</v>
      </c>
      <c r="J5234" s="30">
        <v>295.12</v>
      </c>
      <c r="K5234" s="4"/>
      <c r="L5234" s="15">
        <f t="shared" si="82"/>
        <v>0</v>
      </c>
      <c r="M5234" s="56" t="s">
        <v>15159</v>
      </c>
    </row>
    <row r="5235" spans="1:13" s="19" customFormat="1" ht="15" customHeight="1" x14ac:dyDescent="0.25">
      <c r="A5235" s="47">
        <v>10888</v>
      </c>
      <c r="B5235" s="18" t="s">
        <v>8570</v>
      </c>
      <c r="C5235" s="3" t="s">
        <v>7800</v>
      </c>
      <c r="D5235" s="3" t="s">
        <v>207</v>
      </c>
      <c r="E5235" s="3" t="s">
        <v>8571</v>
      </c>
      <c r="F5235" s="3" t="s">
        <v>179</v>
      </c>
      <c r="G5235" s="3"/>
      <c r="H5235" s="26">
        <v>555</v>
      </c>
      <c r="I5235" s="26">
        <f t="array" ref="I5235">J5235-J5235*3%</f>
        <v>408.3603</v>
      </c>
      <c r="J5235" s="30">
        <v>420.99</v>
      </c>
      <c r="K5235" s="4"/>
      <c r="L5235" s="15">
        <f t="shared" si="82"/>
        <v>0</v>
      </c>
      <c r="M5235" s="56" t="s">
        <v>15154</v>
      </c>
    </row>
    <row r="5236" spans="1:13" s="19" customFormat="1" ht="15" customHeight="1" x14ac:dyDescent="0.25">
      <c r="A5236" s="47">
        <v>19295</v>
      </c>
      <c r="B5236" s="18" t="s">
        <v>8572</v>
      </c>
      <c r="C5236" s="3" t="s">
        <v>7800</v>
      </c>
      <c r="D5236" s="3" t="s">
        <v>207</v>
      </c>
      <c r="E5236" s="3" t="s">
        <v>8571</v>
      </c>
      <c r="F5236" s="3" t="s">
        <v>2544</v>
      </c>
      <c r="G5236" s="3"/>
      <c r="H5236" s="26">
        <v>995</v>
      </c>
      <c r="I5236" s="26">
        <f t="array" ref="I5236">J5236-J5236*3%</f>
        <v>765.96050000000002</v>
      </c>
      <c r="J5236" s="30">
        <v>789.65</v>
      </c>
      <c r="K5236" s="4"/>
      <c r="L5236" s="15">
        <f t="shared" si="82"/>
        <v>0</v>
      </c>
      <c r="M5236" s="56" t="s">
        <v>15158</v>
      </c>
    </row>
    <row r="5237" spans="1:13" s="19" customFormat="1" ht="15" customHeight="1" x14ac:dyDescent="0.25">
      <c r="A5237" s="47">
        <v>13099</v>
      </c>
      <c r="B5237" s="18" t="s">
        <v>8573</v>
      </c>
      <c r="C5237" s="3" t="s">
        <v>7800</v>
      </c>
      <c r="D5237" s="3" t="s">
        <v>207</v>
      </c>
      <c r="E5237" s="3" t="s">
        <v>8574</v>
      </c>
      <c r="F5237" s="3" t="s">
        <v>277</v>
      </c>
      <c r="G5237" s="3"/>
      <c r="H5237" s="26">
        <v>525</v>
      </c>
      <c r="I5237" s="26">
        <f t="array" ref="I5237">J5237-J5237*3%</f>
        <v>388.2328</v>
      </c>
      <c r="J5237" s="30">
        <v>400.24</v>
      </c>
      <c r="K5237" s="4"/>
      <c r="L5237" s="15">
        <f t="shared" si="82"/>
        <v>0</v>
      </c>
      <c r="M5237" s="56" t="s">
        <v>15158</v>
      </c>
    </row>
    <row r="5238" spans="1:13" s="19" customFormat="1" ht="15" customHeight="1" x14ac:dyDescent="0.25">
      <c r="A5238" s="47">
        <v>10895</v>
      </c>
      <c r="B5238" s="18" t="s">
        <v>8575</v>
      </c>
      <c r="C5238" s="3" t="s">
        <v>7800</v>
      </c>
      <c r="D5238" s="3" t="s">
        <v>207</v>
      </c>
      <c r="E5238" s="3" t="s">
        <v>8576</v>
      </c>
      <c r="F5238" s="3" t="s">
        <v>1631</v>
      </c>
      <c r="G5238" s="3"/>
      <c r="H5238" s="26">
        <v>685</v>
      </c>
      <c r="I5238" s="26">
        <f t="array" ref="I5238">J5238-J5238*3%</f>
        <v>519.91999999999996</v>
      </c>
      <c r="J5238" s="30">
        <v>536</v>
      </c>
      <c r="K5238" s="4"/>
      <c r="L5238" s="15">
        <f t="shared" si="82"/>
        <v>0</v>
      </c>
      <c r="M5238" s="56" t="s">
        <v>15151</v>
      </c>
    </row>
    <row r="5239" spans="1:13" s="19" customFormat="1" ht="15" customHeight="1" x14ac:dyDescent="0.25">
      <c r="A5239" s="47">
        <v>10896</v>
      </c>
      <c r="B5239" s="18" t="s">
        <v>8577</v>
      </c>
      <c r="C5239" s="3" t="s">
        <v>7800</v>
      </c>
      <c r="D5239" s="3" t="s">
        <v>207</v>
      </c>
      <c r="E5239" s="3" t="s">
        <v>8578</v>
      </c>
      <c r="F5239" s="3" t="s">
        <v>164</v>
      </c>
      <c r="G5239" s="3"/>
      <c r="H5239" s="26">
        <v>730</v>
      </c>
      <c r="I5239" s="26">
        <f t="array" ref="I5239">J5239-J5239*3%</f>
        <v>550.96</v>
      </c>
      <c r="J5239" s="30">
        <v>568</v>
      </c>
      <c r="K5239" s="4"/>
      <c r="L5239" s="15">
        <f t="shared" si="82"/>
        <v>0</v>
      </c>
      <c r="M5239" s="56" t="s">
        <v>15151</v>
      </c>
    </row>
    <row r="5240" spans="1:13" s="19" customFormat="1" ht="15" customHeight="1" x14ac:dyDescent="0.25">
      <c r="A5240" s="47">
        <v>10897</v>
      </c>
      <c r="B5240" s="18" t="s">
        <v>8579</v>
      </c>
      <c r="C5240" s="3" t="s">
        <v>7800</v>
      </c>
      <c r="D5240" s="3" t="s">
        <v>207</v>
      </c>
      <c r="E5240" s="3" t="s">
        <v>8580</v>
      </c>
      <c r="F5240" s="3" t="s">
        <v>760</v>
      </c>
      <c r="G5240" s="3"/>
      <c r="H5240" s="26">
        <v>660</v>
      </c>
      <c r="I5240" s="26">
        <f t="array" ref="I5240">J5240-J5240*3%</f>
        <v>500.20959999999997</v>
      </c>
      <c r="J5240" s="30">
        <v>515.67999999999995</v>
      </c>
      <c r="K5240" s="4"/>
      <c r="L5240" s="15">
        <f t="shared" si="82"/>
        <v>0</v>
      </c>
      <c r="M5240" s="56" t="s">
        <v>15157</v>
      </c>
    </row>
    <row r="5241" spans="1:13" s="19" customFormat="1" ht="15" customHeight="1" x14ac:dyDescent="0.25">
      <c r="A5241" s="47">
        <v>25616</v>
      </c>
      <c r="B5241" s="18" t="s">
        <v>8581</v>
      </c>
      <c r="C5241" s="3" t="s">
        <v>7800</v>
      </c>
      <c r="D5241" s="3" t="s">
        <v>207</v>
      </c>
      <c r="E5241" s="3" t="s">
        <v>8582</v>
      </c>
      <c r="F5241" s="3" t="s">
        <v>277</v>
      </c>
      <c r="G5241" s="3"/>
      <c r="H5241" s="26">
        <v>835</v>
      </c>
      <c r="I5241" s="26">
        <f t="array" ref="I5241">J5241-J5241*3%</f>
        <v>628.71519999999998</v>
      </c>
      <c r="J5241" s="30">
        <v>648.16</v>
      </c>
      <c r="K5241" s="4"/>
      <c r="L5241" s="15">
        <f t="shared" si="82"/>
        <v>0</v>
      </c>
      <c r="M5241" s="56" t="s">
        <v>15159</v>
      </c>
    </row>
    <row r="5242" spans="1:13" s="19" customFormat="1" ht="15" customHeight="1" x14ac:dyDescent="0.25">
      <c r="A5242" s="47">
        <v>10899</v>
      </c>
      <c r="B5242" s="18" t="s">
        <v>8583</v>
      </c>
      <c r="C5242" s="3" t="s">
        <v>7800</v>
      </c>
      <c r="D5242" s="3" t="s">
        <v>207</v>
      </c>
      <c r="E5242" s="3" t="s">
        <v>8582</v>
      </c>
      <c r="F5242" s="3" t="s">
        <v>200</v>
      </c>
      <c r="G5242" s="3"/>
      <c r="H5242" s="26">
        <v>485</v>
      </c>
      <c r="I5242" s="26">
        <f t="array" ref="I5242">J5242-J5242*3%</f>
        <v>361.26679999999999</v>
      </c>
      <c r="J5242" s="30">
        <v>372.44</v>
      </c>
      <c r="K5242" s="4"/>
      <c r="L5242" s="15">
        <f t="shared" si="82"/>
        <v>0</v>
      </c>
      <c r="M5242" s="56" t="s">
        <v>15151</v>
      </c>
    </row>
    <row r="5243" spans="1:13" s="19" customFormat="1" ht="15" customHeight="1" x14ac:dyDescent="0.25">
      <c r="A5243" s="47">
        <v>38211</v>
      </c>
      <c r="B5243" s="18" t="s">
        <v>8584</v>
      </c>
      <c r="C5243" s="3" t="s">
        <v>7800</v>
      </c>
      <c r="D5243" s="3" t="s">
        <v>207</v>
      </c>
      <c r="E5243" s="3" t="s">
        <v>8585</v>
      </c>
      <c r="F5243" s="3" t="s">
        <v>211</v>
      </c>
      <c r="G5243" s="3"/>
      <c r="H5243" s="26">
        <v>970</v>
      </c>
      <c r="I5243" s="26">
        <f t="array" ref="I5243">J5243-J5243*3%</f>
        <v>735.16300000000001</v>
      </c>
      <c r="J5243" s="30">
        <v>757.9</v>
      </c>
      <c r="K5243" s="4"/>
      <c r="L5243" s="15">
        <f t="shared" si="82"/>
        <v>0</v>
      </c>
      <c r="M5243" s="56" t="s">
        <v>15151</v>
      </c>
    </row>
    <row r="5244" spans="1:13" s="19" customFormat="1" ht="15" customHeight="1" x14ac:dyDescent="0.25">
      <c r="A5244" s="47">
        <v>13100</v>
      </c>
      <c r="B5244" s="18" t="s">
        <v>8586</v>
      </c>
      <c r="C5244" s="3" t="s">
        <v>7800</v>
      </c>
      <c r="D5244" s="3" t="s">
        <v>207</v>
      </c>
      <c r="E5244" s="3" t="s">
        <v>8587</v>
      </c>
      <c r="F5244" s="3" t="s">
        <v>167</v>
      </c>
      <c r="G5244" s="3"/>
      <c r="H5244" s="26">
        <v>1355</v>
      </c>
      <c r="I5244" s="26">
        <f t="array" ref="I5244">J5244-J5244*3%</f>
        <v>1036.9591</v>
      </c>
      <c r="J5244" s="30">
        <v>1069.03</v>
      </c>
      <c r="K5244" s="4"/>
      <c r="L5244" s="15">
        <f t="shared" si="82"/>
        <v>0</v>
      </c>
      <c r="M5244" s="56" t="s">
        <v>15154</v>
      </c>
    </row>
    <row r="5245" spans="1:13" s="19" customFormat="1" ht="15" customHeight="1" x14ac:dyDescent="0.25">
      <c r="A5245" s="47">
        <v>41082</v>
      </c>
      <c r="B5245" s="18"/>
      <c r="C5245" s="3" t="s">
        <v>7800</v>
      </c>
      <c r="D5245" s="3" t="s">
        <v>207</v>
      </c>
      <c r="E5245" s="3" t="s">
        <v>8588</v>
      </c>
      <c r="F5245" s="3" t="s">
        <v>167</v>
      </c>
      <c r="G5245" s="3"/>
      <c r="H5245" s="26">
        <v>1545</v>
      </c>
      <c r="I5245" s="26">
        <f t="array" ref="I5245">J5245-J5245*3%</f>
        <v>1195.04</v>
      </c>
      <c r="J5245" s="30">
        <v>1232</v>
      </c>
      <c r="K5245" s="4"/>
      <c r="L5245" s="15">
        <f t="shared" si="82"/>
        <v>0</v>
      </c>
      <c r="M5245" s="56" t="s">
        <v>15157</v>
      </c>
    </row>
    <row r="5246" spans="1:13" s="19" customFormat="1" ht="15" customHeight="1" x14ac:dyDescent="0.25">
      <c r="A5246" s="47">
        <v>10900</v>
      </c>
      <c r="B5246" s="18" t="s">
        <v>8589</v>
      </c>
      <c r="C5246" s="3" t="s">
        <v>7800</v>
      </c>
      <c r="D5246" s="3" t="s">
        <v>207</v>
      </c>
      <c r="E5246" s="3" t="s">
        <v>8590</v>
      </c>
      <c r="F5246" s="3" t="s">
        <v>167</v>
      </c>
      <c r="G5246" s="3"/>
      <c r="H5246" s="26">
        <v>700</v>
      </c>
      <c r="I5246" s="26">
        <f t="array" ref="I5246">J5246-J5246*3%</f>
        <v>530.59969999999998</v>
      </c>
      <c r="J5246" s="30">
        <v>547.01</v>
      </c>
      <c r="K5246" s="4"/>
      <c r="L5246" s="15">
        <f t="shared" si="82"/>
        <v>0</v>
      </c>
      <c r="M5246" s="56" t="s">
        <v>15159</v>
      </c>
    </row>
    <row r="5247" spans="1:13" s="19" customFormat="1" ht="15" customHeight="1" x14ac:dyDescent="0.25">
      <c r="A5247" s="47">
        <v>13895</v>
      </c>
      <c r="B5247" s="18" t="s">
        <v>8591</v>
      </c>
      <c r="C5247" s="3" t="s">
        <v>7800</v>
      </c>
      <c r="D5247" s="3" t="s">
        <v>207</v>
      </c>
      <c r="E5247" s="3" t="s">
        <v>8590</v>
      </c>
      <c r="F5247" s="3" t="s">
        <v>200</v>
      </c>
      <c r="G5247" s="3"/>
      <c r="H5247" s="26">
        <v>990</v>
      </c>
      <c r="I5247" s="26">
        <f t="array" ref="I5247">J5247-J5247*3%</f>
        <v>764.67040000000009</v>
      </c>
      <c r="J5247" s="30">
        <v>788.32</v>
      </c>
      <c r="K5247" s="4"/>
      <c r="L5247" s="15">
        <f t="shared" si="82"/>
        <v>0</v>
      </c>
      <c r="M5247" s="56" t="s">
        <v>15157</v>
      </c>
    </row>
    <row r="5248" spans="1:13" s="19" customFormat="1" ht="15" customHeight="1" x14ac:dyDescent="0.25">
      <c r="A5248" s="47">
        <v>10901</v>
      </c>
      <c r="B5248" s="18" t="s">
        <v>8592</v>
      </c>
      <c r="C5248" s="3" t="s">
        <v>7800</v>
      </c>
      <c r="D5248" s="3" t="s">
        <v>207</v>
      </c>
      <c r="E5248" s="3" t="s">
        <v>6598</v>
      </c>
      <c r="F5248" s="3" t="s">
        <v>179</v>
      </c>
      <c r="G5248" s="3"/>
      <c r="H5248" s="26">
        <v>355</v>
      </c>
      <c r="I5248" s="26">
        <f t="array" ref="I5248">J5248-J5248*3%</f>
        <v>252.99539999999999</v>
      </c>
      <c r="J5248" s="30">
        <v>260.82</v>
      </c>
      <c r="K5248" s="4"/>
      <c r="L5248" s="15">
        <f t="shared" si="82"/>
        <v>0</v>
      </c>
      <c r="M5248" s="56" t="s">
        <v>15158</v>
      </c>
    </row>
    <row r="5249" spans="1:13" s="19" customFormat="1" ht="15" customHeight="1" x14ac:dyDescent="0.25">
      <c r="A5249" s="47">
        <v>10902</v>
      </c>
      <c r="B5249" s="18" t="s">
        <v>8593</v>
      </c>
      <c r="C5249" s="3" t="s">
        <v>7800</v>
      </c>
      <c r="D5249" s="3" t="s">
        <v>207</v>
      </c>
      <c r="E5249" s="3" t="s">
        <v>8594</v>
      </c>
      <c r="F5249" s="3" t="s">
        <v>760</v>
      </c>
      <c r="G5249" s="3"/>
      <c r="H5249" s="26">
        <v>520</v>
      </c>
      <c r="I5249" s="26">
        <f t="array" ref="I5249">J5249-J5249*3%</f>
        <v>385.79810000000003</v>
      </c>
      <c r="J5249" s="30">
        <v>397.73</v>
      </c>
      <c r="K5249" s="4"/>
      <c r="L5249" s="15">
        <f t="shared" si="82"/>
        <v>0</v>
      </c>
      <c r="M5249" s="56" t="s">
        <v>15151</v>
      </c>
    </row>
    <row r="5250" spans="1:13" s="19" customFormat="1" ht="15" customHeight="1" x14ac:dyDescent="0.25">
      <c r="A5250" s="47">
        <v>34881</v>
      </c>
      <c r="B5250" s="18" t="s">
        <v>8595</v>
      </c>
      <c r="C5250" s="3" t="s">
        <v>7800</v>
      </c>
      <c r="D5250" s="3" t="s">
        <v>207</v>
      </c>
      <c r="E5250" s="3" t="s">
        <v>8596</v>
      </c>
      <c r="F5250" s="3" t="s">
        <v>760</v>
      </c>
      <c r="G5250" s="3"/>
      <c r="H5250" s="26">
        <v>1110</v>
      </c>
      <c r="I5250" s="26">
        <f t="array" ref="I5250">J5250-J5250*3%</f>
        <v>847.68299999999999</v>
      </c>
      <c r="J5250" s="30">
        <v>873.9</v>
      </c>
      <c r="K5250" s="4"/>
      <c r="L5250" s="15">
        <f t="shared" si="82"/>
        <v>0</v>
      </c>
      <c r="M5250" s="56" t="s">
        <v>15158</v>
      </c>
    </row>
    <row r="5251" spans="1:13" s="19" customFormat="1" ht="15" customHeight="1" x14ac:dyDescent="0.25">
      <c r="A5251" s="47">
        <v>10921</v>
      </c>
      <c r="B5251" s="18" t="s">
        <v>8597</v>
      </c>
      <c r="C5251" s="3" t="s">
        <v>7800</v>
      </c>
      <c r="D5251" s="3" t="s">
        <v>207</v>
      </c>
      <c r="E5251" s="3" t="s">
        <v>8598</v>
      </c>
      <c r="F5251" s="3" t="s">
        <v>760</v>
      </c>
      <c r="G5251" s="3"/>
      <c r="H5251" s="26">
        <v>635</v>
      </c>
      <c r="I5251" s="26">
        <f t="array" ref="I5251">J5251-J5251*3%</f>
        <v>483.8845</v>
      </c>
      <c r="J5251" s="30">
        <v>498.85</v>
      </c>
      <c r="K5251" s="4"/>
      <c r="L5251" s="15">
        <f t="shared" si="82"/>
        <v>0</v>
      </c>
      <c r="M5251" s="56" t="s">
        <v>15159</v>
      </c>
    </row>
    <row r="5252" spans="1:13" s="19" customFormat="1" ht="15" customHeight="1" x14ac:dyDescent="0.25">
      <c r="A5252" s="47">
        <v>32394</v>
      </c>
      <c r="B5252" s="18" t="s">
        <v>8599</v>
      </c>
      <c r="C5252" s="3" t="s">
        <v>7800</v>
      </c>
      <c r="D5252" s="3" t="s">
        <v>207</v>
      </c>
      <c r="E5252" s="3" t="s">
        <v>8600</v>
      </c>
      <c r="F5252" s="3" t="s">
        <v>167</v>
      </c>
      <c r="G5252" s="3"/>
      <c r="H5252" s="26">
        <v>810</v>
      </c>
      <c r="I5252" s="26">
        <f t="array" ref="I5252">J5252-J5252*3%</f>
        <v>611.1</v>
      </c>
      <c r="J5252" s="30">
        <v>630</v>
      </c>
      <c r="K5252" s="4"/>
      <c r="L5252" s="15">
        <f t="shared" si="82"/>
        <v>0</v>
      </c>
      <c r="M5252" s="56" t="s">
        <v>15151</v>
      </c>
    </row>
    <row r="5253" spans="1:13" s="19" customFormat="1" ht="15" customHeight="1" x14ac:dyDescent="0.25">
      <c r="A5253" s="47">
        <v>10930</v>
      </c>
      <c r="B5253" s="18" t="s">
        <v>8601</v>
      </c>
      <c r="C5253" s="3" t="s">
        <v>7800</v>
      </c>
      <c r="D5253" s="3" t="s">
        <v>207</v>
      </c>
      <c r="E5253" s="3" t="s">
        <v>8602</v>
      </c>
      <c r="F5253" s="3" t="s">
        <v>164</v>
      </c>
      <c r="G5253" s="3"/>
      <c r="H5253" s="26">
        <v>1110</v>
      </c>
      <c r="I5253" s="26">
        <f t="array" ref="I5253">J5253-J5253*3%</f>
        <v>847.68299999999999</v>
      </c>
      <c r="J5253" s="30">
        <v>873.9</v>
      </c>
      <c r="K5253" s="4"/>
      <c r="L5253" s="15">
        <f t="shared" si="82"/>
        <v>0</v>
      </c>
      <c r="M5253" s="56" t="s">
        <v>15152</v>
      </c>
    </row>
    <row r="5254" spans="1:13" s="19" customFormat="1" ht="15" customHeight="1" x14ac:dyDescent="0.25">
      <c r="A5254" s="47">
        <v>13373</v>
      </c>
      <c r="B5254" s="18" t="s">
        <v>8603</v>
      </c>
      <c r="C5254" s="3" t="s">
        <v>7800</v>
      </c>
      <c r="D5254" s="3" t="s">
        <v>207</v>
      </c>
      <c r="E5254" s="3" t="s">
        <v>8604</v>
      </c>
      <c r="F5254" s="3" t="s">
        <v>200</v>
      </c>
      <c r="G5254" s="3"/>
      <c r="H5254" s="26">
        <v>905</v>
      </c>
      <c r="I5254" s="26">
        <f t="array" ref="I5254">J5254-J5254*3%</f>
        <v>681.56079999999997</v>
      </c>
      <c r="J5254" s="30">
        <v>702.64</v>
      </c>
      <c r="K5254" s="4"/>
      <c r="L5254" s="15">
        <f t="shared" si="82"/>
        <v>0</v>
      </c>
      <c r="M5254" s="56" t="s">
        <v>15157</v>
      </c>
    </row>
    <row r="5255" spans="1:13" s="19" customFormat="1" ht="15" customHeight="1" x14ac:dyDescent="0.25">
      <c r="A5255" s="47">
        <v>10933</v>
      </c>
      <c r="B5255" s="18" t="s">
        <v>8605</v>
      </c>
      <c r="C5255" s="3" t="s">
        <v>7800</v>
      </c>
      <c r="D5255" s="3" t="s">
        <v>207</v>
      </c>
      <c r="E5255" s="3" t="s">
        <v>8606</v>
      </c>
      <c r="F5255" s="3" t="s">
        <v>173</v>
      </c>
      <c r="G5255" s="3"/>
      <c r="H5255" s="26">
        <v>570</v>
      </c>
      <c r="I5255" s="26">
        <f t="array" ref="I5255">J5255-J5255*3%</f>
        <v>420.43680000000001</v>
      </c>
      <c r="J5255" s="30">
        <v>433.44</v>
      </c>
      <c r="K5255" s="4"/>
      <c r="L5255" s="15">
        <f t="shared" si="82"/>
        <v>0</v>
      </c>
      <c r="M5255" s="56" t="s">
        <v>15154</v>
      </c>
    </row>
    <row r="5256" spans="1:13" s="19" customFormat="1" ht="15" customHeight="1" x14ac:dyDescent="0.25">
      <c r="A5256" s="47">
        <v>10932</v>
      </c>
      <c r="B5256" s="18" t="s">
        <v>8607</v>
      </c>
      <c r="C5256" s="3" t="s">
        <v>7800</v>
      </c>
      <c r="D5256" s="3" t="s">
        <v>207</v>
      </c>
      <c r="E5256" s="3" t="s">
        <v>8608</v>
      </c>
      <c r="F5256" s="3" t="s">
        <v>1609</v>
      </c>
      <c r="G5256" s="3"/>
      <c r="H5256" s="26">
        <v>600</v>
      </c>
      <c r="I5256" s="26">
        <f t="array" ref="I5256">J5256-J5256*3%</f>
        <v>459.78</v>
      </c>
      <c r="J5256" s="30">
        <v>474</v>
      </c>
      <c r="K5256" s="4"/>
      <c r="L5256" s="15">
        <f t="shared" ref="L5256:L5319" si="83">J5256*K5256</f>
        <v>0</v>
      </c>
      <c r="M5256" s="56" t="s">
        <v>15151</v>
      </c>
    </row>
    <row r="5257" spans="1:13" s="19" customFormat="1" ht="15" customHeight="1" x14ac:dyDescent="0.25">
      <c r="A5257" s="47">
        <v>6770</v>
      </c>
      <c r="B5257" s="18" t="s">
        <v>8609</v>
      </c>
      <c r="C5257" s="3" t="s">
        <v>7800</v>
      </c>
      <c r="D5257" s="3" t="s">
        <v>207</v>
      </c>
      <c r="E5257" s="3" t="s">
        <v>8610</v>
      </c>
      <c r="F5257" s="3" t="s">
        <v>179</v>
      </c>
      <c r="G5257" s="3"/>
      <c r="H5257" s="26">
        <v>470</v>
      </c>
      <c r="I5257" s="26">
        <f t="array" ref="I5257">J5257-J5257*3%</f>
        <v>339.5</v>
      </c>
      <c r="J5257" s="30">
        <v>350</v>
      </c>
      <c r="K5257" s="4"/>
      <c r="L5257" s="15">
        <f t="shared" si="83"/>
        <v>0</v>
      </c>
      <c r="M5257" s="56" t="s">
        <v>15151</v>
      </c>
    </row>
    <row r="5258" spans="1:13" s="19" customFormat="1" ht="15" customHeight="1" x14ac:dyDescent="0.25">
      <c r="A5258" s="47">
        <v>10952</v>
      </c>
      <c r="B5258" s="18" t="s">
        <v>8611</v>
      </c>
      <c r="C5258" s="3" t="s">
        <v>7800</v>
      </c>
      <c r="D5258" s="3" t="s">
        <v>207</v>
      </c>
      <c r="E5258" s="3" t="s">
        <v>8612</v>
      </c>
      <c r="F5258" s="3" t="s">
        <v>182</v>
      </c>
      <c r="G5258" s="3"/>
      <c r="H5258" s="26">
        <v>525</v>
      </c>
      <c r="I5258" s="26">
        <f t="array" ref="I5258">J5258-J5258*3%</f>
        <v>388.2328</v>
      </c>
      <c r="J5258" s="30">
        <v>400.24</v>
      </c>
      <c r="K5258" s="4"/>
      <c r="L5258" s="15">
        <f t="shared" si="83"/>
        <v>0</v>
      </c>
      <c r="M5258" s="56" t="s">
        <v>15158</v>
      </c>
    </row>
    <row r="5259" spans="1:13" s="19" customFormat="1" ht="15" customHeight="1" x14ac:dyDescent="0.25">
      <c r="A5259" s="47">
        <v>9102</v>
      </c>
      <c r="B5259" s="18" t="s">
        <v>8613</v>
      </c>
      <c r="C5259" s="3" t="s">
        <v>7800</v>
      </c>
      <c r="D5259" s="3" t="s">
        <v>207</v>
      </c>
      <c r="E5259" s="3" t="s">
        <v>8614</v>
      </c>
      <c r="F5259" s="3" t="s">
        <v>179</v>
      </c>
      <c r="G5259" s="3"/>
      <c r="H5259" s="26">
        <v>470</v>
      </c>
      <c r="I5259" s="26">
        <f t="array" ref="I5259">J5259-J5259*3%</f>
        <v>339.5</v>
      </c>
      <c r="J5259" s="30">
        <v>350</v>
      </c>
      <c r="K5259" s="4"/>
      <c r="L5259" s="15">
        <f t="shared" si="83"/>
        <v>0</v>
      </c>
      <c r="M5259" s="56" t="s">
        <v>15151</v>
      </c>
    </row>
    <row r="5260" spans="1:13" s="19" customFormat="1" ht="15" customHeight="1" x14ac:dyDescent="0.25">
      <c r="A5260" s="47">
        <v>10953</v>
      </c>
      <c r="B5260" s="18" t="s">
        <v>8615</v>
      </c>
      <c r="C5260" s="3" t="s">
        <v>7800</v>
      </c>
      <c r="D5260" s="3" t="s">
        <v>207</v>
      </c>
      <c r="E5260" s="3" t="s">
        <v>8614</v>
      </c>
      <c r="F5260" s="3" t="s">
        <v>2544</v>
      </c>
      <c r="G5260" s="3"/>
      <c r="H5260" s="26">
        <v>770</v>
      </c>
      <c r="I5260" s="26">
        <f t="array" ref="I5260">J5260-J5260*3%</f>
        <v>580.33159999999998</v>
      </c>
      <c r="J5260" s="30">
        <v>598.28</v>
      </c>
      <c r="K5260" s="4"/>
      <c r="L5260" s="15">
        <f t="shared" si="83"/>
        <v>0</v>
      </c>
      <c r="M5260" s="56" t="s">
        <v>15158</v>
      </c>
    </row>
    <row r="5261" spans="1:13" s="19" customFormat="1" ht="15" customHeight="1" x14ac:dyDescent="0.25">
      <c r="A5261" s="47">
        <v>10954</v>
      </c>
      <c r="B5261" s="18" t="s">
        <v>8616</v>
      </c>
      <c r="C5261" s="3" t="s">
        <v>7800</v>
      </c>
      <c r="D5261" s="3" t="s">
        <v>207</v>
      </c>
      <c r="E5261" s="3" t="s">
        <v>8617</v>
      </c>
      <c r="F5261" s="3" t="s">
        <v>164</v>
      </c>
      <c r="G5261" s="3"/>
      <c r="H5261" s="26">
        <v>890</v>
      </c>
      <c r="I5261" s="26">
        <f t="array" ref="I5261">J5261-J5261*3%</f>
        <v>671.24</v>
      </c>
      <c r="J5261" s="30">
        <v>692</v>
      </c>
      <c r="K5261" s="4"/>
      <c r="L5261" s="15">
        <f t="shared" si="83"/>
        <v>0</v>
      </c>
      <c r="M5261" s="56" t="s">
        <v>15151</v>
      </c>
    </row>
    <row r="5262" spans="1:13" s="19" customFormat="1" ht="15" customHeight="1" x14ac:dyDescent="0.25">
      <c r="A5262" s="47">
        <v>25615</v>
      </c>
      <c r="B5262" s="18" t="s">
        <v>8618</v>
      </c>
      <c r="C5262" s="3" t="s">
        <v>7800</v>
      </c>
      <c r="D5262" s="3" t="s">
        <v>207</v>
      </c>
      <c r="E5262" s="3" t="s">
        <v>8619</v>
      </c>
      <c r="F5262" s="3" t="s">
        <v>2160</v>
      </c>
      <c r="G5262" s="3"/>
      <c r="H5262" s="26">
        <v>385</v>
      </c>
      <c r="I5262" s="26">
        <f t="array" ref="I5262">J5262-J5262*3%</f>
        <v>281.5231</v>
      </c>
      <c r="J5262" s="30">
        <v>290.23</v>
      </c>
      <c r="K5262" s="4"/>
      <c r="L5262" s="15">
        <f t="shared" si="83"/>
        <v>0</v>
      </c>
      <c r="M5262" s="56" t="s">
        <v>15154</v>
      </c>
    </row>
    <row r="5263" spans="1:13" s="19" customFormat="1" ht="15" customHeight="1" x14ac:dyDescent="0.25">
      <c r="A5263" s="47">
        <v>22394</v>
      </c>
      <c r="B5263" s="18" t="s">
        <v>8620</v>
      </c>
      <c r="C5263" s="3" t="s">
        <v>7800</v>
      </c>
      <c r="D5263" s="3" t="s">
        <v>207</v>
      </c>
      <c r="E5263" s="3" t="s">
        <v>8619</v>
      </c>
      <c r="F5263" s="3" t="s">
        <v>7863</v>
      </c>
      <c r="G5263" s="3"/>
      <c r="H5263" s="26">
        <v>705</v>
      </c>
      <c r="I5263" s="26">
        <f t="array" ref="I5263">J5263-J5263*3%</f>
        <v>534.0335</v>
      </c>
      <c r="J5263" s="30">
        <v>550.54999999999995</v>
      </c>
      <c r="K5263" s="4"/>
      <c r="L5263" s="15">
        <f t="shared" si="83"/>
        <v>0</v>
      </c>
      <c r="M5263" s="56" t="s">
        <v>15158</v>
      </c>
    </row>
    <row r="5264" spans="1:13" s="19" customFormat="1" ht="15" customHeight="1" x14ac:dyDescent="0.25">
      <c r="A5264" s="47">
        <v>38245</v>
      </c>
      <c r="B5264" s="18" t="s">
        <v>8621</v>
      </c>
      <c r="C5264" s="3" t="s">
        <v>7800</v>
      </c>
      <c r="D5264" s="3" t="s">
        <v>207</v>
      </c>
      <c r="E5264" s="3" t="s">
        <v>8622</v>
      </c>
      <c r="F5264" s="3" t="s">
        <v>8623</v>
      </c>
      <c r="G5264" s="3"/>
      <c r="H5264" s="26">
        <v>945</v>
      </c>
      <c r="I5264" s="26">
        <f t="array" ref="I5264">J5264-J5264*3%</f>
        <v>715.58839999999998</v>
      </c>
      <c r="J5264" s="30">
        <v>737.72</v>
      </c>
      <c r="K5264" s="4"/>
      <c r="L5264" s="15">
        <f t="shared" si="83"/>
        <v>0</v>
      </c>
      <c r="M5264" s="56" t="s">
        <v>15152</v>
      </c>
    </row>
    <row r="5265" spans="1:13" s="19" customFormat="1" ht="15" customHeight="1" x14ac:dyDescent="0.25">
      <c r="A5265" s="47">
        <v>10959</v>
      </c>
      <c r="B5265" s="18" t="s">
        <v>8624</v>
      </c>
      <c r="C5265" s="3" t="s">
        <v>7800</v>
      </c>
      <c r="D5265" s="3" t="s">
        <v>207</v>
      </c>
      <c r="E5265" s="3" t="s">
        <v>8625</v>
      </c>
      <c r="F5265" s="3" t="s">
        <v>68</v>
      </c>
      <c r="G5265" s="3"/>
      <c r="H5265" s="26">
        <v>725</v>
      </c>
      <c r="I5265" s="26">
        <f t="array" ref="I5265">J5265-J5265*3%</f>
        <v>548.14700000000005</v>
      </c>
      <c r="J5265" s="30">
        <v>565.1</v>
      </c>
      <c r="K5265" s="4"/>
      <c r="L5265" s="15">
        <f t="shared" si="83"/>
        <v>0</v>
      </c>
      <c r="M5265" s="56" t="s">
        <v>15151</v>
      </c>
    </row>
    <row r="5266" spans="1:13" s="19" customFormat="1" ht="15" customHeight="1" x14ac:dyDescent="0.25">
      <c r="A5266" s="47">
        <v>14580</v>
      </c>
      <c r="B5266" s="18" t="s">
        <v>8626</v>
      </c>
      <c r="C5266" s="3" t="s">
        <v>7800</v>
      </c>
      <c r="D5266" s="3" t="s">
        <v>207</v>
      </c>
      <c r="E5266" s="3" t="s">
        <v>8625</v>
      </c>
      <c r="F5266" s="3" t="s">
        <v>124</v>
      </c>
      <c r="G5266" s="3"/>
      <c r="H5266" s="26">
        <v>465</v>
      </c>
      <c r="I5266" s="26">
        <f t="array" ref="I5266">J5266-J5266*3%</f>
        <v>335.9692</v>
      </c>
      <c r="J5266" s="30">
        <v>346.36</v>
      </c>
      <c r="K5266" s="4"/>
      <c r="L5266" s="15">
        <f t="shared" si="83"/>
        <v>0</v>
      </c>
      <c r="M5266" s="56" t="s">
        <v>15151</v>
      </c>
    </row>
    <row r="5267" spans="1:13" s="19" customFormat="1" ht="15" customHeight="1" x14ac:dyDescent="0.25">
      <c r="A5267" s="47">
        <v>10960</v>
      </c>
      <c r="B5267" s="18" t="s">
        <v>8627</v>
      </c>
      <c r="C5267" s="3" t="s">
        <v>7800</v>
      </c>
      <c r="D5267" s="3" t="s">
        <v>207</v>
      </c>
      <c r="E5267" s="3" t="s">
        <v>8628</v>
      </c>
      <c r="F5267" s="3" t="s">
        <v>173</v>
      </c>
      <c r="G5267" s="3"/>
      <c r="H5267" s="26">
        <v>770</v>
      </c>
      <c r="I5267" s="26">
        <f t="array" ref="I5267">J5267-J5267*3%</f>
        <v>580.05999999999995</v>
      </c>
      <c r="J5267" s="30">
        <v>598</v>
      </c>
      <c r="K5267" s="4"/>
      <c r="L5267" s="15">
        <f t="shared" si="83"/>
        <v>0</v>
      </c>
      <c r="M5267" s="56" t="s">
        <v>15151</v>
      </c>
    </row>
    <row r="5268" spans="1:13" s="19" customFormat="1" ht="15" customHeight="1" x14ac:dyDescent="0.25">
      <c r="A5268" s="47">
        <v>10961</v>
      </c>
      <c r="B5268" s="18" t="s">
        <v>8629</v>
      </c>
      <c r="C5268" s="3" t="s">
        <v>7800</v>
      </c>
      <c r="D5268" s="3" t="s">
        <v>207</v>
      </c>
      <c r="E5268" s="3" t="s">
        <v>8630</v>
      </c>
      <c r="F5268" s="3" t="s">
        <v>760</v>
      </c>
      <c r="G5268" s="3"/>
      <c r="H5268" s="26">
        <v>625</v>
      </c>
      <c r="I5268" s="26">
        <f t="array" ref="I5268">J5268-J5268*3%</f>
        <v>475.26119999999997</v>
      </c>
      <c r="J5268" s="30">
        <v>489.96</v>
      </c>
      <c r="K5268" s="4"/>
      <c r="L5268" s="15">
        <f t="shared" si="83"/>
        <v>0</v>
      </c>
      <c r="M5268" s="56" t="s">
        <v>15158</v>
      </c>
    </row>
    <row r="5269" spans="1:13" s="19" customFormat="1" ht="15" customHeight="1" x14ac:dyDescent="0.25">
      <c r="A5269" s="47">
        <v>42258</v>
      </c>
      <c r="B5269" s="18"/>
      <c r="C5269" s="3" t="s">
        <v>7800</v>
      </c>
      <c r="D5269" s="3" t="s">
        <v>207</v>
      </c>
      <c r="E5269" s="3" t="s">
        <v>6203</v>
      </c>
      <c r="F5269" s="3" t="s">
        <v>3194</v>
      </c>
      <c r="G5269" s="3"/>
      <c r="H5269" s="26">
        <v>1020</v>
      </c>
      <c r="I5269" s="26">
        <f t="array" ref="I5269">J5269-J5269*3%</f>
        <v>784.88519999999994</v>
      </c>
      <c r="J5269" s="30">
        <v>809.16</v>
      </c>
      <c r="K5269" s="4"/>
      <c r="L5269" s="15">
        <f t="shared" si="83"/>
        <v>0</v>
      </c>
      <c r="M5269" s="56" t="s">
        <v>15152</v>
      </c>
    </row>
    <row r="5270" spans="1:13" s="19" customFormat="1" ht="15" customHeight="1" x14ac:dyDescent="0.25">
      <c r="A5270" s="47">
        <v>13106</v>
      </c>
      <c r="B5270" s="18" t="s">
        <v>8631</v>
      </c>
      <c r="C5270" s="3" t="s">
        <v>7800</v>
      </c>
      <c r="D5270" s="3" t="s">
        <v>207</v>
      </c>
      <c r="E5270" s="3" t="s">
        <v>6203</v>
      </c>
      <c r="F5270" s="3" t="s">
        <v>3194</v>
      </c>
      <c r="G5270" s="3" t="s">
        <v>3247</v>
      </c>
      <c r="H5270" s="26">
        <v>885</v>
      </c>
      <c r="I5270" s="26">
        <f t="array" ref="I5270">J5270-J5270*3%</f>
        <v>666.47730000000001</v>
      </c>
      <c r="J5270" s="30">
        <v>687.09</v>
      </c>
      <c r="K5270" s="4"/>
      <c r="L5270" s="15">
        <f t="shared" si="83"/>
        <v>0</v>
      </c>
      <c r="M5270" s="56" t="s">
        <v>15158</v>
      </c>
    </row>
    <row r="5271" spans="1:13" s="19" customFormat="1" ht="15" customHeight="1" x14ac:dyDescent="0.25">
      <c r="A5271" s="47">
        <v>10973</v>
      </c>
      <c r="B5271" s="18" t="s">
        <v>8632</v>
      </c>
      <c r="C5271" s="3" t="s">
        <v>7800</v>
      </c>
      <c r="D5271" s="3" t="s">
        <v>207</v>
      </c>
      <c r="E5271" s="3" t="s">
        <v>4239</v>
      </c>
      <c r="F5271" s="3" t="s">
        <v>182</v>
      </c>
      <c r="G5271" s="3"/>
      <c r="H5271" s="26">
        <v>1055</v>
      </c>
      <c r="I5271" s="26">
        <f t="array" ref="I5271">J5271-J5271*3%</f>
        <v>808.01</v>
      </c>
      <c r="J5271" s="30">
        <v>833</v>
      </c>
      <c r="K5271" s="4"/>
      <c r="L5271" s="15">
        <f t="shared" si="83"/>
        <v>0</v>
      </c>
      <c r="M5271" s="56" t="s">
        <v>15151</v>
      </c>
    </row>
    <row r="5272" spans="1:13" s="19" customFormat="1" ht="15" customHeight="1" x14ac:dyDescent="0.25">
      <c r="A5272" s="47">
        <v>10984</v>
      </c>
      <c r="B5272" s="18" t="s">
        <v>8633</v>
      </c>
      <c r="C5272" s="3" t="s">
        <v>7800</v>
      </c>
      <c r="D5272" s="3" t="s">
        <v>207</v>
      </c>
      <c r="E5272" s="3" t="s">
        <v>8634</v>
      </c>
      <c r="F5272" s="3" t="s">
        <v>200</v>
      </c>
      <c r="G5272" s="3"/>
      <c r="H5272" s="26">
        <v>820</v>
      </c>
      <c r="I5272" s="26">
        <f t="array" ref="I5272">J5272-J5272*3%</f>
        <v>618.89879999999994</v>
      </c>
      <c r="J5272" s="30">
        <v>638.04</v>
      </c>
      <c r="K5272" s="4"/>
      <c r="L5272" s="15">
        <f t="shared" si="83"/>
        <v>0</v>
      </c>
      <c r="M5272" s="56" t="s">
        <v>15157</v>
      </c>
    </row>
    <row r="5273" spans="1:13" s="19" customFormat="1" ht="15" customHeight="1" x14ac:dyDescent="0.25">
      <c r="A5273" s="47">
        <v>20878</v>
      </c>
      <c r="B5273" s="18" t="s">
        <v>8635</v>
      </c>
      <c r="C5273" s="3" t="s">
        <v>7800</v>
      </c>
      <c r="D5273" s="3" t="s">
        <v>207</v>
      </c>
      <c r="E5273" s="3" t="s">
        <v>8636</v>
      </c>
      <c r="F5273" s="3" t="s">
        <v>179</v>
      </c>
      <c r="G5273" s="3"/>
      <c r="H5273" s="26">
        <v>810</v>
      </c>
      <c r="I5273" s="26">
        <f t="array" ref="I5273">J5273-J5273*3%</f>
        <v>611.1</v>
      </c>
      <c r="J5273" s="30">
        <v>630</v>
      </c>
      <c r="K5273" s="4"/>
      <c r="L5273" s="15">
        <f t="shared" si="83"/>
        <v>0</v>
      </c>
      <c r="M5273" s="56" t="s">
        <v>15151</v>
      </c>
    </row>
    <row r="5274" spans="1:13" s="19" customFormat="1" ht="15" customHeight="1" x14ac:dyDescent="0.25">
      <c r="A5274" s="47">
        <v>10992</v>
      </c>
      <c r="B5274" s="18" t="s">
        <v>8637</v>
      </c>
      <c r="C5274" s="3" t="s">
        <v>7800</v>
      </c>
      <c r="D5274" s="3" t="s">
        <v>207</v>
      </c>
      <c r="E5274" s="3" t="s">
        <v>8638</v>
      </c>
      <c r="F5274" s="3" t="s">
        <v>2160</v>
      </c>
      <c r="G5274" s="3"/>
      <c r="H5274" s="26">
        <v>425</v>
      </c>
      <c r="I5274" s="26">
        <f t="array" ref="I5274">J5274-J5274*3%</f>
        <v>308.45999999999998</v>
      </c>
      <c r="J5274" s="30">
        <v>318</v>
      </c>
      <c r="K5274" s="4"/>
      <c r="L5274" s="15">
        <f t="shared" si="83"/>
        <v>0</v>
      </c>
      <c r="M5274" s="56" t="s">
        <v>15151</v>
      </c>
    </row>
    <row r="5275" spans="1:13" s="19" customFormat="1" ht="15" customHeight="1" x14ac:dyDescent="0.25">
      <c r="A5275" s="47">
        <v>15413</v>
      </c>
      <c r="B5275" s="18" t="s">
        <v>8639</v>
      </c>
      <c r="C5275" s="3" t="s">
        <v>7800</v>
      </c>
      <c r="D5275" s="3" t="s">
        <v>207</v>
      </c>
      <c r="E5275" s="3" t="s">
        <v>8640</v>
      </c>
      <c r="F5275" s="3" t="s">
        <v>2160</v>
      </c>
      <c r="G5275" s="3"/>
      <c r="H5275" s="26">
        <v>685</v>
      </c>
      <c r="I5275" s="26">
        <f t="array" ref="I5275">J5275-J5275*3%</f>
        <v>519.91999999999996</v>
      </c>
      <c r="J5275" s="30">
        <v>536</v>
      </c>
      <c r="K5275" s="4"/>
      <c r="L5275" s="15">
        <f t="shared" si="83"/>
        <v>0</v>
      </c>
      <c r="M5275" s="56" t="s">
        <v>15151</v>
      </c>
    </row>
    <row r="5276" spans="1:13" s="19" customFormat="1" ht="15" customHeight="1" x14ac:dyDescent="0.25">
      <c r="A5276" s="47">
        <v>6773</v>
      </c>
      <c r="B5276" s="18" t="s">
        <v>8641</v>
      </c>
      <c r="C5276" s="3" t="s">
        <v>7800</v>
      </c>
      <c r="D5276" s="3" t="s">
        <v>207</v>
      </c>
      <c r="E5276" s="3" t="s">
        <v>8642</v>
      </c>
      <c r="F5276" s="3" t="s">
        <v>2160</v>
      </c>
      <c r="G5276" s="3"/>
      <c r="H5276" s="26">
        <v>555</v>
      </c>
      <c r="I5276" s="26">
        <f t="array" ref="I5276">J5276-J5276*3%</f>
        <v>407.15750000000003</v>
      </c>
      <c r="J5276" s="30">
        <v>419.75</v>
      </c>
      <c r="K5276" s="4"/>
      <c r="L5276" s="15">
        <f t="shared" si="83"/>
        <v>0</v>
      </c>
      <c r="M5276" s="56" t="s">
        <v>15154</v>
      </c>
    </row>
    <row r="5277" spans="1:13" s="19" customFormat="1" ht="15" customHeight="1" x14ac:dyDescent="0.25">
      <c r="A5277" s="47">
        <v>20879</v>
      </c>
      <c r="B5277" s="18" t="s">
        <v>8643</v>
      </c>
      <c r="C5277" s="3" t="s">
        <v>7800</v>
      </c>
      <c r="D5277" s="3" t="s">
        <v>207</v>
      </c>
      <c r="E5277" s="3" t="s">
        <v>8644</v>
      </c>
      <c r="F5277" s="3" t="s">
        <v>7945</v>
      </c>
      <c r="G5277" s="3"/>
      <c r="H5277" s="26">
        <v>1720</v>
      </c>
      <c r="I5277" s="26">
        <f t="array" ref="I5277">J5277-J5277*3%</f>
        <v>1317.4152000000001</v>
      </c>
      <c r="J5277" s="30">
        <v>1358.16</v>
      </c>
      <c r="K5277" s="4"/>
      <c r="L5277" s="15">
        <f t="shared" si="83"/>
        <v>0</v>
      </c>
      <c r="M5277" s="56" t="s">
        <v>15157</v>
      </c>
    </row>
    <row r="5278" spans="1:13" s="19" customFormat="1" ht="15" customHeight="1" x14ac:dyDescent="0.25">
      <c r="A5278" s="47">
        <v>10999</v>
      </c>
      <c r="B5278" s="18" t="s">
        <v>8645</v>
      </c>
      <c r="C5278" s="3" t="s">
        <v>7800</v>
      </c>
      <c r="D5278" s="3" t="s">
        <v>207</v>
      </c>
      <c r="E5278" s="3" t="s">
        <v>8646</v>
      </c>
      <c r="F5278" s="3" t="s">
        <v>164</v>
      </c>
      <c r="G5278" s="3"/>
      <c r="H5278" s="26">
        <v>925</v>
      </c>
      <c r="I5278" s="26">
        <f t="array" ref="I5278">J5278-J5278*3%</f>
        <v>698.51639999999998</v>
      </c>
      <c r="J5278" s="30">
        <v>720.12</v>
      </c>
      <c r="K5278" s="4"/>
      <c r="L5278" s="15">
        <f t="shared" si="83"/>
        <v>0</v>
      </c>
      <c r="M5278" s="56" t="s">
        <v>15157</v>
      </c>
    </row>
    <row r="5279" spans="1:13" s="19" customFormat="1" ht="15" customHeight="1" x14ac:dyDescent="0.25">
      <c r="A5279" s="47">
        <v>39857</v>
      </c>
      <c r="B5279" s="18"/>
      <c r="C5279" s="3" t="s">
        <v>7800</v>
      </c>
      <c r="D5279" s="3" t="s">
        <v>207</v>
      </c>
      <c r="E5279" s="3" t="s">
        <v>8646</v>
      </c>
      <c r="F5279" s="3" t="s">
        <v>211</v>
      </c>
      <c r="G5279" s="3"/>
      <c r="H5279" s="26">
        <v>530</v>
      </c>
      <c r="I5279" s="26">
        <f t="array" ref="I5279">J5279-J5279*3%</f>
        <v>389.73630000000003</v>
      </c>
      <c r="J5279" s="30">
        <v>401.79</v>
      </c>
      <c r="K5279" s="4"/>
      <c r="L5279" s="15">
        <f t="shared" si="83"/>
        <v>0</v>
      </c>
      <c r="M5279" s="56" t="s">
        <v>15151</v>
      </c>
    </row>
    <row r="5280" spans="1:13" s="19" customFormat="1" ht="15" customHeight="1" x14ac:dyDescent="0.25">
      <c r="A5280" s="47">
        <v>15410</v>
      </c>
      <c r="B5280" s="18" t="s">
        <v>8647</v>
      </c>
      <c r="C5280" s="3" t="s">
        <v>7800</v>
      </c>
      <c r="D5280" s="3" t="s">
        <v>207</v>
      </c>
      <c r="E5280" s="3" t="s">
        <v>8648</v>
      </c>
      <c r="F5280" s="3" t="s">
        <v>6587</v>
      </c>
      <c r="G5280" s="3"/>
      <c r="H5280" s="26">
        <v>1905</v>
      </c>
      <c r="I5280" s="26">
        <f t="array" ref="I5280">J5280-J5280*3%</f>
        <v>1464.7</v>
      </c>
      <c r="J5280" s="30">
        <v>1510</v>
      </c>
      <c r="K5280" s="4"/>
      <c r="L5280" s="15">
        <f t="shared" si="83"/>
        <v>0</v>
      </c>
      <c r="M5280" s="56" t="s">
        <v>15151</v>
      </c>
    </row>
    <row r="5281" spans="1:13" s="19" customFormat="1" ht="15" customHeight="1" x14ac:dyDescent="0.25">
      <c r="A5281" s="47">
        <v>11000</v>
      </c>
      <c r="B5281" s="18" t="s">
        <v>8649</v>
      </c>
      <c r="C5281" s="3" t="s">
        <v>7800</v>
      </c>
      <c r="D5281" s="3" t="s">
        <v>207</v>
      </c>
      <c r="E5281" s="3" t="s">
        <v>8648</v>
      </c>
      <c r="F5281" s="3" t="s">
        <v>798</v>
      </c>
      <c r="G5281" s="3"/>
      <c r="H5281" s="26">
        <v>910</v>
      </c>
      <c r="I5281" s="26">
        <f t="array" ref="I5281">J5281-J5281*3%</f>
        <v>687.15769999999998</v>
      </c>
      <c r="J5281" s="30">
        <v>708.41</v>
      </c>
      <c r="K5281" s="4"/>
      <c r="L5281" s="15">
        <f t="shared" si="83"/>
        <v>0</v>
      </c>
      <c r="M5281" s="56" t="s">
        <v>15151</v>
      </c>
    </row>
    <row r="5282" spans="1:13" s="19" customFormat="1" ht="15" customHeight="1" x14ac:dyDescent="0.25">
      <c r="A5282" s="47">
        <v>20558</v>
      </c>
      <c r="B5282" s="18" t="s">
        <v>8650</v>
      </c>
      <c r="C5282" s="3" t="s">
        <v>7800</v>
      </c>
      <c r="D5282" s="3" t="s">
        <v>207</v>
      </c>
      <c r="E5282" s="3" t="s">
        <v>8651</v>
      </c>
      <c r="F5282" s="3" t="s">
        <v>2723</v>
      </c>
      <c r="G5282" s="3"/>
      <c r="H5282" s="26">
        <v>1010</v>
      </c>
      <c r="I5282" s="26">
        <f t="array" ref="I5282">J5282-J5282*3%</f>
        <v>778.01760000000002</v>
      </c>
      <c r="J5282" s="30">
        <v>802.08</v>
      </c>
      <c r="K5282" s="4"/>
      <c r="L5282" s="15">
        <f t="shared" si="83"/>
        <v>0</v>
      </c>
      <c r="M5282" s="56" t="s">
        <v>15151</v>
      </c>
    </row>
    <row r="5283" spans="1:13" s="19" customFormat="1" ht="15" customHeight="1" x14ac:dyDescent="0.25">
      <c r="A5283" s="47">
        <v>6774</v>
      </c>
      <c r="B5283" s="18" t="s">
        <v>8652</v>
      </c>
      <c r="C5283" s="3" t="s">
        <v>7800</v>
      </c>
      <c r="D5283" s="3" t="s">
        <v>207</v>
      </c>
      <c r="E5283" s="3" t="s">
        <v>8651</v>
      </c>
      <c r="F5283" s="3" t="s">
        <v>760</v>
      </c>
      <c r="G5283" s="3"/>
      <c r="H5283" s="26">
        <v>535</v>
      </c>
      <c r="I5283" s="26">
        <f t="array" ref="I5283">J5283-J5283*3%</f>
        <v>396.28380000000004</v>
      </c>
      <c r="J5283" s="30">
        <v>408.54</v>
      </c>
      <c r="K5283" s="4"/>
      <c r="L5283" s="15">
        <f t="shared" si="83"/>
        <v>0</v>
      </c>
      <c r="M5283" s="56" t="s">
        <v>15158</v>
      </c>
    </row>
    <row r="5284" spans="1:13" s="19" customFormat="1" ht="15" customHeight="1" x14ac:dyDescent="0.25">
      <c r="A5284" s="47">
        <v>13102</v>
      </c>
      <c r="B5284" s="18" t="s">
        <v>8653</v>
      </c>
      <c r="C5284" s="3" t="s">
        <v>7800</v>
      </c>
      <c r="D5284" s="3" t="s">
        <v>207</v>
      </c>
      <c r="E5284" s="3" t="s">
        <v>8654</v>
      </c>
      <c r="F5284" s="3" t="s">
        <v>179</v>
      </c>
      <c r="G5284" s="3"/>
      <c r="H5284" s="26">
        <v>465</v>
      </c>
      <c r="I5284" s="26">
        <f t="array" ref="I5284">J5284-J5284*3%</f>
        <v>338.0256</v>
      </c>
      <c r="J5284" s="30">
        <v>348.48</v>
      </c>
      <c r="K5284" s="4"/>
      <c r="L5284" s="15">
        <f t="shared" si="83"/>
        <v>0</v>
      </c>
      <c r="M5284" s="56" t="s">
        <v>15159</v>
      </c>
    </row>
    <row r="5285" spans="1:13" s="19" customFormat="1" ht="15" customHeight="1" x14ac:dyDescent="0.25">
      <c r="A5285" s="47">
        <v>11006</v>
      </c>
      <c r="B5285" s="18" t="s">
        <v>8655</v>
      </c>
      <c r="C5285" s="3" t="s">
        <v>7800</v>
      </c>
      <c r="D5285" s="3" t="s">
        <v>207</v>
      </c>
      <c r="E5285" s="3" t="s">
        <v>8654</v>
      </c>
      <c r="F5285" s="3" t="s">
        <v>2544</v>
      </c>
      <c r="G5285" s="3"/>
      <c r="H5285" s="26">
        <v>1080</v>
      </c>
      <c r="I5285" s="26">
        <f t="array" ref="I5285">J5285-J5285*3%</f>
        <v>825.94529999999997</v>
      </c>
      <c r="J5285" s="30">
        <v>851.49</v>
      </c>
      <c r="K5285" s="4"/>
      <c r="L5285" s="15">
        <f t="shared" si="83"/>
        <v>0</v>
      </c>
      <c r="M5285" s="56" t="s">
        <v>15152</v>
      </c>
    </row>
    <row r="5286" spans="1:13" s="19" customFormat="1" ht="15" customHeight="1" x14ac:dyDescent="0.25">
      <c r="A5286" s="47">
        <v>28848</v>
      </c>
      <c r="B5286" s="18" t="s">
        <v>8656</v>
      </c>
      <c r="C5286" s="3" t="s">
        <v>7800</v>
      </c>
      <c r="D5286" s="3" t="s">
        <v>207</v>
      </c>
      <c r="E5286" s="3" t="s">
        <v>8657</v>
      </c>
      <c r="F5286" s="3" t="s">
        <v>2471</v>
      </c>
      <c r="G5286" s="3" t="s">
        <v>149</v>
      </c>
      <c r="H5286" s="26">
        <v>510</v>
      </c>
      <c r="I5286" s="26">
        <f t="array" ref="I5286">J5286-J5286*3%</f>
        <v>378.3</v>
      </c>
      <c r="J5286" s="30">
        <v>390</v>
      </c>
      <c r="K5286" s="4"/>
      <c r="L5286" s="15">
        <f t="shared" si="83"/>
        <v>0</v>
      </c>
      <c r="M5286" s="56" t="s">
        <v>15151</v>
      </c>
    </row>
    <row r="5287" spans="1:13" s="19" customFormat="1" ht="15" customHeight="1" x14ac:dyDescent="0.25">
      <c r="A5287" s="47">
        <v>25623</v>
      </c>
      <c r="B5287" s="18" t="s">
        <v>8658</v>
      </c>
      <c r="C5287" s="3" t="s">
        <v>7800</v>
      </c>
      <c r="D5287" s="3" t="s">
        <v>207</v>
      </c>
      <c r="E5287" s="3" t="s">
        <v>8659</v>
      </c>
      <c r="F5287" s="3" t="s">
        <v>211</v>
      </c>
      <c r="G5287" s="3"/>
      <c r="H5287" s="26">
        <v>575</v>
      </c>
      <c r="I5287" s="26">
        <f t="array" ref="I5287">J5287-J5287*3%</f>
        <v>421.64929999999998</v>
      </c>
      <c r="J5287" s="30">
        <v>434.69</v>
      </c>
      <c r="K5287" s="4"/>
      <c r="L5287" s="15">
        <f t="shared" si="83"/>
        <v>0</v>
      </c>
      <c r="M5287" s="56" t="s">
        <v>15154</v>
      </c>
    </row>
    <row r="5288" spans="1:13" s="19" customFormat="1" ht="15" customHeight="1" x14ac:dyDescent="0.25">
      <c r="A5288" s="47">
        <v>28846</v>
      </c>
      <c r="B5288" s="18" t="s">
        <v>8660</v>
      </c>
      <c r="C5288" s="3" t="s">
        <v>7800</v>
      </c>
      <c r="D5288" s="3" t="s">
        <v>207</v>
      </c>
      <c r="E5288" s="3" t="s">
        <v>8661</v>
      </c>
      <c r="F5288" s="3" t="s">
        <v>2661</v>
      </c>
      <c r="G5288" s="3"/>
      <c r="H5288" s="26">
        <v>770</v>
      </c>
      <c r="I5288" s="26">
        <f t="array" ref="I5288">J5288-J5288*3%</f>
        <v>580.05999999999995</v>
      </c>
      <c r="J5288" s="30">
        <v>598</v>
      </c>
      <c r="K5288" s="4"/>
      <c r="L5288" s="15">
        <f t="shared" si="83"/>
        <v>0</v>
      </c>
      <c r="M5288" s="56" t="s">
        <v>15151</v>
      </c>
    </row>
    <row r="5289" spans="1:13" s="19" customFormat="1" ht="15" customHeight="1" x14ac:dyDescent="0.25">
      <c r="A5289" s="47">
        <v>21706</v>
      </c>
      <c r="B5289" s="18" t="s">
        <v>8662</v>
      </c>
      <c r="C5289" s="3" t="s">
        <v>7800</v>
      </c>
      <c r="D5289" s="3" t="s">
        <v>207</v>
      </c>
      <c r="E5289" s="3" t="s">
        <v>8663</v>
      </c>
      <c r="F5289" s="3" t="s">
        <v>760</v>
      </c>
      <c r="G5289" s="3"/>
      <c r="H5289" s="26">
        <v>805</v>
      </c>
      <c r="I5289" s="26">
        <f t="array" ref="I5289">J5289-J5289*3%</f>
        <v>606.8999</v>
      </c>
      <c r="J5289" s="30">
        <v>625.66999999999996</v>
      </c>
      <c r="K5289" s="4"/>
      <c r="L5289" s="15">
        <f t="shared" si="83"/>
        <v>0</v>
      </c>
      <c r="M5289" s="56" t="s">
        <v>15158</v>
      </c>
    </row>
    <row r="5290" spans="1:13" s="19" customFormat="1" ht="15" customHeight="1" x14ac:dyDescent="0.25">
      <c r="A5290" s="47">
        <v>11012</v>
      </c>
      <c r="B5290" s="18" t="s">
        <v>8664</v>
      </c>
      <c r="C5290" s="3" t="s">
        <v>7800</v>
      </c>
      <c r="D5290" s="3" t="s">
        <v>207</v>
      </c>
      <c r="E5290" s="3" t="s">
        <v>8665</v>
      </c>
      <c r="F5290" s="3" t="s">
        <v>179</v>
      </c>
      <c r="G5290" s="3"/>
      <c r="H5290" s="26">
        <v>375</v>
      </c>
      <c r="I5290" s="26">
        <f t="array" ref="I5290">J5290-J5290*3%</f>
        <v>276.45</v>
      </c>
      <c r="J5290" s="30">
        <v>285</v>
      </c>
      <c r="K5290" s="4"/>
      <c r="L5290" s="15">
        <f t="shared" si="83"/>
        <v>0</v>
      </c>
      <c r="M5290" s="56" t="s">
        <v>15151</v>
      </c>
    </row>
    <row r="5291" spans="1:13" s="19" customFormat="1" ht="15" customHeight="1" x14ac:dyDescent="0.25">
      <c r="A5291" s="47">
        <v>25626</v>
      </c>
      <c r="B5291" s="18" t="s">
        <v>8666</v>
      </c>
      <c r="C5291" s="3" t="s">
        <v>7800</v>
      </c>
      <c r="D5291" s="3" t="s">
        <v>207</v>
      </c>
      <c r="E5291" s="3" t="s">
        <v>8665</v>
      </c>
      <c r="F5291" s="3" t="s">
        <v>2544</v>
      </c>
      <c r="G5291" s="3"/>
      <c r="H5291" s="26">
        <v>680</v>
      </c>
      <c r="I5291" s="26">
        <f t="array" ref="I5291">J5291-J5291*3%</f>
        <v>516.32129999999995</v>
      </c>
      <c r="J5291" s="30">
        <v>532.29</v>
      </c>
      <c r="K5291" s="4"/>
      <c r="L5291" s="15">
        <f t="shared" si="83"/>
        <v>0</v>
      </c>
      <c r="M5291" s="56" t="s">
        <v>15158</v>
      </c>
    </row>
    <row r="5292" spans="1:13" s="19" customFormat="1" ht="15" customHeight="1" x14ac:dyDescent="0.25">
      <c r="A5292" s="47">
        <v>11019</v>
      </c>
      <c r="B5292" s="18" t="s">
        <v>8667</v>
      </c>
      <c r="C5292" s="3" t="s">
        <v>7800</v>
      </c>
      <c r="D5292" s="3" t="s">
        <v>207</v>
      </c>
      <c r="E5292" s="3" t="s">
        <v>8668</v>
      </c>
      <c r="F5292" s="3" t="s">
        <v>68</v>
      </c>
      <c r="G5292" s="3"/>
      <c r="H5292" s="26">
        <v>885</v>
      </c>
      <c r="I5292" s="26">
        <f t="array" ref="I5292">J5292-J5292*3%</f>
        <v>666.875</v>
      </c>
      <c r="J5292" s="30">
        <v>687.5</v>
      </c>
      <c r="K5292" s="4"/>
      <c r="L5292" s="15">
        <f t="shared" si="83"/>
        <v>0</v>
      </c>
      <c r="M5292" s="56" t="s">
        <v>15158</v>
      </c>
    </row>
    <row r="5293" spans="1:13" s="19" customFormat="1" ht="15" customHeight="1" x14ac:dyDescent="0.25">
      <c r="A5293" s="47">
        <v>13103</v>
      </c>
      <c r="B5293" s="18" t="s">
        <v>8669</v>
      </c>
      <c r="C5293" s="3" t="s">
        <v>7800</v>
      </c>
      <c r="D5293" s="3" t="s">
        <v>207</v>
      </c>
      <c r="E5293" s="3" t="s">
        <v>8670</v>
      </c>
      <c r="F5293" s="3" t="s">
        <v>89</v>
      </c>
      <c r="G5293" s="3"/>
      <c r="H5293" s="26">
        <v>850</v>
      </c>
      <c r="I5293" s="26">
        <f t="array" ref="I5293">J5293-J5293*3%</f>
        <v>641.11180000000002</v>
      </c>
      <c r="J5293" s="30">
        <v>660.94</v>
      </c>
      <c r="K5293" s="4"/>
      <c r="L5293" s="15">
        <f t="shared" si="83"/>
        <v>0</v>
      </c>
      <c r="M5293" s="56" t="s">
        <v>15154</v>
      </c>
    </row>
    <row r="5294" spans="1:13" s="19" customFormat="1" ht="15" customHeight="1" x14ac:dyDescent="0.25">
      <c r="A5294" s="47">
        <v>11020</v>
      </c>
      <c r="B5294" s="18" t="s">
        <v>8671</v>
      </c>
      <c r="C5294" s="3" t="s">
        <v>7800</v>
      </c>
      <c r="D5294" s="3" t="s">
        <v>207</v>
      </c>
      <c r="E5294" s="3" t="s">
        <v>8672</v>
      </c>
      <c r="F5294" s="3" t="s">
        <v>179</v>
      </c>
      <c r="G5294" s="3"/>
      <c r="H5294" s="26">
        <v>275</v>
      </c>
      <c r="I5294" s="26">
        <f t="array" ref="I5294">J5294-J5294*3%</f>
        <v>196.619</v>
      </c>
      <c r="J5294" s="30">
        <v>202.7</v>
      </c>
      <c r="K5294" s="4"/>
      <c r="L5294" s="15">
        <f t="shared" si="83"/>
        <v>0</v>
      </c>
      <c r="M5294" s="56" t="s">
        <v>15151</v>
      </c>
    </row>
    <row r="5295" spans="1:13" s="19" customFormat="1" ht="15" customHeight="1" x14ac:dyDescent="0.25">
      <c r="A5295" s="47">
        <v>11021</v>
      </c>
      <c r="B5295" s="18" t="s">
        <v>8673</v>
      </c>
      <c r="C5295" s="3" t="s">
        <v>7800</v>
      </c>
      <c r="D5295" s="3" t="s">
        <v>207</v>
      </c>
      <c r="E5295" s="3" t="s">
        <v>8672</v>
      </c>
      <c r="F5295" s="3" t="s">
        <v>2544</v>
      </c>
      <c r="G5295" s="3"/>
      <c r="H5295" s="26">
        <v>530</v>
      </c>
      <c r="I5295" s="26">
        <f t="array" ref="I5295">J5295-J5295*3%</f>
        <v>390.87119999999999</v>
      </c>
      <c r="J5295" s="30">
        <v>402.96</v>
      </c>
      <c r="K5295" s="4"/>
      <c r="L5295" s="15">
        <f t="shared" si="83"/>
        <v>0</v>
      </c>
      <c r="M5295" s="56" t="s">
        <v>15157</v>
      </c>
    </row>
    <row r="5296" spans="1:13" s="19" customFormat="1" ht="15" customHeight="1" x14ac:dyDescent="0.25">
      <c r="A5296" s="47">
        <v>11022</v>
      </c>
      <c r="B5296" s="18" t="s">
        <v>8674</v>
      </c>
      <c r="C5296" s="3" t="s">
        <v>7800</v>
      </c>
      <c r="D5296" s="3" t="s">
        <v>207</v>
      </c>
      <c r="E5296" s="3" t="s">
        <v>8675</v>
      </c>
      <c r="F5296" s="3" t="s">
        <v>760</v>
      </c>
      <c r="G5296" s="3"/>
      <c r="H5296" s="26">
        <v>555</v>
      </c>
      <c r="I5296" s="26">
        <f t="array" ref="I5296">J5296-J5296*3%</f>
        <v>409.34</v>
      </c>
      <c r="J5296" s="30">
        <v>422</v>
      </c>
      <c r="K5296" s="4"/>
      <c r="L5296" s="15">
        <f t="shared" si="83"/>
        <v>0</v>
      </c>
      <c r="M5296" s="56" t="s">
        <v>15151</v>
      </c>
    </row>
    <row r="5297" spans="1:13" s="19" customFormat="1" ht="15" customHeight="1" x14ac:dyDescent="0.25">
      <c r="A5297" s="47">
        <v>28847</v>
      </c>
      <c r="B5297" s="18" t="s">
        <v>8676</v>
      </c>
      <c r="C5297" s="3" t="s">
        <v>7800</v>
      </c>
      <c r="D5297" s="3" t="s">
        <v>207</v>
      </c>
      <c r="E5297" s="3" t="s">
        <v>7351</v>
      </c>
      <c r="F5297" s="3" t="s">
        <v>2160</v>
      </c>
      <c r="G5297" s="3"/>
      <c r="H5297" s="26">
        <v>460</v>
      </c>
      <c r="I5297" s="26">
        <f t="array" ref="I5297">J5297-J5297*3%</f>
        <v>333.44720000000001</v>
      </c>
      <c r="J5297" s="30">
        <v>343.76</v>
      </c>
      <c r="K5297" s="4"/>
      <c r="L5297" s="15">
        <f t="shared" si="83"/>
        <v>0</v>
      </c>
      <c r="M5297" s="56" t="s">
        <v>15154</v>
      </c>
    </row>
    <row r="5298" spans="1:13" s="19" customFormat="1" ht="15" customHeight="1" x14ac:dyDescent="0.25">
      <c r="A5298" s="47">
        <v>6573</v>
      </c>
      <c r="B5298" s="18" t="s">
        <v>8677</v>
      </c>
      <c r="C5298" s="3" t="s">
        <v>7800</v>
      </c>
      <c r="D5298" s="3" t="s">
        <v>207</v>
      </c>
      <c r="E5298" s="3" t="s">
        <v>6470</v>
      </c>
      <c r="F5298" s="3" t="s">
        <v>2160</v>
      </c>
      <c r="G5298" s="3"/>
      <c r="H5298" s="26">
        <v>660</v>
      </c>
      <c r="I5298" s="26">
        <f t="array" ref="I5298">J5298-J5298*3%</f>
        <v>501.92650000000003</v>
      </c>
      <c r="J5298" s="30">
        <v>517.45000000000005</v>
      </c>
      <c r="K5298" s="4"/>
      <c r="L5298" s="15">
        <f t="shared" si="83"/>
        <v>0</v>
      </c>
      <c r="M5298" s="56" t="s">
        <v>15151</v>
      </c>
    </row>
    <row r="5299" spans="1:13" s="19" customFormat="1" ht="15" customHeight="1" x14ac:dyDescent="0.25">
      <c r="A5299" s="47">
        <v>11024</v>
      </c>
      <c r="B5299" s="18" t="s">
        <v>8678</v>
      </c>
      <c r="C5299" s="3" t="s">
        <v>7800</v>
      </c>
      <c r="D5299" s="3" t="s">
        <v>207</v>
      </c>
      <c r="E5299" s="3" t="s">
        <v>6470</v>
      </c>
      <c r="F5299" s="3" t="s">
        <v>225</v>
      </c>
      <c r="G5299" s="3"/>
      <c r="H5299" s="26">
        <v>1100</v>
      </c>
      <c r="I5299" s="26">
        <f t="array" ref="I5299">J5299-J5299*3%</f>
        <v>840.83480000000009</v>
      </c>
      <c r="J5299" s="30">
        <v>866.84</v>
      </c>
      <c r="K5299" s="4"/>
      <c r="L5299" s="15">
        <f t="shared" si="83"/>
        <v>0</v>
      </c>
      <c r="M5299" s="56" t="s">
        <v>15158</v>
      </c>
    </row>
    <row r="5300" spans="1:13" s="19" customFormat="1" ht="15" customHeight="1" x14ac:dyDescent="0.25">
      <c r="A5300" s="47">
        <v>11023</v>
      </c>
      <c r="B5300" s="18" t="s">
        <v>8679</v>
      </c>
      <c r="C5300" s="3" t="s">
        <v>7800</v>
      </c>
      <c r="D5300" s="3" t="s">
        <v>207</v>
      </c>
      <c r="E5300" s="3" t="s">
        <v>6470</v>
      </c>
      <c r="F5300" s="3" t="s">
        <v>2054</v>
      </c>
      <c r="G5300" s="3"/>
      <c r="H5300" s="26">
        <v>370</v>
      </c>
      <c r="I5300" s="26">
        <f t="array" ref="I5300">J5300-J5300*3%</f>
        <v>265.77030000000002</v>
      </c>
      <c r="J5300" s="30">
        <v>273.99</v>
      </c>
      <c r="K5300" s="4"/>
      <c r="L5300" s="15">
        <f t="shared" si="83"/>
        <v>0</v>
      </c>
      <c r="M5300" s="56" t="s">
        <v>15151</v>
      </c>
    </row>
    <row r="5301" spans="1:13" s="19" customFormat="1" ht="15" customHeight="1" x14ac:dyDescent="0.25">
      <c r="A5301" s="47">
        <v>11025</v>
      </c>
      <c r="B5301" s="18" t="s">
        <v>8680</v>
      </c>
      <c r="C5301" s="3" t="s">
        <v>7800</v>
      </c>
      <c r="D5301" s="3" t="s">
        <v>207</v>
      </c>
      <c r="E5301" s="3" t="s">
        <v>4249</v>
      </c>
      <c r="F5301" s="3" t="s">
        <v>164</v>
      </c>
      <c r="G5301" s="3"/>
      <c r="H5301" s="26">
        <v>575</v>
      </c>
      <c r="I5301" s="26">
        <f t="array" ref="I5301">J5301-J5301*3%</f>
        <v>422.69689999999997</v>
      </c>
      <c r="J5301" s="30">
        <v>435.77</v>
      </c>
      <c r="K5301" s="4"/>
      <c r="L5301" s="15">
        <f t="shared" si="83"/>
        <v>0</v>
      </c>
      <c r="M5301" s="56" t="s">
        <v>15151</v>
      </c>
    </row>
    <row r="5302" spans="1:13" s="19" customFormat="1" ht="15" customHeight="1" x14ac:dyDescent="0.25">
      <c r="A5302" s="47">
        <v>11026</v>
      </c>
      <c r="B5302" s="18" t="s">
        <v>8681</v>
      </c>
      <c r="C5302" s="3" t="s">
        <v>7800</v>
      </c>
      <c r="D5302" s="3" t="s">
        <v>207</v>
      </c>
      <c r="E5302" s="3" t="s">
        <v>4249</v>
      </c>
      <c r="F5302" s="3" t="s">
        <v>7945</v>
      </c>
      <c r="G5302" s="3"/>
      <c r="H5302" s="26">
        <v>980</v>
      </c>
      <c r="I5302" s="26">
        <f t="array" ref="I5302">J5302-J5302*3%</f>
        <v>740.17790000000002</v>
      </c>
      <c r="J5302" s="30">
        <v>763.07</v>
      </c>
      <c r="K5302" s="4"/>
      <c r="L5302" s="15">
        <f t="shared" si="83"/>
        <v>0</v>
      </c>
      <c r="M5302" s="56" t="s">
        <v>15151</v>
      </c>
    </row>
    <row r="5303" spans="1:13" s="19" customFormat="1" ht="15" customHeight="1" x14ac:dyDescent="0.25">
      <c r="A5303" s="47">
        <v>6518</v>
      </c>
      <c r="B5303" s="18" t="s">
        <v>8682</v>
      </c>
      <c r="C5303" s="3" t="s">
        <v>7800</v>
      </c>
      <c r="D5303" s="3" t="s">
        <v>207</v>
      </c>
      <c r="E5303" s="3" t="s">
        <v>4249</v>
      </c>
      <c r="F5303" s="3" t="s">
        <v>211</v>
      </c>
      <c r="G5303" s="3"/>
      <c r="H5303" s="26">
        <v>330</v>
      </c>
      <c r="I5303" s="26">
        <f t="array" ref="I5303">J5303-J5303*3%</f>
        <v>234.59449999999998</v>
      </c>
      <c r="J5303" s="30">
        <v>241.85</v>
      </c>
      <c r="K5303" s="4"/>
      <c r="L5303" s="15">
        <f t="shared" si="83"/>
        <v>0</v>
      </c>
      <c r="M5303" s="56" t="s">
        <v>15151</v>
      </c>
    </row>
    <row r="5304" spans="1:13" s="19" customFormat="1" ht="15" customHeight="1" x14ac:dyDescent="0.25">
      <c r="A5304" s="47">
        <v>11029</v>
      </c>
      <c r="B5304" s="18" t="s">
        <v>8683</v>
      </c>
      <c r="C5304" s="3" t="s">
        <v>7800</v>
      </c>
      <c r="D5304" s="3" t="s">
        <v>207</v>
      </c>
      <c r="E5304" s="3" t="s">
        <v>8684</v>
      </c>
      <c r="F5304" s="3" t="s">
        <v>167</v>
      </c>
      <c r="G5304" s="3"/>
      <c r="H5304" s="26">
        <v>735</v>
      </c>
      <c r="I5304" s="26">
        <f t="array" ref="I5304">J5304-J5304*3%</f>
        <v>556.92549999999994</v>
      </c>
      <c r="J5304" s="30">
        <v>574.15</v>
      </c>
      <c r="K5304" s="4"/>
      <c r="L5304" s="15">
        <f t="shared" si="83"/>
        <v>0</v>
      </c>
      <c r="M5304" s="56" t="s">
        <v>15159</v>
      </c>
    </row>
    <row r="5305" spans="1:13" s="19" customFormat="1" ht="15" customHeight="1" x14ac:dyDescent="0.25">
      <c r="A5305" s="47">
        <v>11030</v>
      </c>
      <c r="B5305" s="18" t="s">
        <v>8685</v>
      </c>
      <c r="C5305" s="3" t="s">
        <v>7800</v>
      </c>
      <c r="D5305" s="3" t="s">
        <v>207</v>
      </c>
      <c r="E5305" s="3" t="s">
        <v>8686</v>
      </c>
      <c r="F5305" s="3" t="s">
        <v>2149</v>
      </c>
      <c r="G5305" s="3"/>
      <c r="H5305" s="26">
        <v>780</v>
      </c>
      <c r="I5305" s="26">
        <f t="array" ref="I5305">J5305-J5305*3%</f>
        <v>589.99279999999999</v>
      </c>
      <c r="J5305" s="30">
        <v>608.24</v>
      </c>
      <c r="K5305" s="4"/>
      <c r="L5305" s="15">
        <f t="shared" si="83"/>
        <v>0</v>
      </c>
      <c r="M5305" s="56" t="s">
        <v>15154</v>
      </c>
    </row>
    <row r="5306" spans="1:13" s="19" customFormat="1" ht="15" customHeight="1" x14ac:dyDescent="0.25">
      <c r="A5306" s="47">
        <v>11031</v>
      </c>
      <c r="B5306" s="18" t="s">
        <v>8687</v>
      </c>
      <c r="C5306" s="3" t="s">
        <v>7800</v>
      </c>
      <c r="D5306" s="3" t="s">
        <v>207</v>
      </c>
      <c r="E5306" s="3" t="s">
        <v>8686</v>
      </c>
      <c r="F5306" s="3" t="s">
        <v>211</v>
      </c>
      <c r="G5306" s="3"/>
      <c r="H5306" s="26">
        <v>1425</v>
      </c>
      <c r="I5306" s="26">
        <f t="array" ref="I5306">J5306-J5306*3%</f>
        <v>1082.9080000000001</v>
      </c>
      <c r="J5306" s="30">
        <v>1116.4000000000001</v>
      </c>
      <c r="K5306" s="4"/>
      <c r="L5306" s="15">
        <f t="shared" si="83"/>
        <v>0</v>
      </c>
      <c r="M5306" s="56" t="s">
        <v>15153</v>
      </c>
    </row>
    <row r="5307" spans="1:13" s="19" customFormat="1" ht="15" customHeight="1" x14ac:dyDescent="0.25">
      <c r="A5307" s="47">
        <v>11034</v>
      </c>
      <c r="B5307" s="18" t="s">
        <v>8688</v>
      </c>
      <c r="C5307" s="3" t="s">
        <v>7800</v>
      </c>
      <c r="D5307" s="3" t="s">
        <v>207</v>
      </c>
      <c r="E5307" s="3" t="s">
        <v>8689</v>
      </c>
      <c r="F5307" s="3" t="s">
        <v>2160</v>
      </c>
      <c r="G5307" s="3"/>
      <c r="H5307" s="26">
        <v>390</v>
      </c>
      <c r="I5307" s="26">
        <f t="array" ref="I5307">J5307-J5307*3%</f>
        <v>286.26639999999998</v>
      </c>
      <c r="J5307" s="30">
        <v>295.12</v>
      </c>
      <c r="K5307" s="4"/>
      <c r="L5307" s="15">
        <f t="shared" si="83"/>
        <v>0</v>
      </c>
      <c r="M5307" s="56" t="s">
        <v>15159</v>
      </c>
    </row>
    <row r="5308" spans="1:13" s="19" customFormat="1" ht="15" customHeight="1" x14ac:dyDescent="0.25">
      <c r="A5308" s="47">
        <v>11037</v>
      </c>
      <c r="B5308" s="18" t="s">
        <v>8690</v>
      </c>
      <c r="C5308" s="3" t="s">
        <v>7800</v>
      </c>
      <c r="D5308" s="3" t="s">
        <v>207</v>
      </c>
      <c r="E5308" s="3" t="s">
        <v>8691</v>
      </c>
      <c r="F5308" s="3" t="s">
        <v>760</v>
      </c>
      <c r="G5308" s="3"/>
      <c r="H5308" s="26">
        <v>845</v>
      </c>
      <c r="I5308" s="26">
        <f t="array" ref="I5308">J5308-J5308*3%</f>
        <v>637.49369999999999</v>
      </c>
      <c r="J5308" s="30">
        <v>657.21</v>
      </c>
      <c r="K5308" s="4"/>
      <c r="L5308" s="15">
        <f t="shared" si="83"/>
        <v>0</v>
      </c>
      <c r="M5308" s="56" t="s">
        <v>15158</v>
      </c>
    </row>
    <row r="5309" spans="1:13" s="19" customFormat="1" ht="15" customHeight="1" x14ac:dyDescent="0.25">
      <c r="A5309" s="47">
        <v>11039</v>
      </c>
      <c r="B5309" s="18" t="s">
        <v>8692</v>
      </c>
      <c r="C5309" s="3" t="s">
        <v>7800</v>
      </c>
      <c r="D5309" s="3" t="s">
        <v>207</v>
      </c>
      <c r="E5309" s="3" t="s">
        <v>8693</v>
      </c>
      <c r="F5309" s="3" t="s">
        <v>179</v>
      </c>
      <c r="G5309" s="3"/>
      <c r="H5309" s="26">
        <v>440</v>
      </c>
      <c r="I5309" s="26">
        <f t="array" ref="I5309">J5309-J5309*3%</f>
        <v>320.56560000000002</v>
      </c>
      <c r="J5309" s="30">
        <v>330.48</v>
      </c>
      <c r="K5309" s="4"/>
      <c r="L5309" s="15">
        <f t="shared" si="83"/>
        <v>0</v>
      </c>
      <c r="M5309" s="56" t="s">
        <v>15152</v>
      </c>
    </row>
    <row r="5310" spans="1:13" s="19" customFormat="1" ht="15" customHeight="1" x14ac:dyDescent="0.25">
      <c r="A5310" s="47">
        <v>11043</v>
      </c>
      <c r="B5310" s="18" t="s">
        <v>8694</v>
      </c>
      <c r="C5310" s="3" t="s">
        <v>7800</v>
      </c>
      <c r="D5310" s="3" t="s">
        <v>207</v>
      </c>
      <c r="E5310" s="3" t="s">
        <v>8695</v>
      </c>
      <c r="F5310" s="3" t="s">
        <v>2160</v>
      </c>
      <c r="G5310" s="3"/>
      <c r="H5310" s="26">
        <v>360</v>
      </c>
      <c r="I5310" s="26">
        <f t="array" ref="I5310">J5310-J5310*3%</f>
        <v>259.83390000000003</v>
      </c>
      <c r="J5310" s="30">
        <v>267.87</v>
      </c>
      <c r="K5310" s="4"/>
      <c r="L5310" s="15">
        <f t="shared" si="83"/>
        <v>0</v>
      </c>
      <c r="M5310" s="56" t="s">
        <v>15158</v>
      </c>
    </row>
    <row r="5311" spans="1:13" s="19" customFormat="1" ht="15" customHeight="1" x14ac:dyDescent="0.25">
      <c r="A5311" s="47">
        <v>25340</v>
      </c>
      <c r="B5311" s="18" t="s">
        <v>8696</v>
      </c>
      <c r="C5311" s="3" t="s">
        <v>7800</v>
      </c>
      <c r="D5311" s="3" t="s">
        <v>207</v>
      </c>
      <c r="E5311" s="3" t="s">
        <v>8697</v>
      </c>
      <c r="F5311" s="3" t="s">
        <v>182</v>
      </c>
      <c r="G5311" s="3"/>
      <c r="H5311" s="26">
        <v>710</v>
      </c>
      <c r="I5311" s="26">
        <f t="array" ref="I5311">J5311-J5311*3%</f>
        <v>535.64370000000008</v>
      </c>
      <c r="J5311" s="30">
        <v>552.21</v>
      </c>
      <c r="K5311" s="4"/>
      <c r="L5311" s="15">
        <f t="shared" si="83"/>
        <v>0</v>
      </c>
      <c r="M5311" s="56" t="s">
        <v>15154</v>
      </c>
    </row>
    <row r="5312" spans="1:13" s="19" customFormat="1" ht="15" customHeight="1" x14ac:dyDescent="0.25">
      <c r="A5312" s="47">
        <v>11046</v>
      </c>
      <c r="B5312" s="18" t="s">
        <v>8698</v>
      </c>
      <c r="C5312" s="3" t="s">
        <v>7800</v>
      </c>
      <c r="D5312" s="3" t="s">
        <v>207</v>
      </c>
      <c r="E5312" s="3" t="s">
        <v>8699</v>
      </c>
      <c r="F5312" s="3" t="s">
        <v>89</v>
      </c>
      <c r="G5312" s="3"/>
      <c r="H5312" s="26">
        <v>805</v>
      </c>
      <c r="I5312" s="26">
        <f t="array" ref="I5312">J5312-J5312*3%</f>
        <v>606.49249999999995</v>
      </c>
      <c r="J5312" s="30">
        <v>625.25</v>
      </c>
      <c r="K5312" s="4"/>
      <c r="L5312" s="15">
        <f t="shared" si="83"/>
        <v>0</v>
      </c>
      <c r="M5312" s="56" t="s">
        <v>15158</v>
      </c>
    </row>
    <row r="5313" spans="1:13" s="19" customFormat="1" ht="15" customHeight="1" x14ac:dyDescent="0.25">
      <c r="A5313" s="47">
        <v>11047</v>
      </c>
      <c r="B5313" s="18" t="s">
        <v>8700</v>
      </c>
      <c r="C5313" s="3" t="s">
        <v>7800</v>
      </c>
      <c r="D5313" s="3" t="s">
        <v>207</v>
      </c>
      <c r="E5313" s="3" t="s">
        <v>8701</v>
      </c>
      <c r="F5313" s="3" t="s">
        <v>760</v>
      </c>
      <c r="G5313" s="3"/>
      <c r="H5313" s="26">
        <v>765</v>
      </c>
      <c r="I5313" s="26">
        <f t="array" ref="I5313">J5313-J5313*3%</f>
        <v>579.1191</v>
      </c>
      <c r="J5313" s="30">
        <v>597.03</v>
      </c>
      <c r="K5313" s="4"/>
      <c r="L5313" s="15">
        <f t="shared" si="83"/>
        <v>0</v>
      </c>
      <c r="M5313" s="56" t="s">
        <v>15152</v>
      </c>
    </row>
    <row r="5314" spans="1:13" s="19" customFormat="1" ht="15" customHeight="1" x14ac:dyDescent="0.25">
      <c r="A5314" s="47">
        <v>6659</v>
      </c>
      <c r="B5314" s="18" t="s">
        <v>8702</v>
      </c>
      <c r="C5314" s="3" t="s">
        <v>7800</v>
      </c>
      <c r="D5314" s="3" t="s">
        <v>207</v>
      </c>
      <c r="E5314" s="3" t="s">
        <v>4260</v>
      </c>
      <c r="F5314" s="3" t="s">
        <v>179</v>
      </c>
      <c r="G5314" s="3"/>
      <c r="H5314" s="26">
        <v>420</v>
      </c>
      <c r="I5314" s="26">
        <f t="array" ref="I5314">J5314-J5314*3%</f>
        <v>306.23869999999999</v>
      </c>
      <c r="J5314" s="30">
        <v>315.70999999999998</v>
      </c>
      <c r="K5314" s="4"/>
      <c r="L5314" s="15">
        <f t="shared" si="83"/>
        <v>0</v>
      </c>
      <c r="M5314" s="56" t="s">
        <v>15151</v>
      </c>
    </row>
    <row r="5315" spans="1:13" s="19" customFormat="1" ht="15" customHeight="1" x14ac:dyDescent="0.25">
      <c r="A5315" s="47">
        <v>11061</v>
      </c>
      <c r="B5315" s="18" t="s">
        <v>8703</v>
      </c>
      <c r="C5315" s="3" t="s">
        <v>7800</v>
      </c>
      <c r="D5315" s="3" t="s">
        <v>207</v>
      </c>
      <c r="E5315" s="3" t="s">
        <v>4260</v>
      </c>
      <c r="F5315" s="3" t="s">
        <v>274</v>
      </c>
      <c r="G5315" s="3"/>
      <c r="H5315" s="26">
        <v>750</v>
      </c>
      <c r="I5315" s="26">
        <f t="array" ref="I5315">J5315-J5315*3%</f>
        <v>567.48879999999997</v>
      </c>
      <c r="J5315" s="30">
        <v>585.04</v>
      </c>
      <c r="K5315" s="4"/>
      <c r="L5315" s="15">
        <f t="shared" si="83"/>
        <v>0</v>
      </c>
      <c r="M5315" s="56" t="s">
        <v>15151</v>
      </c>
    </row>
    <row r="5316" spans="1:13" s="19" customFormat="1" ht="15" customHeight="1" x14ac:dyDescent="0.25">
      <c r="A5316" s="47">
        <v>11062</v>
      </c>
      <c r="B5316" s="18" t="s">
        <v>8704</v>
      </c>
      <c r="C5316" s="3" t="s">
        <v>7800</v>
      </c>
      <c r="D5316" s="3" t="s">
        <v>207</v>
      </c>
      <c r="E5316" s="3" t="s">
        <v>4260</v>
      </c>
      <c r="F5316" s="3" t="s">
        <v>281</v>
      </c>
      <c r="G5316" s="3"/>
      <c r="H5316" s="26">
        <v>1285</v>
      </c>
      <c r="I5316" s="26">
        <f t="array" ref="I5316">J5316-J5316*3%</f>
        <v>986.58699999999999</v>
      </c>
      <c r="J5316" s="30">
        <v>1017.1</v>
      </c>
      <c r="K5316" s="4"/>
      <c r="L5316" s="15">
        <f t="shared" si="83"/>
        <v>0</v>
      </c>
      <c r="M5316" s="56" t="s">
        <v>15151</v>
      </c>
    </row>
    <row r="5317" spans="1:13" s="19" customFormat="1" ht="15" customHeight="1" x14ac:dyDescent="0.25">
      <c r="A5317" s="47">
        <v>11065</v>
      </c>
      <c r="B5317" s="18" t="s">
        <v>8705</v>
      </c>
      <c r="C5317" s="3" t="s">
        <v>7800</v>
      </c>
      <c r="D5317" s="3" t="s">
        <v>207</v>
      </c>
      <c r="E5317" s="3" t="s">
        <v>8706</v>
      </c>
      <c r="F5317" s="3" t="s">
        <v>2160</v>
      </c>
      <c r="G5317" s="3"/>
      <c r="H5317" s="26">
        <v>400</v>
      </c>
      <c r="I5317" s="26">
        <f t="array" ref="I5317">J5317-J5317*3%</f>
        <v>292.79450000000003</v>
      </c>
      <c r="J5317" s="30">
        <v>301.85000000000002</v>
      </c>
      <c r="K5317" s="4"/>
      <c r="L5317" s="15">
        <f t="shared" si="83"/>
        <v>0</v>
      </c>
      <c r="M5317" s="56" t="s">
        <v>15158</v>
      </c>
    </row>
    <row r="5318" spans="1:13" s="19" customFormat="1" ht="15" customHeight="1" x14ac:dyDescent="0.25">
      <c r="A5318" s="47">
        <v>38213</v>
      </c>
      <c r="B5318" s="18"/>
      <c r="C5318" s="3" t="s">
        <v>7800</v>
      </c>
      <c r="D5318" s="3" t="s">
        <v>207</v>
      </c>
      <c r="E5318" s="3" t="s">
        <v>8707</v>
      </c>
      <c r="F5318" s="3" t="s">
        <v>211</v>
      </c>
      <c r="G5318" s="3"/>
      <c r="H5318" s="26">
        <v>855</v>
      </c>
      <c r="I5318" s="26">
        <f t="array" ref="I5318">J5318-J5318*3%</f>
        <v>646.34980000000007</v>
      </c>
      <c r="J5318" s="30">
        <v>666.34</v>
      </c>
      <c r="K5318" s="4"/>
      <c r="L5318" s="15">
        <f t="shared" si="83"/>
        <v>0</v>
      </c>
      <c r="M5318" s="56" t="s">
        <v>15158</v>
      </c>
    </row>
    <row r="5319" spans="1:13" s="19" customFormat="1" ht="15" customHeight="1" x14ac:dyDescent="0.25">
      <c r="A5319" s="47">
        <v>13108</v>
      </c>
      <c r="B5319" s="18" t="s">
        <v>8708</v>
      </c>
      <c r="C5319" s="3" t="s">
        <v>7800</v>
      </c>
      <c r="D5319" s="3" t="s">
        <v>207</v>
      </c>
      <c r="E5319" s="3" t="s">
        <v>8709</v>
      </c>
      <c r="F5319" s="3" t="s">
        <v>167</v>
      </c>
      <c r="G5319" s="3"/>
      <c r="H5319" s="26">
        <v>915</v>
      </c>
      <c r="I5319" s="26">
        <f t="array" ref="I5319">J5319-J5319*3%</f>
        <v>689.78639999999996</v>
      </c>
      <c r="J5319" s="30">
        <v>711.12</v>
      </c>
      <c r="K5319" s="4"/>
      <c r="L5319" s="15">
        <f t="shared" si="83"/>
        <v>0</v>
      </c>
      <c r="M5319" s="56" t="s">
        <v>15159</v>
      </c>
    </row>
    <row r="5320" spans="1:13" s="19" customFormat="1" ht="15" customHeight="1" x14ac:dyDescent="0.25">
      <c r="A5320" s="47">
        <v>11069</v>
      </c>
      <c r="B5320" s="18" t="s">
        <v>8710</v>
      </c>
      <c r="C5320" s="3" t="s">
        <v>7800</v>
      </c>
      <c r="D5320" s="3" t="s">
        <v>207</v>
      </c>
      <c r="E5320" s="3" t="s">
        <v>8711</v>
      </c>
      <c r="F5320" s="3" t="s">
        <v>182</v>
      </c>
      <c r="G5320" s="3"/>
      <c r="H5320" s="26">
        <v>725</v>
      </c>
      <c r="I5320" s="26">
        <f t="array" ref="I5320">J5320-J5320*3%</f>
        <v>546.35249999999996</v>
      </c>
      <c r="J5320" s="30">
        <v>563.25</v>
      </c>
      <c r="K5320" s="4"/>
      <c r="L5320" s="15">
        <f t="shared" ref="L5320:L5383" si="84">J5320*K5320</f>
        <v>0</v>
      </c>
      <c r="M5320" s="56" t="s">
        <v>15151</v>
      </c>
    </row>
    <row r="5321" spans="1:13" s="19" customFormat="1" ht="15" customHeight="1" x14ac:dyDescent="0.25">
      <c r="A5321" s="47">
        <v>6776</v>
      </c>
      <c r="B5321" s="18" t="s">
        <v>8712</v>
      </c>
      <c r="C5321" s="3" t="s">
        <v>7800</v>
      </c>
      <c r="D5321" s="3" t="s">
        <v>207</v>
      </c>
      <c r="E5321" s="3" t="s">
        <v>8711</v>
      </c>
      <c r="F5321" s="3" t="s">
        <v>167</v>
      </c>
      <c r="G5321" s="3"/>
      <c r="H5321" s="26">
        <v>430</v>
      </c>
      <c r="I5321" s="26">
        <f t="array" ref="I5321">J5321-J5321*3%</f>
        <v>314.23149999999998</v>
      </c>
      <c r="J5321" s="30">
        <v>323.95</v>
      </c>
      <c r="K5321" s="4"/>
      <c r="L5321" s="15">
        <f t="shared" si="84"/>
        <v>0</v>
      </c>
      <c r="M5321" s="56" t="s">
        <v>15159</v>
      </c>
    </row>
    <row r="5322" spans="1:13" s="19" customFormat="1" ht="15" customHeight="1" x14ac:dyDescent="0.25">
      <c r="A5322" s="47">
        <v>20568</v>
      </c>
      <c r="B5322" s="18" t="s">
        <v>8713</v>
      </c>
      <c r="C5322" s="3" t="s">
        <v>7800</v>
      </c>
      <c r="D5322" s="3" t="s">
        <v>207</v>
      </c>
      <c r="E5322" s="3" t="s">
        <v>3069</v>
      </c>
      <c r="F5322" s="3" t="s">
        <v>760</v>
      </c>
      <c r="G5322" s="3"/>
      <c r="H5322" s="26">
        <v>915</v>
      </c>
      <c r="I5322" s="26">
        <f t="array" ref="I5322">J5322-J5322*3%</f>
        <v>689.78639999999996</v>
      </c>
      <c r="J5322" s="30">
        <v>711.12</v>
      </c>
      <c r="K5322" s="4"/>
      <c r="L5322" s="15">
        <f t="shared" si="84"/>
        <v>0</v>
      </c>
      <c r="M5322" s="56" t="s">
        <v>15159</v>
      </c>
    </row>
    <row r="5323" spans="1:13" s="19" customFormat="1" ht="15" customHeight="1" x14ac:dyDescent="0.25">
      <c r="A5323" s="47">
        <v>22399</v>
      </c>
      <c r="B5323" s="18" t="s">
        <v>8714</v>
      </c>
      <c r="C5323" s="3" t="s">
        <v>7800</v>
      </c>
      <c r="D5323" s="3" t="s">
        <v>207</v>
      </c>
      <c r="E5323" s="3" t="s">
        <v>8715</v>
      </c>
      <c r="F5323" s="3" t="s">
        <v>182</v>
      </c>
      <c r="G5323" s="3"/>
      <c r="H5323" s="26">
        <v>1565</v>
      </c>
      <c r="I5323" s="26">
        <f t="array" ref="I5323">J5323-J5323*3%</f>
        <v>1210.5697</v>
      </c>
      <c r="J5323" s="30">
        <v>1248.01</v>
      </c>
      <c r="K5323" s="4"/>
      <c r="L5323" s="15">
        <f t="shared" si="84"/>
        <v>0</v>
      </c>
      <c r="M5323" s="56" t="s">
        <v>15154</v>
      </c>
    </row>
    <row r="5324" spans="1:13" s="19" customFormat="1" ht="15" customHeight="1" x14ac:dyDescent="0.25">
      <c r="A5324" s="47">
        <v>32658</v>
      </c>
      <c r="B5324" s="18" t="s">
        <v>8716</v>
      </c>
      <c r="C5324" s="3" t="s">
        <v>7800</v>
      </c>
      <c r="D5324" s="3" t="s">
        <v>207</v>
      </c>
      <c r="E5324" s="3" t="s">
        <v>8715</v>
      </c>
      <c r="F5324" s="3" t="s">
        <v>167</v>
      </c>
      <c r="G5324" s="3"/>
      <c r="H5324" s="26">
        <v>870</v>
      </c>
      <c r="I5324" s="26">
        <f t="array" ref="I5324">J5324-J5324*3%</f>
        <v>657.62120000000004</v>
      </c>
      <c r="J5324" s="30">
        <v>677.96</v>
      </c>
      <c r="K5324" s="4"/>
      <c r="L5324" s="15">
        <f t="shared" si="84"/>
        <v>0</v>
      </c>
      <c r="M5324" s="56" t="s">
        <v>15154</v>
      </c>
    </row>
    <row r="5325" spans="1:13" s="19" customFormat="1" ht="15" customHeight="1" x14ac:dyDescent="0.25">
      <c r="A5325" s="47">
        <v>11246</v>
      </c>
      <c r="B5325" s="18" t="s">
        <v>8717</v>
      </c>
      <c r="C5325" s="3" t="s">
        <v>7800</v>
      </c>
      <c r="D5325" s="3" t="s">
        <v>207</v>
      </c>
      <c r="E5325" s="3" t="s">
        <v>4264</v>
      </c>
      <c r="F5325" s="3" t="s">
        <v>2160</v>
      </c>
      <c r="G5325" s="3"/>
      <c r="H5325" s="26">
        <v>370</v>
      </c>
      <c r="I5325" s="26">
        <f t="array" ref="I5325">J5325-J5325*3%</f>
        <v>265.07189999999997</v>
      </c>
      <c r="J5325" s="30">
        <v>273.27</v>
      </c>
      <c r="K5325" s="4"/>
      <c r="L5325" s="15">
        <f t="shared" si="84"/>
        <v>0</v>
      </c>
      <c r="M5325" s="56" t="s">
        <v>15158</v>
      </c>
    </row>
    <row r="5326" spans="1:13" s="19" customFormat="1" ht="15" customHeight="1" x14ac:dyDescent="0.25">
      <c r="A5326" s="47">
        <v>11247</v>
      </c>
      <c r="B5326" s="18" t="s">
        <v>8718</v>
      </c>
      <c r="C5326" s="3" t="s">
        <v>7800</v>
      </c>
      <c r="D5326" s="3" t="s">
        <v>207</v>
      </c>
      <c r="E5326" s="3" t="s">
        <v>4264</v>
      </c>
      <c r="F5326" s="3" t="s">
        <v>7863</v>
      </c>
      <c r="G5326" s="3"/>
      <c r="H5326" s="26">
        <v>730</v>
      </c>
      <c r="I5326" s="26">
        <f t="array" ref="I5326">J5326-J5326*3%</f>
        <v>550.30040000000008</v>
      </c>
      <c r="J5326" s="30">
        <v>567.32000000000005</v>
      </c>
      <c r="K5326" s="4"/>
      <c r="L5326" s="15">
        <f t="shared" si="84"/>
        <v>0</v>
      </c>
      <c r="M5326" s="56" t="s">
        <v>15151</v>
      </c>
    </row>
    <row r="5327" spans="1:13" s="19" customFormat="1" ht="15" customHeight="1" x14ac:dyDescent="0.25">
      <c r="A5327" s="47">
        <v>11249</v>
      </c>
      <c r="B5327" s="18" t="s">
        <v>8719</v>
      </c>
      <c r="C5327" s="3" t="s">
        <v>7800</v>
      </c>
      <c r="D5327" s="3" t="s">
        <v>207</v>
      </c>
      <c r="E5327" s="3" t="s">
        <v>8720</v>
      </c>
      <c r="F5327" s="3" t="s">
        <v>760</v>
      </c>
      <c r="G5327" s="3"/>
      <c r="H5327" s="26">
        <v>770</v>
      </c>
      <c r="I5327" s="26">
        <f t="array" ref="I5327">J5327-J5327*3%</f>
        <v>582.18430000000001</v>
      </c>
      <c r="J5327" s="30">
        <v>600.19000000000005</v>
      </c>
      <c r="K5327" s="4"/>
      <c r="L5327" s="15">
        <f t="shared" si="84"/>
        <v>0</v>
      </c>
      <c r="M5327" s="56" t="s">
        <v>15151</v>
      </c>
    </row>
    <row r="5328" spans="1:13" s="19" customFormat="1" ht="15" customHeight="1" x14ac:dyDescent="0.25">
      <c r="A5328" s="47">
        <v>11250</v>
      </c>
      <c r="B5328" s="18" t="s">
        <v>8721</v>
      </c>
      <c r="C5328" s="3" t="s">
        <v>7800</v>
      </c>
      <c r="D5328" s="3" t="s">
        <v>207</v>
      </c>
      <c r="E5328" s="3" t="s">
        <v>8722</v>
      </c>
      <c r="F5328" s="3" t="s">
        <v>2269</v>
      </c>
      <c r="G5328" s="3"/>
      <c r="H5328" s="26">
        <v>1075</v>
      </c>
      <c r="I5328" s="26">
        <f t="array" ref="I5328">J5328-J5328*3%</f>
        <v>822.3175</v>
      </c>
      <c r="J5328" s="30">
        <v>847.75</v>
      </c>
      <c r="K5328" s="4"/>
      <c r="L5328" s="15">
        <f t="shared" si="84"/>
        <v>0</v>
      </c>
      <c r="M5328" s="56" t="s">
        <v>15154</v>
      </c>
    </row>
    <row r="5329" spans="1:13" s="19" customFormat="1" ht="15" customHeight="1" x14ac:dyDescent="0.25">
      <c r="A5329" s="47">
        <v>11076</v>
      </c>
      <c r="B5329" s="18" t="s">
        <v>8723</v>
      </c>
      <c r="C5329" s="3" t="s">
        <v>7800</v>
      </c>
      <c r="D5329" s="3" t="s">
        <v>207</v>
      </c>
      <c r="E5329" s="3" t="s">
        <v>8724</v>
      </c>
      <c r="F5329" s="3" t="s">
        <v>760</v>
      </c>
      <c r="G5329" s="3"/>
      <c r="H5329" s="26">
        <v>1045</v>
      </c>
      <c r="I5329" s="26">
        <f t="array" ref="I5329">J5329-J5329*3%</f>
        <v>802.19</v>
      </c>
      <c r="J5329" s="30">
        <v>827</v>
      </c>
      <c r="K5329" s="4"/>
      <c r="L5329" s="15">
        <f t="shared" si="84"/>
        <v>0</v>
      </c>
      <c r="M5329" s="56" t="s">
        <v>15158</v>
      </c>
    </row>
    <row r="5330" spans="1:13" s="19" customFormat="1" ht="15" customHeight="1" x14ac:dyDescent="0.25">
      <c r="A5330" s="47">
        <v>6778</v>
      </c>
      <c r="B5330" s="18" t="s">
        <v>8725</v>
      </c>
      <c r="C5330" s="3" t="s">
        <v>7800</v>
      </c>
      <c r="D5330" s="3" t="s">
        <v>207</v>
      </c>
      <c r="E5330" s="3" t="s">
        <v>8726</v>
      </c>
      <c r="F5330" s="3" t="s">
        <v>164</v>
      </c>
      <c r="G5330" s="3"/>
      <c r="H5330" s="26">
        <v>570</v>
      </c>
      <c r="I5330" s="26">
        <f t="array" ref="I5330">J5330-J5330*3%</f>
        <v>419.63170000000002</v>
      </c>
      <c r="J5330" s="30">
        <v>432.61</v>
      </c>
      <c r="K5330" s="4"/>
      <c r="L5330" s="15">
        <f t="shared" si="84"/>
        <v>0</v>
      </c>
      <c r="M5330" s="56" t="s">
        <v>15158</v>
      </c>
    </row>
    <row r="5331" spans="1:13" s="19" customFormat="1" ht="15" customHeight="1" x14ac:dyDescent="0.25">
      <c r="A5331" s="47">
        <v>11163</v>
      </c>
      <c r="B5331" s="18" t="s">
        <v>8727</v>
      </c>
      <c r="C5331" s="3" t="s">
        <v>7800</v>
      </c>
      <c r="D5331" s="3" t="s">
        <v>207</v>
      </c>
      <c r="E5331" s="3" t="s">
        <v>8726</v>
      </c>
      <c r="F5331" s="3" t="s">
        <v>211</v>
      </c>
      <c r="G5331" s="3"/>
      <c r="H5331" s="26">
        <v>320</v>
      </c>
      <c r="I5331" s="26">
        <f t="array" ref="I5331">J5331-J5331*3%</f>
        <v>227.79480000000001</v>
      </c>
      <c r="J5331" s="30">
        <v>234.84</v>
      </c>
      <c r="K5331" s="4"/>
      <c r="L5331" s="15">
        <f t="shared" si="84"/>
        <v>0</v>
      </c>
      <c r="M5331" s="56" t="s">
        <v>15151</v>
      </c>
    </row>
    <row r="5332" spans="1:13" s="19" customFormat="1" ht="15" customHeight="1" x14ac:dyDescent="0.25">
      <c r="A5332" s="47">
        <v>11164</v>
      </c>
      <c r="B5332" s="18" t="s">
        <v>8728</v>
      </c>
      <c r="C5332" s="3" t="s">
        <v>7800</v>
      </c>
      <c r="D5332" s="3" t="s">
        <v>207</v>
      </c>
      <c r="E5332" s="3" t="s">
        <v>8729</v>
      </c>
      <c r="F5332" s="3" t="s">
        <v>2160</v>
      </c>
      <c r="G5332" s="3"/>
      <c r="H5332" s="26">
        <v>850</v>
      </c>
      <c r="I5332" s="26">
        <f t="array" ref="I5332">J5332-J5332*3%</f>
        <v>641.16999999999996</v>
      </c>
      <c r="J5332" s="30">
        <v>661</v>
      </c>
      <c r="K5332" s="4"/>
      <c r="L5332" s="15">
        <f t="shared" si="84"/>
        <v>0</v>
      </c>
      <c r="M5332" s="56" t="s">
        <v>15151</v>
      </c>
    </row>
    <row r="5333" spans="1:13" s="19" customFormat="1" ht="15" customHeight="1" x14ac:dyDescent="0.25">
      <c r="A5333" s="47">
        <v>11165</v>
      </c>
      <c r="B5333" s="18" t="s">
        <v>8730</v>
      </c>
      <c r="C5333" s="3" t="s">
        <v>7800</v>
      </c>
      <c r="D5333" s="3" t="s">
        <v>207</v>
      </c>
      <c r="E5333" s="3" t="s">
        <v>8729</v>
      </c>
      <c r="F5333" s="3" t="s">
        <v>225</v>
      </c>
      <c r="G5333" s="3"/>
      <c r="H5333" s="26">
        <v>1260</v>
      </c>
      <c r="I5333" s="26">
        <f t="array" ref="I5333">J5333-J5333*3%</f>
        <v>970.58199999999999</v>
      </c>
      <c r="J5333" s="30">
        <v>1000.6</v>
      </c>
      <c r="K5333" s="4"/>
      <c r="L5333" s="15">
        <f t="shared" si="84"/>
        <v>0</v>
      </c>
      <c r="M5333" s="56" t="s">
        <v>15157</v>
      </c>
    </row>
    <row r="5334" spans="1:13" s="19" customFormat="1" ht="15" customHeight="1" x14ac:dyDescent="0.25">
      <c r="A5334" s="47">
        <v>11166</v>
      </c>
      <c r="B5334" s="18" t="s">
        <v>8731</v>
      </c>
      <c r="C5334" s="3" t="s">
        <v>7800</v>
      </c>
      <c r="D5334" s="3" t="s">
        <v>207</v>
      </c>
      <c r="E5334" s="3" t="s">
        <v>8729</v>
      </c>
      <c r="F5334" s="3" t="s">
        <v>2054</v>
      </c>
      <c r="G5334" s="3"/>
      <c r="H5334" s="26">
        <v>395</v>
      </c>
      <c r="I5334" s="26">
        <f t="array" ref="I5334">J5334-J5334*3%</f>
        <v>290.8254</v>
      </c>
      <c r="J5334" s="30">
        <v>299.82</v>
      </c>
      <c r="K5334" s="4"/>
      <c r="L5334" s="15">
        <f t="shared" si="84"/>
        <v>0</v>
      </c>
      <c r="M5334" s="56" t="s">
        <v>15151</v>
      </c>
    </row>
    <row r="5335" spans="1:13" s="19" customFormat="1" ht="15" customHeight="1" x14ac:dyDescent="0.25">
      <c r="A5335" s="47">
        <v>35431</v>
      </c>
      <c r="B5335" s="18"/>
      <c r="C5335" s="3" t="s">
        <v>7800</v>
      </c>
      <c r="D5335" s="3" t="s">
        <v>207</v>
      </c>
      <c r="E5335" s="3" t="s">
        <v>8732</v>
      </c>
      <c r="F5335" s="3" t="s">
        <v>182</v>
      </c>
      <c r="G5335" s="3"/>
      <c r="H5335" s="26">
        <v>1320</v>
      </c>
      <c r="I5335" s="26">
        <f t="array" ref="I5335">J5335-J5335*3%</f>
        <v>1013.3396</v>
      </c>
      <c r="J5335" s="30">
        <v>1044.68</v>
      </c>
      <c r="K5335" s="4"/>
      <c r="L5335" s="15">
        <f t="shared" si="84"/>
        <v>0</v>
      </c>
      <c r="M5335" s="56" t="s">
        <v>15157</v>
      </c>
    </row>
    <row r="5336" spans="1:13" s="19" customFormat="1" ht="15" customHeight="1" x14ac:dyDescent="0.25">
      <c r="A5336" s="47">
        <v>11092</v>
      </c>
      <c r="B5336" s="18" t="s">
        <v>8733</v>
      </c>
      <c r="C5336" s="3" t="s">
        <v>7800</v>
      </c>
      <c r="D5336" s="3" t="s">
        <v>207</v>
      </c>
      <c r="E5336" s="3" t="s">
        <v>8734</v>
      </c>
      <c r="F5336" s="3" t="s">
        <v>200</v>
      </c>
      <c r="G5336" s="3"/>
      <c r="H5336" s="26">
        <v>515</v>
      </c>
      <c r="I5336" s="26">
        <f t="array" ref="I5336">J5336-J5336*3%</f>
        <v>380.58920000000001</v>
      </c>
      <c r="J5336" s="30">
        <v>392.36</v>
      </c>
      <c r="K5336" s="4"/>
      <c r="L5336" s="15">
        <f t="shared" si="84"/>
        <v>0</v>
      </c>
      <c r="M5336" s="56" t="s">
        <v>15158</v>
      </c>
    </row>
    <row r="5337" spans="1:13" s="19" customFormat="1" ht="15" customHeight="1" x14ac:dyDescent="0.25">
      <c r="A5337" s="47">
        <v>24721</v>
      </c>
      <c r="B5337" s="18" t="s">
        <v>8735</v>
      </c>
      <c r="C5337" s="3" t="s">
        <v>7800</v>
      </c>
      <c r="D5337" s="3" t="s">
        <v>207</v>
      </c>
      <c r="E5337" s="3" t="s">
        <v>8736</v>
      </c>
      <c r="F5337" s="3" t="s">
        <v>8737</v>
      </c>
      <c r="G5337" s="3"/>
      <c r="H5337" s="26">
        <v>650</v>
      </c>
      <c r="I5337" s="26">
        <f t="array" ref="I5337">J5337-J5337*3%</f>
        <v>495.38869999999997</v>
      </c>
      <c r="J5337" s="30">
        <v>510.71</v>
      </c>
      <c r="K5337" s="4"/>
      <c r="L5337" s="15">
        <f t="shared" si="84"/>
        <v>0</v>
      </c>
      <c r="M5337" s="56" t="s">
        <v>15158</v>
      </c>
    </row>
    <row r="5338" spans="1:13" s="19" customFormat="1" ht="15" customHeight="1" x14ac:dyDescent="0.25">
      <c r="A5338" s="47">
        <v>37674</v>
      </c>
      <c r="B5338" s="18" t="s">
        <v>8738</v>
      </c>
      <c r="C5338" s="3" t="s">
        <v>7800</v>
      </c>
      <c r="D5338" s="3" t="s">
        <v>207</v>
      </c>
      <c r="E5338" s="3" t="s">
        <v>8739</v>
      </c>
      <c r="F5338" s="3" t="s">
        <v>8737</v>
      </c>
      <c r="G5338" s="3"/>
      <c r="H5338" s="26">
        <v>810</v>
      </c>
      <c r="I5338" s="26">
        <f t="array" ref="I5338">J5338-J5338*3%</f>
        <v>611.1</v>
      </c>
      <c r="J5338" s="30">
        <v>630</v>
      </c>
      <c r="K5338" s="4"/>
      <c r="L5338" s="15">
        <f t="shared" si="84"/>
        <v>0</v>
      </c>
      <c r="M5338" s="56" t="s">
        <v>15151</v>
      </c>
    </row>
    <row r="5339" spans="1:13" s="19" customFormat="1" ht="15" customHeight="1" x14ac:dyDescent="0.25">
      <c r="A5339" s="47">
        <v>25627</v>
      </c>
      <c r="B5339" s="18" t="s">
        <v>8740</v>
      </c>
      <c r="C5339" s="3" t="s">
        <v>7800</v>
      </c>
      <c r="D5339" s="3" t="s">
        <v>207</v>
      </c>
      <c r="E5339" s="3" t="s">
        <v>8741</v>
      </c>
      <c r="F5339" s="3" t="s">
        <v>179</v>
      </c>
      <c r="G5339" s="3"/>
      <c r="H5339" s="26">
        <v>425</v>
      </c>
      <c r="I5339" s="26">
        <f t="array" ref="I5339">J5339-J5339*3%</f>
        <v>308.48909999999995</v>
      </c>
      <c r="J5339" s="30">
        <v>318.02999999999997</v>
      </c>
      <c r="K5339" s="4"/>
      <c r="L5339" s="15">
        <f t="shared" si="84"/>
        <v>0</v>
      </c>
      <c r="M5339" s="56" t="s">
        <v>15154</v>
      </c>
    </row>
    <row r="5340" spans="1:13" s="19" customFormat="1" ht="15" customHeight="1" x14ac:dyDescent="0.25">
      <c r="A5340" s="47">
        <v>11100</v>
      </c>
      <c r="B5340" s="18" t="s">
        <v>8742</v>
      </c>
      <c r="C5340" s="3" t="s">
        <v>7800</v>
      </c>
      <c r="D5340" s="3" t="s">
        <v>207</v>
      </c>
      <c r="E5340" s="3" t="s">
        <v>8741</v>
      </c>
      <c r="F5340" s="3" t="s">
        <v>2544</v>
      </c>
      <c r="G5340" s="3"/>
      <c r="H5340" s="26">
        <v>720</v>
      </c>
      <c r="I5340" s="26">
        <f t="array" ref="I5340">J5340-J5340*3%</f>
        <v>543.13209999999992</v>
      </c>
      <c r="J5340" s="30">
        <v>559.92999999999995</v>
      </c>
      <c r="K5340" s="4"/>
      <c r="L5340" s="15">
        <f t="shared" si="84"/>
        <v>0</v>
      </c>
      <c r="M5340" s="56" t="s">
        <v>15151</v>
      </c>
    </row>
    <row r="5341" spans="1:13" s="19" customFormat="1" ht="15" customHeight="1" x14ac:dyDescent="0.25">
      <c r="A5341" s="47">
        <v>11102</v>
      </c>
      <c r="B5341" s="18" t="s">
        <v>8743</v>
      </c>
      <c r="C5341" s="3" t="s">
        <v>7800</v>
      </c>
      <c r="D5341" s="3" t="s">
        <v>207</v>
      </c>
      <c r="E5341" s="3" t="s">
        <v>8744</v>
      </c>
      <c r="F5341" s="3" t="s">
        <v>211</v>
      </c>
      <c r="G5341" s="3"/>
      <c r="H5341" s="26">
        <v>370</v>
      </c>
      <c r="I5341" s="26">
        <f t="array" ref="I5341">J5341-J5341*3%</f>
        <v>264.53840000000002</v>
      </c>
      <c r="J5341" s="30">
        <v>272.72000000000003</v>
      </c>
      <c r="K5341" s="4"/>
      <c r="L5341" s="15">
        <f t="shared" si="84"/>
        <v>0</v>
      </c>
      <c r="M5341" s="56" t="s">
        <v>15157</v>
      </c>
    </row>
    <row r="5342" spans="1:13" s="19" customFormat="1" ht="15" customHeight="1" x14ac:dyDescent="0.25">
      <c r="A5342" s="47">
        <v>34884</v>
      </c>
      <c r="B5342" s="18" t="s">
        <v>8745</v>
      </c>
      <c r="C5342" s="3" t="s">
        <v>7800</v>
      </c>
      <c r="D5342" s="3" t="s">
        <v>207</v>
      </c>
      <c r="E5342" s="3" t="s">
        <v>8746</v>
      </c>
      <c r="F5342" s="3" t="s">
        <v>2471</v>
      </c>
      <c r="G5342" s="3"/>
      <c r="H5342" s="26">
        <v>685</v>
      </c>
      <c r="I5342" s="26">
        <f t="array" ref="I5342">J5342-J5342*3%</f>
        <v>519.91999999999996</v>
      </c>
      <c r="J5342" s="30">
        <v>536</v>
      </c>
      <c r="K5342" s="4"/>
      <c r="L5342" s="15">
        <f t="shared" si="84"/>
        <v>0</v>
      </c>
      <c r="M5342" s="56" t="s">
        <v>15151</v>
      </c>
    </row>
    <row r="5343" spans="1:13" s="19" customFormat="1" ht="15" customHeight="1" x14ac:dyDescent="0.25">
      <c r="A5343" s="47">
        <v>11109</v>
      </c>
      <c r="B5343" s="18" t="s">
        <v>8747</v>
      </c>
      <c r="C5343" s="3" t="s">
        <v>7800</v>
      </c>
      <c r="D5343" s="3" t="s">
        <v>207</v>
      </c>
      <c r="E5343" s="3" t="s">
        <v>8748</v>
      </c>
      <c r="F5343" s="3" t="s">
        <v>2160</v>
      </c>
      <c r="G5343" s="3"/>
      <c r="H5343" s="26">
        <v>475</v>
      </c>
      <c r="I5343" s="26">
        <f t="array" ref="I5343">J5343-J5343*3%</f>
        <v>354.05</v>
      </c>
      <c r="J5343" s="30">
        <v>365</v>
      </c>
      <c r="K5343" s="4"/>
      <c r="L5343" s="15">
        <f t="shared" si="84"/>
        <v>0</v>
      </c>
      <c r="M5343" s="56" t="s">
        <v>15151</v>
      </c>
    </row>
    <row r="5344" spans="1:13" s="19" customFormat="1" ht="15" customHeight="1" x14ac:dyDescent="0.25">
      <c r="A5344" s="47">
        <v>11110</v>
      </c>
      <c r="B5344" s="18" t="s">
        <v>8749</v>
      </c>
      <c r="C5344" s="3" t="s">
        <v>7800</v>
      </c>
      <c r="D5344" s="3" t="s">
        <v>207</v>
      </c>
      <c r="E5344" s="3" t="s">
        <v>8750</v>
      </c>
      <c r="F5344" s="3" t="s">
        <v>200</v>
      </c>
      <c r="G5344" s="3"/>
      <c r="H5344" s="26">
        <v>685</v>
      </c>
      <c r="I5344" s="26">
        <f t="array" ref="I5344">J5344-J5344*3%</f>
        <v>519.14400000000001</v>
      </c>
      <c r="J5344" s="30">
        <v>535.20000000000005</v>
      </c>
      <c r="K5344" s="4"/>
      <c r="L5344" s="15">
        <f t="shared" si="84"/>
        <v>0</v>
      </c>
      <c r="M5344" s="56" t="s">
        <v>15154</v>
      </c>
    </row>
    <row r="5345" spans="1:13" s="19" customFormat="1" ht="15" customHeight="1" x14ac:dyDescent="0.25">
      <c r="A5345" s="47">
        <v>21475</v>
      </c>
      <c r="B5345" s="18" t="s">
        <v>8751</v>
      </c>
      <c r="C5345" s="3" t="s">
        <v>7800</v>
      </c>
      <c r="D5345" s="3" t="s">
        <v>207</v>
      </c>
      <c r="E5345" s="3" t="s">
        <v>8752</v>
      </c>
      <c r="F5345" s="3" t="s">
        <v>2160</v>
      </c>
      <c r="G5345" s="3"/>
      <c r="H5345" s="26">
        <v>570</v>
      </c>
      <c r="I5345" s="26">
        <f t="array" ref="I5345">J5345-J5345*3%</f>
        <v>418.04090000000002</v>
      </c>
      <c r="J5345" s="30">
        <v>430.97</v>
      </c>
      <c r="K5345" s="4"/>
      <c r="L5345" s="15">
        <f t="shared" si="84"/>
        <v>0</v>
      </c>
      <c r="M5345" s="56" t="s">
        <v>15151</v>
      </c>
    </row>
    <row r="5346" spans="1:13" s="19" customFormat="1" ht="15" customHeight="1" x14ac:dyDescent="0.25">
      <c r="A5346" s="47">
        <v>21476</v>
      </c>
      <c r="B5346" s="18" t="s">
        <v>8753</v>
      </c>
      <c r="C5346" s="3" t="s">
        <v>7800</v>
      </c>
      <c r="D5346" s="3" t="s">
        <v>207</v>
      </c>
      <c r="E5346" s="3" t="s">
        <v>8752</v>
      </c>
      <c r="F5346" s="3" t="s">
        <v>7863</v>
      </c>
      <c r="G5346" s="3"/>
      <c r="H5346" s="26">
        <v>1180</v>
      </c>
      <c r="I5346" s="26">
        <f t="array" ref="I5346">J5346-J5346*3%</f>
        <v>894.81529999999998</v>
      </c>
      <c r="J5346" s="30">
        <v>922.49</v>
      </c>
      <c r="K5346" s="4"/>
      <c r="L5346" s="15">
        <f t="shared" si="84"/>
        <v>0</v>
      </c>
      <c r="M5346" s="56" t="s">
        <v>15151</v>
      </c>
    </row>
    <row r="5347" spans="1:13" s="19" customFormat="1" ht="15" customHeight="1" x14ac:dyDescent="0.25">
      <c r="A5347" s="47">
        <v>43074</v>
      </c>
      <c r="B5347" s="18"/>
      <c r="C5347" s="3" t="s">
        <v>7800</v>
      </c>
      <c r="D5347" s="3" t="s">
        <v>207</v>
      </c>
      <c r="E5347" s="3" t="s">
        <v>8754</v>
      </c>
      <c r="F5347" s="3" t="s">
        <v>2160</v>
      </c>
      <c r="G5347" s="3"/>
      <c r="H5347" s="26">
        <v>700</v>
      </c>
      <c r="I5347" s="26">
        <f t="array" ref="I5347">J5347-J5347*3%</f>
        <v>530.71609999999998</v>
      </c>
      <c r="J5347" s="30">
        <v>547.13</v>
      </c>
      <c r="K5347" s="4"/>
      <c r="L5347" s="15">
        <f t="shared" si="84"/>
        <v>0</v>
      </c>
      <c r="M5347" s="56" t="s">
        <v>15159</v>
      </c>
    </row>
    <row r="5348" spans="1:13" s="19" customFormat="1" ht="15" customHeight="1" x14ac:dyDescent="0.25">
      <c r="A5348" s="47">
        <v>11124</v>
      </c>
      <c r="B5348" s="18"/>
      <c r="C5348" s="3" t="s">
        <v>7800</v>
      </c>
      <c r="D5348" s="3" t="s">
        <v>207</v>
      </c>
      <c r="E5348" s="3" t="s">
        <v>7386</v>
      </c>
      <c r="F5348" s="3" t="s">
        <v>8755</v>
      </c>
      <c r="G5348" s="3"/>
      <c r="H5348" s="26">
        <v>405</v>
      </c>
      <c r="I5348" s="26">
        <f t="array" ref="I5348">J5348-J5348*3%</f>
        <v>295.60750000000002</v>
      </c>
      <c r="J5348" s="30">
        <v>304.75</v>
      </c>
      <c r="K5348" s="4"/>
      <c r="L5348" s="15">
        <f t="shared" si="84"/>
        <v>0</v>
      </c>
      <c r="M5348" s="56" t="s">
        <v>15152</v>
      </c>
    </row>
    <row r="5349" spans="1:13" s="19" customFormat="1" ht="15" customHeight="1" x14ac:dyDescent="0.25">
      <c r="A5349" s="47">
        <v>11122</v>
      </c>
      <c r="B5349" s="18" t="s">
        <v>8756</v>
      </c>
      <c r="C5349" s="3" t="s">
        <v>7800</v>
      </c>
      <c r="D5349" s="3" t="s">
        <v>207</v>
      </c>
      <c r="E5349" s="3" t="s">
        <v>8757</v>
      </c>
      <c r="F5349" s="3" t="s">
        <v>179</v>
      </c>
      <c r="G5349" s="3"/>
      <c r="H5349" s="26">
        <v>385</v>
      </c>
      <c r="I5349" s="26">
        <f t="array" ref="I5349">J5349-J5349*3%</f>
        <v>282.32819999999998</v>
      </c>
      <c r="J5349" s="30">
        <v>291.06</v>
      </c>
      <c r="K5349" s="4"/>
      <c r="L5349" s="15">
        <f t="shared" si="84"/>
        <v>0</v>
      </c>
      <c r="M5349" s="56" t="s">
        <v>15158</v>
      </c>
    </row>
    <row r="5350" spans="1:13" s="19" customFormat="1" ht="15" customHeight="1" x14ac:dyDescent="0.25">
      <c r="A5350" s="47">
        <v>11123</v>
      </c>
      <c r="B5350" s="18" t="s">
        <v>8758</v>
      </c>
      <c r="C5350" s="3" t="s">
        <v>7800</v>
      </c>
      <c r="D5350" s="3" t="s">
        <v>207</v>
      </c>
      <c r="E5350" s="3" t="s">
        <v>8757</v>
      </c>
      <c r="F5350" s="3" t="s">
        <v>2544</v>
      </c>
      <c r="G5350" s="3"/>
      <c r="H5350" s="26">
        <v>750</v>
      </c>
      <c r="I5350" s="26">
        <f t="array" ref="I5350">J5350-J5350*3%</f>
        <v>564.62729999999999</v>
      </c>
      <c r="J5350" s="30">
        <v>582.09</v>
      </c>
      <c r="K5350" s="4"/>
      <c r="L5350" s="15">
        <f t="shared" si="84"/>
        <v>0</v>
      </c>
      <c r="M5350" s="56" t="s">
        <v>15158</v>
      </c>
    </row>
    <row r="5351" spans="1:13" s="19" customFormat="1" ht="15" customHeight="1" x14ac:dyDescent="0.25">
      <c r="A5351" s="47">
        <v>34892</v>
      </c>
      <c r="B5351" s="18" t="s">
        <v>8759</v>
      </c>
      <c r="C5351" s="3" t="s">
        <v>7800</v>
      </c>
      <c r="D5351" s="3" t="s">
        <v>207</v>
      </c>
      <c r="E5351" s="3" t="s">
        <v>8760</v>
      </c>
      <c r="F5351" s="3" t="s">
        <v>2471</v>
      </c>
      <c r="G5351" s="3"/>
      <c r="H5351" s="26">
        <v>560</v>
      </c>
      <c r="I5351" s="26">
        <f t="array" ref="I5351">J5351-J5351*3%</f>
        <v>411.51280000000003</v>
      </c>
      <c r="J5351" s="30">
        <v>424.24</v>
      </c>
      <c r="K5351" s="4"/>
      <c r="L5351" s="15">
        <f t="shared" si="84"/>
        <v>0</v>
      </c>
      <c r="M5351" s="56" t="s">
        <v>15157</v>
      </c>
    </row>
    <row r="5352" spans="1:13" s="19" customFormat="1" ht="15" customHeight="1" x14ac:dyDescent="0.25">
      <c r="A5352" s="47">
        <v>11126</v>
      </c>
      <c r="B5352" s="18" t="s">
        <v>8761</v>
      </c>
      <c r="C5352" s="3" t="s">
        <v>7800</v>
      </c>
      <c r="D5352" s="3" t="s">
        <v>207</v>
      </c>
      <c r="E5352" s="3" t="s">
        <v>8762</v>
      </c>
      <c r="F5352" s="3" t="s">
        <v>760</v>
      </c>
      <c r="G5352" s="3"/>
      <c r="H5352" s="26">
        <v>880</v>
      </c>
      <c r="I5352" s="26">
        <f t="array" ref="I5352">J5352-J5352*3%</f>
        <v>662.84950000000003</v>
      </c>
      <c r="J5352" s="30">
        <v>683.35</v>
      </c>
      <c r="K5352" s="4"/>
      <c r="L5352" s="15">
        <f t="shared" si="84"/>
        <v>0</v>
      </c>
      <c r="M5352" s="56" t="s">
        <v>15152</v>
      </c>
    </row>
    <row r="5353" spans="1:13" s="19" customFormat="1" ht="15" customHeight="1" x14ac:dyDescent="0.25">
      <c r="A5353" s="47">
        <v>20883</v>
      </c>
      <c r="B5353" s="18" t="s">
        <v>8763</v>
      </c>
      <c r="C5353" s="3" t="s">
        <v>7800</v>
      </c>
      <c r="D5353" s="3" t="s">
        <v>207</v>
      </c>
      <c r="E5353" s="3" t="s">
        <v>8764</v>
      </c>
      <c r="F5353" s="3" t="s">
        <v>1631</v>
      </c>
      <c r="G5353" s="3"/>
      <c r="H5353" s="26">
        <v>630</v>
      </c>
      <c r="I5353" s="26">
        <f t="array" ref="I5353">J5353-J5353*3%</f>
        <v>479.18</v>
      </c>
      <c r="J5353" s="30">
        <v>494</v>
      </c>
      <c r="K5353" s="4"/>
      <c r="L5353" s="15">
        <f t="shared" si="84"/>
        <v>0</v>
      </c>
      <c r="M5353" s="56" t="s">
        <v>15151</v>
      </c>
    </row>
    <row r="5354" spans="1:13" s="19" customFormat="1" ht="15" customHeight="1" x14ac:dyDescent="0.25">
      <c r="A5354" s="47">
        <v>24913</v>
      </c>
      <c r="B5354" s="18" t="s">
        <v>8765</v>
      </c>
      <c r="C5354" s="3" t="s">
        <v>7800</v>
      </c>
      <c r="D5354" s="3" t="s">
        <v>207</v>
      </c>
      <c r="E5354" s="3" t="s">
        <v>8764</v>
      </c>
      <c r="F5354" s="3" t="s">
        <v>8533</v>
      </c>
      <c r="G5354" s="3"/>
      <c r="H5354" s="26">
        <v>1025</v>
      </c>
      <c r="I5354" s="26">
        <f t="array" ref="I5354">J5354-J5354*3%</f>
        <v>786.08799999999997</v>
      </c>
      <c r="J5354" s="30">
        <v>810.4</v>
      </c>
      <c r="K5354" s="4"/>
      <c r="L5354" s="15">
        <f t="shared" si="84"/>
        <v>0</v>
      </c>
      <c r="M5354" s="56" t="s">
        <v>15154</v>
      </c>
    </row>
    <row r="5355" spans="1:13" s="19" customFormat="1" ht="15" customHeight="1" x14ac:dyDescent="0.25">
      <c r="A5355" s="47">
        <v>6777</v>
      </c>
      <c r="B5355" s="18" t="s">
        <v>8766</v>
      </c>
      <c r="C5355" s="3" t="s">
        <v>7800</v>
      </c>
      <c r="D5355" s="3" t="s">
        <v>207</v>
      </c>
      <c r="E5355" s="3" t="s">
        <v>8767</v>
      </c>
      <c r="F5355" s="3" t="s">
        <v>225</v>
      </c>
      <c r="G5355" s="3"/>
      <c r="H5355" s="26">
        <v>550</v>
      </c>
      <c r="I5355" s="26">
        <f t="array" ref="I5355">J5355-J5355*3%</f>
        <v>403.52969999999999</v>
      </c>
      <c r="J5355" s="30">
        <v>416.01</v>
      </c>
      <c r="K5355" s="4"/>
      <c r="L5355" s="15">
        <f t="shared" si="84"/>
        <v>0</v>
      </c>
      <c r="M5355" s="56" t="s">
        <v>15158</v>
      </c>
    </row>
    <row r="5356" spans="1:13" s="19" customFormat="1" ht="15" customHeight="1" x14ac:dyDescent="0.25">
      <c r="A5356" s="47">
        <v>17060</v>
      </c>
      <c r="B5356" s="18" t="s">
        <v>8768</v>
      </c>
      <c r="C5356" s="3" t="s">
        <v>7800</v>
      </c>
      <c r="D5356" s="3" t="s">
        <v>207</v>
      </c>
      <c r="E5356" s="3" t="s">
        <v>8767</v>
      </c>
      <c r="F5356" s="3" t="s">
        <v>8769</v>
      </c>
      <c r="G5356" s="3"/>
      <c r="H5356" s="26">
        <v>1015</v>
      </c>
      <c r="I5356" s="26">
        <f t="array" ref="I5356">J5356-J5356*3%</f>
        <v>781.66480000000001</v>
      </c>
      <c r="J5356" s="30">
        <v>805.84</v>
      </c>
      <c r="K5356" s="4"/>
      <c r="L5356" s="15">
        <f t="shared" si="84"/>
        <v>0</v>
      </c>
      <c r="M5356" s="56" t="s">
        <v>15158</v>
      </c>
    </row>
    <row r="5357" spans="1:13" s="19" customFormat="1" ht="15" customHeight="1" x14ac:dyDescent="0.25">
      <c r="A5357" s="47">
        <v>17061</v>
      </c>
      <c r="B5357" s="18" t="s">
        <v>8770</v>
      </c>
      <c r="C5357" s="3" t="s">
        <v>7800</v>
      </c>
      <c r="D5357" s="3" t="s">
        <v>207</v>
      </c>
      <c r="E5357" s="3" t="s">
        <v>8771</v>
      </c>
      <c r="F5357" s="3" t="s">
        <v>2723</v>
      </c>
      <c r="G5357" s="3"/>
      <c r="H5357" s="26">
        <v>630</v>
      </c>
      <c r="I5357" s="26">
        <f t="array" ref="I5357">J5357-J5357*3%</f>
        <v>481.14909999999998</v>
      </c>
      <c r="J5357" s="30">
        <v>496.03</v>
      </c>
      <c r="K5357" s="4"/>
      <c r="L5357" s="15">
        <f t="shared" si="84"/>
        <v>0</v>
      </c>
      <c r="M5357" s="56" t="s">
        <v>15151</v>
      </c>
    </row>
    <row r="5358" spans="1:13" s="19" customFormat="1" ht="15" customHeight="1" x14ac:dyDescent="0.25">
      <c r="A5358" s="47">
        <v>17062</v>
      </c>
      <c r="B5358" s="18" t="s">
        <v>8772</v>
      </c>
      <c r="C5358" s="3" t="s">
        <v>7800</v>
      </c>
      <c r="D5358" s="3" t="s">
        <v>207</v>
      </c>
      <c r="E5358" s="3" t="s">
        <v>8771</v>
      </c>
      <c r="F5358" s="3" t="s">
        <v>2942</v>
      </c>
      <c r="G5358" s="3"/>
      <c r="H5358" s="26">
        <v>1210</v>
      </c>
      <c r="I5358" s="26">
        <f t="array" ref="I5358">J5358-J5358*3%</f>
        <v>914.87489999999991</v>
      </c>
      <c r="J5358" s="30">
        <v>943.17</v>
      </c>
      <c r="K5358" s="4"/>
      <c r="L5358" s="15">
        <f t="shared" si="84"/>
        <v>0</v>
      </c>
      <c r="M5358" s="56" t="s">
        <v>15151</v>
      </c>
    </row>
    <row r="5359" spans="1:13" s="19" customFormat="1" ht="15" customHeight="1" x14ac:dyDescent="0.25">
      <c r="A5359" s="47">
        <v>11137</v>
      </c>
      <c r="B5359" s="18" t="s">
        <v>8773</v>
      </c>
      <c r="C5359" s="3" t="s">
        <v>7800</v>
      </c>
      <c r="D5359" s="3" t="s">
        <v>207</v>
      </c>
      <c r="E5359" s="3" t="s">
        <v>8774</v>
      </c>
      <c r="F5359" s="3" t="s">
        <v>179</v>
      </c>
      <c r="G5359" s="3"/>
      <c r="H5359" s="26">
        <v>675</v>
      </c>
      <c r="I5359" s="26">
        <f t="array" ref="I5359">J5359-J5359*3%</f>
        <v>512.70319999999992</v>
      </c>
      <c r="J5359" s="30">
        <v>528.55999999999995</v>
      </c>
      <c r="K5359" s="4"/>
      <c r="L5359" s="15">
        <f t="shared" si="84"/>
        <v>0</v>
      </c>
      <c r="M5359" s="56" t="s">
        <v>15154</v>
      </c>
    </row>
    <row r="5360" spans="1:13" s="19" customFormat="1" ht="15" customHeight="1" x14ac:dyDescent="0.25">
      <c r="A5360" s="47">
        <v>11139</v>
      </c>
      <c r="B5360" s="18" t="s">
        <v>8775</v>
      </c>
      <c r="C5360" s="3" t="s">
        <v>7800</v>
      </c>
      <c r="D5360" s="3" t="s">
        <v>207</v>
      </c>
      <c r="E5360" s="3" t="s">
        <v>4413</v>
      </c>
      <c r="F5360" s="3" t="s">
        <v>211</v>
      </c>
      <c r="G5360" s="3"/>
      <c r="H5360" s="26">
        <v>1060</v>
      </c>
      <c r="I5360" s="26">
        <f t="array" ref="I5360">J5360-J5360*3%</f>
        <v>810.3768</v>
      </c>
      <c r="J5360" s="30">
        <v>835.44</v>
      </c>
      <c r="K5360" s="4"/>
      <c r="L5360" s="15">
        <f t="shared" si="84"/>
        <v>0</v>
      </c>
      <c r="M5360" s="56" t="s">
        <v>15157</v>
      </c>
    </row>
    <row r="5361" spans="1:13" s="19" customFormat="1" ht="15" customHeight="1" x14ac:dyDescent="0.25">
      <c r="A5361" s="47">
        <v>39858</v>
      </c>
      <c r="B5361" s="18"/>
      <c r="C5361" s="3" t="s">
        <v>7800</v>
      </c>
      <c r="D5361" s="3" t="s">
        <v>207</v>
      </c>
      <c r="E5361" s="3" t="s">
        <v>8776</v>
      </c>
      <c r="F5361" s="3" t="s">
        <v>211</v>
      </c>
      <c r="G5361" s="3"/>
      <c r="H5361" s="26">
        <v>725</v>
      </c>
      <c r="I5361" s="26">
        <f t="array" ref="I5361">J5361-J5361*3%</f>
        <v>549.33040000000005</v>
      </c>
      <c r="J5361" s="30">
        <v>566.32000000000005</v>
      </c>
      <c r="K5361" s="4"/>
      <c r="L5361" s="15">
        <f t="shared" si="84"/>
        <v>0</v>
      </c>
      <c r="M5361" s="56" t="s">
        <v>15159</v>
      </c>
    </row>
    <row r="5362" spans="1:13" s="19" customFormat="1" ht="15" customHeight="1" x14ac:dyDescent="0.25">
      <c r="A5362" s="47">
        <v>11142</v>
      </c>
      <c r="B5362" s="18" t="s">
        <v>8777</v>
      </c>
      <c r="C5362" s="3" t="s">
        <v>7800</v>
      </c>
      <c r="D5362" s="3" t="s">
        <v>207</v>
      </c>
      <c r="E5362" s="3" t="s">
        <v>230</v>
      </c>
      <c r="F5362" s="3" t="s">
        <v>164</v>
      </c>
      <c r="G5362" s="3"/>
      <c r="H5362" s="26">
        <v>965</v>
      </c>
      <c r="I5362" s="26">
        <f t="array" ref="I5362">J5362-J5362*3%</f>
        <v>732.08810000000005</v>
      </c>
      <c r="J5362" s="30">
        <v>754.73</v>
      </c>
      <c r="K5362" s="4"/>
      <c r="L5362" s="15">
        <f t="shared" si="84"/>
        <v>0</v>
      </c>
      <c r="M5362" s="56" t="s">
        <v>15152</v>
      </c>
    </row>
    <row r="5363" spans="1:13" s="19" customFormat="1" ht="15" customHeight="1" x14ac:dyDescent="0.25">
      <c r="A5363" s="47">
        <v>32525</v>
      </c>
      <c r="B5363" s="18" t="s">
        <v>8778</v>
      </c>
      <c r="C5363" s="3" t="s">
        <v>7800</v>
      </c>
      <c r="D5363" s="3" t="s">
        <v>207</v>
      </c>
      <c r="E5363" s="3" t="s">
        <v>230</v>
      </c>
      <c r="F5363" s="3" t="s">
        <v>7945</v>
      </c>
      <c r="G5363" s="3"/>
      <c r="H5363" s="26">
        <v>1930</v>
      </c>
      <c r="I5363" s="26">
        <f t="array" ref="I5363">J5363-J5363*3%</f>
        <v>1484.3813</v>
      </c>
      <c r="J5363" s="30">
        <v>1530.29</v>
      </c>
      <c r="K5363" s="4"/>
      <c r="L5363" s="15">
        <f t="shared" si="84"/>
        <v>0</v>
      </c>
      <c r="M5363" s="56" t="s">
        <v>15152</v>
      </c>
    </row>
    <row r="5364" spans="1:13" s="19" customFormat="1" ht="15" customHeight="1" x14ac:dyDescent="0.25">
      <c r="A5364" s="47">
        <v>11143</v>
      </c>
      <c r="B5364" s="18" t="s">
        <v>8779</v>
      </c>
      <c r="C5364" s="3" t="s">
        <v>7800</v>
      </c>
      <c r="D5364" s="3" t="s">
        <v>207</v>
      </c>
      <c r="E5364" s="3" t="s">
        <v>230</v>
      </c>
      <c r="F5364" s="3" t="s">
        <v>211</v>
      </c>
      <c r="G5364" s="3"/>
      <c r="H5364" s="26">
        <v>485</v>
      </c>
      <c r="I5364" s="26">
        <f t="array" ref="I5364">J5364-J5364*3%</f>
        <v>361.38319999999999</v>
      </c>
      <c r="J5364" s="30">
        <v>372.56</v>
      </c>
      <c r="K5364" s="4"/>
      <c r="L5364" s="15">
        <f t="shared" si="84"/>
        <v>0</v>
      </c>
      <c r="M5364" s="56" t="s">
        <v>15157</v>
      </c>
    </row>
    <row r="5365" spans="1:13" s="19" customFormat="1" ht="15" customHeight="1" x14ac:dyDescent="0.25">
      <c r="A5365" s="47">
        <v>11144</v>
      </c>
      <c r="B5365" s="18" t="s">
        <v>8780</v>
      </c>
      <c r="C5365" s="3" t="s">
        <v>7800</v>
      </c>
      <c r="D5365" s="3" t="s">
        <v>207</v>
      </c>
      <c r="E5365" s="3" t="s">
        <v>8781</v>
      </c>
      <c r="F5365" s="3" t="s">
        <v>2160</v>
      </c>
      <c r="G5365" s="3"/>
      <c r="H5365" s="26">
        <v>560</v>
      </c>
      <c r="I5365" s="26">
        <f t="array" ref="I5365">J5365-J5365*3%</f>
        <v>412.38579999999996</v>
      </c>
      <c r="J5365" s="30">
        <v>425.14</v>
      </c>
      <c r="K5365" s="4"/>
      <c r="L5365" s="15">
        <f t="shared" si="84"/>
        <v>0</v>
      </c>
      <c r="M5365" s="56" t="s">
        <v>15152</v>
      </c>
    </row>
    <row r="5366" spans="1:13" s="19" customFormat="1" ht="15" customHeight="1" x14ac:dyDescent="0.25">
      <c r="A5366" s="47">
        <v>11147</v>
      </c>
      <c r="B5366" s="18" t="s">
        <v>8782</v>
      </c>
      <c r="C5366" s="3" t="s">
        <v>7800</v>
      </c>
      <c r="D5366" s="3" t="s">
        <v>207</v>
      </c>
      <c r="E5366" s="3" t="s">
        <v>8783</v>
      </c>
      <c r="F5366" s="3" t="s">
        <v>164</v>
      </c>
      <c r="G5366" s="3"/>
      <c r="H5366" s="26">
        <v>1435</v>
      </c>
      <c r="I5366" s="26">
        <f t="array" ref="I5366">J5366-J5366*3%</f>
        <v>1090.0083999999999</v>
      </c>
      <c r="J5366" s="30">
        <v>1123.72</v>
      </c>
      <c r="K5366" s="4"/>
      <c r="L5366" s="15">
        <f t="shared" si="84"/>
        <v>0</v>
      </c>
      <c r="M5366" s="56" t="s">
        <v>15157</v>
      </c>
    </row>
    <row r="5367" spans="1:13" s="19" customFormat="1" ht="15" customHeight="1" x14ac:dyDescent="0.25">
      <c r="A5367" s="47">
        <v>11148</v>
      </c>
      <c r="B5367" s="18" t="s">
        <v>8784</v>
      </c>
      <c r="C5367" s="3" t="s">
        <v>7800</v>
      </c>
      <c r="D5367" s="3" t="s">
        <v>207</v>
      </c>
      <c r="E5367" s="3" t="s">
        <v>8783</v>
      </c>
      <c r="F5367" s="3" t="s">
        <v>211</v>
      </c>
      <c r="G5367" s="3"/>
      <c r="H5367" s="26">
        <v>955</v>
      </c>
      <c r="I5367" s="26">
        <f t="array" ref="I5367">J5367-J5367*3%</f>
        <v>723.23199999999997</v>
      </c>
      <c r="J5367" s="30">
        <v>745.6</v>
      </c>
      <c r="K5367" s="4"/>
      <c r="L5367" s="15">
        <f t="shared" si="84"/>
        <v>0</v>
      </c>
      <c r="M5367" s="56" t="s">
        <v>15152</v>
      </c>
    </row>
    <row r="5368" spans="1:13" s="19" customFormat="1" ht="15" customHeight="1" x14ac:dyDescent="0.25">
      <c r="A5368" s="47">
        <v>13390</v>
      </c>
      <c r="B5368" s="18" t="s">
        <v>8785</v>
      </c>
      <c r="C5368" s="3" t="s">
        <v>7800</v>
      </c>
      <c r="D5368" s="3" t="s">
        <v>207</v>
      </c>
      <c r="E5368" s="3" t="s">
        <v>8786</v>
      </c>
      <c r="F5368" s="3" t="s">
        <v>2160</v>
      </c>
      <c r="G5368" s="3"/>
      <c r="H5368" s="26">
        <v>480</v>
      </c>
      <c r="I5368" s="26">
        <f t="array" ref="I5368">J5368-J5368*3%</f>
        <v>357.49350000000004</v>
      </c>
      <c r="J5368" s="30">
        <v>368.55</v>
      </c>
      <c r="K5368" s="4"/>
      <c r="L5368" s="15">
        <f t="shared" si="84"/>
        <v>0</v>
      </c>
      <c r="M5368" s="56" t="s">
        <v>15151</v>
      </c>
    </row>
    <row r="5369" spans="1:13" s="19" customFormat="1" ht="15" customHeight="1" x14ac:dyDescent="0.25">
      <c r="A5369" s="47">
        <v>11157</v>
      </c>
      <c r="B5369" s="18" t="s">
        <v>8787</v>
      </c>
      <c r="C5369" s="3" t="s">
        <v>7800</v>
      </c>
      <c r="D5369" s="3" t="s">
        <v>207</v>
      </c>
      <c r="E5369" s="3" t="s">
        <v>8786</v>
      </c>
      <c r="F5369" s="3" t="s">
        <v>7863</v>
      </c>
      <c r="G5369" s="3"/>
      <c r="H5369" s="26">
        <v>915</v>
      </c>
      <c r="I5369" s="26">
        <f t="array" ref="I5369">J5369-J5369*3%</f>
        <v>692.53150000000005</v>
      </c>
      <c r="J5369" s="30">
        <v>713.95</v>
      </c>
      <c r="K5369" s="4"/>
      <c r="L5369" s="15">
        <f t="shared" si="84"/>
        <v>0</v>
      </c>
      <c r="M5369" s="56" t="s">
        <v>15151</v>
      </c>
    </row>
    <row r="5370" spans="1:13" s="19" customFormat="1" ht="15" customHeight="1" x14ac:dyDescent="0.25">
      <c r="A5370" s="47">
        <v>11155</v>
      </c>
      <c r="B5370" s="18" t="s">
        <v>8788</v>
      </c>
      <c r="C5370" s="3" t="s">
        <v>7800</v>
      </c>
      <c r="D5370" s="3" t="s">
        <v>207</v>
      </c>
      <c r="E5370" s="3" t="s">
        <v>8789</v>
      </c>
      <c r="F5370" s="3" t="s">
        <v>182</v>
      </c>
      <c r="G5370" s="3"/>
      <c r="H5370" s="26">
        <v>845</v>
      </c>
      <c r="I5370" s="26">
        <f t="array" ref="I5370">J5370-J5370*3%</f>
        <v>636.99900000000002</v>
      </c>
      <c r="J5370" s="30">
        <v>656.7</v>
      </c>
      <c r="K5370" s="4"/>
      <c r="L5370" s="15">
        <f t="shared" si="84"/>
        <v>0</v>
      </c>
      <c r="M5370" s="56" t="s">
        <v>15151</v>
      </c>
    </row>
    <row r="5371" spans="1:13" s="19" customFormat="1" ht="15" customHeight="1" x14ac:dyDescent="0.25">
      <c r="A5371" s="47">
        <v>14113</v>
      </c>
      <c r="B5371" s="18" t="s">
        <v>8790</v>
      </c>
      <c r="C5371" s="3" t="s">
        <v>7800</v>
      </c>
      <c r="D5371" s="3" t="s">
        <v>207</v>
      </c>
      <c r="E5371" s="3" t="s">
        <v>8789</v>
      </c>
      <c r="F5371" s="3" t="s">
        <v>2845</v>
      </c>
      <c r="G5371" s="3"/>
      <c r="H5371" s="26">
        <v>1825</v>
      </c>
      <c r="I5371" s="26">
        <f t="array" ref="I5371">J5371-J5371*3%</f>
        <v>1409.1093000000001</v>
      </c>
      <c r="J5371" s="30">
        <v>1452.69</v>
      </c>
      <c r="K5371" s="4"/>
      <c r="L5371" s="15">
        <f t="shared" si="84"/>
        <v>0</v>
      </c>
      <c r="M5371" s="56" t="s">
        <v>15152</v>
      </c>
    </row>
    <row r="5372" spans="1:13" s="19" customFormat="1" ht="15" customHeight="1" x14ac:dyDescent="0.25">
      <c r="A5372" s="47">
        <v>14114</v>
      </c>
      <c r="B5372" s="18" t="s">
        <v>8791</v>
      </c>
      <c r="C5372" s="3" t="s">
        <v>7800</v>
      </c>
      <c r="D5372" s="3" t="s">
        <v>207</v>
      </c>
      <c r="E5372" s="3" t="s">
        <v>8792</v>
      </c>
      <c r="F5372" s="3" t="s">
        <v>200</v>
      </c>
      <c r="G5372" s="3"/>
      <c r="H5372" s="26">
        <v>695</v>
      </c>
      <c r="I5372" s="26">
        <f t="array" ref="I5372">J5372-J5372*3%</f>
        <v>525.58480000000009</v>
      </c>
      <c r="J5372" s="30">
        <v>541.84</v>
      </c>
      <c r="K5372" s="4"/>
      <c r="L5372" s="15">
        <f t="shared" si="84"/>
        <v>0</v>
      </c>
      <c r="M5372" s="56" t="s">
        <v>15154</v>
      </c>
    </row>
    <row r="5373" spans="1:13" s="19" customFormat="1" ht="15" customHeight="1" x14ac:dyDescent="0.25">
      <c r="A5373" s="47">
        <v>13116</v>
      </c>
      <c r="B5373" s="18" t="s">
        <v>8793</v>
      </c>
      <c r="C5373" s="3" t="s">
        <v>7800</v>
      </c>
      <c r="D5373" s="3" t="s">
        <v>207</v>
      </c>
      <c r="E5373" s="3" t="s">
        <v>8794</v>
      </c>
      <c r="F5373" s="3" t="s">
        <v>2836</v>
      </c>
      <c r="G5373" s="3"/>
      <c r="H5373" s="26">
        <v>685</v>
      </c>
      <c r="I5373" s="26">
        <f t="array" ref="I5373">J5373-J5373*3%</f>
        <v>520.85120000000006</v>
      </c>
      <c r="J5373" s="30">
        <v>536.96</v>
      </c>
      <c r="K5373" s="4"/>
      <c r="L5373" s="15">
        <f t="shared" si="84"/>
        <v>0</v>
      </c>
      <c r="M5373" s="56" t="s">
        <v>15157</v>
      </c>
    </row>
    <row r="5374" spans="1:13" s="19" customFormat="1" ht="15" customHeight="1" x14ac:dyDescent="0.25">
      <c r="A5374" s="47">
        <v>11168</v>
      </c>
      <c r="B5374" s="18" t="s">
        <v>8795</v>
      </c>
      <c r="C5374" s="3" t="s">
        <v>7800</v>
      </c>
      <c r="D5374" s="3" t="s">
        <v>207</v>
      </c>
      <c r="E5374" s="3" t="s">
        <v>8796</v>
      </c>
      <c r="F5374" s="3" t="s">
        <v>2160</v>
      </c>
      <c r="G5374" s="3"/>
      <c r="H5374" s="26">
        <v>420</v>
      </c>
      <c r="I5374" s="26">
        <f t="array" ref="I5374">J5374-J5374*3%</f>
        <v>308.1884</v>
      </c>
      <c r="J5374" s="30">
        <v>317.72000000000003</v>
      </c>
      <c r="K5374" s="4"/>
      <c r="L5374" s="15">
        <f t="shared" si="84"/>
        <v>0</v>
      </c>
      <c r="M5374" s="56" t="s">
        <v>15157</v>
      </c>
    </row>
    <row r="5375" spans="1:13" s="19" customFormat="1" ht="15" customHeight="1" x14ac:dyDescent="0.25">
      <c r="A5375" s="47">
        <v>11173</v>
      </c>
      <c r="B5375" s="18" t="s">
        <v>8797</v>
      </c>
      <c r="C5375" s="3" t="s">
        <v>7800</v>
      </c>
      <c r="D5375" s="3" t="s">
        <v>207</v>
      </c>
      <c r="E5375" s="3" t="s">
        <v>8798</v>
      </c>
      <c r="F5375" s="3" t="s">
        <v>68</v>
      </c>
      <c r="G5375" s="3"/>
      <c r="H5375" s="26">
        <v>625</v>
      </c>
      <c r="I5375" s="26">
        <f t="array" ref="I5375">J5375-J5375*3%</f>
        <v>477.7056</v>
      </c>
      <c r="J5375" s="30">
        <v>492.48</v>
      </c>
      <c r="K5375" s="4"/>
      <c r="L5375" s="15">
        <f t="shared" si="84"/>
        <v>0</v>
      </c>
      <c r="M5375" s="56" t="s">
        <v>15159</v>
      </c>
    </row>
    <row r="5376" spans="1:13" s="19" customFormat="1" ht="15" customHeight="1" x14ac:dyDescent="0.25">
      <c r="A5376" s="47">
        <v>11174</v>
      </c>
      <c r="B5376" s="18" t="s">
        <v>8799</v>
      </c>
      <c r="C5376" s="3" t="s">
        <v>7800</v>
      </c>
      <c r="D5376" s="3" t="s">
        <v>207</v>
      </c>
      <c r="E5376" s="3" t="s">
        <v>8800</v>
      </c>
      <c r="F5376" s="3" t="s">
        <v>72</v>
      </c>
      <c r="G5376" s="3"/>
      <c r="H5376" s="26">
        <v>335</v>
      </c>
      <c r="I5376" s="26">
        <f t="array" ref="I5376">J5376-J5376*3%</f>
        <v>240.68610000000001</v>
      </c>
      <c r="J5376" s="30">
        <v>248.13</v>
      </c>
      <c r="K5376" s="4"/>
      <c r="L5376" s="15">
        <f t="shared" si="84"/>
        <v>0</v>
      </c>
      <c r="M5376" s="56" t="s">
        <v>15151</v>
      </c>
    </row>
    <row r="5377" spans="1:13" s="19" customFormat="1" ht="15" customHeight="1" x14ac:dyDescent="0.25">
      <c r="A5377" s="47">
        <v>13391</v>
      </c>
      <c r="B5377" s="18" t="s">
        <v>8801</v>
      </c>
      <c r="C5377" s="3" t="s">
        <v>7800</v>
      </c>
      <c r="D5377" s="3" t="s">
        <v>207</v>
      </c>
      <c r="E5377" s="3" t="s">
        <v>8800</v>
      </c>
      <c r="F5377" s="3" t="s">
        <v>173</v>
      </c>
      <c r="G5377" s="3"/>
      <c r="H5377" s="26">
        <v>505</v>
      </c>
      <c r="I5377" s="26">
        <f t="array" ref="I5377">J5377-J5377*3%</f>
        <v>373.61490000000003</v>
      </c>
      <c r="J5377" s="30">
        <v>385.17</v>
      </c>
      <c r="K5377" s="4"/>
      <c r="L5377" s="15">
        <f t="shared" si="84"/>
        <v>0</v>
      </c>
      <c r="M5377" s="56" t="s">
        <v>15151</v>
      </c>
    </row>
    <row r="5378" spans="1:13" s="19" customFormat="1" ht="15" customHeight="1" x14ac:dyDescent="0.25">
      <c r="A5378" s="47">
        <v>7390</v>
      </c>
      <c r="B5378" s="18" t="s">
        <v>8802</v>
      </c>
      <c r="C5378" s="3" t="s">
        <v>7800</v>
      </c>
      <c r="D5378" s="3" t="s">
        <v>207</v>
      </c>
      <c r="E5378" s="3" t="s">
        <v>8800</v>
      </c>
      <c r="F5378" s="3" t="s">
        <v>1484</v>
      </c>
      <c r="G5378" s="3"/>
      <c r="H5378" s="26">
        <v>1115</v>
      </c>
      <c r="I5378" s="26">
        <f t="array" ref="I5378">J5378-J5378*3%</f>
        <v>849.29319999999996</v>
      </c>
      <c r="J5378" s="30">
        <v>875.56</v>
      </c>
      <c r="K5378" s="4"/>
      <c r="L5378" s="15">
        <f t="shared" si="84"/>
        <v>0</v>
      </c>
      <c r="M5378" s="56" t="s">
        <v>15152</v>
      </c>
    </row>
    <row r="5379" spans="1:13" s="19" customFormat="1" ht="15" customHeight="1" x14ac:dyDescent="0.25">
      <c r="A5379" s="47">
        <v>7389</v>
      </c>
      <c r="B5379" s="18" t="s">
        <v>8803</v>
      </c>
      <c r="C5379" s="3" t="s">
        <v>7800</v>
      </c>
      <c r="D5379" s="3" t="s">
        <v>207</v>
      </c>
      <c r="E5379" s="3" t="s">
        <v>8804</v>
      </c>
      <c r="F5379" s="3" t="s">
        <v>182</v>
      </c>
      <c r="G5379" s="3"/>
      <c r="H5379" s="26">
        <v>705</v>
      </c>
      <c r="I5379" s="26">
        <f t="array" ref="I5379">J5379-J5379*3%</f>
        <v>532.42330000000004</v>
      </c>
      <c r="J5379" s="30">
        <v>548.89</v>
      </c>
      <c r="K5379" s="4"/>
      <c r="L5379" s="15">
        <f t="shared" si="84"/>
        <v>0</v>
      </c>
      <c r="M5379" s="56" t="s">
        <v>15152</v>
      </c>
    </row>
    <row r="5380" spans="1:13" s="19" customFormat="1" ht="15" customHeight="1" x14ac:dyDescent="0.25">
      <c r="A5380" s="47">
        <v>17059</v>
      </c>
      <c r="B5380" s="18" t="s">
        <v>8805</v>
      </c>
      <c r="C5380" s="3" t="s">
        <v>7800</v>
      </c>
      <c r="D5380" s="3" t="s">
        <v>207</v>
      </c>
      <c r="E5380" s="3" t="s">
        <v>8806</v>
      </c>
      <c r="F5380" s="3" t="s">
        <v>2836</v>
      </c>
      <c r="G5380" s="3"/>
      <c r="H5380" s="26">
        <v>555</v>
      </c>
      <c r="I5380" s="26">
        <f t="array" ref="I5380">J5380-J5380*3%</f>
        <v>409.34</v>
      </c>
      <c r="J5380" s="30">
        <v>422</v>
      </c>
      <c r="K5380" s="4"/>
      <c r="L5380" s="15">
        <f t="shared" si="84"/>
        <v>0</v>
      </c>
      <c r="M5380" s="56" t="s">
        <v>15151</v>
      </c>
    </row>
    <row r="5381" spans="1:13" s="19" customFormat="1" ht="15" customHeight="1" x14ac:dyDescent="0.25">
      <c r="A5381" s="47">
        <v>11176</v>
      </c>
      <c r="B5381" s="18" t="s">
        <v>8807</v>
      </c>
      <c r="C5381" s="3" t="s">
        <v>7800</v>
      </c>
      <c r="D5381" s="3" t="s">
        <v>207</v>
      </c>
      <c r="E5381" s="3" t="s">
        <v>8806</v>
      </c>
      <c r="F5381" s="3" t="s">
        <v>1609</v>
      </c>
      <c r="G5381" s="3"/>
      <c r="H5381" s="26">
        <v>1605</v>
      </c>
      <c r="I5381" s="26">
        <f t="array" ref="I5381">J5381-J5381*3%</f>
        <v>1237.0894999999998</v>
      </c>
      <c r="J5381" s="30">
        <v>1275.3499999999999</v>
      </c>
      <c r="K5381" s="4"/>
      <c r="L5381" s="15">
        <f t="shared" si="84"/>
        <v>0</v>
      </c>
      <c r="M5381" s="56" t="s">
        <v>15151</v>
      </c>
    </row>
    <row r="5382" spans="1:13" s="19" customFormat="1" ht="15" customHeight="1" x14ac:dyDescent="0.25">
      <c r="A5382" s="47">
        <v>13117</v>
      </c>
      <c r="B5382" s="18" t="s">
        <v>8808</v>
      </c>
      <c r="C5382" s="3" t="s">
        <v>7800</v>
      </c>
      <c r="D5382" s="3" t="s">
        <v>207</v>
      </c>
      <c r="E5382" s="3" t="s">
        <v>8809</v>
      </c>
      <c r="F5382" s="3" t="s">
        <v>1609</v>
      </c>
      <c r="G5382" s="3"/>
      <c r="H5382" s="26">
        <v>1000</v>
      </c>
      <c r="I5382" s="26">
        <f t="array" ref="I5382">J5382-J5382*3%</f>
        <v>770.39340000000004</v>
      </c>
      <c r="J5382" s="30">
        <v>794.22</v>
      </c>
      <c r="K5382" s="4"/>
      <c r="L5382" s="15">
        <f t="shared" si="84"/>
        <v>0</v>
      </c>
      <c r="M5382" s="56" t="s">
        <v>15154</v>
      </c>
    </row>
    <row r="5383" spans="1:13" s="19" customFormat="1" ht="15" customHeight="1" x14ac:dyDescent="0.25">
      <c r="A5383" s="47">
        <v>9101</v>
      </c>
      <c r="B5383" s="18" t="s">
        <v>8810</v>
      </c>
      <c r="C5383" s="3" t="s">
        <v>7800</v>
      </c>
      <c r="D5383" s="3" t="s">
        <v>207</v>
      </c>
      <c r="E5383" s="3" t="s">
        <v>8811</v>
      </c>
      <c r="F5383" s="3" t="s">
        <v>179</v>
      </c>
      <c r="G5383" s="3"/>
      <c r="H5383" s="26">
        <v>445</v>
      </c>
      <c r="I5383" s="26">
        <f t="array" ref="I5383">J5383-J5383*3%</f>
        <v>324.86270000000002</v>
      </c>
      <c r="J5383" s="30">
        <v>334.91</v>
      </c>
      <c r="K5383" s="4"/>
      <c r="L5383" s="15">
        <f t="shared" si="84"/>
        <v>0</v>
      </c>
      <c r="M5383" s="56" t="s">
        <v>15151</v>
      </c>
    </row>
    <row r="5384" spans="1:13" s="19" customFormat="1" ht="15" customHeight="1" x14ac:dyDescent="0.25">
      <c r="A5384" s="47">
        <v>6779</v>
      </c>
      <c r="B5384" s="18" t="s">
        <v>8812</v>
      </c>
      <c r="C5384" s="3" t="s">
        <v>7800</v>
      </c>
      <c r="D5384" s="3" t="s">
        <v>207</v>
      </c>
      <c r="E5384" s="3" t="s">
        <v>8811</v>
      </c>
      <c r="F5384" s="3" t="s">
        <v>274</v>
      </c>
      <c r="G5384" s="3"/>
      <c r="H5384" s="26">
        <v>800</v>
      </c>
      <c r="I5384" s="26">
        <f t="array" ref="I5384">J5384-J5384*3%</f>
        <v>602.6028</v>
      </c>
      <c r="J5384" s="30">
        <v>621.24</v>
      </c>
      <c r="K5384" s="4"/>
      <c r="L5384" s="15">
        <f t="shared" ref="L5384:L5447" si="85">J5384*K5384</f>
        <v>0</v>
      </c>
      <c r="M5384" s="56" t="s">
        <v>15151</v>
      </c>
    </row>
    <row r="5385" spans="1:13" s="19" customFormat="1" ht="15" customHeight="1" x14ac:dyDescent="0.25">
      <c r="A5385" s="47">
        <v>11177</v>
      </c>
      <c r="B5385" s="18" t="s">
        <v>8813</v>
      </c>
      <c r="C5385" s="3" t="s">
        <v>7800</v>
      </c>
      <c r="D5385" s="3" t="s">
        <v>207</v>
      </c>
      <c r="E5385" s="3" t="s">
        <v>8814</v>
      </c>
      <c r="F5385" s="3" t="s">
        <v>3194</v>
      </c>
      <c r="G5385" s="3"/>
      <c r="H5385" s="26">
        <v>815</v>
      </c>
      <c r="I5385" s="26">
        <f t="array" ref="I5385">J5385-J5385*3%</f>
        <v>613.00120000000004</v>
      </c>
      <c r="J5385" s="30">
        <v>631.96</v>
      </c>
      <c r="K5385" s="4"/>
      <c r="L5385" s="15">
        <f t="shared" si="85"/>
        <v>0</v>
      </c>
      <c r="M5385" s="56" t="s">
        <v>15157</v>
      </c>
    </row>
    <row r="5386" spans="1:13" s="19" customFormat="1" ht="15" customHeight="1" x14ac:dyDescent="0.25">
      <c r="A5386" s="47">
        <v>10987</v>
      </c>
      <c r="B5386" s="18" t="s">
        <v>8815</v>
      </c>
      <c r="C5386" s="3" t="s">
        <v>7800</v>
      </c>
      <c r="D5386" s="3" t="s">
        <v>207</v>
      </c>
      <c r="E5386" s="3" t="s">
        <v>8816</v>
      </c>
      <c r="F5386" s="3" t="s">
        <v>164</v>
      </c>
      <c r="G5386" s="3"/>
      <c r="H5386" s="26">
        <v>1980</v>
      </c>
      <c r="I5386" s="26">
        <f t="array" ref="I5386">J5386-J5386*3%</f>
        <v>1516.11</v>
      </c>
      <c r="J5386" s="30">
        <v>1563</v>
      </c>
      <c r="K5386" s="4"/>
      <c r="L5386" s="15">
        <f t="shared" si="85"/>
        <v>0</v>
      </c>
      <c r="M5386" s="56" t="s">
        <v>15151</v>
      </c>
    </row>
    <row r="5387" spans="1:13" s="19" customFormat="1" ht="15" customHeight="1" x14ac:dyDescent="0.25">
      <c r="A5387" s="47">
        <v>10988</v>
      </c>
      <c r="B5387" s="18" t="s">
        <v>8817</v>
      </c>
      <c r="C5387" s="3" t="s">
        <v>7800</v>
      </c>
      <c r="D5387" s="3" t="s">
        <v>207</v>
      </c>
      <c r="E5387" s="3" t="s">
        <v>8816</v>
      </c>
      <c r="F5387" s="3" t="s">
        <v>211</v>
      </c>
      <c r="G5387" s="3"/>
      <c r="H5387" s="26">
        <v>1030</v>
      </c>
      <c r="I5387" s="26">
        <f t="array" ref="I5387">J5387-J5387*3%</f>
        <v>791.32599999999991</v>
      </c>
      <c r="J5387" s="30">
        <v>815.8</v>
      </c>
      <c r="K5387" s="4"/>
      <c r="L5387" s="15">
        <f t="shared" si="85"/>
        <v>0</v>
      </c>
      <c r="M5387" s="56" t="s">
        <v>15154</v>
      </c>
    </row>
    <row r="5388" spans="1:13" s="19" customFormat="1" ht="15" customHeight="1" x14ac:dyDescent="0.25">
      <c r="A5388" s="47">
        <v>21477</v>
      </c>
      <c r="B5388" s="18" t="s">
        <v>8818</v>
      </c>
      <c r="C5388" s="3" t="s">
        <v>7800</v>
      </c>
      <c r="D5388" s="3" t="s">
        <v>207</v>
      </c>
      <c r="E5388" s="3" t="s">
        <v>8816</v>
      </c>
      <c r="F5388" s="3" t="s">
        <v>167</v>
      </c>
      <c r="G5388" s="3"/>
      <c r="H5388" s="26">
        <v>1100</v>
      </c>
      <c r="I5388" s="26">
        <f t="array" ref="I5388">J5388-J5388*3%</f>
        <v>839.05</v>
      </c>
      <c r="J5388" s="30">
        <v>865</v>
      </c>
      <c r="K5388" s="4"/>
      <c r="L5388" s="15">
        <f t="shared" si="85"/>
        <v>0</v>
      </c>
      <c r="M5388" s="56" t="s">
        <v>15151</v>
      </c>
    </row>
    <row r="5389" spans="1:13" s="19" customFormat="1" ht="15" customHeight="1" x14ac:dyDescent="0.25">
      <c r="A5389" s="47">
        <v>10986</v>
      </c>
      <c r="B5389" s="18" t="s">
        <v>8819</v>
      </c>
      <c r="C5389" s="3" t="s">
        <v>7800</v>
      </c>
      <c r="D5389" s="3" t="s">
        <v>207</v>
      </c>
      <c r="E5389" s="3" t="s">
        <v>8820</v>
      </c>
      <c r="F5389" s="3" t="s">
        <v>211</v>
      </c>
      <c r="G5389" s="3"/>
      <c r="H5389" s="26">
        <v>1165</v>
      </c>
      <c r="I5389" s="26">
        <f t="array" ref="I5389">J5389-J5389*3%</f>
        <v>883.10739999999998</v>
      </c>
      <c r="J5389" s="30">
        <v>910.42</v>
      </c>
      <c r="K5389" s="4"/>
      <c r="L5389" s="15">
        <f t="shared" si="85"/>
        <v>0</v>
      </c>
      <c r="M5389" s="56" t="s">
        <v>15154</v>
      </c>
    </row>
    <row r="5390" spans="1:13" s="19" customFormat="1" ht="15" customHeight="1" x14ac:dyDescent="0.25">
      <c r="A5390" s="47">
        <v>11196</v>
      </c>
      <c r="B5390" s="18" t="s">
        <v>8821</v>
      </c>
      <c r="C5390" s="3" t="s">
        <v>7800</v>
      </c>
      <c r="D5390" s="3" t="s">
        <v>207</v>
      </c>
      <c r="E5390" s="3" t="s">
        <v>8822</v>
      </c>
      <c r="F5390" s="3" t="s">
        <v>2160</v>
      </c>
      <c r="G5390" s="3"/>
      <c r="H5390" s="26">
        <v>400</v>
      </c>
      <c r="I5390" s="26">
        <f t="array" ref="I5390">J5390-J5390*3%</f>
        <v>293.59960000000001</v>
      </c>
      <c r="J5390" s="30">
        <v>302.68</v>
      </c>
      <c r="K5390" s="4"/>
      <c r="L5390" s="15">
        <f t="shared" si="85"/>
        <v>0</v>
      </c>
      <c r="M5390" s="56" t="s">
        <v>15158</v>
      </c>
    </row>
    <row r="5391" spans="1:13" s="19" customFormat="1" ht="15" customHeight="1" x14ac:dyDescent="0.25">
      <c r="A5391" s="47">
        <v>11195</v>
      </c>
      <c r="B5391" s="18" t="s">
        <v>8823</v>
      </c>
      <c r="C5391" s="3" t="s">
        <v>7800</v>
      </c>
      <c r="D5391" s="3" t="s">
        <v>207</v>
      </c>
      <c r="E5391" s="3" t="s">
        <v>8822</v>
      </c>
      <c r="F5391" s="3" t="s">
        <v>7863</v>
      </c>
      <c r="G5391" s="3"/>
      <c r="H5391" s="26">
        <v>770</v>
      </c>
      <c r="I5391" s="26">
        <f t="array" ref="I5391">J5391-J5391*3%</f>
        <v>582.74689999999998</v>
      </c>
      <c r="J5391" s="30">
        <v>600.77</v>
      </c>
      <c r="K5391" s="4"/>
      <c r="L5391" s="15">
        <f t="shared" si="85"/>
        <v>0</v>
      </c>
      <c r="M5391" s="56" t="s">
        <v>15158</v>
      </c>
    </row>
    <row r="5392" spans="1:13" s="19" customFormat="1" ht="15" customHeight="1" x14ac:dyDescent="0.25">
      <c r="A5392" s="47">
        <v>10967</v>
      </c>
      <c r="B5392" s="18" t="s">
        <v>8824</v>
      </c>
      <c r="C5392" s="3" t="s">
        <v>7800</v>
      </c>
      <c r="D5392" s="3" t="s">
        <v>207</v>
      </c>
      <c r="E5392" s="3" t="s">
        <v>8825</v>
      </c>
      <c r="F5392" s="3" t="s">
        <v>182</v>
      </c>
      <c r="G5392" s="3"/>
      <c r="H5392" s="26">
        <v>615</v>
      </c>
      <c r="I5392" s="26">
        <f t="array" ref="I5392">J5392-J5392*3%</f>
        <v>469.68369999999999</v>
      </c>
      <c r="J5392" s="30">
        <v>484.21</v>
      </c>
      <c r="K5392" s="4"/>
      <c r="L5392" s="15">
        <f t="shared" si="85"/>
        <v>0</v>
      </c>
      <c r="M5392" s="56" t="s">
        <v>15151</v>
      </c>
    </row>
    <row r="5393" spans="1:13" s="19" customFormat="1" ht="15" customHeight="1" x14ac:dyDescent="0.25">
      <c r="A5393" s="47">
        <v>28052</v>
      </c>
      <c r="B5393" s="18" t="s">
        <v>8826</v>
      </c>
      <c r="C5393" s="3" t="s">
        <v>7800</v>
      </c>
      <c r="D5393" s="3" t="s">
        <v>207</v>
      </c>
      <c r="E5393" s="3" t="s">
        <v>8827</v>
      </c>
      <c r="F5393" s="3" t="s">
        <v>179</v>
      </c>
      <c r="G5393" s="3"/>
      <c r="H5393" s="26">
        <v>435</v>
      </c>
      <c r="I5393" s="26">
        <f t="array" ref="I5393">J5393-J5393*3%</f>
        <v>315.90960000000001</v>
      </c>
      <c r="J5393" s="30">
        <v>325.68</v>
      </c>
      <c r="K5393" s="4"/>
      <c r="L5393" s="15">
        <f t="shared" si="85"/>
        <v>0</v>
      </c>
      <c r="M5393" s="56" t="s">
        <v>15151</v>
      </c>
    </row>
    <row r="5394" spans="1:13" s="19" customFormat="1" ht="15" customHeight="1" x14ac:dyDescent="0.25">
      <c r="A5394" s="47">
        <v>14997</v>
      </c>
      <c r="B5394" s="18" t="s">
        <v>8828</v>
      </c>
      <c r="C5394" s="3" t="s">
        <v>7800</v>
      </c>
      <c r="D5394" s="3" t="s">
        <v>347</v>
      </c>
      <c r="E5394" s="3" t="s">
        <v>8829</v>
      </c>
      <c r="F5394" s="3" t="s">
        <v>164</v>
      </c>
      <c r="G5394" s="3"/>
      <c r="H5394" s="26">
        <v>915</v>
      </c>
      <c r="I5394" s="26">
        <f t="array" ref="I5394">J5394-J5394*3%</f>
        <v>689.93190000000004</v>
      </c>
      <c r="J5394" s="30">
        <v>711.27</v>
      </c>
      <c r="K5394" s="4"/>
      <c r="L5394" s="15">
        <f t="shared" si="85"/>
        <v>0</v>
      </c>
      <c r="M5394" s="56" t="s">
        <v>15159</v>
      </c>
    </row>
    <row r="5395" spans="1:13" s="19" customFormat="1" ht="15" customHeight="1" x14ac:dyDescent="0.25">
      <c r="A5395" s="47">
        <v>11078</v>
      </c>
      <c r="B5395" s="18" t="s">
        <v>8830</v>
      </c>
      <c r="C5395" s="3" t="s">
        <v>7800</v>
      </c>
      <c r="D5395" s="3" t="s">
        <v>347</v>
      </c>
      <c r="E5395" s="3" t="s">
        <v>8831</v>
      </c>
      <c r="F5395" s="3" t="s">
        <v>236</v>
      </c>
      <c r="G5395" s="3"/>
      <c r="H5395" s="26">
        <v>790</v>
      </c>
      <c r="I5395" s="26">
        <f t="array" ref="I5395">J5395-J5395*3%</f>
        <v>595.22109999999998</v>
      </c>
      <c r="J5395" s="30">
        <v>613.63</v>
      </c>
      <c r="K5395" s="4"/>
      <c r="L5395" s="15">
        <f t="shared" si="85"/>
        <v>0</v>
      </c>
      <c r="M5395" s="56" t="s">
        <v>15154</v>
      </c>
    </row>
    <row r="5396" spans="1:13" s="19" customFormat="1" ht="15" customHeight="1" x14ac:dyDescent="0.25">
      <c r="A5396" s="47">
        <v>11243</v>
      </c>
      <c r="B5396" s="18" t="s">
        <v>8832</v>
      </c>
      <c r="C5396" s="3" t="s">
        <v>7800</v>
      </c>
      <c r="D5396" s="3" t="s">
        <v>351</v>
      </c>
      <c r="E5396" s="3" t="s">
        <v>8833</v>
      </c>
      <c r="F5396" s="3" t="s">
        <v>164</v>
      </c>
      <c r="G5396" s="3"/>
      <c r="H5396" s="26">
        <v>2630</v>
      </c>
      <c r="I5396" s="26">
        <f t="array" ref="I5396">J5396-J5396*3%</f>
        <v>2018.3566000000003</v>
      </c>
      <c r="J5396" s="30">
        <v>2080.7800000000002</v>
      </c>
      <c r="K5396" s="4"/>
      <c r="L5396" s="15">
        <f t="shared" si="85"/>
        <v>0</v>
      </c>
      <c r="M5396" s="56" t="s">
        <v>15154</v>
      </c>
    </row>
    <row r="5397" spans="1:13" s="19" customFormat="1" ht="15" customHeight="1" x14ac:dyDescent="0.25">
      <c r="A5397" s="47">
        <v>11244</v>
      </c>
      <c r="B5397" s="18" t="s">
        <v>8834</v>
      </c>
      <c r="C5397" s="3" t="s">
        <v>7800</v>
      </c>
      <c r="D5397" s="3" t="s">
        <v>351</v>
      </c>
      <c r="E5397" s="3" t="s">
        <v>8833</v>
      </c>
      <c r="F5397" s="3" t="s">
        <v>211</v>
      </c>
      <c r="G5397" s="3"/>
      <c r="H5397" s="26">
        <v>1330</v>
      </c>
      <c r="I5397" s="26">
        <f t="array" ref="I5397">J5397-J5397*3%</f>
        <v>1018.8298</v>
      </c>
      <c r="J5397" s="30">
        <v>1050.3399999999999</v>
      </c>
      <c r="K5397" s="4"/>
      <c r="L5397" s="15">
        <f t="shared" si="85"/>
        <v>0</v>
      </c>
      <c r="M5397" s="56" t="s">
        <v>15151</v>
      </c>
    </row>
    <row r="5398" spans="1:13" s="19" customFormat="1" ht="15" customHeight="1" x14ac:dyDescent="0.25">
      <c r="A5398" s="47">
        <v>11245</v>
      </c>
      <c r="B5398" s="18" t="s">
        <v>8835</v>
      </c>
      <c r="C5398" s="3" t="s">
        <v>7800</v>
      </c>
      <c r="D5398" s="3" t="s">
        <v>351</v>
      </c>
      <c r="E5398" s="3" t="s">
        <v>8836</v>
      </c>
      <c r="F5398" s="3" t="s">
        <v>760</v>
      </c>
      <c r="G5398" s="3"/>
      <c r="H5398" s="26">
        <v>830</v>
      </c>
      <c r="I5398" s="26">
        <f t="array" ref="I5398">J5398-J5398*3%</f>
        <v>626.61030000000005</v>
      </c>
      <c r="J5398" s="30">
        <v>645.99</v>
      </c>
      <c r="K5398" s="4"/>
      <c r="L5398" s="15">
        <f t="shared" si="85"/>
        <v>0</v>
      </c>
      <c r="M5398" s="56" t="s">
        <v>15151</v>
      </c>
    </row>
    <row r="5399" spans="1:13" s="19" customFormat="1" ht="15" customHeight="1" x14ac:dyDescent="0.25">
      <c r="A5399" s="47">
        <v>11251</v>
      </c>
      <c r="B5399" s="18" t="s">
        <v>8837</v>
      </c>
      <c r="C5399" s="3" t="s">
        <v>7800</v>
      </c>
      <c r="D5399" s="3" t="s">
        <v>351</v>
      </c>
      <c r="E5399" s="3" t="s">
        <v>4292</v>
      </c>
      <c r="F5399" s="3" t="s">
        <v>200</v>
      </c>
      <c r="G5399" s="3"/>
      <c r="H5399" s="26">
        <v>1470</v>
      </c>
      <c r="I5399" s="26">
        <f t="array" ref="I5399">J5399-J5399*3%</f>
        <v>1115.4515000000001</v>
      </c>
      <c r="J5399" s="30">
        <v>1149.95</v>
      </c>
      <c r="K5399" s="4"/>
      <c r="L5399" s="15">
        <f t="shared" si="85"/>
        <v>0</v>
      </c>
      <c r="M5399" s="56" t="s">
        <v>15154</v>
      </c>
    </row>
    <row r="5400" spans="1:13" s="19" customFormat="1" ht="15" customHeight="1" x14ac:dyDescent="0.25">
      <c r="A5400" s="47">
        <v>14131</v>
      </c>
      <c r="B5400" s="18" t="s">
        <v>8838</v>
      </c>
      <c r="C5400" s="3" t="s">
        <v>7800</v>
      </c>
      <c r="D5400" s="3" t="s">
        <v>351</v>
      </c>
      <c r="E5400" s="3" t="s">
        <v>8839</v>
      </c>
      <c r="F5400" s="3" t="s">
        <v>277</v>
      </c>
      <c r="G5400" s="3"/>
      <c r="H5400" s="26">
        <v>1425</v>
      </c>
      <c r="I5400" s="26">
        <f t="array" ref="I5400">J5400-J5400*3%</f>
        <v>1083.3154</v>
      </c>
      <c r="J5400" s="30">
        <v>1116.82</v>
      </c>
      <c r="K5400" s="4"/>
      <c r="L5400" s="15">
        <f t="shared" si="85"/>
        <v>0</v>
      </c>
      <c r="M5400" s="56" t="s">
        <v>15151</v>
      </c>
    </row>
    <row r="5401" spans="1:13" s="19" customFormat="1" ht="15" customHeight="1" x14ac:dyDescent="0.25">
      <c r="A5401" s="47">
        <v>11252</v>
      </c>
      <c r="B5401" s="18" t="s">
        <v>8840</v>
      </c>
      <c r="C5401" s="3" t="s">
        <v>7800</v>
      </c>
      <c r="D5401" s="3" t="s">
        <v>351</v>
      </c>
      <c r="E5401" s="3" t="s">
        <v>8839</v>
      </c>
      <c r="F5401" s="3" t="s">
        <v>200</v>
      </c>
      <c r="G5401" s="3"/>
      <c r="H5401" s="26">
        <v>920</v>
      </c>
      <c r="I5401" s="26">
        <f t="array" ref="I5401">J5401-J5401*3%</f>
        <v>695.03409999999997</v>
      </c>
      <c r="J5401" s="30">
        <v>716.53</v>
      </c>
      <c r="K5401" s="4"/>
      <c r="L5401" s="15">
        <f t="shared" si="85"/>
        <v>0</v>
      </c>
      <c r="M5401" s="56" t="s">
        <v>15151</v>
      </c>
    </row>
    <row r="5402" spans="1:13" s="19" customFormat="1" ht="15" customHeight="1" x14ac:dyDescent="0.25">
      <c r="A5402" s="47">
        <v>4113</v>
      </c>
      <c r="B5402" s="18" t="s">
        <v>8841</v>
      </c>
      <c r="C5402" s="3" t="s">
        <v>7800</v>
      </c>
      <c r="D5402" s="3" t="s">
        <v>351</v>
      </c>
      <c r="E5402" s="3" t="s">
        <v>8842</v>
      </c>
      <c r="F5402" s="3" t="s">
        <v>164</v>
      </c>
      <c r="G5402" s="3"/>
      <c r="H5402" s="26">
        <v>1445</v>
      </c>
      <c r="I5402" s="26">
        <f t="array" ref="I5402">J5402-J5402*3%</f>
        <v>1099.4367999999999</v>
      </c>
      <c r="J5402" s="30">
        <v>1133.44</v>
      </c>
      <c r="K5402" s="4"/>
      <c r="L5402" s="15">
        <f t="shared" si="85"/>
        <v>0</v>
      </c>
      <c r="M5402" s="56" t="s">
        <v>15151</v>
      </c>
    </row>
    <row r="5403" spans="1:13" s="19" customFormat="1" ht="15" customHeight="1" x14ac:dyDescent="0.25">
      <c r="A5403" s="47">
        <v>11253</v>
      </c>
      <c r="B5403" s="18" t="s">
        <v>8843</v>
      </c>
      <c r="C5403" s="3" t="s">
        <v>7800</v>
      </c>
      <c r="D5403" s="3" t="s">
        <v>351</v>
      </c>
      <c r="E5403" s="3" t="s">
        <v>8842</v>
      </c>
      <c r="F5403" s="3" t="s">
        <v>211</v>
      </c>
      <c r="G5403" s="3"/>
      <c r="H5403" s="26">
        <v>920</v>
      </c>
      <c r="I5403" s="26">
        <f t="array" ref="I5403">J5403-J5403*3%</f>
        <v>694.7722</v>
      </c>
      <c r="J5403" s="30">
        <v>716.26</v>
      </c>
      <c r="K5403" s="4"/>
      <c r="L5403" s="15">
        <f t="shared" si="85"/>
        <v>0</v>
      </c>
      <c r="M5403" s="56" t="s">
        <v>15159</v>
      </c>
    </row>
    <row r="5404" spans="1:13" s="19" customFormat="1" ht="15" customHeight="1" x14ac:dyDescent="0.25">
      <c r="A5404" s="47">
        <v>11254</v>
      </c>
      <c r="B5404" s="18" t="s">
        <v>8844</v>
      </c>
      <c r="C5404" s="3" t="s">
        <v>7800</v>
      </c>
      <c r="D5404" s="3" t="s">
        <v>351</v>
      </c>
      <c r="E5404" s="3" t="s">
        <v>8845</v>
      </c>
      <c r="F5404" s="3" t="s">
        <v>164</v>
      </c>
      <c r="G5404" s="3"/>
      <c r="H5404" s="26">
        <v>1640</v>
      </c>
      <c r="I5404" s="26">
        <f t="array" ref="I5404">J5404-J5404*3%</f>
        <v>1264.1137000000001</v>
      </c>
      <c r="J5404" s="30">
        <v>1303.21</v>
      </c>
      <c r="K5404" s="4"/>
      <c r="L5404" s="15">
        <f t="shared" si="85"/>
        <v>0</v>
      </c>
      <c r="M5404" s="56" t="s">
        <v>15158</v>
      </c>
    </row>
    <row r="5405" spans="1:13" s="19" customFormat="1" ht="15" customHeight="1" x14ac:dyDescent="0.25">
      <c r="A5405" s="47">
        <v>11255</v>
      </c>
      <c r="B5405" s="18" t="s">
        <v>8846</v>
      </c>
      <c r="C5405" s="3" t="s">
        <v>7800</v>
      </c>
      <c r="D5405" s="3" t="s">
        <v>351</v>
      </c>
      <c r="E5405" s="3" t="s">
        <v>8845</v>
      </c>
      <c r="F5405" s="3" t="s">
        <v>211</v>
      </c>
      <c r="G5405" s="3"/>
      <c r="H5405" s="26">
        <v>950</v>
      </c>
      <c r="I5405" s="26">
        <f t="array" ref="I5405">J5405-J5405*3%</f>
        <v>718.42079999999999</v>
      </c>
      <c r="J5405" s="30">
        <v>740.64</v>
      </c>
      <c r="K5405" s="4"/>
      <c r="L5405" s="15">
        <f t="shared" si="85"/>
        <v>0</v>
      </c>
      <c r="M5405" s="56" t="s">
        <v>15157</v>
      </c>
    </row>
    <row r="5406" spans="1:13" s="19" customFormat="1" ht="15" customHeight="1" x14ac:dyDescent="0.25">
      <c r="A5406" s="47">
        <v>11256</v>
      </c>
      <c r="B5406" s="18" t="s">
        <v>8847</v>
      </c>
      <c r="C5406" s="3" t="s">
        <v>7800</v>
      </c>
      <c r="D5406" s="3" t="s">
        <v>351</v>
      </c>
      <c r="E5406" s="3" t="s">
        <v>8848</v>
      </c>
      <c r="F5406" s="3" t="s">
        <v>211</v>
      </c>
      <c r="G5406" s="3"/>
      <c r="H5406" s="26">
        <v>1360</v>
      </c>
      <c r="I5406" s="26">
        <f t="array" ref="I5406">J5406-J5406*3%</f>
        <v>1040.81</v>
      </c>
      <c r="J5406" s="30">
        <v>1073</v>
      </c>
      <c r="K5406" s="4"/>
      <c r="L5406" s="15">
        <f t="shared" si="85"/>
        <v>0</v>
      </c>
      <c r="M5406" s="56" t="s">
        <v>15151</v>
      </c>
    </row>
    <row r="5407" spans="1:13" s="19" customFormat="1" ht="15" customHeight="1" x14ac:dyDescent="0.25">
      <c r="A5407" s="47">
        <v>1216</v>
      </c>
      <c r="B5407" s="18" t="s">
        <v>8849</v>
      </c>
      <c r="C5407" s="3" t="s">
        <v>7800</v>
      </c>
      <c r="D5407" s="3" t="s">
        <v>351</v>
      </c>
      <c r="E5407" s="3" t="s">
        <v>8850</v>
      </c>
      <c r="F5407" s="3" t="s">
        <v>97</v>
      </c>
      <c r="G5407" s="3"/>
      <c r="H5407" s="26">
        <v>1380</v>
      </c>
      <c r="I5407" s="26">
        <f t="array" ref="I5407">J5407-J5407*3%</f>
        <v>1054.2638999999999</v>
      </c>
      <c r="J5407" s="30">
        <v>1086.8699999999999</v>
      </c>
      <c r="K5407" s="4"/>
      <c r="L5407" s="15">
        <f t="shared" si="85"/>
        <v>0</v>
      </c>
      <c r="M5407" s="56" t="s">
        <v>15158</v>
      </c>
    </row>
    <row r="5408" spans="1:13" s="19" customFormat="1" ht="15" customHeight="1" x14ac:dyDescent="0.25">
      <c r="A5408" s="47">
        <v>1208</v>
      </c>
      <c r="B5408" s="18" t="s">
        <v>8851</v>
      </c>
      <c r="C5408" s="3" t="s">
        <v>7800</v>
      </c>
      <c r="D5408" s="3" t="s">
        <v>351</v>
      </c>
      <c r="E5408" s="3" t="s">
        <v>8850</v>
      </c>
      <c r="F5408" s="3" t="s">
        <v>89</v>
      </c>
      <c r="G5408" s="3"/>
      <c r="H5408" s="26">
        <v>760</v>
      </c>
      <c r="I5408" s="26">
        <f t="array" ref="I5408">J5408-J5408*3%</f>
        <v>573.22149999999999</v>
      </c>
      <c r="J5408" s="30">
        <v>590.95000000000005</v>
      </c>
      <c r="K5408" s="4"/>
      <c r="L5408" s="15">
        <f t="shared" si="85"/>
        <v>0</v>
      </c>
      <c r="M5408" s="56" t="s">
        <v>15151</v>
      </c>
    </row>
    <row r="5409" spans="1:13" s="19" customFormat="1" ht="15" customHeight="1" x14ac:dyDescent="0.25">
      <c r="A5409" s="47">
        <v>11257</v>
      </c>
      <c r="B5409" s="18" t="s">
        <v>8852</v>
      </c>
      <c r="C5409" s="3" t="s">
        <v>7800</v>
      </c>
      <c r="D5409" s="3" t="s">
        <v>351</v>
      </c>
      <c r="E5409" s="3" t="s">
        <v>8853</v>
      </c>
      <c r="F5409" s="3" t="s">
        <v>760</v>
      </c>
      <c r="G5409" s="3"/>
      <c r="H5409" s="26">
        <v>910</v>
      </c>
      <c r="I5409" s="26">
        <f t="array" ref="I5409">J5409-J5409*3%</f>
        <v>689.02010000000007</v>
      </c>
      <c r="J5409" s="30">
        <v>710.33</v>
      </c>
      <c r="K5409" s="4"/>
      <c r="L5409" s="15">
        <f t="shared" si="85"/>
        <v>0</v>
      </c>
      <c r="M5409" s="56" t="s">
        <v>15154</v>
      </c>
    </row>
    <row r="5410" spans="1:13" s="19" customFormat="1" ht="15" customHeight="1" x14ac:dyDescent="0.25">
      <c r="A5410" s="47">
        <v>18865</v>
      </c>
      <c r="B5410" s="18" t="s">
        <v>8854</v>
      </c>
      <c r="C5410" s="3" t="s">
        <v>7800</v>
      </c>
      <c r="D5410" s="3" t="s">
        <v>351</v>
      </c>
      <c r="E5410" s="3" t="s">
        <v>502</v>
      </c>
      <c r="F5410" s="3" t="s">
        <v>2723</v>
      </c>
      <c r="G5410" s="3"/>
      <c r="H5410" s="26">
        <v>1690</v>
      </c>
      <c r="I5410" s="26">
        <f t="array" ref="I5410">J5410-J5410*3%</f>
        <v>1296.1915999999999</v>
      </c>
      <c r="J5410" s="30">
        <v>1336.28</v>
      </c>
      <c r="K5410" s="4"/>
      <c r="L5410" s="15">
        <f t="shared" si="85"/>
        <v>0</v>
      </c>
      <c r="M5410" s="56" t="s">
        <v>15159</v>
      </c>
    </row>
    <row r="5411" spans="1:13" s="19" customFormat="1" ht="15" customHeight="1" x14ac:dyDescent="0.25">
      <c r="A5411" s="47">
        <v>14999</v>
      </c>
      <c r="B5411" s="18" t="s">
        <v>8855</v>
      </c>
      <c r="C5411" s="3" t="s">
        <v>7800</v>
      </c>
      <c r="D5411" s="3" t="s">
        <v>351</v>
      </c>
      <c r="E5411" s="3" t="s">
        <v>502</v>
      </c>
      <c r="F5411" s="3" t="s">
        <v>760</v>
      </c>
      <c r="G5411" s="3"/>
      <c r="H5411" s="26">
        <v>1005</v>
      </c>
      <c r="I5411" s="26">
        <f t="array" ref="I5411">J5411-J5411*3%</f>
        <v>772.80870000000004</v>
      </c>
      <c r="J5411" s="30">
        <v>796.71</v>
      </c>
      <c r="K5411" s="4"/>
      <c r="L5411" s="15">
        <f t="shared" si="85"/>
        <v>0</v>
      </c>
      <c r="M5411" s="56" t="s">
        <v>15154</v>
      </c>
    </row>
    <row r="5412" spans="1:13" s="19" customFormat="1" ht="15" customHeight="1" x14ac:dyDescent="0.25">
      <c r="A5412" s="47">
        <v>21700</v>
      </c>
      <c r="B5412" s="18" t="s">
        <v>8856</v>
      </c>
      <c r="C5412" s="3" t="s">
        <v>7800</v>
      </c>
      <c r="D5412" s="3" t="s">
        <v>233</v>
      </c>
      <c r="E5412" s="3" t="s">
        <v>8857</v>
      </c>
      <c r="F5412" s="3" t="s">
        <v>211</v>
      </c>
      <c r="G5412" s="3"/>
      <c r="H5412" s="26">
        <v>615</v>
      </c>
      <c r="I5412" s="26">
        <f t="array" ref="I5412">J5412-J5412*3%</f>
        <v>470.03289999999998</v>
      </c>
      <c r="J5412" s="30">
        <v>484.57</v>
      </c>
      <c r="K5412" s="4"/>
      <c r="L5412" s="15">
        <f t="shared" si="85"/>
        <v>0</v>
      </c>
      <c r="M5412" s="56" t="s">
        <v>15154</v>
      </c>
    </row>
    <row r="5413" spans="1:13" s="19" customFormat="1" ht="15" customHeight="1" x14ac:dyDescent="0.25">
      <c r="A5413" s="47">
        <v>25134</v>
      </c>
      <c r="B5413" s="18" t="s">
        <v>8858</v>
      </c>
      <c r="C5413" s="3" t="s">
        <v>7800</v>
      </c>
      <c r="D5413" s="3" t="s">
        <v>233</v>
      </c>
      <c r="E5413" s="3" t="s">
        <v>8859</v>
      </c>
      <c r="F5413" s="3" t="s">
        <v>164</v>
      </c>
      <c r="G5413" s="3"/>
      <c r="H5413" s="26">
        <v>960</v>
      </c>
      <c r="I5413" s="26">
        <f t="array" ref="I5413">J5413-J5413*3%</f>
        <v>726.56880000000001</v>
      </c>
      <c r="J5413" s="30">
        <v>749.04</v>
      </c>
      <c r="K5413" s="4"/>
      <c r="L5413" s="15">
        <f t="shared" si="85"/>
        <v>0</v>
      </c>
      <c r="M5413" s="56" t="s">
        <v>15151</v>
      </c>
    </row>
    <row r="5414" spans="1:13" s="19" customFormat="1" ht="15" customHeight="1" x14ac:dyDescent="0.25">
      <c r="A5414" s="47">
        <v>20314</v>
      </c>
      <c r="B5414" s="18" t="s">
        <v>8860</v>
      </c>
      <c r="C5414" s="3" t="s">
        <v>7800</v>
      </c>
      <c r="D5414" s="3" t="s">
        <v>233</v>
      </c>
      <c r="E5414" s="3" t="s">
        <v>8859</v>
      </c>
      <c r="F5414" s="3" t="s">
        <v>211</v>
      </c>
      <c r="G5414" s="3"/>
      <c r="H5414" s="26">
        <v>580</v>
      </c>
      <c r="I5414" s="26">
        <f t="array" ref="I5414">J5414-J5414*3%</f>
        <v>425.92700000000002</v>
      </c>
      <c r="J5414" s="30">
        <v>439.1</v>
      </c>
      <c r="K5414" s="4"/>
      <c r="L5414" s="15">
        <f t="shared" si="85"/>
        <v>0</v>
      </c>
      <c r="M5414" s="56" t="s">
        <v>15151</v>
      </c>
    </row>
    <row r="5415" spans="1:13" s="19" customFormat="1" ht="15" customHeight="1" x14ac:dyDescent="0.25">
      <c r="A5415" s="47">
        <v>13098</v>
      </c>
      <c r="B5415" s="18" t="s">
        <v>8861</v>
      </c>
      <c r="C5415" s="3" t="s">
        <v>7800</v>
      </c>
      <c r="D5415" s="3" t="s">
        <v>233</v>
      </c>
      <c r="E5415" s="3" t="s">
        <v>8862</v>
      </c>
      <c r="F5415" s="3" t="s">
        <v>179</v>
      </c>
      <c r="G5415" s="3"/>
      <c r="H5415" s="26">
        <v>425</v>
      </c>
      <c r="I5415" s="26">
        <f t="array" ref="I5415">J5415-J5415*3%</f>
        <v>308.92560000000003</v>
      </c>
      <c r="J5415" s="30">
        <v>318.48</v>
      </c>
      <c r="K5415" s="4"/>
      <c r="L5415" s="15">
        <f t="shared" si="85"/>
        <v>0</v>
      </c>
      <c r="M5415" s="56" t="s">
        <v>15157</v>
      </c>
    </row>
    <row r="5416" spans="1:13" s="19" customFormat="1" ht="15" customHeight="1" x14ac:dyDescent="0.25">
      <c r="A5416" s="47">
        <v>10887</v>
      </c>
      <c r="B5416" s="18" t="s">
        <v>8863</v>
      </c>
      <c r="C5416" s="3" t="s">
        <v>7800</v>
      </c>
      <c r="D5416" s="3" t="s">
        <v>233</v>
      </c>
      <c r="E5416" s="3" t="s">
        <v>8864</v>
      </c>
      <c r="F5416" s="3" t="s">
        <v>211</v>
      </c>
      <c r="G5416" s="3"/>
      <c r="H5416" s="26">
        <v>640</v>
      </c>
      <c r="I5416" s="26">
        <f t="array" ref="I5416">J5416-J5416*3%</f>
        <v>487.59960000000001</v>
      </c>
      <c r="J5416" s="30">
        <v>502.68</v>
      </c>
      <c r="K5416" s="4"/>
      <c r="L5416" s="15">
        <f t="shared" si="85"/>
        <v>0</v>
      </c>
      <c r="M5416" s="56" t="s">
        <v>15151</v>
      </c>
    </row>
    <row r="5417" spans="1:13" s="19" customFormat="1" ht="15" customHeight="1" x14ac:dyDescent="0.25">
      <c r="A5417" s="47">
        <v>10909</v>
      </c>
      <c r="B5417" s="18" t="s">
        <v>8865</v>
      </c>
      <c r="C5417" s="3" t="s">
        <v>7800</v>
      </c>
      <c r="D5417" s="3" t="s">
        <v>233</v>
      </c>
      <c r="E5417" s="3" t="s">
        <v>8866</v>
      </c>
      <c r="F5417" s="3" t="s">
        <v>7027</v>
      </c>
      <c r="G5417" s="3" t="s">
        <v>2196</v>
      </c>
      <c r="H5417" s="26">
        <v>785</v>
      </c>
      <c r="I5417" s="26">
        <f t="array" ref="I5417">J5417-J5417*3%</f>
        <v>592.57299999999998</v>
      </c>
      <c r="J5417" s="30">
        <v>610.9</v>
      </c>
      <c r="K5417" s="4"/>
      <c r="L5417" s="15">
        <f t="shared" si="85"/>
        <v>0</v>
      </c>
      <c r="M5417" s="56" t="s">
        <v>15151</v>
      </c>
    </row>
    <row r="5418" spans="1:13" s="19" customFormat="1" ht="15" customHeight="1" x14ac:dyDescent="0.25">
      <c r="A5418" s="47">
        <v>15411</v>
      </c>
      <c r="B5418" s="18" t="s">
        <v>8867</v>
      </c>
      <c r="C5418" s="3" t="s">
        <v>7800</v>
      </c>
      <c r="D5418" s="3" t="s">
        <v>233</v>
      </c>
      <c r="E5418" s="3" t="s">
        <v>8868</v>
      </c>
      <c r="F5418" s="3" t="s">
        <v>1551</v>
      </c>
      <c r="G5418" s="3" t="s">
        <v>2196</v>
      </c>
      <c r="H5418" s="26">
        <v>965</v>
      </c>
      <c r="I5418" s="26">
        <f t="array" ref="I5418">J5418-J5418*3%</f>
        <v>731.69040000000007</v>
      </c>
      <c r="J5418" s="30">
        <v>754.32</v>
      </c>
      <c r="K5418" s="4"/>
      <c r="L5418" s="15">
        <f t="shared" si="85"/>
        <v>0</v>
      </c>
      <c r="M5418" s="56" t="s">
        <v>15154</v>
      </c>
    </row>
    <row r="5419" spans="1:13" s="19" customFormat="1" ht="15" customHeight="1" x14ac:dyDescent="0.25">
      <c r="A5419" s="47">
        <v>10910</v>
      </c>
      <c r="B5419" s="18" t="s">
        <v>8869</v>
      </c>
      <c r="C5419" s="3" t="s">
        <v>7800</v>
      </c>
      <c r="D5419" s="3" t="s">
        <v>233</v>
      </c>
      <c r="E5419" s="3" t="s">
        <v>8868</v>
      </c>
      <c r="F5419" s="3" t="s">
        <v>160</v>
      </c>
      <c r="G5419" s="3" t="s">
        <v>2196</v>
      </c>
      <c r="H5419" s="26">
        <v>520</v>
      </c>
      <c r="I5419" s="26">
        <f t="array" ref="I5419">J5419-J5419*3%</f>
        <v>384.26549999999997</v>
      </c>
      <c r="J5419" s="30">
        <v>396.15</v>
      </c>
      <c r="K5419" s="4"/>
      <c r="L5419" s="15">
        <f t="shared" si="85"/>
        <v>0</v>
      </c>
      <c r="M5419" s="56" t="s">
        <v>15153</v>
      </c>
    </row>
    <row r="5420" spans="1:13" s="19" customFormat="1" ht="15" customHeight="1" x14ac:dyDescent="0.25">
      <c r="A5420" s="47">
        <v>11036</v>
      </c>
      <c r="B5420" s="18" t="s">
        <v>8870</v>
      </c>
      <c r="C5420" s="3" t="s">
        <v>7800</v>
      </c>
      <c r="D5420" s="3" t="s">
        <v>233</v>
      </c>
      <c r="E5420" s="3" t="s">
        <v>8871</v>
      </c>
      <c r="F5420" s="3" t="s">
        <v>164</v>
      </c>
      <c r="G5420" s="3"/>
      <c r="H5420" s="26">
        <v>1140</v>
      </c>
      <c r="I5420" s="26">
        <f t="array" ref="I5420">J5420-J5420*3%</f>
        <v>866.59799999999996</v>
      </c>
      <c r="J5420" s="30">
        <v>893.4</v>
      </c>
      <c r="K5420" s="4"/>
      <c r="L5420" s="15">
        <f t="shared" si="85"/>
        <v>0</v>
      </c>
      <c r="M5420" s="56" t="s">
        <v>15154</v>
      </c>
    </row>
    <row r="5421" spans="1:13" s="19" customFormat="1" ht="15" customHeight="1" x14ac:dyDescent="0.25">
      <c r="A5421" s="47">
        <v>11035</v>
      </c>
      <c r="B5421" s="18" t="s">
        <v>8872</v>
      </c>
      <c r="C5421" s="3" t="s">
        <v>7800</v>
      </c>
      <c r="D5421" s="3" t="s">
        <v>233</v>
      </c>
      <c r="E5421" s="3" t="s">
        <v>8871</v>
      </c>
      <c r="F5421" s="3" t="s">
        <v>211</v>
      </c>
      <c r="G5421" s="3"/>
      <c r="H5421" s="26">
        <v>640</v>
      </c>
      <c r="I5421" s="26">
        <f t="array" ref="I5421">J5421-J5421*3%</f>
        <v>488.88</v>
      </c>
      <c r="J5421" s="30">
        <v>504</v>
      </c>
      <c r="K5421" s="4"/>
      <c r="L5421" s="15">
        <f t="shared" si="85"/>
        <v>0</v>
      </c>
      <c r="M5421" s="56" t="s">
        <v>15151</v>
      </c>
    </row>
    <row r="5422" spans="1:13" s="19" customFormat="1" ht="15" customHeight="1" x14ac:dyDescent="0.25">
      <c r="A5422" s="47">
        <v>42579</v>
      </c>
      <c r="B5422" s="18"/>
      <c r="C5422" s="3" t="s">
        <v>7800</v>
      </c>
      <c r="D5422" s="3" t="s">
        <v>233</v>
      </c>
      <c r="E5422" s="3" t="s">
        <v>8873</v>
      </c>
      <c r="F5422" s="3" t="s">
        <v>211</v>
      </c>
      <c r="G5422" s="3"/>
      <c r="H5422" s="26">
        <v>1075</v>
      </c>
      <c r="I5422" s="26">
        <f t="array" ref="I5422">J5422-J5422*3%</f>
        <v>822.56</v>
      </c>
      <c r="J5422" s="30">
        <v>848</v>
      </c>
      <c r="K5422" s="4"/>
      <c r="L5422" s="15">
        <f t="shared" si="85"/>
        <v>0</v>
      </c>
      <c r="M5422" s="56" t="s">
        <v>15151</v>
      </c>
    </row>
    <row r="5423" spans="1:13" s="19" customFormat="1" ht="15" customHeight="1" x14ac:dyDescent="0.25">
      <c r="A5423" s="47">
        <v>16493</v>
      </c>
      <c r="B5423" s="18" t="s">
        <v>8874</v>
      </c>
      <c r="C5423" s="3" t="s">
        <v>7800</v>
      </c>
      <c r="D5423" s="3" t="s">
        <v>233</v>
      </c>
      <c r="E5423" s="3" t="s">
        <v>8875</v>
      </c>
      <c r="F5423" s="3" t="s">
        <v>2149</v>
      </c>
      <c r="G5423" s="3"/>
      <c r="H5423" s="26">
        <v>1605</v>
      </c>
      <c r="I5423" s="26">
        <f t="array" ref="I5423">J5423-J5423*3%</f>
        <v>1238.7482</v>
      </c>
      <c r="J5423" s="30">
        <v>1277.06</v>
      </c>
      <c r="K5423" s="4"/>
      <c r="L5423" s="15">
        <f t="shared" si="85"/>
        <v>0</v>
      </c>
      <c r="M5423" s="56" t="s">
        <v>15154</v>
      </c>
    </row>
    <row r="5424" spans="1:13" s="19" customFormat="1" ht="15" customHeight="1" x14ac:dyDescent="0.25">
      <c r="A5424" s="47">
        <v>19877</v>
      </c>
      <c r="B5424" s="18" t="s">
        <v>8876</v>
      </c>
      <c r="C5424" s="3" t="s">
        <v>7800</v>
      </c>
      <c r="D5424" s="3" t="s">
        <v>233</v>
      </c>
      <c r="E5424" s="3" t="s">
        <v>8875</v>
      </c>
      <c r="F5424" s="3" t="s">
        <v>211</v>
      </c>
      <c r="G5424" s="3"/>
      <c r="H5424" s="26">
        <v>2900</v>
      </c>
      <c r="I5424" s="26">
        <f t="array" ref="I5424">J5424-J5424*3%</f>
        <v>2252.34</v>
      </c>
      <c r="J5424" s="30">
        <v>2322</v>
      </c>
      <c r="K5424" s="4"/>
      <c r="L5424" s="15">
        <f t="shared" si="85"/>
        <v>0</v>
      </c>
      <c r="M5424" s="56" t="s">
        <v>15151</v>
      </c>
    </row>
    <row r="5425" spans="1:13" s="19" customFormat="1" ht="15" customHeight="1" x14ac:dyDescent="0.25">
      <c r="A5425" s="47">
        <v>28047</v>
      </c>
      <c r="B5425" s="18" t="s">
        <v>8877</v>
      </c>
      <c r="C5425" s="3" t="s">
        <v>7800</v>
      </c>
      <c r="D5425" s="3" t="s">
        <v>233</v>
      </c>
      <c r="E5425" s="3" t="s">
        <v>8878</v>
      </c>
      <c r="F5425" s="3" t="s">
        <v>760</v>
      </c>
      <c r="G5425" s="3"/>
      <c r="H5425" s="26">
        <v>1075</v>
      </c>
      <c r="I5425" s="26">
        <f t="array" ref="I5425">J5425-J5425*3%</f>
        <v>822.56</v>
      </c>
      <c r="J5425" s="30">
        <v>848</v>
      </c>
      <c r="K5425" s="4"/>
      <c r="L5425" s="15">
        <f t="shared" si="85"/>
        <v>0</v>
      </c>
      <c r="M5425" s="56" t="s">
        <v>15151</v>
      </c>
    </row>
    <row r="5426" spans="1:13" s="19" customFormat="1" ht="15" customHeight="1" x14ac:dyDescent="0.25">
      <c r="A5426" s="47">
        <v>18881</v>
      </c>
      <c r="B5426" s="18" t="s">
        <v>8879</v>
      </c>
      <c r="C5426" s="3" t="s">
        <v>7800</v>
      </c>
      <c r="D5426" s="3" t="s">
        <v>233</v>
      </c>
      <c r="E5426" s="3" t="s">
        <v>8880</v>
      </c>
      <c r="F5426" s="3" t="s">
        <v>2054</v>
      </c>
      <c r="G5426" s="3"/>
      <c r="H5426" s="26">
        <v>1105</v>
      </c>
      <c r="I5426" s="26">
        <f t="array" ref="I5426">J5426-J5426*3%</f>
        <v>842.50319999999999</v>
      </c>
      <c r="J5426" s="30">
        <v>868.56</v>
      </c>
      <c r="K5426" s="4"/>
      <c r="L5426" s="15">
        <f t="shared" si="85"/>
        <v>0</v>
      </c>
      <c r="M5426" s="56" t="s">
        <v>15151</v>
      </c>
    </row>
    <row r="5427" spans="1:13" s="19" customFormat="1" ht="15" customHeight="1" x14ac:dyDescent="0.25">
      <c r="A5427" s="47">
        <v>25631</v>
      </c>
      <c r="B5427" s="18" t="s">
        <v>8881</v>
      </c>
      <c r="C5427" s="3" t="s">
        <v>7800</v>
      </c>
      <c r="D5427" s="3" t="s">
        <v>1038</v>
      </c>
      <c r="E5427" s="3" t="s">
        <v>8882</v>
      </c>
      <c r="F5427" s="3" t="s">
        <v>2487</v>
      </c>
      <c r="G5427" s="3"/>
      <c r="H5427" s="26">
        <v>1715</v>
      </c>
      <c r="I5427" s="26">
        <f t="array" ref="I5427">J5427-J5427*3%</f>
        <v>1313.2248</v>
      </c>
      <c r="J5427" s="30">
        <v>1353.84</v>
      </c>
      <c r="K5427" s="4"/>
      <c r="L5427" s="15">
        <f t="shared" si="85"/>
        <v>0</v>
      </c>
      <c r="M5427" s="56" t="s">
        <v>15154</v>
      </c>
    </row>
    <row r="5428" spans="1:13" s="19" customFormat="1" ht="15" customHeight="1" x14ac:dyDescent="0.25">
      <c r="A5428" s="47">
        <v>11259</v>
      </c>
      <c r="B5428" s="18"/>
      <c r="C5428" s="3" t="s">
        <v>7800</v>
      </c>
      <c r="D5428" s="3" t="s">
        <v>5919</v>
      </c>
      <c r="E5428" s="3" t="s">
        <v>8883</v>
      </c>
      <c r="F5428" s="3" t="s">
        <v>8884</v>
      </c>
      <c r="G5428" s="3"/>
      <c r="H5428" s="26">
        <v>410</v>
      </c>
      <c r="I5428" s="26">
        <f t="array" ref="I5428">J5428-J5428*3%</f>
        <v>298.66299999999995</v>
      </c>
      <c r="J5428" s="30">
        <v>307.89999999999998</v>
      </c>
      <c r="K5428" s="4"/>
      <c r="L5428" s="15">
        <f t="shared" si="85"/>
        <v>0</v>
      </c>
      <c r="M5428" s="56" t="s">
        <v>15155</v>
      </c>
    </row>
    <row r="5429" spans="1:13" s="19" customFormat="1" ht="15" customHeight="1" x14ac:dyDescent="0.25">
      <c r="A5429" s="47">
        <v>26461</v>
      </c>
      <c r="B5429" s="18"/>
      <c r="C5429" s="3" t="s">
        <v>7800</v>
      </c>
      <c r="D5429" s="3" t="s">
        <v>5919</v>
      </c>
      <c r="E5429" s="3" t="s">
        <v>8885</v>
      </c>
      <c r="F5429" s="3" t="s">
        <v>8886</v>
      </c>
      <c r="G5429" s="3" t="s">
        <v>8887</v>
      </c>
      <c r="H5429" s="26">
        <v>290</v>
      </c>
      <c r="I5429" s="26">
        <f t="array" ref="I5429">J5429-J5429*3%</f>
        <v>207.90979999999999</v>
      </c>
      <c r="J5429" s="30">
        <v>214.34</v>
      </c>
      <c r="K5429" s="4"/>
      <c r="L5429" s="15">
        <f t="shared" si="85"/>
        <v>0</v>
      </c>
      <c r="M5429" s="56" t="s">
        <v>15158</v>
      </c>
    </row>
    <row r="5430" spans="1:13" s="19" customFormat="1" ht="15" customHeight="1" x14ac:dyDescent="0.25">
      <c r="A5430" s="47">
        <v>14998</v>
      </c>
      <c r="B5430" s="18" t="s">
        <v>8888</v>
      </c>
      <c r="C5430" s="3" t="s">
        <v>7800</v>
      </c>
      <c r="D5430" s="3" t="s">
        <v>238</v>
      </c>
      <c r="E5430" s="3" t="s">
        <v>8889</v>
      </c>
      <c r="F5430" s="3" t="s">
        <v>164</v>
      </c>
      <c r="G5430" s="3"/>
      <c r="H5430" s="26">
        <v>685</v>
      </c>
      <c r="I5430" s="26">
        <f t="array" ref="I5430">J5430-J5430*3%</f>
        <v>518.8918000000001</v>
      </c>
      <c r="J5430" s="30">
        <v>534.94000000000005</v>
      </c>
      <c r="K5430" s="4"/>
      <c r="L5430" s="15">
        <f t="shared" si="85"/>
        <v>0</v>
      </c>
      <c r="M5430" s="56" t="s">
        <v>15153</v>
      </c>
    </row>
    <row r="5431" spans="1:13" s="19" customFormat="1" ht="15" customHeight="1" x14ac:dyDescent="0.25">
      <c r="A5431" s="47">
        <v>10935</v>
      </c>
      <c r="B5431" s="18" t="s">
        <v>8890</v>
      </c>
      <c r="C5431" s="3" t="s">
        <v>7800</v>
      </c>
      <c r="D5431" s="3" t="s">
        <v>238</v>
      </c>
      <c r="E5431" s="3" t="s">
        <v>4309</v>
      </c>
      <c r="F5431" s="3" t="s">
        <v>182</v>
      </c>
      <c r="G5431" s="3"/>
      <c r="H5431" s="26">
        <v>1510</v>
      </c>
      <c r="I5431" s="26">
        <f t="array" ref="I5431">J5431-J5431*3%</f>
        <v>1143.6300000000001</v>
      </c>
      <c r="J5431" s="30">
        <v>1179</v>
      </c>
      <c r="K5431" s="4"/>
      <c r="L5431" s="15">
        <f t="shared" si="85"/>
        <v>0</v>
      </c>
      <c r="M5431" s="56" t="s">
        <v>15151</v>
      </c>
    </row>
    <row r="5432" spans="1:13" s="19" customFormat="1" ht="15" customHeight="1" x14ac:dyDescent="0.25">
      <c r="A5432" s="47">
        <v>10991</v>
      </c>
      <c r="B5432" s="18" t="s">
        <v>8891</v>
      </c>
      <c r="C5432" s="3" t="s">
        <v>7800</v>
      </c>
      <c r="D5432" s="3" t="s">
        <v>238</v>
      </c>
      <c r="E5432" s="3" t="s">
        <v>8892</v>
      </c>
      <c r="F5432" s="3" t="s">
        <v>760</v>
      </c>
      <c r="G5432" s="3"/>
      <c r="H5432" s="26">
        <v>750</v>
      </c>
      <c r="I5432" s="26">
        <f t="array" ref="I5432">J5432-J5432*3%</f>
        <v>565.43239999999992</v>
      </c>
      <c r="J5432" s="30">
        <v>582.91999999999996</v>
      </c>
      <c r="K5432" s="4"/>
      <c r="L5432" s="15">
        <f t="shared" si="85"/>
        <v>0</v>
      </c>
      <c r="M5432" s="56" t="s">
        <v>15152</v>
      </c>
    </row>
    <row r="5433" spans="1:13" s="19" customFormat="1" ht="15" customHeight="1" x14ac:dyDescent="0.25">
      <c r="A5433" s="47">
        <v>19052</v>
      </c>
      <c r="B5433" s="18" t="s">
        <v>8893</v>
      </c>
      <c r="C5433" s="3" t="s">
        <v>7800</v>
      </c>
      <c r="D5433" s="3" t="s">
        <v>238</v>
      </c>
      <c r="E5433" s="3" t="s">
        <v>8894</v>
      </c>
      <c r="F5433" s="3" t="s">
        <v>760</v>
      </c>
      <c r="G5433" s="3"/>
      <c r="H5433" s="26">
        <v>805</v>
      </c>
      <c r="I5433" s="26">
        <f t="array" ref="I5433">J5433-J5433*3%</f>
        <v>607.22</v>
      </c>
      <c r="J5433" s="30">
        <v>626</v>
      </c>
      <c r="K5433" s="4"/>
      <c r="L5433" s="15">
        <f t="shared" si="85"/>
        <v>0</v>
      </c>
      <c r="M5433" s="56" t="s">
        <v>15151</v>
      </c>
    </row>
    <row r="5434" spans="1:13" s="19" customFormat="1" ht="15" customHeight="1" x14ac:dyDescent="0.25">
      <c r="A5434" s="47">
        <v>11119</v>
      </c>
      <c r="B5434" s="18" t="s">
        <v>8895</v>
      </c>
      <c r="C5434" s="3" t="s">
        <v>7800</v>
      </c>
      <c r="D5434" s="3" t="s">
        <v>238</v>
      </c>
      <c r="E5434" s="3" t="s">
        <v>241</v>
      </c>
      <c r="F5434" s="3" t="s">
        <v>8896</v>
      </c>
      <c r="G5434" s="3"/>
      <c r="H5434" s="26">
        <v>455</v>
      </c>
      <c r="I5434" s="26">
        <f t="array" ref="I5434">J5434-J5434*3%</f>
        <v>331.77880000000005</v>
      </c>
      <c r="J5434" s="30">
        <v>342.04</v>
      </c>
      <c r="K5434" s="4"/>
      <c r="L5434" s="15">
        <f t="shared" si="85"/>
        <v>0</v>
      </c>
      <c r="M5434" s="56" t="s">
        <v>15157</v>
      </c>
    </row>
    <row r="5435" spans="1:13" s="19" customFormat="1" ht="15" customHeight="1" x14ac:dyDescent="0.25">
      <c r="A5435" s="47">
        <v>11120</v>
      </c>
      <c r="B5435" s="18" t="s">
        <v>8897</v>
      </c>
      <c r="C5435" s="3" t="s">
        <v>7800</v>
      </c>
      <c r="D5435" s="3" t="s">
        <v>238</v>
      </c>
      <c r="E5435" s="3" t="s">
        <v>241</v>
      </c>
      <c r="F5435" s="3" t="s">
        <v>8898</v>
      </c>
      <c r="G5435" s="3"/>
      <c r="H5435" s="26">
        <v>840</v>
      </c>
      <c r="I5435" s="26">
        <f t="array" ref="I5435">J5435-J5435*3%</f>
        <v>632.25569999999993</v>
      </c>
      <c r="J5435" s="30">
        <v>651.80999999999995</v>
      </c>
      <c r="K5435" s="4"/>
      <c r="L5435" s="15">
        <f t="shared" si="85"/>
        <v>0</v>
      </c>
      <c r="M5435" s="56" t="s">
        <v>15158</v>
      </c>
    </row>
    <row r="5436" spans="1:13" s="19" customFormat="1" ht="15" customHeight="1" x14ac:dyDescent="0.25">
      <c r="A5436" s="47">
        <v>19305</v>
      </c>
      <c r="B5436" s="18" t="s">
        <v>8899</v>
      </c>
      <c r="C5436" s="3" t="s">
        <v>7800</v>
      </c>
      <c r="D5436" s="3" t="s">
        <v>238</v>
      </c>
      <c r="E5436" s="3" t="s">
        <v>8900</v>
      </c>
      <c r="F5436" s="3" t="s">
        <v>164</v>
      </c>
      <c r="G5436" s="3"/>
      <c r="H5436" s="26">
        <v>680</v>
      </c>
      <c r="I5436" s="26">
        <f t="array" ref="I5436">J5436-J5436*3%</f>
        <v>515.90420000000006</v>
      </c>
      <c r="J5436" s="30">
        <v>531.86</v>
      </c>
      <c r="K5436" s="4"/>
      <c r="L5436" s="15">
        <f t="shared" si="85"/>
        <v>0</v>
      </c>
      <c r="M5436" s="56" t="s">
        <v>15151</v>
      </c>
    </row>
    <row r="5437" spans="1:13" s="19" customFormat="1" ht="15" customHeight="1" x14ac:dyDescent="0.25">
      <c r="A5437" s="47">
        <v>13113</v>
      </c>
      <c r="B5437" s="18" t="s">
        <v>8901</v>
      </c>
      <c r="C5437" s="3" t="s">
        <v>7800</v>
      </c>
      <c r="D5437" s="3" t="s">
        <v>238</v>
      </c>
      <c r="E5437" s="3" t="s">
        <v>8900</v>
      </c>
      <c r="F5437" s="3" t="s">
        <v>7945</v>
      </c>
      <c r="G5437" s="3"/>
      <c r="H5437" s="26">
        <v>1125</v>
      </c>
      <c r="I5437" s="26">
        <f t="array" ref="I5437">J5437-J5437*3%</f>
        <v>857.3442</v>
      </c>
      <c r="J5437" s="30">
        <v>883.86</v>
      </c>
      <c r="K5437" s="4"/>
      <c r="L5437" s="15">
        <f t="shared" si="85"/>
        <v>0</v>
      </c>
      <c r="M5437" s="56" t="s">
        <v>15158</v>
      </c>
    </row>
    <row r="5438" spans="1:13" s="19" customFormat="1" ht="15" customHeight="1" x14ac:dyDescent="0.25">
      <c r="A5438" s="47">
        <v>11140</v>
      </c>
      <c r="B5438" s="18" t="s">
        <v>8902</v>
      </c>
      <c r="C5438" s="3" t="s">
        <v>7800</v>
      </c>
      <c r="D5438" s="3" t="s">
        <v>238</v>
      </c>
      <c r="E5438" s="3" t="s">
        <v>8903</v>
      </c>
      <c r="F5438" s="3" t="s">
        <v>164</v>
      </c>
      <c r="G5438" s="3"/>
      <c r="H5438" s="26">
        <v>1405</v>
      </c>
      <c r="I5438" s="26">
        <f t="array" ref="I5438">J5438-J5438*3%</f>
        <v>1070.8800000000001</v>
      </c>
      <c r="J5438" s="30">
        <v>1104</v>
      </c>
      <c r="K5438" s="4"/>
      <c r="L5438" s="15">
        <f t="shared" si="85"/>
        <v>0</v>
      </c>
      <c r="M5438" s="56" t="s">
        <v>15151</v>
      </c>
    </row>
    <row r="5439" spans="1:13" s="19" customFormat="1" ht="15" customHeight="1" x14ac:dyDescent="0.25">
      <c r="A5439" s="47">
        <v>25943</v>
      </c>
      <c r="B5439" s="18" t="s">
        <v>8904</v>
      </c>
      <c r="C5439" s="3" t="s">
        <v>7800</v>
      </c>
      <c r="D5439" s="3" t="s">
        <v>238</v>
      </c>
      <c r="E5439" s="3" t="s">
        <v>8903</v>
      </c>
      <c r="F5439" s="3" t="s">
        <v>7945</v>
      </c>
      <c r="G5439" s="3"/>
      <c r="H5439" s="26">
        <v>2880</v>
      </c>
      <c r="I5439" s="26">
        <f t="array" ref="I5439">J5439-J5439*3%</f>
        <v>2239.5554000000002</v>
      </c>
      <c r="J5439" s="30">
        <v>2308.8200000000002</v>
      </c>
      <c r="K5439" s="4"/>
      <c r="L5439" s="15">
        <f t="shared" si="85"/>
        <v>0</v>
      </c>
      <c r="M5439" s="56" t="s">
        <v>15152</v>
      </c>
    </row>
    <row r="5440" spans="1:13" s="19" customFormat="1" ht="15" customHeight="1" x14ac:dyDescent="0.25">
      <c r="A5440" s="47">
        <v>39687</v>
      </c>
      <c r="B5440" s="18"/>
      <c r="C5440" s="3" t="s">
        <v>7800</v>
      </c>
      <c r="D5440" s="3" t="s">
        <v>238</v>
      </c>
      <c r="E5440" s="3" t="s">
        <v>8903</v>
      </c>
      <c r="F5440" s="3" t="s">
        <v>211</v>
      </c>
      <c r="G5440" s="3"/>
      <c r="H5440" s="26">
        <v>750</v>
      </c>
      <c r="I5440" s="26">
        <f t="array" ref="I5440">J5440-J5440*3%</f>
        <v>566.06290000000001</v>
      </c>
      <c r="J5440" s="30">
        <v>583.57000000000005</v>
      </c>
      <c r="K5440" s="4"/>
      <c r="L5440" s="15">
        <f t="shared" si="85"/>
        <v>0</v>
      </c>
      <c r="M5440" s="56" t="s">
        <v>15151</v>
      </c>
    </row>
    <row r="5441" spans="1:13" s="19" customFormat="1" ht="15" customHeight="1" x14ac:dyDescent="0.25">
      <c r="A5441" s="47">
        <v>28849</v>
      </c>
      <c r="B5441" s="18" t="s">
        <v>8905</v>
      </c>
      <c r="C5441" s="3" t="s">
        <v>7800</v>
      </c>
      <c r="D5441" s="3" t="s">
        <v>238</v>
      </c>
      <c r="E5441" s="3" t="s">
        <v>8906</v>
      </c>
      <c r="F5441" s="3" t="s">
        <v>211</v>
      </c>
      <c r="G5441" s="3"/>
      <c r="H5441" s="26">
        <v>815</v>
      </c>
      <c r="I5441" s="26">
        <f t="array" ref="I5441">J5441-J5441*3%</f>
        <v>613.00120000000004</v>
      </c>
      <c r="J5441" s="30">
        <v>631.96</v>
      </c>
      <c r="K5441" s="4"/>
      <c r="L5441" s="15">
        <f t="shared" si="85"/>
        <v>0</v>
      </c>
      <c r="M5441" s="56" t="s">
        <v>15157</v>
      </c>
    </row>
    <row r="5442" spans="1:13" s="19" customFormat="1" ht="15" customHeight="1" x14ac:dyDescent="0.25">
      <c r="A5442" s="47">
        <v>11180</v>
      </c>
      <c r="B5442" s="18" t="s">
        <v>8907</v>
      </c>
      <c r="C5442" s="3" t="s">
        <v>7800</v>
      </c>
      <c r="D5442" s="3" t="s">
        <v>238</v>
      </c>
      <c r="E5442" s="3" t="s">
        <v>4313</v>
      </c>
      <c r="F5442" s="3" t="s">
        <v>277</v>
      </c>
      <c r="G5442" s="3"/>
      <c r="H5442" s="26">
        <v>1425</v>
      </c>
      <c r="I5442" s="26">
        <f t="array" ref="I5442">J5442-J5442*3%</f>
        <v>1083.3154</v>
      </c>
      <c r="J5442" s="30">
        <v>1116.82</v>
      </c>
      <c r="K5442" s="4"/>
      <c r="L5442" s="15">
        <f t="shared" si="85"/>
        <v>0</v>
      </c>
      <c r="M5442" s="56" t="s">
        <v>15151</v>
      </c>
    </row>
    <row r="5443" spans="1:13" s="19" customFormat="1" ht="15" customHeight="1" x14ac:dyDescent="0.25">
      <c r="A5443" s="47">
        <v>11183</v>
      </c>
      <c r="B5443" s="18" t="s">
        <v>8908</v>
      </c>
      <c r="C5443" s="3" t="s">
        <v>7800</v>
      </c>
      <c r="D5443" s="3" t="s">
        <v>238</v>
      </c>
      <c r="E5443" s="3" t="s">
        <v>4313</v>
      </c>
      <c r="F5443" s="3" t="s">
        <v>97</v>
      </c>
      <c r="G5443" s="3"/>
      <c r="H5443" s="26">
        <v>1455</v>
      </c>
      <c r="I5443" s="26">
        <f t="array" ref="I5443">J5443-J5443*3%</f>
        <v>1104.7524000000001</v>
      </c>
      <c r="J5443" s="30">
        <v>1138.92</v>
      </c>
      <c r="K5443" s="4"/>
      <c r="L5443" s="15">
        <f t="shared" si="85"/>
        <v>0</v>
      </c>
      <c r="M5443" s="56" t="s">
        <v>15157</v>
      </c>
    </row>
    <row r="5444" spans="1:13" s="19" customFormat="1" ht="15" customHeight="1" x14ac:dyDescent="0.25">
      <c r="A5444" s="47">
        <v>11181</v>
      </c>
      <c r="B5444" s="18" t="s">
        <v>8909</v>
      </c>
      <c r="C5444" s="3" t="s">
        <v>7800</v>
      </c>
      <c r="D5444" s="3" t="s">
        <v>238</v>
      </c>
      <c r="E5444" s="3" t="s">
        <v>4313</v>
      </c>
      <c r="F5444" s="3" t="s">
        <v>200</v>
      </c>
      <c r="G5444" s="3"/>
      <c r="H5444" s="26">
        <v>865</v>
      </c>
      <c r="I5444" s="26">
        <f t="array" ref="I5444">J5444-J5444*3%</f>
        <v>650.77300000000002</v>
      </c>
      <c r="J5444" s="30">
        <v>670.9</v>
      </c>
      <c r="K5444" s="4"/>
      <c r="L5444" s="15">
        <f t="shared" si="85"/>
        <v>0</v>
      </c>
      <c r="M5444" s="56" t="s">
        <v>15154</v>
      </c>
    </row>
    <row r="5445" spans="1:13" s="19" customFormat="1" ht="15" customHeight="1" x14ac:dyDescent="0.25">
      <c r="A5445" s="47">
        <v>11182</v>
      </c>
      <c r="B5445" s="18" t="s">
        <v>8910</v>
      </c>
      <c r="C5445" s="3" t="s">
        <v>7800</v>
      </c>
      <c r="D5445" s="3" t="s">
        <v>238</v>
      </c>
      <c r="E5445" s="3" t="s">
        <v>4313</v>
      </c>
      <c r="F5445" s="3" t="s">
        <v>89</v>
      </c>
      <c r="G5445" s="3"/>
      <c r="H5445" s="26">
        <v>800</v>
      </c>
      <c r="I5445" s="26">
        <f t="array" ref="I5445">J5445-J5445*3%</f>
        <v>602.6028</v>
      </c>
      <c r="J5445" s="30">
        <v>621.24</v>
      </c>
      <c r="K5445" s="4"/>
      <c r="L5445" s="15">
        <f t="shared" si="85"/>
        <v>0</v>
      </c>
      <c r="M5445" s="56" t="s">
        <v>15151</v>
      </c>
    </row>
    <row r="5446" spans="1:13" s="19" customFormat="1" ht="15" customHeight="1" x14ac:dyDescent="0.25">
      <c r="A5446" s="47">
        <v>14910</v>
      </c>
      <c r="B5446" s="18"/>
      <c r="C5446" s="3" t="s">
        <v>8911</v>
      </c>
      <c r="D5446" s="3" t="s">
        <v>1437</v>
      </c>
      <c r="E5446" s="3" t="s">
        <v>8912</v>
      </c>
      <c r="F5446" s="3"/>
      <c r="G5446" s="3" t="s">
        <v>1112</v>
      </c>
      <c r="H5446" s="26">
        <v>95</v>
      </c>
      <c r="I5446" s="26">
        <f t="array" ref="I5446">J5446-J5446*3%</f>
        <v>57.035999999999994</v>
      </c>
      <c r="J5446" s="30">
        <v>58.8</v>
      </c>
      <c r="K5446" s="4"/>
      <c r="L5446" s="15">
        <f t="shared" si="85"/>
        <v>0</v>
      </c>
      <c r="M5446" s="56" t="s">
        <v>15154</v>
      </c>
    </row>
    <row r="5447" spans="1:13" s="19" customFormat="1" ht="15" customHeight="1" x14ac:dyDescent="0.25">
      <c r="A5447" s="47">
        <v>14909</v>
      </c>
      <c r="B5447" s="18" t="s">
        <v>8913</v>
      </c>
      <c r="C5447" s="3" t="s">
        <v>8911</v>
      </c>
      <c r="D5447" s="3" t="s">
        <v>1437</v>
      </c>
      <c r="E5447" s="3" t="s">
        <v>8914</v>
      </c>
      <c r="F5447" s="3"/>
      <c r="G5447" s="3" t="s">
        <v>1112</v>
      </c>
      <c r="H5447" s="26">
        <v>205</v>
      </c>
      <c r="I5447" s="26">
        <f t="array" ref="I5447">J5447-J5447*3%</f>
        <v>131.42530000000002</v>
      </c>
      <c r="J5447" s="30">
        <v>135.49</v>
      </c>
      <c r="K5447" s="4"/>
      <c r="L5447" s="15">
        <f t="shared" si="85"/>
        <v>0</v>
      </c>
      <c r="M5447" s="56" t="s">
        <v>15152</v>
      </c>
    </row>
    <row r="5448" spans="1:13" s="19" customFormat="1" ht="15" customHeight="1" x14ac:dyDescent="0.25">
      <c r="A5448" s="47">
        <v>41694</v>
      </c>
      <c r="B5448" s="18"/>
      <c r="C5448" s="3" t="s">
        <v>8915</v>
      </c>
      <c r="D5448" s="3" t="s">
        <v>313</v>
      </c>
      <c r="E5448" s="3" t="s">
        <v>8916</v>
      </c>
      <c r="F5448" s="3" t="s">
        <v>7985</v>
      </c>
      <c r="G5448" s="3"/>
      <c r="H5448" s="26">
        <v>1960</v>
      </c>
      <c r="I5448" s="26">
        <f t="array" ref="I5448">J5448-J5448*3%</f>
        <v>1413.9399000000001</v>
      </c>
      <c r="J5448" s="30">
        <v>1457.67</v>
      </c>
      <c r="K5448" s="4"/>
      <c r="L5448" s="15">
        <f t="shared" ref="L5448:L5511" si="86">J5448*K5448</f>
        <v>0</v>
      </c>
      <c r="M5448" s="56" t="s">
        <v>15152</v>
      </c>
    </row>
    <row r="5449" spans="1:13" s="19" customFormat="1" ht="15" customHeight="1" x14ac:dyDescent="0.25">
      <c r="A5449" s="47">
        <v>18856</v>
      </c>
      <c r="B5449" s="18" t="s">
        <v>8917</v>
      </c>
      <c r="C5449" s="3" t="s">
        <v>8918</v>
      </c>
      <c r="D5449" s="3" t="s">
        <v>5505</v>
      </c>
      <c r="E5449" s="3" t="s">
        <v>8919</v>
      </c>
      <c r="F5449" s="3" t="s">
        <v>2654</v>
      </c>
      <c r="G5449" s="3" t="s">
        <v>8920</v>
      </c>
      <c r="H5449" s="26">
        <v>300</v>
      </c>
      <c r="I5449" s="26">
        <f t="array" ref="I5449">J5449-J5449*3%</f>
        <v>193.01059999999998</v>
      </c>
      <c r="J5449" s="30">
        <v>198.98</v>
      </c>
      <c r="K5449" s="4"/>
      <c r="L5449" s="15">
        <f t="shared" si="86"/>
        <v>0</v>
      </c>
      <c r="M5449" s="56" t="s">
        <v>15152</v>
      </c>
    </row>
    <row r="5450" spans="1:13" s="19" customFormat="1" ht="15" customHeight="1" x14ac:dyDescent="0.25">
      <c r="A5450" s="47">
        <v>18846</v>
      </c>
      <c r="B5450" s="18" t="s">
        <v>8921</v>
      </c>
      <c r="C5450" s="3" t="s">
        <v>8918</v>
      </c>
      <c r="D5450" s="3" t="s">
        <v>5505</v>
      </c>
      <c r="E5450" s="3" t="s">
        <v>8922</v>
      </c>
      <c r="F5450" s="3" t="s">
        <v>2654</v>
      </c>
      <c r="G5450" s="3"/>
      <c r="H5450" s="26">
        <v>250</v>
      </c>
      <c r="I5450" s="26">
        <f t="array" ref="I5450">J5450-J5450*3%</f>
        <v>160.00149999999999</v>
      </c>
      <c r="J5450" s="30">
        <v>164.95</v>
      </c>
      <c r="K5450" s="4"/>
      <c r="L5450" s="15">
        <f t="shared" si="86"/>
        <v>0</v>
      </c>
      <c r="M5450" s="56" t="s">
        <v>15158</v>
      </c>
    </row>
    <row r="5451" spans="1:13" s="19" customFormat="1" ht="15" customHeight="1" x14ac:dyDescent="0.25">
      <c r="A5451" s="47">
        <v>18860</v>
      </c>
      <c r="B5451" s="18" t="s">
        <v>8923</v>
      </c>
      <c r="C5451" s="3" t="s">
        <v>8918</v>
      </c>
      <c r="D5451" s="3" t="s">
        <v>5505</v>
      </c>
      <c r="E5451" s="3" t="s">
        <v>8922</v>
      </c>
      <c r="F5451" s="3" t="s">
        <v>3194</v>
      </c>
      <c r="G5451" s="3"/>
      <c r="H5451" s="26">
        <v>485</v>
      </c>
      <c r="I5451" s="26">
        <f t="array" ref="I5451">J5451-J5451*3%</f>
        <v>327.00639999999999</v>
      </c>
      <c r="J5451" s="30">
        <v>337.12</v>
      </c>
      <c r="K5451" s="4"/>
      <c r="L5451" s="15">
        <f t="shared" si="86"/>
        <v>0</v>
      </c>
      <c r="M5451" s="56" t="s">
        <v>15158</v>
      </c>
    </row>
    <row r="5452" spans="1:13" s="19" customFormat="1" ht="15" customHeight="1" x14ac:dyDescent="0.25">
      <c r="A5452" s="47">
        <v>22350</v>
      </c>
      <c r="B5452" s="18" t="s">
        <v>8924</v>
      </c>
      <c r="C5452" s="3" t="s">
        <v>8918</v>
      </c>
      <c r="D5452" s="3" t="s">
        <v>5505</v>
      </c>
      <c r="E5452" s="3" t="s">
        <v>8925</v>
      </c>
      <c r="F5452" s="3" t="s">
        <v>8926</v>
      </c>
      <c r="G5452" s="3" t="s">
        <v>8927</v>
      </c>
      <c r="H5452" s="26">
        <v>730</v>
      </c>
      <c r="I5452" s="26">
        <f t="array" ref="I5452">J5452-J5452*3%</f>
        <v>505.85500000000002</v>
      </c>
      <c r="J5452" s="30">
        <v>521.5</v>
      </c>
      <c r="K5452" s="4"/>
      <c r="L5452" s="15">
        <f t="shared" si="86"/>
        <v>0</v>
      </c>
      <c r="M5452" s="56" t="s">
        <v>15152</v>
      </c>
    </row>
    <row r="5453" spans="1:13" s="19" customFormat="1" ht="15" customHeight="1" x14ac:dyDescent="0.25">
      <c r="A5453" s="47">
        <v>39247</v>
      </c>
      <c r="B5453" s="18"/>
      <c r="C5453" s="3" t="s">
        <v>8918</v>
      </c>
      <c r="D5453" s="3" t="s">
        <v>5505</v>
      </c>
      <c r="E5453" s="3" t="s">
        <v>8928</v>
      </c>
      <c r="F5453" s="3" t="s">
        <v>2661</v>
      </c>
      <c r="G5453" s="3"/>
      <c r="H5453" s="26">
        <v>360</v>
      </c>
      <c r="I5453" s="26">
        <f t="array" ref="I5453">J5453-J5453*3%</f>
        <v>238.09620000000001</v>
      </c>
      <c r="J5453" s="30">
        <v>245.46</v>
      </c>
      <c r="K5453" s="4"/>
      <c r="L5453" s="15">
        <f t="shared" si="86"/>
        <v>0</v>
      </c>
      <c r="M5453" s="56" t="s">
        <v>15158</v>
      </c>
    </row>
    <row r="5454" spans="1:13" s="19" customFormat="1" ht="15" customHeight="1" x14ac:dyDescent="0.25">
      <c r="A5454" s="47">
        <v>37657</v>
      </c>
      <c r="B5454" s="18" t="s">
        <v>8929</v>
      </c>
      <c r="C5454" s="3" t="s">
        <v>8918</v>
      </c>
      <c r="D5454" s="3" t="s">
        <v>207</v>
      </c>
      <c r="E5454" s="3" t="s">
        <v>8930</v>
      </c>
      <c r="F5454" s="3" t="s">
        <v>760</v>
      </c>
      <c r="G5454" s="3"/>
      <c r="H5454" s="26">
        <v>620</v>
      </c>
      <c r="I5454" s="26">
        <f t="array" ref="I5454">J5454-J5454*3%</f>
        <v>475.14479999999998</v>
      </c>
      <c r="J5454" s="30">
        <v>489.84</v>
      </c>
      <c r="K5454" s="4"/>
      <c r="L5454" s="15">
        <f t="shared" si="86"/>
        <v>0</v>
      </c>
      <c r="M5454" s="56" t="s">
        <v>15157</v>
      </c>
    </row>
    <row r="5455" spans="1:13" s="19" customFormat="1" ht="15" customHeight="1" x14ac:dyDescent="0.25">
      <c r="A5455" s="47">
        <v>10855</v>
      </c>
      <c r="B5455" s="18" t="s">
        <v>8931</v>
      </c>
      <c r="C5455" s="3" t="s">
        <v>8932</v>
      </c>
      <c r="D5455" s="3" t="s">
        <v>66</v>
      </c>
      <c r="E5455" s="3" t="s">
        <v>7810</v>
      </c>
      <c r="F5455" s="3" t="s">
        <v>309</v>
      </c>
      <c r="G5455" s="3"/>
      <c r="H5455" s="26">
        <v>1660</v>
      </c>
      <c r="I5455" s="26">
        <f t="array" ref="I5455">J5455-J5455*3%</f>
        <v>1277.49</v>
      </c>
      <c r="J5455" s="30">
        <v>1317</v>
      </c>
      <c r="K5455" s="4"/>
      <c r="L5455" s="15">
        <f t="shared" si="86"/>
        <v>0</v>
      </c>
      <c r="M5455" s="56" t="s">
        <v>15151</v>
      </c>
    </row>
    <row r="5456" spans="1:13" s="19" customFormat="1" ht="15" customHeight="1" x14ac:dyDescent="0.25">
      <c r="A5456" s="47">
        <v>41518</v>
      </c>
      <c r="B5456" s="18" t="s">
        <v>8933</v>
      </c>
      <c r="C5456" s="3" t="s">
        <v>8932</v>
      </c>
      <c r="D5456" s="3" t="s">
        <v>70</v>
      </c>
      <c r="E5456" s="3" t="s">
        <v>71</v>
      </c>
      <c r="F5456" s="3" t="s">
        <v>124</v>
      </c>
      <c r="G5456" s="3"/>
      <c r="H5456" s="26">
        <v>620</v>
      </c>
      <c r="I5456" s="26">
        <f t="array" ref="I5456">J5456-J5456*3%</f>
        <v>475.14479999999998</v>
      </c>
      <c r="J5456" s="30">
        <v>489.84</v>
      </c>
      <c r="K5456" s="4"/>
      <c r="L5456" s="15">
        <f t="shared" si="86"/>
        <v>0</v>
      </c>
      <c r="M5456" s="56" t="s">
        <v>15157</v>
      </c>
    </row>
    <row r="5457" spans="1:13" s="19" customFormat="1" ht="15" customHeight="1" x14ac:dyDescent="0.25">
      <c r="A5457" s="47">
        <v>1203</v>
      </c>
      <c r="B5457" s="18" t="s">
        <v>8934</v>
      </c>
      <c r="C5457" s="3" t="s">
        <v>8932</v>
      </c>
      <c r="D5457" s="3" t="s">
        <v>279</v>
      </c>
      <c r="E5457" s="3" t="s">
        <v>8935</v>
      </c>
      <c r="F5457" s="3" t="s">
        <v>182</v>
      </c>
      <c r="G5457" s="3"/>
      <c r="H5457" s="26">
        <v>700</v>
      </c>
      <c r="I5457" s="26">
        <f t="array" ref="I5457">J5457-J5457*3%</f>
        <v>528.80520000000001</v>
      </c>
      <c r="J5457" s="30">
        <v>545.16</v>
      </c>
      <c r="K5457" s="4"/>
      <c r="L5457" s="15">
        <f t="shared" si="86"/>
        <v>0</v>
      </c>
      <c r="M5457" s="56" t="s">
        <v>15158</v>
      </c>
    </row>
    <row r="5458" spans="1:13" s="19" customFormat="1" ht="15" customHeight="1" x14ac:dyDescent="0.25">
      <c r="A5458" s="47">
        <v>1221</v>
      </c>
      <c r="B5458" s="18" t="s">
        <v>8936</v>
      </c>
      <c r="C5458" s="3" t="s">
        <v>8932</v>
      </c>
      <c r="D5458" s="3" t="s">
        <v>279</v>
      </c>
      <c r="E5458" s="3" t="s">
        <v>8935</v>
      </c>
      <c r="F5458" s="3" t="s">
        <v>2845</v>
      </c>
      <c r="G5458" s="3"/>
      <c r="H5458" s="26">
        <v>1495</v>
      </c>
      <c r="I5458" s="26">
        <f t="array" ref="I5458">J5458-J5458*3%</f>
        <v>1132.96</v>
      </c>
      <c r="J5458" s="30">
        <v>1168</v>
      </c>
      <c r="K5458" s="4"/>
      <c r="L5458" s="15">
        <f t="shared" si="86"/>
        <v>0</v>
      </c>
      <c r="M5458" s="56" t="s">
        <v>15151</v>
      </c>
    </row>
    <row r="5459" spans="1:13" s="19" customFormat="1" ht="15" customHeight="1" x14ac:dyDescent="0.25">
      <c r="A5459" s="47">
        <v>1204</v>
      </c>
      <c r="B5459" s="18" t="s">
        <v>8937</v>
      </c>
      <c r="C5459" s="3" t="s">
        <v>8932</v>
      </c>
      <c r="D5459" s="3" t="s">
        <v>327</v>
      </c>
      <c r="E5459" s="3" t="s">
        <v>8938</v>
      </c>
      <c r="F5459" s="3" t="s">
        <v>3194</v>
      </c>
      <c r="G5459" s="3" t="s">
        <v>1793</v>
      </c>
      <c r="H5459" s="26">
        <v>870</v>
      </c>
      <c r="I5459" s="26">
        <f t="array" ref="I5459">J5459-J5459*3%</f>
        <v>657.97040000000004</v>
      </c>
      <c r="J5459" s="30">
        <v>678.32</v>
      </c>
      <c r="K5459" s="4"/>
      <c r="L5459" s="15">
        <f t="shared" si="86"/>
        <v>0</v>
      </c>
      <c r="M5459" s="56" t="s">
        <v>15157</v>
      </c>
    </row>
    <row r="5460" spans="1:13" s="19" customFormat="1" ht="15" customHeight="1" x14ac:dyDescent="0.25">
      <c r="A5460" s="47">
        <v>1205</v>
      </c>
      <c r="B5460" s="18" t="s">
        <v>8939</v>
      </c>
      <c r="C5460" s="3" t="s">
        <v>8932</v>
      </c>
      <c r="D5460" s="3" t="s">
        <v>327</v>
      </c>
      <c r="E5460" s="3" t="s">
        <v>8938</v>
      </c>
      <c r="F5460" s="3" t="s">
        <v>3194</v>
      </c>
      <c r="G5460" s="3" t="s">
        <v>1229</v>
      </c>
      <c r="H5460" s="26">
        <v>925</v>
      </c>
      <c r="I5460" s="26">
        <f t="array" ref="I5460">J5460-J5460*3%</f>
        <v>699.07900000000006</v>
      </c>
      <c r="J5460" s="30">
        <v>720.7</v>
      </c>
      <c r="K5460" s="4"/>
      <c r="L5460" s="15">
        <f t="shared" si="86"/>
        <v>0</v>
      </c>
      <c r="M5460" s="56" t="s">
        <v>15154</v>
      </c>
    </row>
    <row r="5461" spans="1:13" s="19" customFormat="1" ht="15" customHeight="1" x14ac:dyDescent="0.25">
      <c r="A5461" s="47">
        <v>11239</v>
      </c>
      <c r="B5461" s="18" t="s">
        <v>8940</v>
      </c>
      <c r="C5461" s="3" t="s">
        <v>8932</v>
      </c>
      <c r="D5461" s="3" t="s">
        <v>327</v>
      </c>
      <c r="E5461" s="3" t="s">
        <v>8941</v>
      </c>
      <c r="F5461" s="3" t="s">
        <v>3194</v>
      </c>
      <c r="G5461" s="3" t="s">
        <v>1229</v>
      </c>
      <c r="H5461" s="26">
        <v>1320</v>
      </c>
      <c r="I5461" s="26">
        <f t="array" ref="I5461">J5461-J5461*3%</f>
        <v>1013.3396</v>
      </c>
      <c r="J5461" s="30">
        <v>1044.68</v>
      </c>
      <c r="K5461" s="4"/>
      <c r="L5461" s="15">
        <f t="shared" si="86"/>
        <v>0</v>
      </c>
      <c r="M5461" s="56" t="s">
        <v>15157</v>
      </c>
    </row>
    <row r="5462" spans="1:13" s="19" customFormat="1" ht="15" customHeight="1" x14ac:dyDescent="0.25">
      <c r="A5462" s="47">
        <v>11079</v>
      </c>
      <c r="B5462" s="18" t="s">
        <v>8942</v>
      </c>
      <c r="C5462" s="3" t="s">
        <v>8932</v>
      </c>
      <c r="D5462" s="3" t="s">
        <v>347</v>
      </c>
      <c r="E5462" s="3" t="s">
        <v>1291</v>
      </c>
      <c r="F5462" s="3" t="s">
        <v>3194</v>
      </c>
      <c r="G5462" s="3"/>
      <c r="H5462" s="26">
        <v>685</v>
      </c>
      <c r="I5462" s="26">
        <f t="array" ref="I5462">J5462-J5462*3%</f>
        <v>518.40680000000009</v>
      </c>
      <c r="J5462" s="30">
        <v>534.44000000000005</v>
      </c>
      <c r="K5462" s="4"/>
      <c r="L5462" s="15">
        <f t="shared" si="86"/>
        <v>0</v>
      </c>
      <c r="M5462" s="56" t="s">
        <v>15151</v>
      </c>
    </row>
    <row r="5463" spans="1:13" s="19" customFormat="1" ht="15" customHeight="1" x14ac:dyDescent="0.25">
      <c r="A5463" s="47">
        <v>41695</v>
      </c>
      <c r="B5463" s="18"/>
      <c r="C5463" s="3" t="s">
        <v>8932</v>
      </c>
      <c r="D5463" s="3" t="s">
        <v>347</v>
      </c>
      <c r="E5463" s="3" t="s">
        <v>1291</v>
      </c>
      <c r="F5463" s="3" t="s">
        <v>3194</v>
      </c>
      <c r="G5463" s="3" t="s">
        <v>8943</v>
      </c>
      <c r="H5463" s="26">
        <v>1295</v>
      </c>
      <c r="I5463" s="26">
        <f t="array" ref="I5463">J5463-J5463*3%</f>
        <v>995.09389999999985</v>
      </c>
      <c r="J5463" s="30">
        <v>1025.8699999999999</v>
      </c>
      <c r="K5463" s="4"/>
      <c r="L5463" s="15">
        <f t="shared" si="86"/>
        <v>0</v>
      </c>
      <c r="M5463" s="56" t="s">
        <v>15152</v>
      </c>
    </row>
    <row r="5464" spans="1:13" s="19" customFormat="1" ht="15" customHeight="1" x14ac:dyDescent="0.25">
      <c r="A5464" s="47">
        <v>36632</v>
      </c>
      <c r="B5464" s="18" t="s">
        <v>8944</v>
      </c>
      <c r="C5464" s="3" t="s">
        <v>8932</v>
      </c>
      <c r="D5464" s="3" t="s">
        <v>347</v>
      </c>
      <c r="E5464" s="3" t="s">
        <v>7436</v>
      </c>
      <c r="F5464" s="3" t="s">
        <v>7985</v>
      </c>
      <c r="G5464" s="3"/>
      <c r="H5464" s="26">
        <v>2020</v>
      </c>
      <c r="I5464" s="26">
        <f t="array" ref="I5464">J5464-J5464*3%</f>
        <v>1546.18</v>
      </c>
      <c r="J5464" s="30">
        <v>1594</v>
      </c>
      <c r="K5464" s="4"/>
      <c r="L5464" s="15">
        <f t="shared" si="86"/>
        <v>0</v>
      </c>
      <c r="M5464" s="56" t="s">
        <v>15151</v>
      </c>
    </row>
    <row r="5465" spans="1:13" s="19" customFormat="1" ht="15" customHeight="1" x14ac:dyDescent="0.25">
      <c r="A5465" s="47">
        <v>41693</v>
      </c>
      <c r="B5465" s="18"/>
      <c r="C5465" s="3" t="s">
        <v>8932</v>
      </c>
      <c r="D5465" s="3" t="s">
        <v>347</v>
      </c>
      <c r="E5465" s="3" t="s">
        <v>8945</v>
      </c>
      <c r="F5465" s="3" t="s">
        <v>760</v>
      </c>
      <c r="G5465" s="3"/>
      <c r="H5465" s="26">
        <v>1130</v>
      </c>
      <c r="I5465" s="26">
        <f t="array" ref="I5465">J5465-J5465*3%</f>
        <v>859.7595</v>
      </c>
      <c r="J5465" s="30">
        <v>886.35</v>
      </c>
      <c r="K5465" s="4"/>
      <c r="L5465" s="15">
        <f t="shared" si="86"/>
        <v>0</v>
      </c>
      <c r="M5465" s="56" t="s">
        <v>15152</v>
      </c>
    </row>
    <row r="5466" spans="1:13" s="19" customFormat="1" ht="15" customHeight="1" x14ac:dyDescent="0.25">
      <c r="A5466" s="47">
        <v>1207</v>
      </c>
      <c r="B5466" s="18" t="s">
        <v>8946</v>
      </c>
      <c r="C5466" s="3" t="s">
        <v>8932</v>
      </c>
      <c r="D5466" s="3" t="s">
        <v>351</v>
      </c>
      <c r="E5466" s="3" t="s">
        <v>8947</v>
      </c>
      <c r="F5466" s="3" t="s">
        <v>2160</v>
      </c>
      <c r="G5466" s="3"/>
      <c r="H5466" s="26">
        <v>520</v>
      </c>
      <c r="I5466" s="26">
        <f t="array" ref="I5466">J5466-J5466*3%</f>
        <v>385.79810000000003</v>
      </c>
      <c r="J5466" s="30">
        <v>397.73</v>
      </c>
      <c r="K5466" s="4"/>
      <c r="L5466" s="15">
        <f t="shared" si="86"/>
        <v>0</v>
      </c>
      <c r="M5466" s="56" t="s">
        <v>15151</v>
      </c>
    </row>
    <row r="5467" spans="1:13" s="19" customFormat="1" ht="15" customHeight="1" x14ac:dyDescent="0.25">
      <c r="A5467" s="47">
        <v>41692</v>
      </c>
      <c r="B5467" s="18"/>
      <c r="C5467" s="3" t="s">
        <v>8932</v>
      </c>
      <c r="D5467" s="3" t="s">
        <v>1021</v>
      </c>
      <c r="E5467" s="3" t="s">
        <v>8948</v>
      </c>
      <c r="F5467" s="3" t="s">
        <v>6587</v>
      </c>
      <c r="G5467" s="3"/>
      <c r="H5467" s="26">
        <v>820</v>
      </c>
      <c r="I5467" s="26">
        <f t="array" ref="I5467">J5467-J5467*3%</f>
        <v>617.76390000000004</v>
      </c>
      <c r="J5467" s="30">
        <v>636.87</v>
      </c>
      <c r="K5467" s="4"/>
      <c r="L5467" s="15">
        <f t="shared" si="86"/>
        <v>0</v>
      </c>
      <c r="M5467" s="56" t="s">
        <v>15152</v>
      </c>
    </row>
    <row r="5468" spans="1:13" s="19" customFormat="1" ht="15" customHeight="1" x14ac:dyDescent="0.25">
      <c r="A5468" s="47">
        <v>39220</v>
      </c>
      <c r="B5468" s="18"/>
      <c r="C5468" s="3" t="s">
        <v>8932</v>
      </c>
      <c r="D5468" s="3" t="s">
        <v>1038</v>
      </c>
      <c r="E5468" s="3" t="s">
        <v>8949</v>
      </c>
      <c r="F5468" s="3" t="s">
        <v>8533</v>
      </c>
      <c r="G5468" s="3"/>
      <c r="H5468" s="26">
        <v>1645</v>
      </c>
      <c r="I5468" s="26">
        <f t="array" ref="I5468">J5468-J5468*3%</f>
        <v>1265.3165000000001</v>
      </c>
      <c r="J5468" s="30">
        <v>1304.45</v>
      </c>
      <c r="K5468" s="4"/>
      <c r="L5468" s="15">
        <f t="shared" si="86"/>
        <v>0</v>
      </c>
      <c r="M5468" s="56" t="s">
        <v>15152</v>
      </c>
    </row>
    <row r="5469" spans="1:13" s="19" customFormat="1" ht="15" customHeight="1" x14ac:dyDescent="0.25">
      <c r="A5469" s="47">
        <v>39863</v>
      </c>
      <c r="B5469" s="18" t="s">
        <v>8950</v>
      </c>
      <c r="C5469" s="3" t="s">
        <v>8951</v>
      </c>
      <c r="D5469" s="3" t="s">
        <v>66</v>
      </c>
      <c r="E5469" s="3" t="s">
        <v>1452</v>
      </c>
      <c r="F5469" s="3" t="s">
        <v>318</v>
      </c>
      <c r="G5469" s="3"/>
      <c r="H5469" s="26">
        <v>690</v>
      </c>
      <c r="I5469" s="26">
        <f t="array" ref="I5469">J5469-J5469*3%</f>
        <v>522.99489999999992</v>
      </c>
      <c r="J5469" s="30">
        <v>539.16999999999996</v>
      </c>
      <c r="K5469" s="4"/>
      <c r="L5469" s="15">
        <f t="shared" si="86"/>
        <v>0</v>
      </c>
      <c r="M5469" s="56" t="s">
        <v>15159</v>
      </c>
    </row>
    <row r="5470" spans="1:13" s="19" customFormat="1" ht="15" customHeight="1" x14ac:dyDescent="0.25">
      <c r="A5470" s="47">
        <v>24460</v>
      </c>
      <c r="B5470" s="18" t="s">
        <v>8952</v>
      </c>
      <c r="C5470" s="3" t="s">
        <v>8951</v>
      </c>
      <c r="D5470" s="3" t="s">
        <v>66</v>
      </c>
      <c r="E5470" s="3" t="s">
        <v>630</v>
      </c>
      <c r="F5470" s="3" t="s">
        <v>182</v>
      </c>
      <c r="G5470" s="3"/>
      <c r="H5470" s="26">
        <v>445</v>
      </c>
      <c r="I5470" s="26">
        <f t="array" ref="I5470">J5470-J5470*3%</f>
        <v>323.74720000000002</v>
      </c>
      <c r="J5470" s="30">
        <v>333.76</v>
      </c>
      <c r="K5470" s="4"/>
      <c r="L5470" s="15">
        <f t="shared" si="86"/>
        <v>0</v>
      </c>
      <c r="M5470" s="56" t="s">
        <v>15158</v>
      </c>
    </row>
    <row r="5471" spans="1:13" s="19" customFormat="1" ht="15" customHeight="1" x14ac:dyDescent="0.25">
      <c r="A5471" s="47">
        <v>24462</v>
      </c>
      <c r="B5471" s="18" t="s">
        <v>8953</v>
      </c>
      <c r="C5471" s="3" t="s">
        <v>8951</v>
      </c>
      <c r="D5471" s="3" t="s">
        <v>66</v>
      </c>
      <c r="E5471" s="3" t="s">
        <v>8954</v>
      </c>
      <c r="F5471" s="3" t="s">
        <v>182</v>
      </c>
      <c r="G5471" s="3"/>
      <c r="H5471" s="26">
        <v>685</v>
      </c>
      <c r="I5471" s="26">
        <f t="array" ref="I5471">J5471-J5471*3%</f>
        <v>518.44560000000001</v>
      </c>
      <c r="J5471" s="30">
        <v>534.48</v>
      </c>
      <c r="K5471" s="4"/>
      <c r="L5471" s="15">
        <f t="shared" si="86"/>
        <v>0</v>
      </c>
      <c r="M5471" s="56" t="s">
        <v>15158</v>
      </c>
    </row>
    <row r="5472" spans="1:13" s="19" customFormat="1" ht="15" customHeight="1" x14ac:dyDescent="0.25">
      <c r="A5472" s="47">
        <v>24394</v>
      </c>
      <c r="B5472" s="18" t="s">
        <v>8955</v>
      </c>
      <c r="C5472" s="3" t="s">
        <v>8951</v>
      </c>
      <c r="D5472" s="3" t="s">
        <v>70</v>
      </c>
      <c r="E5472" s="3" t="s">
        <v>8956</v>
      </c>
      <c r="F5472" s="3" t="s">
        <v>182</v>
      </c>
      <c r="G5472" s="3"/>
      <c r="H5472" s="26">
        <v>790</v>
      </c>
      <c r="I5472" s="26">
        <f t="array" ref="I5472">J5472-J5472*3%</f>
        <v>597.01560000000006</v>
      </c>
      <c r="J5472" s="30">
        <v>615.48</v>
      </c>
      <c r="K5472" s="4"/>
      <c r="L5472" s="15">
        <f t="shared" si="86"/>
        <v>0</v>
      </c>
      <c r="M5472" s="56" t="s">
        <v>15158</v>
      </c>
    </row>
    <row r="5473" spans="1:13" s="19" customFormat="1" ht="15" customHeight="1" x14ac:dyDescent="0.25">
      <c r="A5473" s="47">
        <v>24398</v>
      </c>
      <c r="B5473" s="18" t="s">
        <v>8957</v>
      </c>
      <c r="C5473" s="3" t="s">
        <v>8951</v>
      </c>
      <c r="D5473" s="3" t="s">
        <v>70</v>
      </c>
      <c r="E5473" s="3" t="s">
        <v>776</v>
      </c>
      <c r="F5473" s="3" t="s">
        <v>182</v>
      </c>
      <c r="G5473" s="3"/>
      <c r="H5473" s="26">
        <v>450</v>
      </c>
      <c r="I5473" s="26">
        <f t="array" ref="I5473">J5473-J5473*3%</f>
        <v>327.7242</v>
      </c>
      <c r="J5473" s="30">
        <v>337.86</v>
      </c>
      <c r="K5473" s="4"/>
      <c r="L5473" s="15">
        <f t="shared" si="86"/>
        <v>0</v>
      </c>
      <c r="M5473" s="56" t="s">
        <v>15159</v>
      </c>
    </row>
    <row r="5474" spans="1:13" s="19" customFormat="1" ht="15" customHeight="1" x14ac:dyDescent="0.25">
      <c r="A5474" s="47">
        <v>39862</v>
      </c>
      <c r="B5474" s="18"/>
      <c r="C5474" s="3" t="s">
        <v>8951</v>
      </c>
      <c r="D5474" s="3" t="s">
        <v>70</v>
      </c>
      <c r="E5474" s="3" t="s">
        <v>8958</v>
      </c>
      <c r="F5474" s="3" t="s">
        <v>200</v>
      </c>
      <c r="G5474" s="3"/>
      <c r="H5474" s="26">
        <v>570</v>
      </c>
      <c r="I5474" s="26">
        <f t="array" ref="I5474">J5474-J5474*3%</f>
        <v>419.137</v>
      </c>
      <c r="J5474" s="30">
        <v>432.1</v>
      </c>
      <c r="K5474" s="4"/>
      <c r="L5474" s="15">
        <f t="shared" si="86"/>
        <v>0</v>
      </c>
      <c r="M5474" s="56" t="s">
        <v>15159</v>
      </c>
    </row>
    <row r="5475" spans="1:13" s="19" customFormat="1" ht="15" customHeight="1" x14ac:dyDescent="0.25">
      <c r="A5475" s="47">
        <v>20360</v>
      </c>
      <c r="B5475" s="18" t="s">
        <v>8959</v>
      </c>
      <c r="C5475" s="3" t="s">
        <v>8951</v>
      </c>
      <c r="D5475" s="3" t="s">
        <v>779</v>
      </c>
      <c r="E5475" s="3" t="s">
        <v>8960</v>
      </c>
      <c r="F5475" s="3" t="s">
        <v>1148</v>
      </c>
      <c r="G5475" s="3" t="s">
        <v>303</v>
      </c>
      <c r="H5475" s="26">
        <v>50</v>
      </c>
      <c r="I5475" s="26">
        <f t="array" ref="I5475">J5475-J5475*3%</f>
        <v>45.570599999999999</v>
      </c>
      <c r="J5475" s="30">
        <v>46.98</v>
      </c>
      <c r="K5475" s="4"/>
      <c r="L5475" s="15">
        <f t="shared" si="86"/>
        <v>0</v>
      </c>
      <c r="M5475" s="56" t="s">
        <v>15159</v>
      </c>
    </row>
    <row r="5476" spans="1:13" s="19" customFormat="1" ht="15" customHeight="1" x14ac:dyDescent="0.25">
      <c r="A5476" s="47">
        <v>5409</v>
      </c>
      <c r="B5476" s="18" t="s">
        <v>8961</v>
      </c>
      <c r="C5476" s="3" t="s">
        <v>8951</v>
      </c>
      <c r="D5476" s="3" t="s">
        <v>779</v>
      </c>
      <c r="E5476" s="3" t="s">
        <v>8962</v>
      </c>
      <c r="F5476" s="3" t="s">
        <v>798</v>
      </c>
      <c r="G5476" s="3" t="s">
        <v>8963</v>
      </c>
      <c r="H5476" s="26">
        <v>73</v>
      </c>
      <c r="I5476" s="26">
        <f t="array" ref="I5476">J5476-J5476*3%</f>
        <v>59.160299999999999</v>
      </c>
      <c r="J5476" s="30">
        <v>60.99</v>
      </c>
      <c r="K5476" s="4"/>
      <c r="L5476" s="15">
        <f t="shared" si="86"/>
        <v>0</v>
      </c>
      <c r="M5476" s="56" t="s">
        <v>15159</v>
      </c>
    </row>
    <row r="5477" spans="1:13" s="19" customFormat="1" ht="15" customHeight="1" x14ac:dyDescent="0.25">
      <c r="A5477" s="47">
        <v>8061</v>
      </c>
      <c r="B5477" s="18" t="s">
        <v>8964</v>
      </c>
      <c r="C5477" s="3" t="s">
        <v>8951</v>
      </c>
      <c r="D5477" s="3" t="s">
        <v>779</v>
      </c>
      <c r="E5477" s="3" t="s">
        <v>8962</v>
      </c>
      <c r="F5477" s="3" t="s">
        <v>798</v>
      </c>
      <c r="G5477" s="3" t="s">
        <v>8965</v>
      </c>
      <c r="H5477" s="26">
        <v>73</v>
      </c>
      <c r="I5477" s="26">
        <f t="array" ref="I5477">J5477-J5477*3%</f>
        <v>59.160299999999999</v>
      </c>
      <c r="J5477" s="30">
        <v>60.99</v>
      </c>
      <c r="K5477" s="4"/>
      <c r="L5477" s="15">
        <f t="shared" si="86"/>
        <v>0</v>
      </c>
      <c r="M5477" s="56" t="s">
        <v>15155</v>
      </c>
    </row>
    <row r="5478" spans="1:13" s="19" customFormat="1" ht="15" customHeight="1" x14ac:dyDescent="0.25">
      <c r="A5478" s="47">
        <v>5410</v>
      </c>
      <c r="B5478" s="18" t="s">
        <v>8966</v>
      </c>
      <c r="C5478" s="3" t="s">
        <v>8951</v>
      </c>
      <c r="D5478" s="3" t="s">
        <v>779</v>
      </c>
      <c r="E5478" s="3" t="s">
        <v>8962</v>
      </c>
      <c r="F5478" s="3" t="s">
        <v>798</v>
      </c>
      <c r="G5478" s="3" t="s">
        <v>8967</v>
      </c>
      <c r="H5478" s="26">
        <v>73</v>
      </c>
      <c r="I5478" s="26">
        <f t="array" ref="I5478">J5478-J5478*3%</f>
        <v>59.160299999999999</v>
      </c>
      <c r="J5478" s="30">
        <v>60.99</v>
      </c>
      <c r="K5478" s="4"/>
      <c r="L5478" s="15">
        <f t="shared" si="86"/>
        <v>0</v>
      </c>
      <c r="M5478" s="56" t="s">
        <v>15159</v>
      </c>
    </row>
    <row r="5479" spans="1:13" s="19" customFormat="1" ht="15" customHeight="1" x14ac:dyDescent="0.25">
      <c r="A5479" s="47">
        <v>43145</v>
      </c>
      <c r="B5479" s="18" t="s">
        <v>8968</v>
      </c>
      <c r="C5479" s="3" t="s">
        <v>8951</v>
      </c>
      <c r="D5479" s="3" t="s">
        <v>779</v>
      </c>
      <c r="E5479" s="3" t="s">
        <v>8962</v>
      </c>
      <c r="F5479" s="3" t="s">
        <v>798</v>
      </c>
      <c r="G5479" s="3" t="s">
        <v>8969</v>
      </c>
      <c r="H5479" s="26">
        <v>0</v>
      </c>
      <c r="I5479" s="26">
        <f t="array" ref="I5479">J5479-J5479*3%</f>
        <v>0</v>
      </c>
      <c r="J5479" s="30">
        <v>0</v>
      </c>
      <c r="K5479" s="4"/>
      <c r="L5479" s="15">
        <f t="shared" si="86"/>
        <v>0</v>
      </c>
      <c r="M5479" s="56" t="s">
        <v>15155</v>
      </c>
    </row>
    <row r="5480" spans="1:13" s="19" customFormat="1" ht="15" customHeight="1" x14ac:dyDescent="0.25">
      <c r="A5480" s="47">
        <v>5407</v>
      </c>
      <c r="B5480" s="18" t="s">
        <v>8970</v>
      </c>
      <c r="C5480" s="3" t="s">
        <v>8951</v>
      </c>
      <c r="D5480" s="3" t="s">
        <v>779</v>
      </c>
      <c r="E5480" s="3" t="s">
        <v>8962</v>
      </c>
      <c r="F5480" s="3" t="s">
        <v>798</v>
      </c>
      <c r="G5480" s="3" t="s">
        <v>8971</v>
      </c>
      <c r="H5480" s="26">
        <v>73</v>
      </c>
      <c r="I5480" s="26">
        <f t="array" ref="I5480">J5480-J5480*3%</f>
        <v>59.160299999999999</v>
      </c>
      <c r="J5480" s="30">
        <v>60.99</v>
      </c>
      <c r="K5480" s="4"/>
      <c r="L5480" s="15">
        <f t="shared" si="86"/>
        <v>0</v>
      </c>
      <c r="M5480" s="56" t="s">
        <v>15159</v>
      </c>
    </row>
    <row r="5481" spans="1:13" s="19" customFormat="1" ht="15" customHeight="1" x14ac:dyDescent="0.25">
      <c r="A5481" s="47">
        <v>5406</v>
      </c>
      <c r="B5481" s="18" t="s">
        <v>8972</v>
      </c>
      <c r="C5481" s="3" t="s">
        <v>8951</v>
      </c>
      <c r="D5481" s="3" t="s">
        <v>779</v>
      </c>
      <c r="E5481" s="3" t="s">
        <v>8962</v>
      </c>
      <c r="F5481" s="3" t="s">
        <v>798</v>
      </c>
      <c r="G5481" s="3" t="s">
        <v>8973</v>
      </c>
      <c r="H5481" s="26">
        <v>73</v>
      </c>
      <c r="I5481" s="26">
        <f t="array" ref="I5481">J5481-J5481*3%</f>
        <v>59.160299999999999</v>
      </c>
      <c r="J5481" s="30">
        <v>60.99</v>
      </c>
      <c r="K5481" s="4"/>
      <c r="L5481" s="15">
        <f t="shared" si="86"/>
        <v>0</v>
      </c>
      <c r="M5481" s="56" t="s">
        <v>15159</v>
      </c>
    </row>
    <row r="5482" spans="1:13" s="19" customFormat="1" ht="15" customHeight="1" x14ac:dyDescent="0.25">
      <c r="A5482" s="47">
        <v>5408</v>
      </c>
      <c r="B5482" s="18" t="s">
        <v>8974</v>
      </c>
      <c r="C5482" s="3" t="s">
        <v>8951</v>
      </c>
      <c r="D5482" s="3" t="s">
        <v>779</v>
      </c>
      <c r="E5482" s="3" t="s">
        <v>8962</v>
      </c>
      <c r="F5482" s="3" t="s">
        <v>798</v>
      </c>
      <c r="G5482" s="3" t="s">
        <v>8975</v>
      </c>
      <c r="H5482" s="26">
        <v>73</v>
      </c>
      <c r="I5482" s="26">
        <f t="array" ref="I5482">J5482-J5482*3%</f>
        <v>59.160299999999999</v>
      </c>
      <c r="J5482" s="30">
        <v>60.99</v>
      </c>
      <c r="K5482" s="4"/>
      <c r="L5482" s="15">
        <f t="shared" si="86"/>
        <v>0</v>
      </c>
      <c r="M5482" s="56" t="s">
        <v>15159</v>
      </c>
    </row>
    <row r="5483" spans="1:13" s="19" customFormat="1" ht="15" customHeight="1" x14ac:dyDescent="0.25">
      <c r="A5483" s="47">
        <v>8937</v>
      </c>
      <c r="B5483" s="18" t="s">
        <v>8976</v>
      </c>
      <c r="C5483" s="3" t="s">
        <v>8951</v>
      </c>
      <c r="D5483" s="3" t="s">
        <v>779</v>
      </c>
      <c r="E5483" s="3" t="s">
        <v>8962</v>
      </c>
      <c r="F5483" s="3" t="s">
        <v>798</v>
      </c>
      <c r="G5483" s="3" t="s">
        <v>8977</v>
      </c>
      <c r="H5483" s="26">
        <v>73</v>
      </c>
      <c r="I5483" s="26">
        <f t="array" ref="I5483">J5483-J5483*3%</f>
        <v>59.160299999999999</v>
      </c>
      <c r="J5483" s="30">
        <v>60.99</v>
      </c>
      <c r="K5483" s="4"/>
      <c r="L5483" s="15">
        <f t="shared" si="86"/>
        <v>0</v>
      </c>
      <c r="M5483" s="56" t="s">
        <v>15159</v>
      </c>
    </row>
    <row r="5484" spans="1:13" s="19" customFormat="1" ht="15" customHeight="1" x14ac:dyDescent="0.25">
      <c r="A5484" s="47">
        <v>36863</v>
      </c>
      <c r="B5484" s="18" t="s">
        <v>8978</v>
      </c>
      <c r="C5484" s="3" t="s">
        <v>8951</v>
      </c>
      <c r="D5484" s="3" t="s">
        <v>779</v>
      </c>
      <c r="E5484" s="3" t="s">
        <v>8962</v>
      </c>
      <c r="F5484" s="3" t="s">
        <v>798</v>
      </c>
      <c r="G5484" s="3" t="s">
        <v>8979</v>
      </c>
      <c r="H5484" s="26">
        <v>73</v>
      </c>
      <c r="I5484" s="26">
        <f t="array" ref="I5484">J5484-J5484*3%</f>
        <v>59.160299999999999</v>
      </c>
      <c r="J5484" s="30">
        <v>60.99</v>
      </c>
      <c r="K5484" s="4"/>
      <c r="L5484" s="15">
        <f t="shared" si="86"/>
        <v>0</v>
      </c>
      <c r="M5484" s="56" t="s">
        <v>15159</v>
      </c>
    </row>
    <row r="5485" spans="1:13" s="19" customFormat="1" ht="15" customHeight="1" x14ac:dyDescent="0.25">
      <c r="A5485" s="47">
        <v>5991</v>
      </c>
      <c r="B5485" s="18" t="s">
        <v>8980</v>
      </c>
      <c r="C5485" s="3" t="s">
        <v>8951</v>
      </c>
      <c r="D5485" s="3" t="s">
        <v>779</v>
      </c>
      <c r="E5485" s="3" t="s">
        <v>8962</v>
      </c>
      <c r="F5485" s="3" t="s">
        <v>798</v>
      </c>
      <c r="G5485" s="3" t="s">
        <v>8981</v>
      </c>
      <c r="H5485" s="26">
        <v>73</v>
      </c>
      <c r="I5485" s="26">
        <f t="array" ref="I5485">J5485-J5485*3%</f>
        <v>59.160299999999999</v>
      </c>
      <c r="J5485" s="30">
        <v>60.99</v>
      </c>
      <c r="K5485" s="4"/>
      <c r="L5485" s="15">
        <f t="shared" si="86"/>
        <v>0</v>
      </c>
      <c r="M5485" s="56" t="s">
        <v>15159</v>
      </c>
    </row>
    <row r="5486" spans="1:13" s="19" customFormat="1" ht="15" customHeight="1" x14ac:dyDescent="0.25">
      <c r="A5486" s="47">
        <v>25341</v>
      </c>
      <c r="B5486" s="18" t="s">
        <v>8982</v>
      </c>
      <c r="C5486" s="3" t="s">
        <v>8951</v>
      </c>
      <c r="D5486" s="3" t="s">
        <v>779</v>
      </c>
      <c r="E5486" s="3" t="s">
        <v>8962</v>
      </c>
      <c r="F5486" s="3" t="s">
        <v>798</v>
      </c>
      <c r="G5486" s="3" t="s">
        <v>397</v>
      </c>
      <c r="H5486" s="26">
        <v>73</v>
      </c>
      <c r="I5486" s="26">
        <f t="array" ref="I5486">J5486-J5486*3%</f>
        <v>59.160299999999999</v>
      </c>
      <c r="J5486" s="30">
        <v>60.99</v>
      </c>
      <c r="K5486" s="4"/>
      <c r="L5486" s="15">
        <f t="shared" si="86"/>
        <v>0</v>
      </c>
      <c r="M5486" s="56" t="s">
        <v>15159</v>
      </c>
    </row>
    <row r="5487" spans="1:13" s="19" customFormat="1" ht="15" customHeight="1" x14ac:dyDescent="0.25">
      <c r="A5487" s="47">
        <v>5405</v>
      </c>
      <c r="B5487" s="18" t="s">
        <v>8983</v>
      </c>
      <c r="C5487" s="3" t="s">
        <v>8951</v>
      </c>
      <c r="D5487" s="3" t="s">
        <v>779</v>
      </c>
      <c r="E5487" s="3" t="s">
        <v>8962</v>
      </c>
      <c r="F5487" s="3" t="s">
        <v>798</v>
      </c>
      <c r="G5487" s="3" t="s">
        <v>8984</v>
      </c>
      <c r="H5487" s="26">
        <v>73</v>
      </c>
      <c r="I5487" s="26">
        <f t="array" ref="I5487">J5487-J5487*3%</f>
        <v>59.160299999999999</v>
      </c>
      <c r="J5487" s="30">
        <v>60.99</v>
      </c>
      <c r="K5487" s="4"/>
      <c r="L5487" s="15">
        <f t="shared" si="86"/>
        <v>0</v>
      </c>
      <c r="M5487" s="56" t="s">
        <v>15159</v>
      </c>
    </row>
    <row r="5488" spans="1:13" s="19" customFormat="1" ht="15" customHeight="1" x14ac:dyDescent="0.25">
      <c r="A5488" s="47">
        <v>5769</v>
      </c>
      <c r="B5488" s="18" t="s">
        <v>8985</v>
      </c>
      <c r="C5488" s="3" t="s">
        <v>8951</v>
      </c>
      <c r="D5488" s="3" t="s">
        <v>779</v>
      </c>
      <c r="E5488" s="3" t="s">
        <v>8962</v>
      </c>
      <c r="F5488" s="3" t="s">
        <v>798</v>
      </c>
      <c r="G5488" s="3" t="s">
        <v>8986</v>
      </c>
      <c r="H5488" s="26">
        <v>73</v>
      </c>
      <c r="I5488" s="26">
        <f t="array" ref="I5488">J5488-J5488*3%</f>
        <v>59.160299999999999</v>
      </c>
      <c r="J5488" s="30">
        <v>60.99</v>
      </c>
      <c r="K5488" s="4"/>
      <c r="L5488" s="15">
        <f t="shared" si="86"/>
        <v>0</v>
      </c>
      <c r="M5488" s="56" t="s">
        <v>15159</v>
      </c>
    </row>
    <row r="5489" spans="1:13" s="19" customFormat="1" ht="15" customHeight="1" x14ac:dyDescent="0.25">
      <c r="A5489" s="47">
        <v>5404</v>
      </c>
      <c r="B5489" s="18" t="s">
        <v>8987</v>
      </c>
      <c r="C5489" s="3" t="s">
        <v>8951</v>
      </c>
      <c r="D5489" s="3" t="s">
        <v>779</v>
      </c>
      <c r="E5489" s="3" t="s">
        <v>8962</v>
      </c>
      <c r="F5489" s="3" t="s">
        <v>798</v>
      </c>
      <c r="G5489" s="3" t="s">
        <v>8988</v>
      </c>
      <c r="H5489" s="26">
        <v>73</v>
      </c>
      <c r="I5489" s="26">
        <f t="array" ref="I5489">J5489-J5489*3%</f>
        <v>59.160299999999999</v>
      </c>
      <c r="J5489" s="30">
        <v>60.99</v>
      </c>
      <c r="K5489" s="4"/>
      <c r="L5489" s="15">
        <f t="shared" si="86"/>
        <v>0</v>
      </c>
      <c r="M5489" s="56" t="s">
        <v>15155</v>
      </c>
    </row>
    <row r="5490" spans="1:13" s="19" customFormat="1" ht="15" customHeight="1" x14ac:dyDescent="0.25">
      <c r="A5490" s="47">
        <v>27457</v>
      </c>
      <c r="B5490" s="18" t="s">
        <v>8989</v>
      </c>
      <c r="C5490" s="3" t="s">
        <v>8951</v>
      </c>
      <c r="D5490" s="3" t="s">
        <v>779</v>
      </c>
      <c r="E5490" s="3" t="s">
        <v>8990</v>
      </c>
      <c r="F5490" s="3" t="s">
        <v>808</v>
      </c>
      <c r="G5490" s="3" t="s">
        <v>713</v>
      </c>
      <c r="H5490" s="26">
        <v>85</v>
      </c>
      <c r="I5490" s="26">
        <f t="array" ref="I5490">J5490-J5490*3%</f>
        <v>70.528700000000001</v>
      </c>
      <c r="J5490" s="30">
        <v>72.709999999999994</v>
      </c>
      <c r="K5490" s="4"/>
      <c r="L5490" s="15">
        <f t="shared" si="86"/>
        <v>0</v>
      </c>
      <c r="M5490" s="56" t="s">
        <v>15158</v>
      </c>
    </row>
    <row r="5491" spans="1:13" s="19" customFormat="1" ht="15" customHeight="1" x14ac:dyDescent="0.25">
      <c r="A5491" s="47">
        <v>36419</v>
      </c>
      <c r="B5491" s="18" t="s">
        <v>8991</v>
      </c>
      <c r="C5491" s="3" t="s">
        <v>8951</v>
      </c>
      <c r="D5491" s="3" t="s">
        <v>779</v>
      </c>
      <c r="E5491" s="3" t="s">
        <v>8990</v>
      </c>
      <c r="F5491" s="3" t="s">
        <v>808</v>
      </c>
      <c r="G5491" s="3" t="s">
        <v>8992</v>
      </c>
      <c r="H5491" s="26">
        <v>85</v>
      </c>
      <c r="I5491" s="26">
        <f t="array" ref="I5491">J5491-J5491*3%</f>
        <v>70.66449999999999</v>
      </c>
      <c r="J5491" s="30">
        <v>72.849999999999994</v>
      </c>
      <c r="K5491" s="4"/>
      <c r="L5491" s="15">
        <f t="shared" si="86"/>
        <v>0</v>
      </c>
      <c r="M5491" s="56" t="s">
        <v>15155</v>
      </c>
    </row>
    <row r="5492" spans="1:13" s="19" customFormat="1" ht="15" customHeight="1" x14ac:dyDescent="0.25">
      <c r="A5492" s="47">
        <v>27456</v>
      </c>
      <c r="B5492" s="18" t="s">
        <v>8993</v>
      </c>
      <c r="C5492" s="3" t="s">
        <v>8951</v>
      </c>
      <c r="D5492" s="3" t="s">
        <v>779</v>
      </c>
      <c r="E5492" s="3" t="s">
        <v>8990</v>
      </c>
      <c r="F5492" s="3" t="s">
        <v>808</v>
      </c>
      <c r="G5492" s="3" t="s">
        <v>6404</v>
      </c>
      <c r="H5492" s="26">
        <v>85</v>
      </c>
      <c r="I5492" s="26">
        <f t="array" ref="I5492">J5492-J5492*3%</f>
        <v>70.66449999999999</v>
      </c>
      <c r="J5492" s="30">
        <v>72.849999999999994</v>
      </c>
      <c r="K5492" s="4"/>
      <c r="L5492" s="15">
        <f t="shared" si="86"/>
        <v>0</v>
      </c>
      <c r="M5492" s="56" t="s">
        <v>15155</v>
      </c>
    </row>
    <row r="5493" spans="1:13" s="19" customFormat="1" ht="15" customHeight="1" x14ac:dyDescent="0.25">
      <c r="A5493" s="47">
        <v>24570</v>
      </c>
      <c r="B5493" s="18"/>
      <c r="C5493" s="3" t="s">
        <v>8951</v>
      </c>
      <c r="D5493" s="3" t="s">
        <v>74</v>
      </c>
      <c r="E5493" s="3" t="s">
        <v>851</v>
      </c>
      <c r="F5493" s="3" t="s">
        <v>179</v>
      </c>
      <c r="G5493" s="3"/>
      <c r="H5493" s="26">
        <v>760</v>
      </c>
      <c r="I5493" s="26">
        <f t="array" ref="I5493">J5493-J5493*3%</f>
        <v>573.18269999999995</v>
      </c>
      <c r="J5493" s="30">
        <v>590.91</v>
      </c>
      <c r="K5493" s="4"/>
      <c r="L5493" s="15">
        <f t="shared" si="86"/>
        <v>0</v>
      </c>
      <c r="M5493" s="56" t="s">
        <v>15159</v>
      </c>
    </row>
    <row r="5494" spans="1:13" s="19" customFormat="1" ht="15" customHeight="1" x14ac:dyDescent="0.25">
      <c r="A5494" s="47">
        <v>33389</v>
      </c>
      <c r="B5494" s="18" t="s">
        <v>8994</v>
      </c>
      <c r="C5494" s="3" t="s">
        <v>8951</v>
      </c>
      <c r="D5494" s="3" t="s">
        <v>74</v>
      </c>
      <c r="E5494" s="3" t="s">
        <v>8995</v>
      </c>
      <c r="F5494" s="3" t="s">
        <v>318</v>
      </c>
      <c r="G5494" s="3" t="s">
        <v>149</v>
      </c>
      <c r="H5494" s="26">
        <v>965</v>
      </c>
      <c r="I5494" s="26">
        <f t="array" ref="I5494">J5494-J5494*3%</f>
        <v>728.82889999999998</v>
      </c>
      <c r="J5494" s="30">
        <v>751.37</v>
      </c>
      <c r="K5494" s="4"/>
      <c r="L5494" s="15">
        <f t="shared" si="86"/>
        <v>0</v>
      </c>
      <c r="M5494" s="56" t="s">
        <v>15159</v>
      </c>
    </row>
    <row r="5495" spans="1:13" s="19" customFormat="1" ht="15" customHeight="1" x14ac:dyDescent="0.25">
      <c r="A5495" s="47">
        <v>32792</v>
      </c>
      <c r="B5495" s="18" t="s">
        <v>8996</v>
      </c>
      <c r="C5495" s="3" t="s">
        <v>8951</v>
      </c>
      <c r="D5495" s="3" t="s">
        <v>74</v>
      </c>
      <c r="E5495" s="3" t="s">
        <v>8995</v>
      </c>
      <c r="F5495" s="3" t="s">
        <v>318</v>
      </c>
      <c r="G5495" s="3" t="s">
        <v>437</v>
      </c>
      <c r="H5495" s="26">
        <v>965</v>
      </c>
      <c r="I5495" s="26">
        <f t="array" ref="I5495">J5495-J5495*3%</f>
        <v>728.82889999999998</v>
      </c>
      <c r="J5495" s="30">
        <v>751.37</v>
      </c>
      <c r="K5495" s="4"/>
      <c r="L5495" s="15">
        <f t="shared" si="86"/>
        <v>0</v>
      </c>
      <c r="M5495" s="56" t="s">
        <v>15159</v>
      </c>
    </row>
    <row r="5496" spans="1:13" s="19" customFormat="1" ht="15" customHeight="1" x14ac:dyDescent="0.25">
      <c r="A5496" s="47">
        <v>25640</v>
      </c>
      <c r="B5496" s="18" t="s">
        <v>8997</v>
      </c>
      <c r="C5496" s="3" t="s">
        <v>8951</v>
      </c>
      <c r="D5496" s="3" t="s">
        <v>74</v>
      </c>
      <c r="E5496" s="3" t="s">
        <v>8998</v>
      </c>
      <c r="F5496" s="3" t="s">
        <v>774</v>
      </c>
      <c r="G5496" s="3"/>
      <c r="H5496" s="26">
        <v>75</v>
      </c>
      <c r="I5496" s="26">
        <f t="array" ref="I5496">J5496-J5496*3%</f>
        <v>44.542400000000001</v>
      </c>
      <c r="J5496" s="30">
        <v>45.92</v>
      </c>
      <c r="K5496" s="4"/>
      <c r="L5496" s="15">
        <f t="shared" si="86"/>
        <v>0</v>
      </c>
      <c r="M5496" s="56" t="s">
        <v>15159</v>
      </c>
    </row>
    <row r="5497" spans="1:13" s="19" customFormat="1" ht="15" customHeight="1" x14ac:dyDescent="0.25">
      <c r="A5497" s="47">
        <v>43123</v>
      </c>
      <c r="B5497" s="18"/>
      <c r="C5497" s="3" t="s">
        <v>8951</v>
      </c>
      <c r="D5497" s="3" t="s">
        <v>74</v>
      </c>
      <c r="E5497" s="3" t="s">
        <v>8999</v>
      </c>
      <c r="F5497" s="3" t="s">
        <v>1279</v>
      </c>
      <c r="G5497" s="3"/>
      <c r="H5497" s="26">
        <v>960</v>
      </c>
      <c r="I5497" s="26">
        <f t="array" ref="I5497">J5497-J5497*3%</f>
        <v>725.44359999999995</v>
      </c>
      <c r="J5497" s="30">
        <v>747.88</v>
      </c>
      <c r="K5497" s="4"/>
      <c r="L5497" s="15">
        <f t="shared" si="86"/>
        <v>0</v>
      </c>
      <c r="M5497" s="56" t="s">
        <v>15158</v>
      </c>
    </row>
    <row r="5498" spans="1:13" s="19" customFormat="1" ht="15" customHeight="1" x14ac:dyDescent="0.25">
      <c r="A5498" s="47">
        <v>27445</v>
      </c>
      <c r="B5498" s="18"/>
      <c r="C5498" s="3" t="s">
        <v>8951</v>
      </c>
      <c r="D5498" s="3" t="s">
        <v>74</v>
      </c>
      <c r="E5498" s="3" t="s">
        <v>9000</v>
      </c>
      <c r="F5498" s="3" t="s">
        <v>179</v>
      </c>
      <c r="G5498" s="3"/>
      <c r="H5498" s="26">
        <v>400</v>
      </c>
      <c r="I5498" s="26">
        <f t="array" ref="I5498">J5498-J5498*3%</f>
        <v>294.57929999999999</v>
      </c>
      <c r="J5498" s="30">
        <v>303.69</v>
      </c>
      <c r="K5498" s="4"/>
      <c r="L5498" s="15">
        <f t="shared" si="86"/>
        <v>0</v>
      </c>
      <c r="M5498" s="56" t="s">
        <v>15158</v>
      </c>
    </row>
    <row r="5499" spans="1:13" s="19" customFormat="1" ht="15" customHeight="1" x14ac:dyDescent="0.25">
      <c r="A5499" s="47">
        <v>24441</v>
      </c>
      <c r="B5499" s="18" t="s">
        <v>9001</v>
      </c>
      <c r="C5499" s="3" t="s">
        <v>8951</v>
      </c>
      <c r="D5499" s="3" t="s">
        <v>74</v>
      </c>
      <c r="E5499" s="3" t="s">
        <v>9002</v>
      </c>
      <c r="F5499" s="3" t="s">
        <v>167</v>
      </c>
      <c r="G5499" s="3"/>
      <c r="H5499" s="26">
        <v>615</v>
      </c>
      <c r="I5499" s="26">
        <f t="array" ref="I5499">J5499-J5499*3%</f>
        <v>471.68189999999998</v>
      </c>
      <c r="J5499" s="30">
        <v>486.27</v>
      </c>
      <c r="K5499" s="4"/>
      <c r="L5499" s="15">
        <f t="shared" si="86"/>
        <v>0</v>
      </c>
      <c r="M5499" s="56" t="s">
        <v>15159</v>
      </c>
    </row>
    <row r="5500" spans="1:13" s="19" customFormat="1" ht="15" customHeight="1" x14ac:dyDescent="0.25">
      <c r="A5500" s="47">
        <v>24444</v>
      </c>
      <c r="B5500" s="18" t="s">
        <v>9003</v>
      </c>
      <c r="C5500" s="3" t="s">
        <v>8951</v>
      </c>
      <c r="D5500" s="3" t="s">
        <v>74</v>
      </c>
      <c r="E5500" s="3" t="s">
        <v>9004</v>
      </c>
      <c r="F5500" s="3" t="s">
        <v>167</v>
      </c>
      <c r="G5500" s="3"/>
      <c r="H5500" s="26">
        <v>615</v>
      </c>
      <c r="I5500" s="26">
        <f t="array" ref="I5500">J5500-J5500*3%</f>
        <v>471.68189999999998</v>
      </c>
      <c r="J5500" s="30">
        <v>486.27</v>
      </c>
      <c r="K5500" s="4"/>
      <c r="L5500" s="15">
        <f t="shared" si="86"/>
        <v>0</v>
      </c>
      <c r="M5500" s="56" t="s">
        <v>15159</v>
      </c>
    </row>
    <row r="5501" spans="1:13" s="19" customFormat="1" ht="15" customHeight="1" x14ac:dyDescent="0.25">
      <c r="A5501" s="47">
        <v>24459</v>
      </c>
      <c r="B5501" s="18" t="s">
        <v>9005</v>
      </c>
      <c r="C5501" s="3" t="s">
        <v>8951</v>
      </c>
      <c r="D5501" s="3" t="s">
        <v>74</v>
      </c>
      <c r="E5501" s="3" t="s">
        <v>1692</v>
      </c>
      <c r="F5501" s="3" t="s">
        <v>167</v>
      </c>
      <c r="G5501" s="3"/>
      <c r="H5501" s="26">
        <v>415</v>
      </c>
      <c r="I5501" s="26">
        <f t="array" ref="I5501">J5501-J5501*3%</f>
        <v>301.67</v>
      </c>
      <c r="J5501" s="30">
        <v>311</v>
      </c>
      <c r="K5501" s="4"/>
      <c r="L5501" s="15">
        <f t="shared" si="86"/>
        <v>0</v>
      </c>
      <c r="M5501" s="56" t="s">
        <v>15159</v>
      </c>
    </row>
    <row r="5502" spans="1:13" s="19" customFormat="1" ht="15" customHeight="1" x14ac:dyDescent="0.25">
      <c r="A5502" s="47">
        <v>41934</v>
      </c>
      <c r="B5502" s="18"/>
      <c r="C5502" s="3" t="s">
        <v>8951</v>
      </c>
      <c r="D5502" s="3" t="s">
        <v>74</v>
      </c>
      <c r="E5502" s="3" t="s">
        <v>9006</v>
      </c>
      <c r="F5502" s="3" t="s">
        <v>167</v>
      </c>
      <c r="G5502" s="3"/>
      <c r="H5502" s="26">
        <v>375</v>
      </c>
      <c r="I5502" s="26">
        <f t="array" ref="I5502">J5502-J5502*3%</f>
        <v>278.11840000000001</v>
      </c>
      <c r="J5502" s="30">
        <v>286.72000000000003</v>
      </c>
      <c r="K5502" s="4"/>
      <c r="L5502" s="15">
        <f t="shared" si="86"/>
        <v>0</v>
      </c>
      <c r="M5502" s="56" t="s">
        <v>15158</v>
      </c>
    </row>
    <row r="5503" spans="1:13" s="19" customFormat="1" ht="15" customHeight="1" x14ac:dyDescent="0.25">
      <c r="A5503" s="47">
        <v>43125</v>
      </c>
      <c r="B5503" s="18"/>
      <c r="C5503" s="3" t="s">
        <v>8951</v>
      </c>
      <c r="D5503" s="3" t="s">
        <v>74</v>
      </c>
      <c r="E5503" s="3" t="s">
        <v>146</v>
      </c>
      <c r="F5503" s="3" t="s">
        <v>167</v>
      </c>
      <c r="G5503" s="3"/>
      <c r="H5503" s="26">
        <v>245</v>
      </c>
      <c r="I5503" s="26">
        <f t="array" ref="I5503">J5503-J5503*3%</f>
        <v>176.29750000000001</v>
      </c>
      <c r="J5503" s="30">
        <v>181.75</v>
      </c>
      <c r="K5503" s="4"/>
      <c r="L5503" s="15">
        <f t="shared" si="86"/>
        <v>0</v>
      </c>
      <c r="M5503" s="56" t="s">
        <v>15158</v>
      </c>
    </row>
    <row r="5504" spans="1:13" s="19" customFormat="1" ht="15" customHeight="1" x14ac:dyDescent="0.25">
      <c r="A5504" s="47">
        <v>37465</v>
      </c>
      <c r="B5504" s="18" t="s">
        <v>9007</v>
      </c>
      <c r="C5504" s="3" t="s">
        <v>8951</v>
      </c>
      <c r="D5504" s="3" t="s">
        <v>279</v>
      </c>
      <c r="E5504" s="3" t="s">
        <v>289</v>
      </c>
      <c r="F5504" s="3" t="s">
        <v>462</v>
      </c>
      <c r="G5504" s="3"/>
      <c r="H5504" s="26">
        <v>1415</v>
      </c>
      <c r="I5504" s="26">
        <f t="array" ref="I5504">J5504-J5504*3%</f>
        <v>1076.3022999999998</v>
      </c>
      <c r="J5504" s="30">
        <v>1109.5899999999999</v>
      </c>
      <c r="K5504" s="4"/>
      <c r="L5504" s="15">
        <f t="shared" si="86"/>
        <v>0</v>
      </c>
      <c r="M5504" s="56" t="s">
        <v>15159</v>
      </c>
    </row>
    <row r="5505" spans="1:13" s="19" customFormat="1" ht="15" customHeight="1" x14ac:dyDescent="0.25">
      <c r="A5505" s="47">
        <v>35864</v>
      </c>
      <c r="B5505" s="18"/>
      <c r="C5505" s="3" t="s">
        <v>8951</v>
      </c>
      <c r="D5505" s="3" t="s">
        <v>279</v>
      </c>
      <c r="E5505" s="3" t="s">
        <v>289</v>
      </c>
      <c r="F5505" s="3" t="s">
        <v>290</v>
      </c>
      <c r="G5505" s="3" t="s">
        <v>149</v>
      </c>
      <c r="H5505" s="26">
        <v>885</v>
      </c>
      <c r="I5505" s="26">
        <f t="array" ref="I5505">J5505-J5505*3%</f>
        <v>667.86439999999993</v>
      </c>
      <c r="J5505" s="30">
        <v>688.52</v>
      </c>
      <c r="K5505" s="4"/>
      <c r="L5505" s="15">
        <f t="shared" si="86"/>
        <v>0</v>
      </c>
      <c r="M5505" s="56" t="s">
        <v>15159</v>
      </c>
    </row>
    <row r="5506" spans="1:13" s="19" customFormat="1" ht="15" customHeight="1" x14ac:dyDescent="0.25">
      <c r="A5506" s="47">
        <v>35432</v>
      </c>
      <c r="B5506" s="18"/>
      <c r="C5506" s="3" t="s">
        <v>8951</v>
      </c>
      <c r="D5506" s="3" t="s">
        <v>279</v>
      </c>
      <c r="E5506" s="3" t="s">
        <v>289</v>
      </c>
      <c r="F5506" s="3" t="s">
        <v>290</v>
      </c>
      <c r="G5506" s="3" t="s">
        <v>9008</v>
      </c>
      <c r="H5506" s="26">
        <v>885</v>
      </c>
      <c r="I5506" s="26">
        <f t="array" ref="I5506">J5506-J5506*3%</f>
        <v>667.86439999999993</v>
      </c>
      <c r="J5506" s="30">
        <v>688.52</v>
      </c>
      <c r="K5506" s="4"/>
      <c r="L5506" s="15">
        <f t="shared" si="86"/>
        <v>0</v>
      </c>
      <c r="M5506" s="56" t="s">
        <v>15159</v>
      </c>
    </row>
    <row r="5507" spans="1:13" s="19" customFormat="1" ht="15" customHeight="1" x14ac:dyDescent="0.25">
      <c r="A5507" s="47">
        <v>42485</v>
      </c>
      <c r="B5507" s="18"/>
      <c r="C5507" s="3" t="s">
        <v>8951</v>
      </c>
      <c r="D5507" s="3" t="s">
        <v>279</v>
      </c>
      <c r="E5507" s="3" t="s">
        <v>289</v>
      </c>
      <c r="F5507" s="3" t="s">
        <v>290</v>
      </c>
      <c r="G5507" s="3" t="s">
        <v>9009</v>
      </c>
      <c r="H5507" s="26">
        <v>885</v>
      </c>
      <c r="I5507" s="26">
        <f t="array" ref="I5507">J5507-J5507*3%</f>
        <v>667.86439999999993</v>
      </c>
      <c r="J5507" s="30">
        <v>688.52</v>
      </c>
      <c r="K5507" s="4"/>
      <c r="L5507" s="15">
        <f t="shared" si="86"/>
        <v>0</v>
      </c>
      <c r="M5507" s="56" t="s">
        <v>15159</v>
      </c>
    </row>
    <row r="5508" spans="1:13" s="19" customFormat="1" ht="15" customHeight="1" x14ac:dyDescent="0.25">
      <c r="A5508" s="47">
        <v>36834</v>
      </c>
      <c r="B5508" s="18" t="s">
        <v>9010</v>
      </c>
      <c r="C5508" s="3" t="s">
        <v>8951</v>
      </c>
      <c r="D5508" s="3" t="s">
        <v>279</v>
      </c>
      <c r="E5508" s="3" t="s">
        <v>9011</v>
      </c>
      <c r="F5508" s="3" t="s">
        <v>375</v>
      </c>
      <c r="G5508" s="3" t="s">
        <v>319</v>
      </c>
      <c r="H5508" s="26">
        <v>1135</v>
      </c>
      <c r="I5508" s="26">
        <f t="array" ref="I5508">J5508-J5508*3%</f>
        <v>864.19239999999991</v>
      </c>
      <c r="J5508" s="30">
        <v>890.92</v>
      </c>
      <c r="K5508" s="4"/>
      <c r="L5508" s="15">
        <f t="shared" si="86"/>
        <v>0</v>
      </c>
      <c r="M5508" s="56" t="s">
        <v>15158</v>
      </c>
    </row>
    <row r="5509" spans="1:13" s="19" customFormat="1" ht="15" customHeight="1" x14ac:dyDescent="0.25">
      <c r="A5509" s="47">
        <v>36830</v>
      </c>
      <c r="B5509" s="18" t="s">
        <v>9012</v>
      </c>
      <c r="C5509" s="3" t="s">
        <v>8951</v>
      </c>
      <c r="D5509" s="3" t="s">
        <v>279</v>
      </c>
      <c r="E5509" s="3" t="s">
        <v>9011</v>
      </c>
      <c r="F5509" s="3" t="s">
        <v>375</v>
      </c>
      <c r="G5509" s="3" t="s">
        <v>294</v>
      </c>
      <c r="H5509" s="26">
        <v>1135</v>
      </c>
      <c r="I5509" s="26">
        <f t="array" ref="I5509">J5509-J5509*3%</f>
        <v>864.19239999999991</v>
      </c>
      <c r="J5509" s="30">
        <v>890.92</v>
      </c>
      <c r="K5509" s="4"/>
      <c r="L5509" s="15">
        <f t="shared" si="86"/>
        <v>0</v>
      </c>
      <c r="M5509" s="56" t="s">
        <v>15158</v>
      </c>
    </row>
    <row r="5510" spans="1:13" s="19" customFormat="1" ht="15" customHeight="1" x14ac:dyDescent="0.25">
      <c r="A5510" s="47">
        <v>36832</v>
      </c>
      <c r="B5510" s="18" t="s">
        <v>9013</v>
      </c>
      <c r="C5510" s="3" t="s">
        <v>8951</v>
      </c>
      <c r="D5510" s="3" t="s">
        <v>279</v>
      </c>
      <c r="E5510" s="3" t="s">
        <v>9011</v>
      </c>
      <c r="F5510" s="3" t="s">
        <v>375</v>
      </c>
      <c r="G5510" s="3" t="s">
        <v>390</v>
      </c>
      <c r="H5510" s="26">
        <v>1135</v>
      </c>
      <c r="I5510" s="26">
        <f t="array" ref="I5510">J5510-J5510*3%</f>
        <v>864.19239999999991</v>
      </c>
      <c r="J5510" s="30">
        <v>890.92</v>
      </c>
      <c r="K5510" s="4"/>
      <c r="L5510" s="15">
        <f t="shared" si="86"/>
        <v>0</v>
      </c>
      <c r="M5510" s="56" t="s">
        <v>15158</v>
      </c>
    </row>
    <row r="5511" spans="1:13" s="19" customFormat="1" ht="15" customHeight="1" x14ac:dyDescent="0.25">
      <c r="A5511" s="47">
        <v>24403</v>
      </c>
      <c r="B5511" s="18" t="s">
        <v>9014</v>
      </c>
      <c r="C5511" s="3" t="s">
        <v>8951</v>
      </c>
      <c r="D5511" s="3" t="s">
        <v>279</v>
      </c>
      <c r="E5511" s="3" t="s">
        <v>9015</v>
      </c>
      <c r="F5511" s="3" t="s">
        <v>182</v>
      </c>
      <c r="G5511" s="3"/>
      <c r="H5511" s="26">
        <v>880</v>
      </c>
      <c r="I5511" s="26">
        <f t="array" ref="I5511">J5511-J5511*3%</f>
        <v>663.3442</v>
      </c>
      <c r="J5511" s="30">
        <v>683.86</v>
      </c>
      <c r="K5511" s="4"/>
      <c r="L5511" s="15">
        <f t="shared" si="86"/>
        <v>0</v>
      </c>
      <c r="M5511" s="56" t="s">
        <v>15158</v>
      </c>
    </row>
    <row r="5512" spans="1:13" s="19" customFormat="1" ht="15" customHeight="1" x14ac:dyDescent="0.25">
      <c r="A5512" s="47">
        <v>36411</v>
      </c>
      <c r="B5512" s="18" t="s">
        <v>9016</v>
      </c>
      <c r="C5512" s="3" t="s">
        <v>8951</v>
      </c>
      <c r="D5512" s="3" t="s">
        <v>279</v>
      </c>
      <c r="E5512" s="3" t="s">
        <v>9017</v>
      </c>
      <c r="F5512" s="3" t="s">
        <v>380</v>
      </c>
      <c r="G5512" s="3" t="s">
        <v>941</v>
      </c>
      <c r="H5512" s="26">
        <v>59</v>
      </c>
      <c r="I5512" s="26">
        <f t="array" ref="I5512">J5512-J5512*3%</f>
        <v>47.53</v>
      </c>
      <c r="J5512" s="30">
        <v>49</v>
      </c>
      <c r="K5512" s="4"/>
      <c r="L5512" s="15">
        <f t="shared" ref="L5512:L5575" si="87">J5512*K5512</f>
        <v>0</v>
      </c>
      <c r="M5512" s="56" t="s">
        <v>15159</v>
      </c>
    </row>
    <row r="5513" spans="1:13" s="19" customFormat="1" ht="15" customHeight="1" x14ac:dyDescent="0.25">
      <c r="A5513" s="47">
        <v>36412</v>
      </c>
      <c r="B5513" s="18" t="s">
        <v>9018</v>
      </c>
      <c r="C5513" s="3" t="s">
        <v>8951</v>
      </c>
      <c r="D5513" s="3" t="s">
        <v>279</v>
      </c>
      <c r="E5513" s="3" t="s">
        <v>9017</v>
      </c>
      <c r="F5513" s="3" t="s">
        <v>380</v>
      </c>
      <c r="G5513" s="3" t="s">
        <v>1087</v>
      </c>
      <c r="H5513" s="26">
        <v>59</v>
      </c>
      <c r="I5513" s="26">
        <f t="array" ref="I5513">J5513-J5513*3%</f>
        <v>47.53</v>
      </c>
      <c r="J5513" s="30">
        <v>49</v>
      </c>
      <c r="K5513" s="4"/>
      <c r="L5513" s="15">
        <f t="shared" si="87"/>
        <v>0</v>
      </c>
      <c r="M5513" s="56" t="s">
        <v>15159</v>
      </c>
    </row>
    <row r="5514" spans="1:13" s="19" customFormat="1" ht="15" customHeight="1" x14ac:dyDescent="0.25">
      <c r="A5514" s="47">
        <v>36413</v>
      </c>
      <c r="B5514" s="18" t="s">
        <v>9019</v>
      </c>
      <c r="C5514" s="3" t="s">
        <v>8951</v>
      </c>
      <c r="D5514" s="3" t="s">
        <v>279</v>
      </c>
      <c r="E5514" s="3" t="s">
        <v>9017</v>
      </c>
      <c r="F5514" s="3" t="s">
        <v>380</v>
      </c>
      <c r="G5514" s="3" t="s">
        <v>9020</v>
      </c>
      <c r="H5514" s="26">
        <v>59</v>
      </c>
      <c r="I5514" s="26">
        <f t="array" ref="I5514">J5514-J5514*3%</f>
        <v>47.53</v>
      </c>
      <c r="J5514" s="30">
        <v>49</v>
      </c>
      <c r="K5514" s="4"/>
      <c r="L5514" s="15">
        <f t="shared" si="87"/>
        <v>0</v>
      </c>
      <c r="M5514" s="56" t="s">
        <v>15159</v>
      </c>
    </row>
    <row r="5515" spans="1:13" s="19" customFormat="1" ht="15" customHeight="1" x14ac:dyDescent="0.25">
      <c r="A5515" s="47">
        <v>36414</v>
      </c>
      <c r="B5515" s="18" t="s">
        <v>9021</v>
      </c>
      <c r="C5515" s="3" t="s">
        <v>8951</v>
      </c>
      <c r="D5515" s="3" t="s">
        <v>279</v>
      </c>
      <c r="E5515" s="3" t="s">
        <v>9017</v>
      </c>
      <c r="F5515" s="3" t="s">
        <v>380</v>
      </c>
      <c r="G5515" s="3" t="s">
        <v>9022</v>
      </c>
      <c r="H5515" s="26">
        <v>59</v>
      </c>
      <c r="I5515" s="26">
        <f t="array" ref="I5515">J5515-J5515*3%</f>
        <v>47.53</v>
      </c>
      <c r="J5515" s="30">
        <v>49</v>
      </c>
      <c r="K5515" s="4"/>
      <c r="L5515" s="15">
        <f t="shared" si="87"/>
        <v>0</v>
      </c>
      <c r="M5515" s="56" t="s">
        <v>15159</v>
      </c>
    </row>
    <row r="5516" spans="1:13" s="19" customFormat="1" ht="15" customHeight="1" x14ac:dyDescent="0.25">
      <c r="A5516" s="47">
        <v>5378</v>
      </c>
      <c r="B5516" s="18" t="s">
        <v>9023</v>
      </c>
      <c r="C5516" s="3" t="s">
        <v>8951</v>
      </c>
      <c r="D5516" s="3" t="s">
        <v>279</v>
      </c>
      <c r="E5516" s="3" t="s">
        <v>9024</v>
      </c>
      <c r="F5516" s="3" t="s">
        <v>1362</v>
      </c>
      <c r="G5516" s="3" t="s">
        <v>149</v>
      </c>
      <c r="H5516" s="26">
        <v>825</v>
      </c>
      <c r="I5516" s="26">
        <f t="array" ref="I5516">J5516-J5516*3%</f>
        <v>621.94459999999992</v>
      </c>
      <c r="J5516" s="30">
        <v>641.17999999999995</v>
      </c>
      <c r="K5516" s="4"/>
      <c r="L5516" s="15">
        <f t="shared" si="87"/>
        <v>0</v>
      </c>
      <c r="M5516" s="56" t="s">
        <v>15158</v>
      </c>
    </row>
    <row r="5517" spans="1:13" s="19" customFormat="1" ht="15" customHeight="1" x14ac:dyDescent="0.25">
      <c r="A5517" s="47">
        <v>7397</v>
      </c>
      <c r="B5517" s="18" t="s">
        <v>9025</v>
      </c>
      <c r="C5517" s="3" t="s">
        <v>8951</v>
      </c>
      <c r="D5517" s="3" t="s">
        <v>279</v>
      </c>
      <c r="E5517" s="3" t="s">
        <v>882</v>
      </c>
      <c r="F5517" s="3" t="s">
        <v>774</v>
      </c>
      <c r="G5517" s="3"/>
      <c r="H5517" s="26">
        <v>50</v>
      </c>
      <c r="I5517" s="26">
        <f t="array" ref="I5517">J5517-J5517*3%</f>
        <v>40.74</v>
      </c>
      <c r="J5517" s="30">
        <v>42</v>
      </c>
      <c r="K5517" s="4"/>
      <c r="L5517" s="15">
        <f t="shared" si="87"/>
        <v>0</v>
      </c>
      <c r="M5517" s="56" t="s">
        <v>15159</v>
      </c>
    </row>
    <row r="5518" spans="1:13" s="19" customFormat="1" ht="15" customHeight="1" x14ac:dyDescent="0.25">
      <c r="A5518" s="47">
        <v>41504</v>
      </c>
      <c r="B5518" s="18"/>
      <c r="C5518" s="3" t="s">
        <v>8951</v>
      </c>
      <c r="D5518" s="3" t="s">
        <v>279</v>
      </c>
      <c r="E5518" s="3" t="s">
        <v>9026</v>
      </c>
      <c r="F5518" s="3" t="s">
        <v>9027</v>
      </c>
      <c r="G5518" s="3" t="s">
        <v>1087</v>
      </c>
      <c r="H5518" s="26">
        <v>80</v>
      </c>
      <c r="I5518" s="26">
        <f t="array" ref="I5518">J5518-J5518*3%</f>
        <v>48.858899999999998</v>
      </c>
      <c r="J5518" s="30">
        <v>50.37</v>
      </c>
      <c r="K5518" s="4"/>
      <c r="L5518" s="15">
        <f t="shared" si="87"/>
        <v>0</v>
      </c>
      <c r="M5518" s="56" t="s">
        <v>15159</v>
      </c>
    </row>
    <row r="5519" spans="1:13" s="19" customFormat="1" ht="15" customHeight="1" x14ac:dyDescent="0.25">
      <c r="A5519" s="47">
        <v>40637</v>
      </c>
      <c r="B5519" s="18" t="s">
        <v>9028</v>
      </c>
      <c r="C5519" s="3" t="s">
        <v>8951</v>
      </c>
      <c r="D5519" s="3" t="s">
        <v>296</v>
      </c>
      <c r="E5519" s="3" t="s">
        <v>9029</v>
      </c>
      <c r="F5519" s="3" t="s">
        <v>9030</v>
      </c>
      <c r="G5519" s="3" t="s">
        <v>303</v>
      </c>
      <c r="H5519" s="26">
        <v>2510</v>
      </c>
      <c r="I5519" s="26">
        <f t="array" ref="I5519">J5519-J5519*3%</f>
        <v>1932.7831999999999</v>
      </c>
      <c r="J5519" s="30">
        <v>1992.56</v>
      </c>
      <c r="K5519" s="4"/>
      <c r="L5519" s="15">
        <f t="shared" si="87"/>
        <v>0</v>
      </c>
      <c r="M5519" s="56" t="s">
        <v>15158</v>
      </c>
    </row>
    <row r="5520" spans="1:13" s="19" customFormat="1" ht="15" customHeight="1" x14ac:dyDescent="0.25">
      <c r="A5520" s="47">
        <v>40638</v>
      </c>
      <c r="B5520" s="18" t="s">
        <v>9031</v>
      </c>
      <c r="C5520" s="3" t="s">
        <v>8951</v>
      </c>
      <c r="D5520" s="3" t="s">
        <v>296</v>
      </c>
      <c r="E5520" s="3" t="s">
        <v>9029</v>
      </c>
      <c r="F5520" s="3" t="s">
        <v>9030</v>
      </c>
      <c r="G5520" s="3" t="s">
        <v>9032</v>
      </c>
      <c r="H5520" s="26">
        <v>2510</v>
      </c>
      <c r="I5520" s="26">
        <f t="array" ref="I5520">J5520-J5520*3%</f>
        <v>1932.7831999999999</v>
      </c>
      <c r="J5520" s="30">
        <v>1992.56</v>
      </c>
      <c r="K5520" s="4"/>
      <c r="L5520" s="15">
        <f t="shared" si="87"/>
        <v>0</v>
      </c>
      <c r="M5520" s="56" t="s">
        <v>15158</v>
      </c>
    </row>
    <row r="5521" spans="1:13" s="19" customFormat="1" ht="15" customHeight="1" x14ac:dyDescent="0.25">
      <c r="A5521" s="47">
        <v>35562</v>
      </c>
      <c r="B5521" s="18" t="s">
        <v>9033</v>
      </c>
      <c r="C5521" s="3" t="s">
        <v>8951</v>
      </c>
      <c r="D5521" s="3" t="s">
        <v>296</v>
      </c>
      <c r="E5521" s="3" t="s">
        <v>9034</v>
      </c>
      <c r="F5521" s="3" t="s">
        <v>9035</v>
      </c>
      <c r="G5521" s="3" t="s">
        <v>7788</v>
      </c>
      <c r="H5521" s="26">
        <v>1355</v>
      </c>
      <c r="I5521" s="26">
        <f t="array" ref="I5521">J5521-J5521*3%</f>
        <v>1036.1055000000001</v>
      </c>
      <c r="J5521" s="30">
        <v>1068.1500000000001</v>
      </c>
      <c r="K5521" s="4"/>
      <c r="L5521" s="15">
        <f t="shared" si="87"/>
        <v>0</v>
      </c>
      <c r="M5521" s="56" t="s">
        <v>15159</v>
      </c>
    </row>
    <row r="5522" spans="1:13" s="19" customFormat="1" ht="15" customHeight="1" x14ac:dyDescent="0.25">
      <c r="A5522" s="47">
        <v>35564</v>
      </c>
      <c r="B5522" s="18" t="s">
        <v>9036</v>
      </c>
      <c r="C5522" s="3" t="s">
        <v>8951</v>
      </c>
      <c r="D5522" s="3" t="s">
        <v>296</v>
      </c>
      <c r="E5522" s="3" t="s">
        <v>9034</v>
      </c>
      <c r="F5522" s="3" t="s">
        <v>9035</v>
      </c>
      <c r="G5522" s="3" t="s">
        <v>303</v>
      </c>
      <c r="H5522" s="26">
        <v>1355</v>
      </c>
      <c r="I5522" s="26">
        <f t="array" ref="I5522">J5522-J5522*3%</f>
        <v>1036.1055000000001</v>
      </c>
      <c r="J5522" s="30">
        <v>1068.1500000000001</v>
      </c>
      <c r="K5522" s="4"/>
      <c r="L5522" s="15">
        <f t="shared" si="87"/>
        <v>0</v>
      </c>
      <c r="M5522" s="56" t="s">
        <v>15159</v>
      </c>
    </row>
    <row r="5523" spans="1:13" s="19" customFormat="1" ht="15" customHeight="1" x14ac:dyDescent="0.25">
      <c r="A5523" s="47">
        <v>35565</v>
      </c>
      <c r="B5523" s="18" t="s">
        <v>9037</v>
      </c>
      <c r="C5523" s="3" t="s">
        <v>8951</v>
      </c>
      <c r="D5523" s="3" t="s">
        <v>296</v>
      </c>
      <c r="E5523" s="3" t="s">
        <v>9034</v>
      </c>
      <c r="F5523" s="3" t="s">
        <v>9035</v>
      </c>
      <c r="G5523" s="3" t="s">
        <v>9032</v>
      </c>
      <c r="H5523" s="26">
        <v>1435</v>
      </c>
      <c r="I5523" s="26">
        <f t="array" ref="I5523">J5523-J5523*3%</f>
        <v>1090.5904</v>
      </c>
      <c r="J5523" s="30">
        <v>1124.32</v>
      </c>
      <c r="K5523" s="4"/>
      <c r="L5523" s="15">
        <f t="shared" si="87"/>
        <v>0</v>
      </c>
      <c r="M5523" s="56" t="s">
        <v>15158</v>
      </c>
    </row>
    <row r="5524" spans="1:13" s="19" customFormat="1" ht="15" customHeight="1" x14ac:dyDescent="0.25">
      <c r="A5524" s="47">
        <v>40639</v>
      </c>
      <c r="B5524" s="18" t="s">
        <v>9038</v>
      </c>
      <c r="C5524" s="3" t="s">
        <v>8951</v>
      </c>
      <c r="D5524" s="3" t="s">
        <v>296</v>
      </c>
      <c r="E5524" s="3" t="s">
        <v>9034</v>
      </c>
      <c r="F5524" s="3" t="s">
        <v>9035</v>
      </c>
      <c r="G5524" s="3" t="s">
        <v>713</v>
      </c>
      <c r="H5524" s="26">
        <v>1355</v>
      </c>
      <c r="I5524" s="26">
        <f t="array" ref="I5524">J5524-J5524*3%</f>
        <v>1036.1055000000001</v>
      </c>
      <c r="J5524" s="30">
        <v>1068.1500000000001</v>
      </c>
      <c r="K5524" s="4"/>
      <c r="L5524" s="15">
        <f t="shared" si="87"/>
        <v>0</v>
      </c>
      <c r="M5524" s="56" t="s">
        <v>15159</v>
      </c>
    </row>
    <row r="5525" spans="1:13" s="19" customFormat="1" ht="15" customHeight="1" x14ac:dyDescent="0.25">
      <c r="A5525" s="47">
        <v>24427</v>
      </c>
      <c r="B5525" s="18" t="s">
        <v>9039</v>
      </c>
      <c r="C5525" s="3" t="s">
        <v>8951</v>
      </c>
      <c r="D5525" s="3" t="s">
        <v>307</v>
      </c>
      <c r="E5525" s="3" t="s">
        <v>1998</v>
      </c>
      <c r="F5525" s="3" t="s">
        <v>318</v>
      </c>
      <c r="G5525" s="3"/>
      <c r="H5525" s="26">
        <v>730</v>
      </c>
      <c r="I5525" s="26">
        <f t="array" ref="I5525">J5525-J5525*3%</f>
        <v>550.91150000000005</v>
      </c>
      <c r="J5525" s="30">
        <v>567.95000000000005</v>
      </c>
      <c r="K5525" s="4"/>
      <c r="L5525" s="15">
        <f t="shared" si="87"/>
        <v>0</v>
      </c>
      <c r="M5525" s="56" t="s">
        <v>15158</v>
      </c>
    </row>
    <row r="5526" spans="1:13" s="19" customFormat="1" ht="15" customHeight="1" x14ac:dyDescent="0.25">
      <c r="A5526" s="47">
        <v>24428</v>
      </c>
      <c r="B5526" s="18" t="s">
        <v>9040</v>
      </c>
      <c r="C5526" s="3" t="s">
        <v>8951</v>
      </c>
      <c r="D5526" s="3" t="s">
        <v>307</v>
      </c>
      <c r="E5526" s="3" t="s">
        <v>1998</v>
      </c>
      <c r="F5526" s="3" t="s">
        <v>375</v>
      </c>
      <c r="G5526" s="3"/>
      <c r="H5526" s="26">
        <v>1050</v>
      </c>
      <c r="I5526" s="26">
        <f t="array" ref="I5526">J5526-J5526*3%</f>
        <v>804.60530000000006</v>
      </c>
      <c r="J5526" s="30">
        <v>829.49</v>
      </c>
      <c r="K5526" s="4"/>
      <c r="L5526" s="15">
        <f t="shared" si="87"/>
        <v>0</v>
      </c>
      <c r="M5526" s="56" t="s">
        <v>15159</v>
      </c>
    </row>
    <row r="5527" spans="1:13" s="19" customFormat="1" ht="15" customHeight="1" x14ac:dyDescent="0.25">
      <c r="A5527" s="47">
        <v>27433</v>
      </c>
      <c r="B5527" s="18"/>
      <c r="C5527" s="3" t="s">
        <v>8951</v>
      </c>
      <c r="D5527" s="3" t="s">
        <v>177</v>
      </c>
      <c r="E5527" s="3" t="s">
        <v>9041</v>
      </c>
      <c r="F5527" s="3" t="s">
        <v>9042</v>
      </c>
      <c r="G5527" s="3"/>
      <c r="H5527" s="26">
        <v>80</v>
      </c>
      <c r="I5527" s="26">
        <f t="array" ref="I5527">J5527-J5527*3%</f>
        <v>50.129599999999996</v>
      </c>
      <c r="J5527" s="30">
        <v>51.68</v>
      </c>
      <c r="K5527" s="4"/>
      <c r="L5527" s="15">
        <f t="shared" si="87"/>
        <v>0</v>
      </c>
      <c r="M5527" s="56" t="s">
        <v>15158</v>
      </c>
    </row>
    <row r="5528" spans="1:13" s="19" customFormat="1" ht="15" customHeight="1" x14ac:dyDescent="0.25">
      <c r="A5528" s="47">
        <v>5304</v>
      </c>
      <c r="B5528" s="18" t="s">
        <v>9043</v>
      </c>
      <c r="C5528" s="3" t="s">
        <v>8951</v>
      </c>
      <c r="D5528" s="3" t="s">
        <v>177</v>
      </c>
      <c r="E5528" s="3" t="s">
        <v>9044</v>
      </c>
      <c r="F5528" s="3" t="s">
        <v>290</v>
      </c>
      <c r="G5528" s="3" t="s">
        <v>149</v>
      </c>
      <c r="H5528" s="26">
        <v>745</v>
      </c>
      <c r="I5528" s="26">
        <f t="array" ref="I5528">J5528-J5528*3%</f>
        <v>561.14499999999998</v>
      </c>
      <c r="J5528" s="30">
        <v>578.5</v>
      </c>
      <c r="K5528" s="4"/>
      <c r="L5528" s="15">
        <f t="shared" si="87"/>
        <v>0</v>
      </c>
      <c r="M5528" s="56" t="s">
        <v>15159</v>
      </c>
    </row>
    <row r="5529" spans="1:13" s="19" customFormat="1" ht="15" customHeight="1" x14ac:dyDescent="0.25">
      <c r="A5529" s="47">
        <v>5305</v>
      </c>
      <c r="B5529" s="18" t="s">
        <v>9045</v>
      </c>
      <c r="C5529" s="3" t="s">
        <v>8951</v>
      </c>
      <c r="D5529" s="3" t="s">
        <v>177</v>
      </c>
      <c r="E5529" s="3" t="s">
        <v>9044</v>
      </c>
      <c r="F5529" s="3" t="s">
        <v>290</v>
      </c>
      <c r="G5529" s="3" t="s">
        <v>294</v>
      </c>
      <c r="H5529" s="26">
        <v>695</v>
      </c>
      <c r="I5529" s="26">
        <f t="array" ref="I5529">J5529-J5529*3%</f>
        <v>526.91370000000006</v>
      </c>
      <c r="J5529" s="30">
        <v>543.21</v>
      </c>
      <c r="K5529" s="4"/>
      <c r="L5529" s="15">
        <f t="shared" si="87"/>
        <v>0</v>
      </c>
      <c r="M5529" s="56" t="s">
        <v>15158</v>
      </c>
    </row>
    <row r="5530" spans="1:13" s="19" customFormat="1" ht="15" customHeight="1" x14ac:dyDescent="0.25">
      <c r="A5530" s="47">
        <v>5303</v>
      </c>
      <c r="B5530" s="18" t="s">
        <v>9046</v>
      </c>
      <c r="C5530" s="3" t="s">
        <v>8951</v>
      </c>
      <c r="D5530" s="3" t="s">
        <v>177</v>
      </c>
      <c r="E5530" s="3" t="s">
        <v>9044</v>
      </c>
      <c r="F5530" s="3" t="s">
        <v>290</v>
      </c>
      <c r="G5530" s="3" t="s">
        <v>260</v>
      </c>
      <c r="H5530" s="26">
        <v>745</v>
      </c>
      <c r="I5530" s="26">
        <f t="array" ref="I5530">J5530-J5530*3%</f>
        <v>561.14499999999998</v>
      </c>
      <c r="J5530" s="30">
        <v>578.5</v>
      </c>
      <c r="K5530" s="4"/>
      <c r="L5530" s="15">
        <f t="shared" si="87"/>
        <v>0</v>
      </c>
      <c r="M5530" s="56" t="s">
        <v>15159</v>
      </c>
    </row>
    <row r="5531" spans="1:13" s="19" customFormat="1" ht="15" customHeight="1" x14ac:dyDescent="0.25">
      <c r="A5531" s="47">
        <v>5631</v>
      </c>
      <c r="B5531" s="18" t="s">
        <v>9047</v>
      </c>
      <c r="C5531" s="3" t="s">
        <v>8951</v>
      </c>
      <c r="D5531" s="3" t="s">
        <v>177</v>
      </c>
      <c r="E5531" s="3" t="s">
        <v>9044</v>
      </c>
      <c r="F5531" s="3" t="s">
        <v>290</v>
      </c>
      <c r="G5531" s="3" t="s">
        <v>285</v>
      </c>
      <c r="H5531" s="26">
        <v>695</v>
      </c>
      <c r="I5531" s="26">
        <f t="array" ref="I5531">J5531-J5531*3%</f>
        <v>526.91370000000006</v>
      </c>
      <c r="J5531" s="30">
        <v>543.21</v>
      </c>
      <c r="K5531" s="4"/>
      <c r="L5531" s="15">
        <f t="shared" si="87"/>
        <v>0</v>
      </c>
      <c r="M5531" s="56" t="s">
        <v>15158</v>
      </c>
    </row>
    <row r="5532" spans="1:13" s="19" customFormat="1" ht="15" customHeight="1" x14ac:dyDescent="0.25">
      <c r="A5532" s="47">
        <v>5298</v>
      </c>
      <c r="B5532" s="18" t="s">
        <v>9048</v>
      </c>
      <c r="C5532" s="3" t="s">
        <v>8951</v>
      </c>
      <c r="D5532" s="3" t="s">
        <v>177</v>
      </c>
      <c r="E5532" s="3" t="s">
        <v>9049</v>
      </c>
      <c r="F5532" s="3" t="s">
        <v>290</v>
      </c>
      <c r="G5532" s="3" t="s">
        <v>149</v>
      </c>
      <c r="H5532" s="26">
        <v>1005</v>
      </c>
      <c r="I5532" s="26">
        <f t="array" ref="I5532">J5532-J5532*3%</f>
        <v>773.67200000000003</v>
      </c>
      <c r="J5532" s="30">
        <v>797.6</v>
      </c>
      <c r="K5532" s="4"/>
      <c r="L5532" s="15">
        <f t="shared" si="87"/>
        <v>0</v>
      </c>
      <c r="M5532" s="56" t="s">
        <v>15159</v>
      </c>
    </row>
    <row r="5533" spans="1:13" s="19" customFormat="1" ht="15" customHeight="1" x14ac:dyDescent="0.25">
      <c r="A5533" s="47">
        <v>5297</v>
      </c>
      <c r="B5533" s="18" t="s">
        <v>9050</v>
      </c>
      <c r="C5533" s="3" t="s">
        <v>8951</v>
      </c>
      <c r="D5533" s="3" t="s">
        <v>177</v>
      </c>
      <c r="E5533" s="3" t="s">
        <v>9049</v>
      </c>
      <c r="F5533" s="3" t="s">
        <v>290</v>
      </c>
      <c r="G5533" s="3" t="s">
        <v>416</v>
      </c>
      <c r="H5533" s="26">
        <v>1005</v>
      </c>
      <c r="I5533" s="26">
        <f t="array" ref="I5533">J5533-J5533*3%</f>
        <v>773.67200000000003</v>
      </c>
      <c r="J5533" s="30">
        <v>797.6</v>
      </c>
      <c r="K5533" s="4"/>
      <c r="L5533" s="15">
        <f t="shared" si="87"/>
        <v>0</v>
      </c>
      <c r="M5533" s="56" t="s">
        <v>15159</v>
      </c>
    </row>
    <row r="5534" spans="1:13" s="19" customFormat="1" ht="15" customHeight="1" x14ac:dyDescent="0.25">
      <c r="A5534" s="47">
        <v>24481</v>
      </c>
      <c r="B5534" s="18" t="s">
        <v>9051</v>
      </c>
      <c r="C5534" s="3" t="s">
        <v>8951</v>
      </c>
      <c r="D5534" s="3" t="s">
        <v>177</v>
      </c>
      <c r="E5534" s="3" t="s">
        <v>9049</v>
      </c>
      <c r="F5534" s="3" t="s">
        <v>290</v>
      </c>
      <c r="G5534" s="3" t="s">
        <v>481</v>
      </c>
      <c r="H5534" s="26">
        <v>1005</v>
      </c>
      <c r="I5534" s="26">
        <f t="array" ref="I5534">J5534-J5534*3%</f>
        <v>773.67200000000003</v>
      </c>
      <c r="J5534" s="30">
        <v>797.6</v>
      </c>
      <c r="K5534" s="4"/>
      <c r="L5534" s="15">
        <f t="shared" si="87"/>
        <v>0</v>
      </c>
      <c r="M5534" s="56" t="s">
        <v>15159</v>
      </c>
    </row>
    <row r="5535" spans="1:13" s="19" customFormat="1" ht="15" customHeight="1" x14ac:dyDescent="0.25">
      <c r="A5535" s="47">
        <v>24576</v>
      </c>
      <c r="B5535" s="18" t="s">
        <v>9052</v>
      </c>
      <c r="C5535" s="3" t="s">
        <v>8951</v>
      </c>
      <c r="D5535" s="3" t="s">
        <v>924</v>
      </c>
      <c r="E5535" s="3" t="s">
        <v>925</v>
      </c>
      <c r="F5535" s="3" t="s">
        <v>9053</v>
      </c>
      <c r="G5535" s="3" t="s">
        <v>299</v>
      </c>
      <c r="H5535" s="26">
        <v>3700</v>
      </c>
      <c r="I5535" s="26">
        <f t="array" ref="I5535">J5535-J5535*3%</f>
        <v>2906.2752</v>
      </c>
      <c r="J5535" s="30">
        <v>2996.16</v>
      </c>
      <c r="K5535" s="4"/>
      <c r="L5535" s="15">
        <f t="shared" si="87"/>
        <v>0</v>
      </c>
      <c r="M5535" s="56" t="s">
        <v>15158</v>
      </c>
    </row>
    <row r="5536" spans="1:13" s="19" customFormat="1" ht="15" customHeight="1" x14ac:dyDescent="0.25">
      <c r="A5536" s="47">
        <v>14134</v>
      </c>
      <c r="B5536" s="18" t="s">
        <v>9054</v>
      </c>
      <c r="C5536" s="3" t="s">
        <v>8951</v>
      </c>
      <c r="D5536" s="3" t="s">
        <v>245</v>
      </c>
      <c r="E5536" s="3" t="s">
        <v>9055</v>
      </c>
      <c r="F5536" s="3" t="s">
        <v>284</v>
      </c>
      <c r="G5536" s="3" t="s">
        <v>149</v>
      </c>
      <c r="H5536" s="26">
        <v>760</v>
      </c>
      <c r="I5536" s="26">
        <f t="array" ref="I5536">J5536-J5536*3%</f>
        <v>572.98869999999999</v>
      </c>
      <c r="J5536" s="30">
        <v>590.71</v>
      </c>
      <c r="K5536" s="4"/>
      <c r="L5536" s="15">
        <f t="shared" si="87"/>
        <v>0</v>
      </c>
      <c r="M5536" s="56" t="s">
        <v>15159</v>
      </c>
    </row>
    <row r="5537" spans="1:13" s="19" customFormat="1" ht="15" customHeight="1" x14ac:dyDescent="0.25">
      <c r="A5537" s="47">
        <v>13316</v>
      </c>
      <c r="B5537" s="18" t="s">
        <v>9056</v>
      </c>
      <c r="C5537" s="3" t="s">
        <v>8951</v>
      </c>
      <c r="D5537" s="3" t="s">
        <v>245</v>
      </c>
      <c r="E5537" s="3" t="s">
        <v>9055</v>
      </c>
      <c r="F5537" s="3" t="s">
        <v>284</v>
      </c>
      <c r="G5537" s="3" t="s">
        <v>294</v>
      </c>
      <c r="H5537" s="26">
        <v>760</v>
      </c>
      <c r="I5537" s="26">
        <f t="array" ref="I5537">J5537-J5537*3%</f>
        <v>572.98869999999999</v>
      </c>
      <c r="J5537" s="30">
        <v>590.71</v>
      </c>
      <c r="K5537" s="4"/>
      <c r="L5537" s="15">
        <f t="shared" si="87"/>
        <v>0</v>
      </c>
      <c r="M5537" s="56" t="s">
        <v>15159</v>
      </c>
    </row>
    <row r="5538" spans="1:13" s="19" customFormat="1" ht="15" customHeight="1" x14ac:dyDescent="0.25">
      <c r="A5538" s="47">
        <v>13378</v>
      </c>
      <c r="B5538" s="18" t="s">
        <v>9057</v>
      </c>
      <c r="C5538" s="3" t="s">
        <v>8951</v>
      </c>
      <c r="D5538" s="3" t="s">
        <v>245</v>
      </c>
      <c r="E5538" s="3" t="s">
        <v>9055</v>
      </c>
      <c r="F5538" s="3" t="s">
        <v>284</v>
      </c>
      <c r="G5538" s="3" t="s">
        <v>258</v>
      </c>
      <c r="H5538" s="26">
        <v>760</v>
      </c>
      <c r="I5538" s="26">
        <f t="array" ref="I5538">J5538-J5538*3%</f>
        <v>572.98869999999999</v>
      </c>
      <c r="J5538" s="30">
        <v>590.71</v>
      </c>
      <c r="K5538" s="4"/>
      <c r="L5538" s="15">
        <f t="shared" si="87"/>
        <v>0</v>
      </c>
      <c r="M5538" s="56" t="s">
        <v>15159</v>
      </c>
    </row>
    <row r="5539" spans="1:13" s="19" customFormat="1" ht="15" customHeight="1" x14ac:dyDescent="0.25">
      <c r="A5539" s="47">
        <v>14133</v>
      </c>
      <c r="B5539" s="18" t="s">
        <v>9058</v>
      </c>
      <c r="C5539" s="3" t="s">
        <v>8951</v>
      </c>
      <c r="D5539" s="3" t="s">
        <v>245</v>
      </c>
      <c r="E5539" s="3" t="s">
        <v>9055</v>
      </c>
      <c r="F5539" s="3" t="s">
        <v>284</v>
      </c>
      <c r="G5539" s="3" t="s">
        <v>416</v>
      </c>
      <c r="H5539" s="26">
        <v>760</v>
      </c>
      <c r="I5539" s="26">
        <f t="array" ref="I5539">J5539-J5539*3%</f>
        <v>572.98869999999999</v>
      </c>
      <c r="J5539" s="30">
        <v>590.71</v>
      </c>
      <c r="K5539" s="4"/>
      <c r="L5539" s="15">
        <f t="shared" si="87"/>
        <v>0</v>
      </c>
      <c r="M5539" s="56" t="s">
        <v>15159</v>
      </c>
    </row>
    <row r="5540" spans="1:13" s="19" customFormat="1" ht="15" customHeight="1" x14ac:dyDescent="0.25">
      <c r="A5540" s="47">
        <v>13377</v>
      </c>
      <c r="B5540" s="18" t="s">
        <v>9059</v>
      </c>
      <c r="C5540" s="3" t="s">
        <v>8951</v>
      </c>
      <c r="D5540" s="3" t="s">
        <v>245</v>
      </c>
      <c r="E5540" s="3" t="s">
        <v>9055</v>
      </c>
      <c r="F5540" s="3" t="s">
        <v>284</v>
      </c>
      <c r="G5540" s="3" t="s">
        <v>481</v>
      </c>
      <c r="H5540" s="26">
        <v>760</v>
      </c>
      <c r="I5540" s="26">
        <f t="array" ref="I5540">J5540-J5540*3%</f>
        <v>572.98869999999999</v>
      </c>
      <c r="J5540" s="30">
        <v>590.71</v>
      </c>
      <c r="K5540" s="4"/>
      <c r="L5540" s="15">
        <f t="shared" si="87"/>
        <v>0</v>
      </c>
      <c r="M5540" s="56" t="s">
        <v>15159</v>
      </c>
    </row>
    <row r="5541" spans="1:13" s="19" customFormat="1" ht="15" customHeight="1" x14ac:dyDescent="0.25">
      <c r="A5541" s="47">
        <v>24438</v>
      </c>
      <c r="B5541" s="18" t="s">
        <v>9060</v>
      </c>
      <c r="C5541" s="3" t="s">
        <v>8951</v>
      </c>
      <c r="D5541" s="3" t="s">
        <v>245</v>
      </c>
      <c r="E5541" s="3" t="s">
        <v>9055</v>
      </c>
      <c r="F5541" s="3" t="s">
        <v>9061</v>
      </c>
      <c r="G5541" s="3" t="s">
        <v>149</v>
      </c>
      <c r="H5541" s="26">
        <v>305</v>
      </c>
      <c r="I5541" s="26">
        <f t="array" ref="I5541">J5541-J5541*3%</f>
        <v>218.80289999999999</v>
      </c>
      <c r="J5541" s="30">
        <v>225.57</v>
      </c>
      <c r="K5541" s="4"/>
      <c r="L5541" s="15">
        <f t="shared" si="87"/>
        <v>0</v>
      </c>
      <c r="M5541" s="56" t="s">
        <v>15159</v>
      </c>
    </row>
    <row r="5542" spans="1:13" s="19" customFormat="1" ht="15" customHeight="1" x14ac:dyDescent="0.25">
      <c r="A5542" s="47">
        <v>33388</v>
      </c>
      <c r="B5542" s="18" t="s">
        <v>9062</v>
      </c>
      <c r="C5542" s="3" t="s">
        <v>8951</v>
      </c>
      <c r="D5542" s="3" t="s">
        <v>245</v>
      </c>
      <c r="E5542" s="3" t="s">
        <v>9055</v>
      </c>
      <c r="F5542" s="3" t="s">
        <v>9061</v>
      </c>
      <c r="G5542" s="3" t="s">
        <v>258</v>
      </c>
      <c r="H5542" s="26">
        <v>305</v>
      </c>
      <c r="I5542" s="26">
        <f t="array" ref="I5542">J5542-J5542*3%</f>
        <v>218.80289999999999</v>
      </c>
      <c r="J5542" s="30">
        <v>225.57</v>
      </c>
      <c r="K5542" s="4"/>
      <c r="L5542" s="15">
        <f t="shared" si="87"/>
        <v>0</v>
      </c>
      <c r="M5542" s="56" t="s">
        <v>15159</v>
      </c>
    </row>
    <row r="5543" spans="1:13" s="19" customFormat="1" ht="15" customHeight="1" x14ac:dyDescent="0.25">
      <c r="A5543" s="47">
        <v>25925</v>
      </c>
      <c r="B5543" s="18" t="s">
        <v>9063</v>
      </c>
      <c r="C5543" s="3" t="s">
        <v>8951</v>
      </c>
      <c r="D5543" s="3" t="s">
        <v>245</v>
      </c>
      <c r="E5543" s="3" t="s">
        <v>9055</v>
      </c>
      <c r="F5543" s="3" t="s">
        <v>9061</v>
      </c>
      <c r="G5543" s="3" t="s">
        <v>691</v>
      </c>
      <c r="H5543" s="26">
        <v>305</v>
      </c>
      <c r="I5543" s="26">
        <f t="array" ref="I5543">J5543-J5543*3%</f>
        <v>218.80289999999999</v>
      </c>
      <c r="J5543" s="30">
        <v>225.57</v>
      </c>
      <c r="K5543" s="4"/>
      <c r="L5543" s="15">
        <f t="shared" si="87"/>
        <v>0</v>
      </c>
      <c r="M5543" s="56" t="s">
        <v>15159</v>
      </c>
    </row>
    <row r="5544" spans="1:13" s="19" customFormat="1" ht="15" customHeight="1" x14ac:dyDescent="0.25">
      <c r="A5544" s="47">
        <v>14137</v>
      </c>
      <c r="B5544" s="18" t="s">
        <v>9064</v>
      </c>
      <c r="C5544" s="3" t="s">
        <v>8951</v>
      </c>
      <c r="D5544" s="3" t="s">
        <v>245</v>
      </c>
      <c r="E5544" s="3" t="s">
        <v>9055</v>
      </c>
      <c r="F5544" s="3" t="s">
        <v>1831</v>
      </c>
      <c r="G5544" s="3" t="s">
        <v>149</v>
      </c>
      <c r="H5544" s="26">
        <v>485</v>
      </c>
      <c r="I5544" s="26">
        <f t="array" ref="I5544">J5544-J5544*3%</f>
        <v>361.3929</v>
      </c>
      <c r="J5544" s="30">
        <v>372.57</v>
      </c>
      <c r="K5544" s="4"/>
      <c r="L5544" s="15">
        <f t="shared" si="87"/>
        <v>0</v>
      </c>
      <c r="M5544" s="56" t="s">
        <v>15159</v>
      </c>
    </row>
    <row r="5545" spans="1:13" s="19" customFormat="1" ht="15" customHeight="1" x14ac:dyDescent="0.25">
      <c r="A5545" s="47">
        <v>14138</v>
      </c>
      <c r="B5545" s="18" t="s">
        <v>9065</v>
      </c>
      <c r="C5545" s="3" t="s">
        <v>8951</v>
      </c>
      <c r="D5545" s="3" t="s">
        <v>245</v>
      </c>
      <c r="E5545" s="3" t="s">
        <v>9055</v>
      </c>
      <c r="F5545" s="3" t="s">
        <v>1831</v>
      </c>
      <c r="G5545" s="3" t="s">
        <v>294</v>
      </c>
      <c r="H5545" s="26">
        <v>485</v>
      </c>
      <c r="I5545" s="26">
        <f t="array" ref="I5545">J5545-J5545*3%</f>
        <v>361.3929</v>
      </c>
      <c r="J5545" s="30">
        <v>372.57</v>
      </c>
      <c r="K5545" s="4"/>
      <c r="L5545" s="15">
        <f t="shared" si="87"/>
        <v>0</v>
      </c>
      <c r="M5545" s="56" t="s">
        <v>15159</v>
      </c>
    </row>
    <row r="5546" spans="1:13" s="19" customFormat="1" ht="15" customHeight="1" x14ac:dyDescent="0.25">
      <c r="A5546" s="47">
        <v>14140</v>
      </c>
      <c r="B5546" s="18" t="s">
        <v>9066</v>
      </c>
      <c r="C5546" s="3" t="s">
        <v>8951</v>
      </c>
      <c r="D5546" s="3" t="s">
        <v>245</v>
      </c>
      <c r="E5546" s="3" t="s">
        <v>9055</v>
      </c>
      <c r="F5546" s="3" t="s">
        <v>1831</v>
      </c>
      <c r="G5546" s="3" t="s">
        <v>258</v>
      </c>
      <c r="H5546" s="26">
        <v>485</v>
      </c>
      <c r="I5546" s="26">
        <f t="array" ref="I5546">J5546-J5546*3%</f>
        <v>361.3929</v>
      </c>
      <c r="J5546" s="30">
        <v>372.57</v>
      </c>
      <c r="K5546" s="4"/>
      <c r="L5546" s="15">
        <f t="shared" si="87"/>
        <v>0</v>
      </c>
      <c r="M5546" s="56" t="s">
        <v>15159</v>
      </c>
    </row>
    <row r="5547" spans="1:13" s="19" customFormat="1" ht="15" customHeight="1" x14ac:dyDescent="0.25">
      <c r="A5547" s="47">
        <v>14141</v>
      </c>
      <c r="B5547" s="18" t="s">
        <v>9067</v>
      </c>
      <c r="C5547" s="3" t="s">
        <v>8951</v>
      </c>
      <c r="D5547" s="3" t="s">
        <v>245</v>
      </c>
      <c r="E5547" s="3" t="s">
        <v>9055</v>
      </c>
      <c r="F5547" s="3" t="s">
        <v>1831</v>
      </c>
      <c r="G5547" s="3" t="s">
        <v>416</v>
      </c>
      <c r="H5547" s="26">
        <v>485</v>
      </c>
      <c r="I5547" s="26">
        <f t="array" ref="I5547">J5547-J5547*3%</f>
        <v>361.3929</v>
      </c>
      <c r="J5547" s="30">
        <v>372.57</v>
      </c>
      <c r="K5547" s="4"/>
      <c r="L5547" s="15">
        <f t="shared" si="87"/>
        <v>0</v>
      </c>
      <c r="M5547" s="56" t="s">
        <v>15159</v>
      </c>
    </row>
    <row r="5548" spans="1:13" s="19" customFormat="1" ht="15" customHeight="1" x14ac:dyDescent="0.25">
      <c r="A5548" s="47">
        <v>14139</v>
      </c>
      <c r="B5548" s="18" t="s">
        <v>9068</v>
      </c>
      <c r="C5548" s="3" t="s">
        <v>8951</v>
      </c>
      <c r="D5548" s="3" t="s">
        <v>245</v>
      </c>
      <c r="E5548" s="3" t="s">
        <v>9055</v>
      </c>
      <c r="F5548" s="3" t="s">
        <v>1831</v>
      </c>
      <c r="G5548" s="3" t="s">
        <v>481</v>
      </c>
      <c r="H5548" s="26">
        <v>485</v>
      </c>
      <c r="I5548" s="26">
        <f t="array" ref="I5548">J5548-J5548*3%</f>
        <v>361.3929</v>
      </c>
      <c r="J5548" s="30">
        <v>372.57</v>
      </c>
      <c r="K5548" s="4"/>
      <c r="L5548" s="15">
        <f t="shared" si="87"/>
        <v>0</v>
      </c>
      <c r="M5548" s="56" t="s">
        <v>15159</v>
      </c>
    </row>
    <row r="5549" spans="1:13" s="19" customFormat="1" ht="15" customHeight="1" x14ac:dyDescent="0.25">
      <c r="A5549" s="47">
        <v>24598</v>
      </c>
      <c r="B5549" s="18" t="s">
        <v>9069</v>
      </c>
      <c r="C5549" s="3" t="s">
        <v>8951</v>
      </c>
      <c r="D5549" s="3" t="s">
        <v>245</v>
      </c>
      <c r="E5549" s="3" t="s">
        <v>9070</v>
      </c>
      <c r="F5549" s="3" t="s">
        <v>1761</v>
      </c>
      <c r="G5549" s="3" t="s">
        <v>149</v>
      </c>
      <c r="H5549" s="26">
        <v>325</v>
      </c>
      <c r="I5549" s="26">
        <f t="array" ref="I5549">J5549-J5549*3%</f>
        <v>231.0249</v>
      </c>
      <c r="J5549" s="30">
        <v>238.17</v>
      </c>
      <c r="K5549" s="4"/>
      <c r="L5549" s="15">
        <f t="shared" si="87"/>
        <v>0</v>
      </c>
      <c r="M5549" s="56" t="s">
        <v>15159</v>
      </c>
    </row>
    <row r="5550" spans="1:13" s="19" customFormat="1" ht="15" customHeight="1" x14ac:dyDescent="0.25">
      <c r="A5550" s="47">
        <v>24469</v>
      </c>
      <c r="B5550" s="18" t="s">
        <v>9071</v>
      </c>
      <c r="C5550" s="3" t="s">
        <v>8951</v>
      </c>
      <c r="D5550" s="3" t="s">
        <v>245</v>
      </c>
      <c r="E5550" s="3" t="s">
        <v>9070</v>
      </c>
      <c r="F5550" s="3" t="s">
        <v>1761</v>
      </c>
      <c r="G5550" s="3" t="s">
        <v>416</v>
      </c>
      <c r="H5550" s="26">
        <v>325</v>
      </c>
      <c r="I5550" s="26">
        <f t="array" ref="I5550">J5550-J5550*3%</f>
        <v>231.0249</v>
      </c>
      <c r="J5550" s="30">
        <v>238.17</v>
      </c>
      <c r="K5550" s="4"/>
      <c r="L5550" s="15">
        <f t="shared" si="87"/>
        <v>0</v>
      </c>
      <c r="M5550" s="56" t="s">
        <v>15159</v>
      </c>
    </row>
    <row r="5551" spans="1:13" s="19" customFormat="1" ht="15" customHeight="1" x14ac:dyDescent="0.25">
      <c r="A5551" s="47">
        <v>7398</v>
      </c>
      <c r="B5551" s="18" t="s">
        <v>9072</v>
      </c>
      <c r="C5551" s="3" t="s">
        <v>8951</v>
      </c>
      <c r="D5551" s="3" t="s">
        <v>327</v>
      </c>
      <c r="E5551" s="3" t="s">
        <v>9073</v>
      </c>
      <c r="F5551" s="3" t="s">
        <v>1362</v>
      </c>
      <c r="G5551" s="3" t="s">
        <v>149</v>
      </c>
      <c r="H5551" s="26">
        <v>700</v>
      </c>
      <c r="I5551" s="26">
        <f t="array" ref="I5551">J5551-J5551*3%</f>
        <v>530.8519</v>
      </c>
      <c r="J5551" s="30">
        <v>547.27</v>
      </c>
      <c r="K5551" s="4"/>
      <c r="L5551" s="15">
        <f t="shared" si="87"/>
        <v>0</v>
      </c>
      <c r="M5551" s="56" t="s">
        <v>15159</v>
      </c>
    </row>
    <row r="5552" spans="1:13" s="19" customFormat="1" ht="15" customHeight="1" x14ac:dyDescent="0.25">
      <c r="A5552" s="47">
        <v>7399</v>
      </c>
      <c r="B5552" s="18" t="s">
        <v>9074</v>
      </c>
      <c r="C5552" s="3" t="s">
        <v>8951</v>
      </c>
      <c r="D5552" s="3" t="s">
        <v>327</v>
      </c>
      <c r="E5552" s="3" t="s">
        <v>9073</v>
      </c>
      <c r="F5552" s="3" t="s">
        <v>1362</v>
      </c>
      <c r="G5552" s="3" t="s">
        <v>2685</v>
      </c>
      <c r="H5552" s="26">
        <v>700</v>
      </c>
      <c r="I5552" s="26">
        <f t="array" ref="I5552">J5552-J5552*3%</f>
        <v>530.8519</v>
      </c>
      <c r="J5552" s="30">
        <v>547.27</v>
      </c>
      <c r="K5552" s="4"/>
      <c r="L5552" s="15">
        <f t="shared" si="87"/>
        <v>0</v>
      </c>
      <c r="M5552" s="56" t="s">
        <v>15159</v>
      </c>
    </row>
    <row r="5553" spans="1:13" s="19" customFormat="1" ht="15" customHeight="1" x14ac:dyDescent="0.25">
      <c r="A5553" s="47">
        <v>7400</v>
      </c>
      <c r="B5553" s="18" t="s">
        <v>9075</v>
      </c>
      <c r="C5553" s="3" t="s">
        <v>8951</v>
      </c>
      <c r="D5553" s="3" t="s">
        <v>327</v>
      </c>
      <c r="E5553" s="3" t="s">
        <v>9073</v>
      </c>
      <c r="F5553" s="3" t="s">
        <v>1362</v>
      </c>
      <c r="G5553" s="3" t="s">
        <v>258</v>
      </c>
      <c r="H5553" s="26">
        <v>700</v>
      </c>
      <c r="I5553" s="26">
        <f t="array" ref="I5553">J5553-J5553*3%</f>
        <v>530.8519</v>
      </c>
      <c r="J5553" s="30">
        <v>547.27</v>
      </c>
      <c r="K5553" s="4"/>
      <c r="L5553" s="15">
        <f t="shared" si="87"/>
        <v>0</v>
      </c>
      <c r="M5553" s="56" t="s">
        <v>15159</v>
      </c>
    </row>
    <row r="5554" spans="1:13" s="19" customFormat="1" ht="15" customHeight="1" x14ac:dyDescent="0.25">
      <c r="A5554" s="47">
        <v>24410</v>
      </c>
      <c r="B5554" s="18" t="s">
        <v>9076</v>
      </c>
      <c r="C5554" s="3" t="s">
        <v>8951</v>
      </c>
      <c r="D5554" s="3" t="s">
        <v>327</v>
      </c>
      <c r="E5554" s="3" t="s">
        <v>9077</v>
      </c>
      <c r="F5554" s="3" t="s">
        <v>1279</v>
      </c>
      <c r="G5554" s="3" t="s">
        <v>319</v>
      </c>
      <c r="H5554" s="26">
        <v>1015</v>
      </c>
      <c r="I5554" s="26">
        <f t="array" ref="I5554">J5554-J5554*3%</f>
        <v>781.39319999999998</v>
      </c>
      <c r="J5554" s="30">
        <v>805.56</v>
      </c>
      <c r="K5554" s="4"/>
      <c r="L5554" s="15">
        <f t="shared" si="87"/>
        <v>0</v>
      </c>
      <c r="M5554" s="56" t="s">
        <v>15158</v>
      </c>
    </row>
    <row r="5555" spans="1:13" s="19" customFormat="1" ht="15" customHeight="1" x14ac:dyDescent="0.25">
      <c r="A5555" s="47">
        <v>24411</v>
      </c>
      <c r="B5555" s="18" t="s">
        <v>9078</v>
      </c>
      <c r="C5555" s="3" t="s">
        <v>8951</v>
      </c>
      <c r="D5555" s="3" t="s">
        <v>327</v>
      </c>
      <c r="E5555" s="3" t="s">
        <v>9077</v>
      </c>
      <c r="F5555" s="3" t="s">
        <v>1279</v>
      </c>
      <c r="G5555" s="3" t="s">
        <v>149</v>
      </c>
      <c r="H5555" s="26">
        <v>1015</v>
      </c>
      <c r="I5555" s="26">
        <f t="array" ref="I5555">J5555-J5555*3%</f>
        <v>781.39319999999998</v>
      </c>
      <c r="J5555" s="30">
        <v>805.56</v>
      </c>
      <c r="K5555" s="4"/>
      <c r="L5555" s="15">
        <f t="shared" si="87"/>
        <v>0</v>
      </c>
      <c r="M5555" s="56" t="s">
        <v>15158</v>
      </c>
    </row>
    <row r="5556" spans="1:13" s="19" customFormat="1" ht="15" customHeight="1" x14ac:dyDescent="0.25">
      <c r="A5556" s="47">
        <v>24412</v>
      </c>
      <c r="B5556" s="18" t="s">
        <v>9079</v>
      </c>
      <c r="C5556" s="3" t="s">
        <v>8951</v>
      </c>
      <c r="D5556" s="3" t="s">
        <v>327</v>
      </c>
      <c r="E5556" s="3" t="s">
        <v>9077</v>
      </c>
      <c r="F5556" s="3" t="s">
        <v>1279</v>
      </c>
      <c r="G5556" s="3" t="s">
        <v>285</v>
      </c>
      <c r="H5556" s="26">
        <v>1015</v>
      </c>
      <c r="I5556" s="26">
        <f t="array" ref="I5556">J5556-J5556*3%</f>
        <v>781.39319999999998</v>
      </c>
      <c r="J5556" s="30">
        <v>805.56</v>
      </c>
      <c r="K5556" s="4"/>
      <c r="L5556" s="15">
        <f t="shared" si="87"/>
        <v>0</v>
      </c>
      <c r="M5556" s="56" t="s">
        <v>15158</v>
      </c>
    </row>
    <row r="5557" spans="1:13" s="19" customFormat="1" ht="15" customHeight="1" x14ac:dyDescent="0.25">
      <c r="A5557" s="47">
        <v>13380</v>
      </c>
      <c r="B5557" s="18" t="s">
        <v>9080</v>
      </c>
      <c r="C5557" s="3" t="s">
        <v>8951</v>
      </c>
      <c r="D5557" s="3" t="s">
        <v>327</v>
      </c>
      <c r="E5557" s="3" t="s">
        <v>9077</v>
      </c>
      <c r="F5557" s="3" t="s">
        <v>774</v>
      </c>
      <c r="G5557" s="3" t="s">
        <v>319</v>
      </c>
      <c r="H5557" s="26">
        <v>55</v>
      </c>
      <c r="I5557" s="26">
        <f t="array" ref="I5557">J5557-J5557*3%</f>
        <v>46.075000000000003</v>
      </c>
      <c r="J5557" s="30">
        <v>47.5</v>
      </c>
      <c r="K5557" s="4"/>
      <c r="L5557" s="15">
        <f t="shared" si="87"/>
        <v>0</v>
      </c>
      <c r="M5557" s="56" t="s">
        <v>15159</v>
      </c>
    </row>
    <row r="5558" spans="1:13" s="19" customFormat="1" ht="15" customHeight="1" x14ac:dyDescent="0.25">
      <c r="A5558" s="47">
        <v>13381</v>
      </c>
      <c r="B5558" s="18" t="s">
        <v>9081</v>
      </c>
      <c r="C5558" s="3" t="s">
        <v>8951</v>
      </c>
      <c r="D5558" s="3" t="s">
        <v>327</v>
      </c>
      <c r="E5558" s="3" t="s">
        <v>9077</v>
      </c>
      <c r="F5558" s="3" t="s">
        <v>774</v>
      </c>
      <c r="G5558" s="3" t="s">
        <v>149</v>
      </c>
      <c r="H5558" s="26">
        <v>55</v>
      </c>
      <c r="I5558" s="26">
        <f t="array" ref="I5558">J5558-J5558*3%</f>
        <v>46.075000000000003</v>
      </c>
      <c r="J5558" s="30">
        <v>47.5</v>
      </c>
      <c r="K5558" s="4"/>
      <c r="L5558" s="15">
        <f t="shared" si="87"/>
        <v>0</v>
      </c>
      <c r="M5558" s="56" t="s">
        <v>15159</v>
      </c>
    </row>
    <row r="5559" spans="1:13" s="19" customFormat="1" ht="15" customHeight="1" x14ac:dyDescent="0.25">
      <c r="A5559" s="47">
        <v>13382</v>
      </c>
      <c r="B5559" s="18" t="s">
        <v>9082</v>
      </c>
      <c r="C5559" s="3" t="s">
        <v>8951</v>
      </c>
      <c r="D5559" s="3" t="s">
        <v>327</v>
      </c>
      <c r="E5559" s="3" t="s">
        <v>9077</v>
      </c>
      <c r="F5559" s="3" t="s">
        <v>774</v>
      </c>
      <c r="G5559" s="3" t="s">
        <v>285</v>
      </c>
      <c r="H5559" s="26">
        <v>55</v>
      </c>
      <c r="I5559" s="26">
        <f t="array" ref="I5559">J5559-J5559*3%</f>
        <v>46.075000000000003</v>
      </c>
      <c r="J5559" s="30">
        <v>47.5</v>
      </c>
      <c r="K5559" s="4"/>
      <c r="L5559" s="15">
        <f t="shared" si="87"/>
        <v>0</v>
      </c>
      <c r="M5559" s="56" t="s">
        <v>15159</v>
      </c>
    </row>
    <row r="5560" spans="1:13" s="19" customFormat="1" ht="15" customHeight="1" x14ac:dyDescent="0.25">
      <c r="A5560" s="47">
        <v>13474</v>
      </c>
      <c r="B5560" s="18" t="s">
        <v>9083</v>
      </c>
      <c r="C5560" s="3" t="s">
        <v>8951</v>
      </c>
      <c r="D5560" s="3" t="s">
        <v>327</v>
      </c>
      <c r="E5560" s="3" t="s">
        <v>9084</v>
      </c>
      <c r="F5560" s="3" t="s">
        <v>247</v>
      </c>
      <c r="G5560" s="3" t="s">
        <v>9085</v>
      </c>
      <c r="H5560" s="26">
        <v>65</v>
      </c>
      <c r="I5560" s="26">
        <f t="array" ref="I5560">J5560-J5560*3%</f>
        <v>49.47</v>
      </c>
      <c r="J5560" s="30">
        <v>51</v>
      </c>
      <c r="K5560" s="4"/>
      <c r="L5560" s="15">
        <f t="shared" si="87"/>
        <v>0</v>
      </c>
      <c r="M5560" s="56" t="s">
        <v>15155</v>
      </c>
    </row>
    <row r="5561" spans="1:13" s="19" customFormat="1" ht="15" customHeight="1" x14ac:dyDescent="0.25">
      <c r="A5561" s="47">
        <v>39133</v>
      </c>
      <c r="B5561" s="18" t="s">
        <v>9086</v>
      </c>
      <c r="C5561" s="3" t="s">
        <v>8951</v>
      </c>
      <c r="D5561" s="3" t="s">
        <v>327</v>
      </c>
      <c r="E5561" s="3" t="s">
        <v>9084</v>
      </c>
      <c r="F5561" s="3" t="s">
        <v>247</v>
      </c>
      <c r="G5561" s="3" t="s">
        <v>484</v>
      </c>
      <c r="H5561" s="26">
        <v>65</v>
      </c>
      <c r="I5561" s="26">
        <f t="array" ref="I5561">J5561-J5561*3%</f>
        <v>49.47</v>
      </c>
      <c r="J5561" s="30">
        <v>51</v>
      </c>
      <c r="K5561" s="4"/>
      <c r="L5561" s="15">
        <f t="shared" si="87"/>
        <v>0</v>
      </c>
      <c r="M5561" s="56" t="s">
        <v>15159</v>
      </c>
    </row>
    <row r="5562" spans="1:13" s="19" customFormat="1" ht="15" customHeight="1" x14ac:dyDescent="0.25">
      <c r="A5562" s="47">
        <v>15479</v>
      </c>
      <c r="B5562" s="18" t="s">
        <v>9087</v>
      </c>
      <c r="C5562" s="3" t="s">
        <v>8951</v>
      </c>
      <c r="D5562" s="3" t="s">
        <v>327</v>
      </c>
      <c r="E5562" s="3" t="s">
        <v>9084</v>
      </c>
      <c r="F5562" s="3" t="s">
        <v>247</v>
      </c>
      <c r="G5562" s="3" t="s">
        <v>9088</v>
      </c>
      <c r="H5562" s="26">
        <v>65</v>
      </c>
      <c r="I5562" s="26">
        <f t="array" ref="I5562">J5562-J5562*3%</f>
        <v>49.47</v>
      </c>
      <c r="J5562" s="30">
        <v>51</v>
      </c>
      <c r="K5562" s="4"/>
      <c r="L5562" s="15">
        <f t="shared" si="87"/>
        <v>0</v>
      </c>
      <c r="M5562" s="56" t="s">
        <v>15159</v>
      </c>
    </row>
    <row r="5563" spans="1:13" s="19" customFormat="1" ht="15" customHeight="1" x14ac:dyDescent="0.25">
      <c r="A5563" s="47">
        <v>32782</v>
      </c>
      <c r="B5563" s="18" t="s">
        <v>9089</v>
      </c>
      <c r="C5563" s="3" t="s">
        <v>8951</v>
      </c>
      <c r="D5563" s="3" t="s">
        <v>327</v>
      </c>
      <c r="E5563" s="3" t="s">
        <v>9090</v>
      </c>
      <c r="F5563" s="3" t="s">
        <v>247</v>
      </c>
      <c r="G5563" s="3" t="s">
        <v>941</v>
      </c>
      <c r="H5563" s="26">
        <v>65</v>
      </c>
      <c r="I5563" s="26">
        <f t="array" ref="I5563">J5563-J5563*3%</f>
        <v>49.47</v>
      </c>
      <c r="J5563" s="30">
        <v>51</v>
      </c>
      <c r="K5563" s="4"/>
      <c r="L5563" s="15">
        <f t="shared" si="87"/>
        <v>0</v>
      </c>
      <c r="M5563" s="56" t="s">
        <v>15159</v>
      </c>
    </row>
    <row r="5564" spans="1:13" s="19" customFormat="1" ht="15" customHeight="1" x14ac:dyDescent="0.25">
      <c r="A5564" s="47">
        <v>42580</v>
      </c>
      <c r="B5564" s="18" t="s">
        <v>9091</v>
      </c>
      <c r="C5564" s="3" t="s">
        <v>8951</v>
      </c>
      <c r="D5564" s="3" t="s">
        <v>327</v>
      </c>
      <c r="E5564" s="3" t="s">
        <v>9092</v>
      </c>
      <c r="F5564" s="3" t="s">
        <v>247</v>
      </c>
      <c r="G5564" s="3" t="s">
        <v>9093</v>
      </c>
      <c r="H5564" s="26">
        <v>65</v>
      </c>
      <c r="I5564" s="26">
        <f t="array" ref="I5564">J5564-J5564*3%</f>
        <v>49.47</v>
      </c>
      <c r="J5564" s="30">
        <v>51</v>
      </c>
      <c r="K5564" s="4"/>
      <c r="L5564" s="15">
        <f t="shared" si="87"/>
        <v>0</v>
      </c>
      <c r="M5564" s="56" t="s">
        <v>15155</v>
      </c>
    </row>
    <row r="5565" spans="1:13" s="19" customFormat="1" ht="15" customHeight="1" x14ac:dyDescent="0.25">
      <c r="A5565" s="47">
        <v>25571</v>
      </c>
      <c r="B5565" s="18" t="s">
        <v>9094</v>
      </c>
      <c r="C5565" s="3" t="s">
        <v>8951</v>
      </c>
      <c r="D5565" s="3" t="s">
        <v>327</v>
      </c>
      <c r="E5565" s="3" t="s">
        <v>9095</v>
      </c>
      <c r="F5565" s="3" t="s">
        <v>182</v>
      </c>
      <c r="G5565" s="3"/>
      <c r="H5565" s="26">
        <v>1435</v>
      </c>
      <c r="I5565" s="26">
        <f t="array" ref="I5565">J5565-J5565*3%</f>
        <v>1090.5904</v>
      </c>
      <c r="J5565" s="30">
        <v>1124.32</v>
      </c>
      <c r="K5565" s="4"/>
      <c r="L5565" s="15">
        <f t="shared" si="87"/>
        <v>0</v>
      </c>
      <c r="M5565" s="56" t="s">
        <v>15158</v>
      </c>
    </row>
    <row r="5566" spans="1:13" s="19" customFormat="1" ht="15" customHeight="1" x14ac:dyDescent="0.25">
      <c r="A5566" s="47">
        <v>24413</v>
      </c>
      <c r="B5566" s="18" t="s">
        <v>9096</v>
      </c>
      <c r="C5566" s="3" t="s">
        <v>8951</v>
      </c>
      <c r="D5566" s="3" t="s">
        <v>339</v>
      </c>
      <c r="E5566" s="3" t="s">
        <v>9097</v>
      </c>
      <c r="F5566" s="3" t="s">
        <v>920</v>
      </c>
      <c r="G5566" s="3" t="s">
        <v>149</v>
      </c>
      <c r="H5566" s="26">
        <v>830</v>
      </c>
      <c r="I5566" s="26">
        <f t="array" ref="I5566">J5566-J5566*3%</f>
        <v>626.18349999999998</v>
      </c>
      <c r="J5566" s="30">
        <v>645.54999999999995</v>
      </c>
      <c r="K5566" s="4"/>
      <c r="L5566" s="15">
        <f t="shared" si="87"/>
        <v>0</v>
      </c>
      <c r="M5566" s="56" t="s">
        <v>15158</v>
      </c>
    </row>
    <row r="5567" spans="1:13" s="19" customFormat="1" ht="15" customHeight="1" x14ac:dyDescent="0.25">
      <c r="A5567" s="47">
        <v>24414</v>
      </c>
      <c r="B5567" s="18" t="s">
        <v>9098</v>
      </c>
      <c r="C5567" s="3" t="s">
        <v>8951</v>
      </c>
      <c r="D5567" s="3" t="s">
        <v>339</v>
      </c>
      <c r="E5567" s="3" t="s">
        <v>9099</v>
      </c>
      <c r="F5567" s="3" t="s">
        <v>182</v>
      </c>
      <c r="G5567" s="3"/>
      <c r="H5567" s="26">
        <v>850</v>
      </c>
      <c r="I5567" s="26">
        <f t="array" ref="I5567">J5567-J5567*3%</f>
        <v>642.64440000000002</v>
      </c>
      <c r="J5567" s="30">
        <v>662.52</v>
      </c>
      <c r="K5567" s="4"/>
      <c r="L5567" s="15">
        <f t="shared" si="87"/>
        <v>0</v>
      </c>
      <c r="M5567" s="56" t="s">
        <v>15158</v>
      </c>
    </row>
    <row r="5568" spans="1:13" s="19" customFormat="1" ht="15" customHeight="1" x14ac:dyDescent="0.25">
      <c r="A5568" s="47">
        <v>24415</v>
      </c>
      <c r="B5568" s="18"/>
      <c r="C5568" s="3" t="s">
        <v>8951</v>
      </c>
      <c r="D5568" s="3" t="s">
        <v>339</v>
      </c>
      <c r="E5568" s="3" t="s">
        <v>1267</v>
      </c>
      <c r="F5568" s="3" t="s">
        <v>318</v>
      </c>
      <c r="G5568" s="3"/>
      <c r="H5568" s="26">
        <v>1195</v>
      </c>
      <c r="I5568" s="26">
        <f t="array" ref="I5568">J5568-J5568*3%</f>
        <v>905.59199999999998</v>
      </c>
      <c r="J5568" s="30">
        <v>933.6</v>
      </c>
      <c r="K5568" s="4"/>
      <c r="L5568" s="15">
        <f t="shared" si="87"/>
        <v>0</v>
      </c>
      <c r="M5568" s="56" t="s">
        <v>15158</v>
      </c>
    </row>
    <row r="5569" spans="1:13" s="19" customFormat="1" ht="15" customHeight="1" x14ac:dyDescent="0.25">
      <c r="A5569" s="47">
        <v>24416</v>
      </c>
      <c r="B5569" s="18" t="s">
        <v>9100</v>
      </c>
      <c r="C5569" s="3" t="s">
        <v>8951</v>
      </c>
      <c r="D5569" s="3" t="s">
        <v>339</v>
      </c>
      <c r="E5569" s="3" t="s">
        <v>9101</v>
      </c>
      <c r="F5569" s="3" t="s">
        <v>375</v>
      </c>
      <c r="G5569" s="3"/>
      <c r="H5569" s="26">
        <v>1555</v>
      </c>
      <c r="I5569" s="26">
        <f t="array" ref="I5569">J5569-J5569*3%</f>
        <v>1202.4896000000001</v>
      </c>
      <c r="J5569" s="30">
        <v>1239.68</v>
      </c>
      <c r="K5569" s="4"/>
      <c r="L5569" s="15">
        <f t="shared" si="87"/>
        <v>0</v>
      </c>
      <c r="M5569" s="56" t="s">
        <v>15158</v>
      </c>
    </row>
    <row r="5570" spans="1:13" s="19" customFormat="1" ht="15" customHeight="1" x14ac:dyDescent="0.25">
      <c r="A5570" s="47">
        <v>24592</v>
      </c>
      <c r="B5570" s="18" t="s">
        <v>9102</v>
      </c>
      <c r="C5570" s="3" t="s">
        <v>8951</v>
      </c>
      <c r="D5570" s="3" t="s">
        <v>9103</v>
      </c>
      <c r="E5570" s="3" t="s">
        <v>9104</v>
      </c>
      <c r="F5570" s="3" t="s">
        <v>1362</v>
      </c>
      <c r="G5570" s="3" t="s">
        <v>258</v>
      </c>
      <c r="H5570" s="26">
        <v>830</v>
      </c>
      <c r="I5570" s="26">
        <f t="array" ref="I5570">J5570-J5570*3%</f>
        <v>624.21439999999996</v>
      </c>
      <c r="J5570" s="30">
        <v>643.52</v>
      </c>
      <c r="K5570" s="4"/>
      <c r="L5570" s="15">
        <f t="shared" si="87"/>
        <v>0</v>
      </c>
      <c r="M5570" s="56" t="s">
        <v>15159</v>
      </c>
    </row>
    <row r="5571" spans="1:13" s="19" customFormat="1" ht="15" customHeight="1" x14ac:dyDescent="0.25">
      <c r="A5571" s="47">
        <v>33774</v>
      </c>
      <c r="B5571" s="18" t="s">
        <v>9105</v>
      </c>
      <c r="C5571" s="3" t="s">
        <v>8951</v>
      </c>
      <c r="D5571" s="3" t="s">
        <v>9103</v>
      </c>
      <c r="E5571" s="3" t="s">
        <v>9104</v>
      </c>
      <c r="F5571" s="3" t="s">
        <v>1362</v>
      </c>
      <c r="G5571" s="3" t="s">
        <v>9106</v>
      </c>
      <c r="H5571" s="26">
        <v>830</v>
      </c>
      <c r="I5571" s="26">
        <f t="array" ref="I5571">J5571-J5571*3%</f>
        <v>624.21439999999996</v>
      </c>
      <c r="J5571" s="30">
        <v>643.52</v>
      </c>
      <c r="K5571" s="4"/>
      <c r="L5571" s="15">
        <f t="shared" si="87"/>
        <v>0</v>
      </c>
      <c r="M5571" s="56" t="s">
        <v>15159</v>
      </c>
    </row>
    <row r="5572" spans="1:13" s="19" customFormat="1" ht="15" customHeight="1" x14ac:dyDescent="0.25">
      <c r="A5572" s="47">
        <v>41505</v>
      </c>
      <c r="B5572" s="18"/>
      <c r="C5572" s="3" t="s">
        <v>8951</v>
      </c>
      <c r="D5572" s="3" t="s">
        <v>207</v>
      </c>
      <c r="E5572" s="3" t="s">
        <v>472</v>
      </c>
      <c r="F5572" s="3" t="s">
        <v>167</v>
      </c>
      <c r="G5572" s="3"/>
      <c r="H5572" s="26">
        <v>605</v>
      </c>
      <c r="I5572" s="26">
        <f t="array" ref="I5572">J5572-J5572*3%</f>
        <v>463.42719999999997</v>
      </c>
      <c r="J5572" s="30">
        <v>477.76</v>
      </c>
      <c r="K5572" s="4"/>
      <c r="L5572" s="15">
        <f t="shared" si="87"/>
        <v>0</v>
      </c>
      <c r="M5572" s="56" t="s">
        <v>15159</v>
      </c>
    </row>
    <row r="5573" spans="1:13" s="19" customFormat="1" ht="15" customHeight="1" x14ac:dyDescent="0.25">
      <c r="A5573" s="47">
        <v>24407</v>
      </c>
      <c r="B5573" s="18" t="s">
        <v>9107</v>
      </c>
      <c r="C5573" s="3" t="s">
        <v>8951</v>
      </c>
      <c r="D5573" s="3" t="s">
        <v>347</v>
      </c>
      <c r="E5573" s="3" t="s">
        <v>9108</v>
      </c>
      <c r="F5573" s="3" t="s">
        <v>200</v>
      </c>
      <c r="G5573" s="3"/>
      <c r="H5573" s="26">
        <v>545</v>
      </c>
      <c r="I5573" s="26">
        <f t="array" ref="I5573">J5573-J5573*3%</f>
        <v>401.66729999999995</v>
      </c>
      <c r="J5573" s="30">
        <v>414.09</v>
      </c>
      <c r="K5573" s="4"/>
      <c r="L5573" s="15">
        <f t="shared" si="87"/>
        <v>0</v>
      </c>
      <c r="M5573" s="56" t="s">
        <v>15158</v>
      </c>
    </row>
    <row r="5574" spans="1:13" s="19" customFormat="1" ht="15" customHeight="1" x14ac:dyDescent="0.25">
      <c r="A5574" s="47">
        <v>14688</v>
      </c>
      <c r="B5574" s="18" t="s">
        <v>9109</v>
      </c>
      <c r="C5574" s="3" t="s">
        <v>8951</v>
      </c>
      <c r="D5574" s="3" t="s">
        <v>347</v>
      </c>
      <c r="E5574" s="3" t="s">
        <v>9110</v>
      </c>
      <c r="F5574" s="3" t="s">
        <v>1497</v>
      </c>
      <c r="G5574" s="3" t="s">
        <v>385</v>
      </c>
      <c r="H5574" s="26">
        <v>80</v>
      </c>
      <c r="I5574" s="26">
        <f t="array" ref="I5574">J5574-J5574*3%</f>
        <v>51.002600000000001</v>
      </c>
      <c r="J5574" s="30">
        <v>52.58</v>
      </c>
      <c r="K5574" s="4"/>
      <c r="L5574" s="15">
        <f t="shared" si="87"/>
        <v>0</v>
      </c>
      <c r="M5574" s="56" t="s">
        <v>15159</v>
      </c>
    </row>
    <row r="5575" spans="1:13" s="19" customFormat="1" ht="15" customHeight="1" x14ac:dyDescent="0.25">
      <c r="A5575" s="47">
        <v>14605</v>
      </c>
      <c r="B5575" s="18" t="s">
        <v>9111</v>
      </c>
      <c r="C5575" s="3" t="s">
        <v>8951</v>
      </c>
      <c r="D5575" s="3" t="s">
        <v>347</v>
      </c>
      <c r="E5575" s="3" t="s">
        <v>9110</v>
      </c>
      <c r="F5575" s="3" t="s">
        <v>1497</v>
      </c>
      <c r="G5575" s="3" t="s">
        <v>1087</v>
      </c>
      <c r="H5575" s="26">
        <v>80</v>
      </c>
      <c r="I5575" s="26">
        <f t="array" ref="I5575">J5575-J5575*3%</f>
        <v>51.002600000000001</v>
      </c>
      <c r="J5575" s="30">
        <v>52.58</v>
      </c>
      <c r="K5575" s="4"/>
      <c r="L5575" s="15">
        <f t="shared" si="87"/>
        <v>0</v>
      </c>
      <c r="M5575" s="56" t="s">
        <v>15159</v>
      </c>
    </row>
    <row r="5576" spans="1:13" s="19" customFormat="1" ht="15" customHeight="1" x14ac:dyDescent="0.25">
      <c r="A5576" s="47">
        <v>13767</v>
      </c>
      <c r="B5576" s="18" t="s">
        <v>9112</v>
      </c>
      <c r="C5576" s="3" t="s">
        <v>8951</v>
      </c>
      <c r="D5576" s="3" t="s">
        <v>347</v>
      </c>
      <c r="E5576" s="3" t="s">
        <v>9113</v>
      </c>
      <c r="F5576" s="3" t="s">
        <v>6342</v>
      </c>
      <c r="G5576" s="3" t="s">
        <v>3581</v>
      </c>
      <c r="H5576" s="26">
        <v>110</v>
      </c>
      <c r="I5576" s="26">
        <f t="array" ref="I5576">J5576-J5576*3%</f>
        <v>71.527799999999999</v>
      </c>
      <c r="J5576" s="30">
        <v>73.739999999999995</v>
      </c>
      <c r="K5576" s="4"/>
      <c r="L5576" s="15">
        <f t="shared" ref="L5576:L5639" si="88">J5576*K5576</f>
        <v>0</v>
      </c>
      <c r="M5576" s="56" t="s">
        <v>15159</v>
      </c>
    </row>
    <row r="5577" spans="1:13" s="19" customFormat="1" ht="15" customHeight="1" x14ac:dyDescent="0.25">
      <c r="A5577" s="47">
        <v>7403</v>
      </c>
      <c r="B5577" s="18" t="s">
        <v>9114</v>
      </c>
      <c r="C5577" s="3" t="s">
        <v>8951</v>
      </c>
      <c r="D5577" s="3" t="s">
        <v>347</v>
      </c>
      <c r="E5577" s="3" t="s">
        <v>9113</v>
      </c>
      <c r="F5577" s="3" t="s">
        <v>6342</v>
      </c>
      <c r="G5577" s="3" t="s">
        <v>149</v>
      </c>
      <c r="H5577" s="26">
        <v>110</v>
      </c>
      <c r="I5577" s="26">
        <f t="array" ref="I5577">J5577-J5577*3%</f>
        <v>71.527799999999999</v>
      </c>
      <c r="J5577" s="30">
        <v>73.739999999999995</v>
      </c>
      <c r="K5577" s="4"/>
      <c r="L5577" s="15">
        <f t="shared" si="88"/>
        <v>0</v>
      </c>
      <c r="M5577" s="56" t="s">
        <v>15159</v>
      </c>
    </row>
    <row r="5578" spans="1:13" s="19" customFormat="1" ht="15" customHeight="1" x14ac:dyDescent="0.25">
      <c r="A5578" s="47">
        <v>18195</v>
      </c>
      <c r="B5578" s="18" t="s">
        <v>9115</v>
      </c>
      <c r="C5578" s="3" t="s">
        <v>8951</v>
      </c>
      <c r="D5578" s="3" t="s">
        <v>347</v>
      </c>
      <c r="E5578" s="3" t="s">
        <v>9113</v>
      </c>
      <c r="F5578" s="3" t="s">
        <v>6342</v>
      </c>
      <c r="G5578" s="3" t="s">
        <v>484</v>
      </c>
      <c r="H5578" s="26">
        <v>110</v>
      </c>
      <c r="I5578" s="26">
        <f t="array" ref="I5578">J5578-J5578*3%</f>
        <v>71.527799999999999</v>
      </c>
      <c r="J5578" s="30">
        <v>73.739999999999995</v>
      </c>
      <c r="K5578" s="4"/>
      <c r="L5578" s="15">
        <f t="shared" si="88"/>
        <v>0</v>
      </c>
      <c r="M5578" s="56" t="s">
        <v>15159</v>
      </c>
    </row>
    <row r="5579" spans="1:13" s="19" customFormat="1" ht="15" customHeight="1" x14ac:dyDescent="0.25">
      <c r="A5579" s="47">
        <v>13768</v>
      </c>
      <c r="B5579" s="18" t="s">
        <v>9116</v>
      </c>
      <c r="C5579" s="3" t="s">
        <v>8951</v>
      </c>
      <c r="D5579" s="3" t="s">
        <v>347</v>
      </c>
      <c r="E5579" s="3" t="s">
        <v>9113</v>
      </c>
      <c r="F5579" s="3" t="s">
        <v>6342</v>
      </c>
      <c r="G5579" s="3" t="s">
        <v>622</v>
      </c>
      <c r="H5579" s="26">
        <v>110</v>
      </c>
      <c r="I5579" s="26">
        <f t="array" ref="I5579">J5579-J5579*3%</f>
        <v>71.527799999999999</v>
      </c>
      <c r="J5579" s="30">
        <v>73.739999999999995</v>
      </c>
      <c r="K5579" s="4"/>
      <c r="L5579" s="15">
        <f t="shared" si="88"/>
        <v>0</v>
      </c>
      <c r="M5579" s="56" t="s">
        <v>15159</v>
      </c>
    </row>
    <row r="5580" spans="1:13" s="19" customFormat="1" ht="15" customHeight="1" x14ac:dyDescent="0.25">
      <c r="A5580" s="47">
        <v>37981</v>
      </c>
      <c r="B5580" s="18" t="s">
        <v>9117</v>
      </c>
      <c r="C5580" s="3" t="s">
        <v>8951</v>
      </c>
      <c r="D5580" s="3" t="s">
        <v>347</v>
      </c>
      <c r="E5580" s="3" t="s">
        <v>9026</v>
      </c>
      <c r="F5580" s="3" t="s">
        <v>8623</v>
      </c>
      <c r="G5580" s="3" t="s">
        <v>4848</v>
      </c>
      <c r="H5580" s="26">
        <v>930</v>
      </c>
      <c r="I5580" s="26">
        <f t="array" ref="I5580">J5580-J5580*3%</f>
        <v>701.2518</v>
      </c>
      <c r="J5580" s="30">
        <v>722.94</v>
      </c>
      <c r="K5580" s="4"/>
      <c r="L5580" s="15">
        <f t="shared" si="88"/>
        <v>0</v>
      </c>
      <c r="M5580" s="56" t="s">
        <v>15159</v>
      </c>
    </row>
    <row r="5581" spans="1:13" s="19" customFormat="1" ht="15" customHeight="1" x14ac:dyDescent="0.25">
      <c r="A5581" s="47">
        <v>5143</v>
      </c>
      <c r="B5581" s="18" t="s">
        <v>9118</v>
      </c>
      <c r="C5581" s="3" t="s">
        <v>8951</v>
      </c>
      <c r="D5581" s="3" t="s">
        <v>347</v>
      </c>
      <c r="E5581" s="3" t="s">
        <v>9026</v>
      </c>
      <c r="F5581" s="3" t="s">
        <v>774</v>
      </c>
      <c r="G5581" s="3" t="s">
        <v>149</v>
      </c>
      <c r="H5581" s="26">
        <v>69</v>
      </c>
      <c r="I5581" s="26">
        <f t="array" ref="I5581">J5581-J5581*3%</f>
        <v>53.117199999999997</v>
      </c>
      <c r="J5581" s="30">
        <v>54.76</v>
      </c>
      <c r="K5581" s="4"/>
      <c r="L5581" s="15">
        <f t="shared" si="88"/>
        <v>0</v>
      </c>
      <c r="M5581" s="56" t="s">
        <v>15159</v>
      </c>
    </row>
    <row r="5582" spans="1:13" s="19" customFormat="1" ht="15" customHeight="1" x14ac:dyDescent="0.25">
      <c r="A5582" s="47">
        <v>32800</v>
      </c>
      <c r="B5582" s="18" t="s">
        <v>9119</v>
      </c>
      <c r="C5582" s="3" t="s">
        <v>8951</v>
      </c>
      <c r="D5582" s="3" t="s">
        <v>347</v>
      </c>
      <c r="E5582" s="3" t="s">
        <v>9026</v>
      </c>
      <c r="F5582" s="3" t="s">
        <v>774</v>
      </c>
      <c r="G5582" s="3" t="s">
        <v>9120</v>
      </c>
      <c r="H5582" s="26">
        <v>69</v>
      </c>
      <c r="I5582" s="26">
        <f t="array" ref="I5582">J5582-J5582*3%</f>
        <v>53.117199999999997</v>
      </c>
      <c r="J5582" s="30">
        <v>54.76</v>
      </c>
      <c r="K5582" s="4"/>
      <c r="L5582" s="15">
        <f t="shared" si="88"/>
        <v>0</v>
      </c>
      <c r="M5582" s="56" t="s">
        <v>15159</v>
      </c>
    </row>
    <row r="5583" spans="1:13" s="19" customFormat="1" ht="15" customHeight="1" x14ac:dyDescent="0.25">
      <c r="A5583" s="47">
        <v>32801</v>
      </c>
      <c r="B5583" s="18" t="s">
        <v>9121</v>
      </c>
      <c r="C5583" s="3" t="s">
        <v>8951</v>
      </c>
      <c r="D5583" s="3" t="s">
        <v>347</v>
      </c>
      <c r="E5583" s="3" t="s">
        <v>9026</v>
      </c>
      <c r="F5583" s="3" t="s">
        <v>774</v>
      </c>
      <c r="G5583" s="3" t="s">
        <v>9122</v>
      </c>
      <c r="H5583" s="26">
        <v>69</v>
      </c>
      <c r="I5583" s="26">
        <f t="array" ref="I5583">J5583-J5583*3%</f>
        <v>53.117199999999997</v>
      </c>
      <c r="J5583" s="30">
        <v>54.76</v>
      </c>
      <c r="K5583" s="4"/>
      <c r="L5583" s="15">
        <f t="shared" si="88"/>
        <v>0</v>
      </c>
      <c r="M5583" s="56" t="s">
        <v>15159</v>
      </c>
    </row>
    <row r="5584" spans="1:13" s="19" customFormat="1" ht="15" customHeight="1" x14ac:dyDescent="0.25">
      <c r="A5584" s="47">
        <v>34374</v>
      </c>
      <c r="B5584" s="18" t="s">
        <v>9123</v>
      </c>
      <c r="C5584" s="3" t="s">
        <v>8951</v>
      </c>
      <c r="D5584" s="3" t="s">
        <v>347</v>
      </c>
      <c r="E5584" s="3" t="s">
        <v>9124</v>
      </c>
      <c r="F5584" s="3" t="s">
        <v>318</v>
      </c>
      <c r="G5584" s="3" t="s">
        <v>9125</v>
      </c>
      <c r="H5584" s="26">
        <v>1045</v>
      </c>
      <c r="I5584" s="26">
        <f t="array" ref="I5584">J5584-J5584*3%</f>
        <v>803.25700000000006</v>
      </c>
      <c r="J5584" s="30">
        <v>828.1</v>
      </c>
      <c r="K5584" s="4"/>
      <c r="L5584" s="15">
        <f t="shared" si="88"/>
        <v>0</v>
      </c>
      <c r="M5584" s="56" t="s">
        <v>15159</v>
      </c>
    </row>
    <row r="5585" spans="1:13" s="19" customFormat="1" ht="15" customHeight="1" x14ac:dyDescent="0.25">
      <c r="A5585" s="47">
        <v>37715</v>
      </c>
      <c r="B5585" s="18"/>
      <c r="C5585" s="3" t="s">
        <v>8951</v>
      </c>
      <c r="D5585" s="3" t="s">
        <v>347</v>
      </c>
      <c r="E5585" s="3" t="s">
        <v>2352</v>
      </c>
      <c r="F5585" s="3" t="s">
        <v>9126</v>
      </c>
      <c r="G5585" s="3" t="s">
        <v>9127</v>
      </c>
      <c r="H5585" s="26">
        <v>85</v>
      </c>
      <c r="I5585" s="26">
        <f t="array" ref="I5585">J5585-J5585*3%</f>
        <v>53.126900000000006</v>
      </c>
      <c r="J5585" s="30">
        <v>54.77</v>
      </c>
      <c r="K5585" s="4"/>
      <c r="L5585" s="15">
        <f t="shared" si="88"/>
        <v>0</v>
      </c>
      <c r="M5585" s="56" t="s">
        <v>15159</v>
      </c>
    </row>
    <row r="5586" spans="1:13" s="19" customFormat="1" ht="15" customHeight="1" x14ac:dyDescent="0.25">
      <c r="A5586" s="47">
        <v>41506</v>
      </c>
      <c r="B5586" s="18"/>
      <c r="C5586" s="3" t="s">
        <v>8951</v>
      </c>
      <c r="D5586" s="3" t="s">
        <v>347</v>
      </c>
      <c r="E5586" s="3" t="s">
        <v>9128</v>
      </c>
      <c r="F5586" s="3" t="s">
        <v>774</v>
      </c>
      <c r="G5586" s="3" t="s">
        <v>9129</v>
      </c>
      <c r="H5586" s="26">
        <v>95</v>
      </c>
      <c r="I5586" s="26">
        <f t="array" ref="I5586">J5586-J5586*3%</f>
        <v>62.642600000000002</v>
      </c>
      <c r="J5586" s="30">
        <v>64.58</v>
      </c>
      <c r="K5586" s="4"/>
      <c r="L5586" s="15">
        <f t="shared" si="88"/>
        <v>0</v>
      </c>
      <c r="M5586" s="56" t="s">
        <v>15159</v>
      </c>
    </row>
    <row r="5587" spans="1:13" s="19" customFormat="1" ht="15" customHeight="1" x14ac:dyDescent="0.25">
      <c r="A5587" s="47">
        <v>41507</v>
      </c>
      <c r="B5587" s="18"/>
      <c r="C5587" s="3" t="s">
        <v>8951</v>
      </c>
      <c r="D5587" s="3" t="s">
        <v>347</v>
      </c>
      <c r="E5587" s="3" t="s">
        <v>9128</v>
      </c>
      <c r="F5587" s="3" t="s">
        <v>774</v>
      </c>
      <c r="G5587" s="3" t="s">
        <v>9088</v>
      </c>
      <c r="H5587" s="26">
        <v>95</v>
      </c>
      <c r="I5587" s="26">
        <f t="array" ref="I5587">J5587-J5587*3%</f>
        <v>62.642600000000002</v>
      </c>
      <c r="J5587" s="30">
        <v>64.58</v>
      </c>
      <c r="K5587" s="4"/>
      <c r="L5587" s="15">
        <f t="shared" si="88"/>
        <v>0</v>
      </c>
      <c r="M5587" s="56" t="s">
        <v>15159</v>
      </c>
    </row>
    <row r="5588" spans="1:13" s="19" customFormat="1" ht="15" customHeight="1" x14ac:dyDescent="0.25">
      <c r="A5588" s="47">
        <v>41508</v>
      </c>
      <c r="B5588" s="18"/>
      <c r="C5588" s="3" t="s">
        <v>8951</v>
      </c>
      <c r="D5588" s="3" t="s">
        <v>347</v>
      </c>
      <c r="E5588" s="3" t="s">
        <v>9130</v>
      </c>
      <c r="F5588" s="3" t="s">
        <v>200</v>
      </c>
      <c r="G5588" s="3"/>
      <c r="H5588" s="26">
        <v>590</v>
      </c>
      <c r="I5588" s="26">
        <f t="array" ref="I5588">J5588-J5588*3%</f>
        <v>431.42689999999999</v>
      </c>
      <c r="J5588" s="30">
        <v>444.77</v>
      </c>
      <c r="K5588" s="4"/>
      <c r="L5588" s="15">
        <f t="shared" si="88"/>
        <v>0</v>
      </c>
      <c r="M5588" s="56" t="s">
        <v>15159</v>
      </c>
    </row>
    <row r="5589" spans="1:13" s="19" customFormat="1" ht="15" customHeight="1" x14ac:dyDescent="0.25">
      <c r="A5589" s="47">
        <v>39316</v>
      </c>
      <c r="B5589" s="18" t="s">
        <v>9131</v>
      </c>
      <c r="C5589" s="3" t="s">
        <v>8951</v>
      </c>
      <c r="D5589" s="3" t="s">
        <v>351</v>
      </c>
      <c r="E5589" s="3" t="s">
        <v>9132</v>
      </c>
      <c r="F5589" s="3" t="s">
        <v>167</v>
      </c>
      <c r="G5589" s="3"/>
      <c r="H5589" s="26">
        <v>425</v>
      </c>
      <c r="I5589" s="26">
        <f t="array" ref="I5589">J5589-J5589*3%</f>
        <v>309.09049999999996</v>
      </c>
      <c r="J5589" s="30">
        <v>318.64999999999998</v>
      </c>
      <c r="K5589" s="4"/>
      <c r="L5589" s="15">
        <f t="shared" si="88"/>
        <v>0</v>
      </c>
      <c r="M5589" s="56" t="s">
        <v>15159</v>
      </c>
    </row>
    <row r="5590" spans="1:13" s="19" customFormat="1" ht="15" customHeight="1" x14ac:dyDescent="0.25">
      <c r="A5590" s="47">
        <v>19074</v>
      </c>
      <c r="B5590" s="18" t="s">
        <v>9133</v>
      </c>
      <c r="C5590" s="3" t="s">
        <v>8951</v>
      </c>
      <c r="D5590" s="3" t="s">
        <v>1021</v>
      </c>
      <c r="E5590" s="3" t="s">
        <v>9134</v>
      </c>
      <c r="F5590" s="3" t="s">
        <v>255</v>
      </c>
      <c r="G5590" s="3" t="s">
        <v>484</v>
      </c>
      <c r="H5590" s="26">
        <v>670</v>
      </c>
      <c r="I5590" s="26">
        <f t="array" ref="I5590">J5590-J5590*3%</f>
        <v>509.71559999999999</v>
      </c>
      <c r="J5590" s="30">
        <v>525.48</v>
      </c>
      <c r="K5590" s="4"/>
      <c r="L5590" s="15">
        <f t="shared" si="88"/>
        <v>0</v>
      </c>
      <c r="M5590" s="56" t="s">
        <v>15159</v>
      </c>
    </row>
    <row r="5591" spans="1:13" s="19" customFormat="1" ht="15" customHeight="1" x14ac:dyDescent="0.25">
      <c r="A5591" s="47">
        <v>24455</v>
      </c>
      <c r="B5591" s="18" t="s">
        <v>9135</v>
      </c>
      <c r="C5591" s="3" t="s">
        <v>8951</v>
      </c>
      <c r="D5591" s="3" t="s">
        <v>1021</v>
      </c>
      <c r="E5591" s="3" t="s">
        <v>9134</v>
      </c>
      <c r="F5591" s="3" t="s">
        <v>255</v>
      </c>
      <c r="G5591" s="3" t="s">
        <v>9136</v>
      </c>
      <c r="H5591" s="26">
        <v>670</v>
      </c>
      <c r="I5591" s="26">
        <f t="array" ref="I5591">J5591-J5591*3%</f>
        <v>509.71559999999999</v>
      </c>
      <c r="J5591" s="30">
        <v>525.48</v>
      </c>
      <c r="K5591" s="4"/>
      <c r="L5591" s="15">
        <f t="shared" si="88"/>
        <v>0</v>
      </c>
      <c r="M5591" s="56" t="s">
        <v>15159</v>
      </c>
    </row>
    <row r="5592" spans="1:13" s="19" customFormat="1" ht="15" customHeight="1" x14ac:dyDescent="0.25">
      <c r="A5592" s="47">
        <v>24456</v>
      </c>
      <c r="B5592" s="18" t="s">
        <v>9137</v>
      </c>
      <c r="C5592" s="3" t="s">
        <v>8951</v>
      </c>
      <c r="D5592" s="3" t="s">
        <v>1021</v>
      </c>
      <c r="E5592" s="3" t="s">
        <v>9134</v>
      </c>
      <c r="F5592" s="3" t="s">
        <v>6342</v>
      </c>
      <c r="G5592" s="3" t="s">
        <v>9136</v>
      </c>
      <c r="H5592" s="26">
        <v>150</v>
      </c>
      <c r="I5592" s="26">
        <f t="array" ref="I5592">J5592-J5592*3%</f>
        <v>110.0659</v>
      </c>
      <c r="J5592" s="30">
        <v>113.47</v>
      </c>
      <c r="K5592" s="4"/>
      <c r="L5592" s="15">
        <f t="shared" si="88"/>
        <v>0</v>
      </c>
      <c r="M5592" s="56" t="s">
        <v>15155</v>
      </c>
    </row>
    <row r="5593" spans="1:13" s="19" customFormat="1" ht="15" customHeight="1" x14ac:dyDescent="0.25">
      <c r="A5593" s="47">
        <v>24434</v>
      </c>
      <c r="B5593" s="18" t="s">
        <v>9138</v>
      </c>
      <c r="C5593" s="3" t="s">
        <v>8951</v>
      </c>
      <c r="D5593" s="3" t="s">
        <v>675</v>
      </c>
      <c r="E5593" s="3" t="s">
        <v>9139</v>
      </c>
      <c r="F5593" s="3" t="s">
        <v>9053</v>
      </c>
      <c r="G5593" s="3" t="s">
        <v>9140</v>
      </c>
      <c r="H5593" s="26">
        <v>4650</v>
      </c>
      <c r="I5593" s="26">
        <f t="array" ref="I5593">J5593-J5593*3%</f>
        <v>3562.6548000000003</v>
      </c>
      <c r="J5593" s="30">
        <v>3672.84</v>
      </c>
      <c r="K5593" s="4"/>
      <c r="L5593" s="15">
        <f t="shared" si="88"/>
        <v>0</v>
      </c>
      <c r="M5593" s="56" t="s">
        <v>15159</v>
      </c>
    </row>
    <row r="5594" spans="1:13" s="19" customFormat="1" ht="15" customHeight="1" x14ac:dyDescent="0.25">
      <c r="A5594" s="47">
        <v>25509</v>
      </c>
      <c r="B5594" s="18" t="s">
        <v>9141</v>
      </c>
      <c r="C5594" s="3" t="s">
        <v>8951</v>
      </c>
      <c r="D5594" s="3" t="s">
        <v>675</v>
      </c>
      <c r="E5594" s="3" t="s">
        <v>9139</v>
      </c>
      <c r="F5594" s="3" t="s">
        <v>9053</v>
      </c>
      <c r="G5594" s="3" t="s">
        <v>397</v>
      </c>
      <c r="H5594" s="26">
        <v>4650</v>
      </c>
      <c r="I5594" s="26">
        <f t="array" ref="I5594">J5594-J5594*3%</f>
        <v>3562.6548000000003</v>
      </c>
      <c r="J5594" s="30">
        <v>3672.84</v>
      </c>
      <c r="K5594" s="4"/>
      <c r="L5594" s="15">
        <f t="shared" si="88"/>
        <v>0</v>
      </c>
      <c r="M5594" s="56" t="s">
        <v>15159</v>
      </c>
    </row>
    <row r="5595" spans="1:13" s="19" customFormat="1" ht="15" customHeight="1" x14ac:dyDescent="0.25">
      <c r="A5595" s="47">
        <v>25920</v>
      </c>
      <c r="B5595" s="18" t="s">
        <v>9142</v>
      </c>
      <c r="C5595" s="3" t="s">
        <v>8951</v>
      </c>
      <c r="D5595" s="3" t="s">
        <v>356</v>
      </c>
      <c r="E5595" s="3" t="s">
        <v>9143</v>
      </c>
      <c r="F5595" s="3" t="s">
        <v>284</v>
      </c>
      <c r="G5595" s="3" t="s">
        <v>9144</v>
      </c>
      <c r="H5595" s="26">
        <v>1850</v>
      </c>
      <c r="I5595" s="26">
        <f t="array" ref="I5595">J5595-J5595*3%</f>
        <v>1428.8876</v>
      </c>
      <c r="J5595" s="30">
        <v>1473.08</v>
      </c>
      <c r="K5595" s="4"/>
      <c r="L5595" s="15">
        <f t="shared" si="88"/>
        <v>0</v>
      </c>
      <c r="M5595" s="56" t="s">
        <v>15158</v>
      </c>
    </row>
    <row r="5596" spans="1:13" s="19" customFormat="1" ht="15" customHeight="1" x14ac:dyDescent="0.25">
      <c r="A5596" s="47">
        <v>26328</v>
      </c>
      <c r="B5596" s="18" t="s">
        <v>9145</v>
      </c>
      <c r="C5596" s="3" t="s">
        <v>8951</v>
      </c>
      <c r="D5596" s="3" t="s">
        <v>356</v>
      </c>
      <c r="E5596" s="3" t="s">
        <v>9143</v>
      </c>
      <c r="F5596" s="3" t="s">
        <v>284</v>
      </c>
      <c r="G5596" s="3" t="s">
        <v>4046</v>
      </c>
      <c r="H5596" s="26">
        <v>1520</v>
      </c>
      <c r="I5596" s="26">
        <f t="array" ref="I5596">J5596-J5596*3%</f>
        <v>1150.2745</v>
      </c>
      <c r="J5596" s="30">
        <v>1185.8499999999999</v>
      </c>
      <c r="K5596" s="4"/>
      <c r="L5596" s="15">
        <f t="shared" si="88"/>
        <v>0</v>
      </c>
      <c r="M5596" s="56" t="s">
        <v>15159</v>
      </c>
    </row>
    <row r="5597" spans="1:13" s="19" customFormat="1" ht="15" customHeight="1" x14ac:dyDescent="0.25">
      <c r="A5597" s="47">
        <v>26326</v>
      </c>
      <c r="B5597" s="18" t="s">
        <v>9146</v>
      </c>
      <c r="C5597" s="3" t="s">
        <v>8951</v>
      </c>
      <c r="D5597" s="3" t="s">
        <v>356</v>
      </c>
      <c r="E5597" s="3" t="s">
        <v>9143</v>
      </c>
      <c r="F5597" s="3" t="s">
        <v>284</v>
      </c>
      <c r="G5597" s="3" t="s">
        <v>713</v>
      </c>
      <c r="H5597" s="26">
        <v>1850</v>
      </c>
      <c r="I5597" s="26">
        <f t="array" ref="I5597">J5597-J5597*3%</f>
        <v>1428.8876</v>
      </c>
      <c r="J5597" s="30">
        <v>1473.08</v>
      </c>
      <c r="K5597" s="4"/>
      <c r="L5597" s="15">
        <f t="shared" si="88"/>
        <v>0</v>
      </c>
      <c r="M5597" s="56" t="s">
        <v>15158</v>
      </c>
    </row>
    <row r="5598" spans="1:13" s="19" customFormat="1" ht="15" customHeight="1" x14ac:dyDescent="0.25">
      <c r="A5598" s="47">
        <v>24549</v>
      </c>
      <c r="B5598" s="18" t="s">
        <v>9147</v>
      </c>
      <c r="C5598" s="3" t="s">
        <v>8951</v>
      </c>
      <c r="D5598" s="3" t="s">
        <v>356</v>
      </c>
      <c r="E5598" s="3" t="s">
        <v>9143</v>
      </c>
      <c r="F5598" s="3" t="s">
        <v>9053</v>
      </c>
      <c r="G5598" s="3" t="s">
        <v>782</v>
      </c>
      <c r="H5598" s="26">
        <v>3985</v>
      </c>
      <c r="I5598" s="26">
        <f t="array" ref="I5598">J5598-J5598*3%</f>
        <v>3101.0414999999998</v>
      </c>
      <c r="J5598" s="30">
        <v>3196.95</v>
      </c>
      <c r="K5598" s="4"/>
      <c r="L5598" s="15">
        <f t="shared" si="88"/>
        <v>0</v>
      </c>
      <c r="M5598" s="56" t="s">
        <v>15158</v>
      </c>
    </row>
    <row r="5599" spans="1:13" s="19" customFormat="1" ht="15" customHeight="1" x14ac:dyDescent="0.25">
      <c r="A5599" s="47">
        <v>24388</v>
      </c>
      <c r="B5599" s="18" t="s">
        <v>9148</v>
      </c>
      <c r="C5599" s="3" t="s">
        <v>8951</v>
      </c>
      <c r="D5599" s="3" t="s">
        <v>356</v>
      </c>
      <c r="E5599" s="3" t="s">
        <v>9143</v>
      </c>
      <c r="F5599" s="3" t="s">
        <v>9053</v>
      </c>
      <c r="G5599" s="3" t="s">
        <v>788</v>
      </c>
      <c r="H5599" s="26">
        <v>3985</v>
      </c>
      <c r="I5599" s="26">
        <f t="array" ref="I5599">J5599-J5599*3%</f>
        <v>3101.0414999999998</v>
      </c>
      <c r="J5599" s="30">
        <v>3196.95</v>
      </c>
      <c r="K5599" s="4"/>
      <c r="L5599" s="15">
        <f t="shared" si="88"/>
        <v>0</v>
      </c>
      <c r="M5599" s="56" t="s">
        <v>15158</v>
      </c>
    </row>
    <row r="5600" spans="1:13" s="19" customFormat="1" ht="15" customHeight="1" x14ac:dyDescent="0.25">
      <c r="A5600" s="47">
        <v>24550</v>
      </c>
      <c r="B5600" s="18" t="s">
        <v>9149</v>
      </c>
      <c r="C5600" s="3" t="s">
        <v>8951</v>
      </c>
      <c r="D5600" s="3" t="s">
        <v>356</v>
      </c>
      <c r="E5600" s="3" t="s">
        <v>9143</v>
      </c>
      <c r="F5600" s="3" t="s">
        <v>9053</v>
      </c>
      <c r="G5600" s="3" t="s">
        <v>303</v>
      </c>
      <c r="H5600" s="26">
        <v>3430</v>
      </c>
      <c r="I5600" s="26">
        <f t="array" ref="I5600">J5600-J5600*3%</f>
        <v>2621.6480999999999</v>
      </c>
      <c r="J5600" s="30">
        <v>2702.73</v>
      </c>
      <c r="K5600" s="4"/>
      <c r="L5600" s="15">
        <f t="shared" si="88"/>
        <v>0</v>
      </c>
      <c r="M5600" s="56" t="s">
        <v>15159</v>
      </c>
    </row>
    <row r="5601" spans="1:13" s="19" customFormat="1" ht="15" customHeight="1" x14ac:dyDescent="0.25">
      <c r="A5601" s="47">
        <v>25501</v>
      </c>
      <c r="B5601" s="18" t="s">
        <v>9150</v>
      </c>
      <c r="C5601" s="3" t="s">
        <v>8951</v>
      </c>
      <c r="D5601" s="3" t="s">
        <v>356</v>
      </c>
      <c r="E5601" s="3" t="s">
        <v>9143</v>
      </c>
      <c r="F5601" s="3" t="s">
        <v>9053</v>
      </c>
      <c r="G5601" s="3" t="s">
        <v>9151</v>
      </c>
      <c r="H5601" s="26">
        <v>3985</v>
      </c>
      <c r="I5601" s="26">
        <f t="array" ref="I5601">J5601-J5601*3%</f>
        <v>3101.0414999999998</v>
      </c>
      <c r="J5601" s="30">
        <v>3196.95</v>
      </c>
      <c r="K5601" s="4"/>
      <c r="L5601" s="15">
        <f t="shared" si="88"/>
        <v>0</v>
      </c>
      <c r="M5601" s="56" t="s">
        <v>15158</v>
      </c>
    </row>
    <row r="5602" spans="1:13" s="19" customFormat="1" ht="15" customHeight="1" x14ac:dyDescent="0.25">
      <c r="A5602" s="47">
        <v>24389</v>
      </c>
      <c r="B5602" s="18" t="s">
        <v>9152</v>
      </c>
      <c r="C5602" s="3" t="s">
        <v>8951</v>
      </c>
      <c r="D5602" s="3" t="s">
        <v>356</v>
      </c>
      <c r="E5602" s="3" t="s">
        <v>9143</v>
      </c>
      <c r="F5602" s="3" t="s">
        <v>9053</v>
      </c>
      <c r="G5602" s="3" t="s">
        <v>9144</v>
      </c>
      <c r="H5602" s="26">
        <v>3985</v>
      </c>
      <c r="I5602" s="26">
        <f t="array" ref="I5602">J5602-J5602*3%</f>
        <v>3101.0414999999998</v>
      </c>
      <c r="J5602" s="30">
        <v>3196.95</v>
      </c>
      <c r="K5602" s="4"/>
      <c r="L5602" s="15">
        <f t="shared" si="88"/>
        <v>0</v>
      </c>
      <c r="M5602" s="56" t="s">
        <v>15158</v>
      </c>
    </row>
    <row r="5603" spans="1:13" s="19" customFormat="1" ht="15" customHeight="1" x14ac:dyDescent="0.25">
      <c r="A5603" s="47">
        <v>24551</v>
      </c>
      <c r="B5603" s="18" t="s">
        <v>9153</v>
      </c>
      <c r="C5603" s="3" t="s">
        <v>8951</v>
      </c>
      <c r="D5603" s="3" t="s">
        <v>356</v>
      </c>
      <c r="E5603" s="3" t="s">
        <v>9143</v>
      </c>
      <c r="F5603" s="3" t="s">
        <v>9053</v>
      </c>
      <c r="G5603" s="3" t="s">
        <v>721</v>
      </c>
      <c r="H5603" s="26">
        <v>3430</v>
      </c>
      <c r="I5603" s="26">
        <f t="array" ref="I5603">J5603-J5603*3%</f>
        <v>2621.6480999999999</v>
      </c>
      <c r="J5603" s="30">
        <v>2702.73</v>
      </c>
      <c r="K5603" s="4"/>
      <c r="L5603" s="15">
        <f t="shared" si="88"/>
        <v>0</v>
      </c>
      <c r="M5603" s="56" t="s">
        <v>15159</v>
      </c>
    </row>
    <row r="5604" spans="1:13" s="19" customFormat="1" ht="15" customHeight="1" x14ac:dyDescent="0.25">
      <c r="A5604" s="47">
        <v>25502</v>
      </c>
      <c r="B5604" s="18" t="s">
        <v>9154</v>
      </c>
      <c r="C5604" s="3" t="s">
        <v>8951</v>
      </c>
      <c r="D5604" s="3" t="s">
        <v>356</v>
      </c>
      <c r="E5604" s="3" t="s">
        <v>9143</v>
      </c>
      <c r="F5604" s="3" t="s">
        <v>9053</v>
      </c>
      <c r="G5604" s="3" t="s">
        <v>285</v>
      </c>
      <c r="H5604" s="26">
        <v>3985</v>
      </c>
      <c r="I5604" s="26">
        <f t="array" ref="I5604">J5604-J5604*3%</f>
        <v>3101.0414999999998</v>
      </c>
      <c r="J5604" s="30">
        <v>3196.95</v>
      </c>
      <c r="K5604" s="4"/>
      <c r="L5604" s="15">
        <f t="shared" si="88"/>
        <v>0</v>
      </c>
      <c r="M5604" s="56" t="s">
        <v>15158</v>
      </c>
    </row>
    <row r="5605" spans="1:13" s="19" customFormat="1" ht="15" customHeight="1" x14ac:dyDescent="0.25">
      <c r="A5605" s="47">
        <v>24390</v>
      </c>
      <c r="B5605" s="18" t="s">
        <v>9155</v>
      </c>
      <c r="C5605" s="3" t="s">
        <v>8951</v>
      </c>
      <c r="D5605" s="3" t="s">
        <v>356</v>
      </c>
      <c r="E5605" s="3" t="s">
        <v>9143</v>
      </c>
      <c r="F5605" s="3" t="s">
        <v>9053</v>
      </c>
      <c r="G5605" s="3" t="s">
        <v>709</v>
      </c>
      <c r="H5605" s="26">
        <v>3985</v>
      </c>
      <c r="I5605" s="26">
        <f t="array" ref="I5605">J5605-J5605*3%</f>
        <v>3101.0414999999998</v>
      </c>
      <c r="J5605" s="30">
        <v>3196.95</v>
      </c>
      <c r="K5605" s="4"/>
      <c r="L5605" s="15">
        <f t="shared" si="88"/>
        <v>0</v>
      </c>
      <c r="M5605" s="56" t="s">
        <v>15158</v>
      </c>
    </row>
    <row r="5606" spans="1:13" s="19" customFormat="1" ht="15" customHeight="1" x14ac:dyDescent="0.25">
      <c r="A5606" s="47">
        <v>24392</v>
      </c>
      <c r="B5606" s="18" t="s">
        <v>9156</v>
      </c>
      <c r="C5606" s="3" t="s">
        <v>8951</v>
      </c>
      <c r="D5606" s="3" t="s">
        <v>356</v>
      </c>
      <c r="E5606" s="3" t="s">
        <v>9143</v>
      </c>
      <c r="F5606" s="3" t="s">
        <v>9053</v>
      </c>
      <c r="G5606" s="3" t="s">
        <v>4046</v>
      </c>
      <c r="H5606" s="26">
        <v>3430</v>
      </c>
      <c r="I5606" s="26">
        <f t="array" ref="I5606">J5606-J5606*3%</f>
        <v>2621.6480999999999</v>
      </c>
      <c r="J5606" s="30">
        <v>2702.73</v>
      </c>
      <c r="K5606" s="4"/>
      <c r="L5606" s="15">
        <f t="shared" si="88"/>
        <v>0</v>
      </c>
      <c r="M5606" s="56" t="s">
        <v>15159</v>
      </c>
    </row>
    <row r="5607" spans="1:13" s="19" customFormat="1" ht="15" customHeight="1" x14ac:dyDescent="0.25">
      <c r="A5607" s="47">
        <v>26331</v>
      </c>
      <c r="B5607" s="18" t="s">
        <v>9157</v>
      </c>
      <c r="C5607" s="3" t="s">
        <v>8951</v>
      </c>
      <c r="D5607" s="3" t="s">
        <v>356</v>
      </c>
      <c r="E5607" s="3" t="s">
        <v>9143</v>
      </c>
      <c r="F5607" s="3" t="s">
        <v>9053</v>
      </c>
      <c r="G5607" s="3" t="s">
        <v>9032</v>
      </c>
      <c r="H5607" s="26">
        <v>3430</v>
      </c>
      <c r="I5607" s="26">
        <f t="array" ref="I5607">J5607-J5607*3%</f>
        <v>2621.6480999999999</v>
      </c>
      <c r="J5607" s="30">
        <v>2702.73</v>
      </c>
      <c r="K5607" s="4"/>
      <c r="L5607" s="15">
        <f t="shared" si="88"/>
        <v>0</v>
      </c>
      <c r="M5607" s="56" t="s">
        <v>15159</v>
      </c>
    </row>
    <row r="5608" spans="1:13" s="19" customFormat="1" ht="15" customHeight="1" x14ac:dyDescent="0.25">
      <c r="A5608" s="47">
        <v>24391</v>
      </c>
      <c r="B5608" s="18" t="s">
        <v>9158</v>
      </c>
      <c r="C5608" s="3" t="s">
        <v>8951</v>
      </c>
      <c r="D5608" s="3" t="s">
        <v>356</v>
      </c>
      <c r="E5608" s="3" t="s">
        <v>9143</v>
      </c>
      <c r="F5608" s="3" t="s">
        <v>9053</v>
      </c>
      <c r="G5608" s="3" t="s">
        <v>713</v>
      </c>
      <c r="H5608" s="26">
        <v>3430</v>
      </c>
      <c r="I5608" s="26">
        <f t="array" ref="I5608">J5608-J5608*3%</f>
        <v>2621.6480999999999</v>
      </c>
      <c r="J5608" s="30">
        <v>2702.73</v>
      </c>
      <c r="K5608" s="4"/>
      <c r="L5608" s="15">
        <f t="shared" si="88"/>
        <v>0</v>
      </c>
      <c r="M5608" s="56" t="s">
        <v>15159</v>
      </c>
    </row>
    <row r="5609" spans="1:13" s="19" customFormat="1" ht="15" customHeight="1" x14ac:dyDescent="0.25">
      <c r="A5609" s="47">
        <v>27240</v>
      </c>
      <c r="B5609" s="18" t="s">
        <v>9159</v>
      </c>
      <c r="C5609" s="3" t="s">
        <v>8951</v>
      </c>
      <c r="D5609" s="3" t="s">
        <v>356</v>
      </c>
      <c r="E5609" s="3" t="s">
        <v>9143</v>
      </c>
      <c r="F5609" s="3" t="s">
        <v>9053</v>
      </c>
      <c r="G5609" s="3" t="s">
        <v>6404</v>
      </c>
      <c r="H5609" s="26">
        <v>3430</v>
      </c>
      <c r="I5609" s="26">
        <f t="array" ref="I5609">J5609-J5609*3%</f>
        <v>2621.6480999999999</v>
      </c>
      <c r="J5609" s="30">
        <v>2702.73</v>
      </c>
      <c r="K5609" s="4"/>
      <c r="L5609" s="15">
        <f t="shared" si="88"/>
        <v>0</v>
      </c>
      <c r="M5609" s="56" t="s">
        <v>15159</v>
      </c>
    </row>
    <row r="5610" spans="1:13" s="19" customFormat="1" ht="15" customHeight="1" x14ac:dyDescent="0.25">
      <c r="A5610" s="47">
        <v>39859</v>
      </c>
      <c r="B5610" s="18" t="s">
        <v>9160</v>
      </c>
      <c r="C5610" s="3" t="s">
        <v>8951</v>
      </c>
      <c r="D5610" s="3" t="s">
        <v>356</v>
      </c>
      <c r="E5610" s="3" t="s">
        <v>9143</v>
      </c>
      <c r="F5610" s="3" t="s">
        <v>290</v>
      </c>
      <c r="G5610" s="3" t="s">
        <v>9161</v>
      </c>
      <c r="H5610" s="26">
        <v>735</v>
      </c>
      <c r="I5610" s="26">
        <f t="array" ref="I5610">J5610-J5610*3%</f>
        <v>555.51900000000001</v>
      </c>
      <c r="J5610" s="30">
        <v>572.70000000000005</v>
      </c>
      <c r="K5610" s="4"/>
      <c r="L5610" s="15">
        <f t="shared" si="88"/>
        <v>0</v>
      </c>
      <c r="M5610" s="56" t="s">
        <v>15159</v>
      </c>
    </row>
    <row r="5611" spans="1:13" s="19" customFormat="1" ht="15" customHeight="1" x14ac:dyDescent="0.25">
      <c r="A5611" s="47">
        <v>39860</v>
      </c>
      <c r="B5611" s="18" t="s">
        <v>9162</v>
      </c>
      <c r="C5611" s="3" t="s">
        <v>8951</v>
      </c>
      <c r="D5611" s="3" t="s">
        <v>356</v>
      </c>
      <c r="E5611" s="3" t="s">
        <v>9143</v>
      </c>
      <c r="F5611" s="3" t="s">
        <v>290</v>
      </c>
      <c r="G5611" s="3" t="s">
        <v>788</v>
      </c>
      <c r="H5611" s="26">
        <v>740</v>
      </c>
      <c r="I5611" s="26">
        <f t="array" ref="I5611">J5611-J5611*3%</f>
        <v>559.84519999999998</v>
      </c>
      <c r="J5611" s="30">
        <v>577.16</v>
      </c>
      <c r="K5611" s="4"/>
      <c r="L5611" s="15">
        <f t="shared" si="88"/>
        <v>0</v>
      </c>
      <c r="M5611" s="56" t="s">
        <v>15158</v>
      </c>
    </row>
    <row r="5612" spans="1:13" s="19" customFormat="1" ht="15" customHeight="1" x14ac:dyDescent="0.25">
      <c r="A5612" s="47">
        <v>35434</v>
      </c>
      <c r="B5612" s="18" t="s">
        <v>9163</v>
      </c>
      <c r="C5612" s="3" t="s">
        <v>8951</v>
      </c>
      <c r="D5612" s="3" t="s">
        <v>356</v>
      </c>
      <c r="E5612" s="3" t="s">
        <v>9143</v>
      </c>
      <c r="F5612" s="3" t="s">
        <v>290</v>
      </c>
      <c r="G5612" s="3" t="s">
        <v>6404</v>
      </c>
      <c r="H5612" s="26">
        <v>740</v>
      </c>
      <c r="I5612" s="26">
        <f t="array" ref="I5612">J5612-J5612*3%</f>
        <v>559.84519999999998</v>
      </c>
      <c r="J5612" s="30">
        <v>577.16</v>
      </c>
      <c r="K5612" s="4"/>
      <c r="L5612" s="15">
        <f t="shared" si="88"/>
        <v>0</v>
      </c>
      <c r="M5612" s="56" t="s">
        <v>15158</v>
      </c>
    </row>
    <row r="5613" spans="1:13" s="19" customFormat="1" ht="15" customHeight="1" x14ac:dyDescent="0.25">
      <c r="A5613" s="47">
        <v>24432</v>
      </c>
      <c r="B5613" s="18" t="s">
        <v>9164</v>
      </c>
      <c r="C5613" s="3" t="s">
        <v>8951</v>
      </c>
      <c r="D5613" s="3" t="s">
        <v>356</v>
      </c>
      <c r="E5613" s="3" t="s">
        <v>9165</v>
      </c>
      <c r="F5613" s="3" t="s">
        <v>388</v>
      </c>
      <c r="G5613" s="3" t="s">
        <v>299</v>
      </c>
      <c r="H5613" s="26">
        <v>2270</v>
      </c>
      <c r="I5613" s="26">
        <f t="array" ref="I5613">J5613-J5613*3%</f>
        <v>1742.9348</v>
      </c>
      <c r="J5613" s="30">
        <v>1796.84</v>
      </c>
      <c r="K5613" s="4"/>
      <c r="L5613" s="15">
        <f t="shared" si="88"/>
        <v>0</v>
      </c>
      <c r="M5613" s="56" t="s">
        <v>15158</v>
      </c>
    </row>
    <row r="5614" spans="1:13" s="19" customFormat="1" ht="15" customHeight="1" x14ac:dyDescent="0.25">
      <c r="A5614" s="47">
        <v>33775</v>
      </c>
      <c r="B5614" s="18"/>
      <c r="C5614" s="3" t="s">
        <v>8951</v>
      </c>
      <c r="D5614" s="3" t="s">
        <v>356</v>
      </c>
      <c r="E5614" s="3" t="s">
        <v>9166</v>
      </c>
      <c r="F5614" s="3" t="s">
        <v>898</v>
      </c>
      <c r="G5614" s="3" t="s">
        <v>303</v>
      </c>
      <c r="H5614" s="26">
        <v>2885</v>
      </c>
      <c r="I5614" s="26">
        <f t="array" ref="I5614">J5614-J5614*3%</f>
        <v>2241.9124999999999</v>
      </c>
      <c r="J5614" s="30">
        <v>2311.25</v>
      </c>
      <c r="K5614" s="4"/>
      <c r="L5614" s="15">
        <f t="shared" si="88"/>
        <v>0</v>
      </c>
      <c r="M5614" s="56" t="s">
        <v>15158</v>
      </c>
    </row>
    <row r="5615" spans="1:13" s="19" customFormat="1" ht="15" customHeight="1" x14ac:dyDescent="0.25">
      <c r="A5615" s="47">
        <v>33777</v>
      </c>
      <c r="B5615" s="18"/>
      <c r="C5615" s="3" t="s">
        <v>8951</v>
      </c>
      <c r="D5615" s="3" t="s">
        <v>356</v>
      </c>
      <c r="E5615" s="3" t="s">
        <v>9166</v>
      </c>
      <c r="F5615" s="3" t="s">
        <v>898</v>
      </c>
      <c r="G5615" s="3" t="s">
        <v>285</v>
      </c>
      <c r="H5615" s="26">
        <v>2885</v>
      </c>
      <c r="I5615" s="26">
        <f t="array" ref="I5615">J5615-J5615*3%</f>
        <v>2241.9124999999999</v>
      </c>
      <c r="J5615" s="30">
        <v>2311.25</v>
      </c>
      <c r="K5615" s="4"/>
      <c r="L5615" s="15">
        <f t="shared" si="88"/>
        <v>0</v>
      </c>
      <c r="M5615" s="56" t="s">
        <v>15158</v>
      </c>
    </row>
    <row r="5616" spans="1:13" s="19" customFormat="1" ht="15" customHeight="1" x14ac:dyDescent="0.25">
      <c r="A5616" s="47">
        <v>38206</v>
      </c>
      <c r="B5616" s="18"/>
      <c r="C5616" s="3" t="s">
        <v>8951</v>
      </c>
      <c r="D5616" s="3" t="s">
        <v>593</v>
      </c>
      <c r="E5616" s="3" t="s">
        <v>9167</v>
      </c>
      <c r="F5616" s="3" t="s">
        <v>664</v>
      </c>
      <c r="G5616" s="3" t="s">
        <v>9168</v>
      </c>
      <c r="H5616" s="26">
        <v>195</v>
      </c>
      <c r="I5616" s="26">
        <f t="array" ref="I5616">J5616-J5616*3%</f>
        <v>125.7993</v>
      </c>
      <c r="J5616" s="30">
        <v>129.69</v>
      </c>
      <c r="K5616" s="4"/>
      <c r="L5616" s="15">
        <f t="shared" si="88"/>
        <v>0</v>
      </c>
      <c r="M5616" s="56" t="s">
        <v>15159</v>
      </c>
    </row>
    <row r="5617" spans="1:13" s="19" customFormat="1" ht="15" customHeight="1" x14ac:dyDescent="0.25">
      <c r="A5617" s="47">
        <v>38205</v>
      </c>
      <c r="B5617" s="18"/>
      <c r="C5617" s="3" t="s">
        <v>8951</v>
      </c>
      <c r="D5617" s="3" t="s">
        <v>593</v>
      </c>
      <c r="E5617" s="3" t="s">
        <v>9167</v>
      </c>
      <c r="F5617" s="3" t="s">
        <v>664</v>
      </c>
      <c r="G5617" s="3" t="s">
        <v>598</v>
      </c>
      <c r="H5617" s="26">
        <v>195</v>
      </c>
      <c r="I5617" s="26">
        <f t="array" ref="I5617">J5617-J5617*3%</f>
        <v>125.7993</v>
      </c>
      <c r="J5617" s="30">
        <v>129.69</v>
      </c>
      <c r="K5617" s="4"/>
      <c r="L5617" s="15">
        <f t="shared" si="88"/>
        <v>0</v>
      </c>
      <c r="M5617" s="56" t="s">
        <v>15159</v>
      </c>
    </row>
    <row r="5618" spans="1:13" s="19" customFormat="1" ht="15" customHeight="1" x14ac:dyDescent="0.25">
      <c r="A5618" s="47">
        <v>39668</v>
      </c>
      <c r="B5618" s="18"/>
      <c r="C5618" s="3" t="s">
        <v>8951</v>
      </c>
      <c r="D5618" s="3" t="s">
        <v>593</v>
      </c>
      <c r="E5618" s="3" t="s">
        <v>9167</v>
      </c>
      <c r="F5618" s="3" t="s">
        <v>664</v>
      </c>
      <c r="G5618" s="3" t="s">
        <v>9169</v>
      </c>
      <c r="H5618" s="26">
        <v>195</v>
      </c>
      <c r="I5618" s="26">
        <f t="array" ref="I5618">J5618-J5618*3%</f>
        <v>125.7993</v>
      </c>
      <c r="J5618" s="30">
        <v>129.69</v>
      </c>
      <c r="K5618" s="4"/>
      <c r="L5618" s="15">
        <f t="shared" si="88"/>
        <v>0</v>
      </c>
      <c r="M5618" s="56" t="s">
        <v>15159</v>
      </c>
    </row>
    <row r="5619" spans="1:13" s="19" customFormat="1" ht="15" customHeight="1" x14ac:dyDescent="0.25">
      <c r="A5619" s="47">
        <v>21717</v>
      </c>
      <c r="B5619" s="18" t="s">
        <v>9170</v>
      </c>
      <c r="C5619" s="3" t="s">
        <v>9171</v>
      </c>
      <c r="D5619" s="3" t="s">
        <v>428</v>
      </c>
      <c r="E5619" s="3" t="s">
        <v>9172</v>
      </c>
      <c r="F5619" s="3" t="s">
        <v>167</v>
      </c>
      <c r="G5619" s="3"/>
      <c r="H5619" s="26">
        <v>910</v>
      </c>
      <c r="I5619" s="26">
        <f t="array" ref="I5619">J5619-J5619*3%</f>
        <v>687.15769999999998</v>
      </c>
      <c r="J5619" s="30">
        <v>708.41</v>
      </c>
      <c r="K5619" s="4"/>
      <c r="L5619" s="15">
        <f t="shared" si="88"/>
        <v>0</v>
      </c>
      <c r="M5619" s="56" t="s">
        <v>15151</v>
      </c>
    </row>
    <row r="5620" spans="1:13" s="19" customFormat="1" ht="15" customHeight="1" x14ac:dyDescent="0.25">
      <c r="A5620" s="47">
        <v>19337</v>
      </c>
      <c r="B5620" s="18" t="s">
        <v>9173</v>
      </c>
      <c r="C5620" s="3" t="s">
        <v>9171</v>
      </c>
      <c r="D5620" s="3" t="s">
        <v>347</v>
      </c>
      <c r="E5620" s="3" t="s">
        <v>4614</v>
      </c>
      <c r="F5620" s="3" t="s">
        <v>167</v>
      </c>
      <c r="G5620" s="3"/>
      <c r="H5620" s="26">
        <v>360</v>
      </c>
      <c r="I5620" s="26">
        <f t="array" ref="I5620">J5620-J5620*3%</f>
        <v>259.37799999999999</v>
      </c>
      <c r="J5620" s="30">
        <v>267.39999999999998</v>
      </c>
      <c r="K5620" s="4"/>
      <c r="L5620" s="15">
        <f t="shared" si="88"/>
        <v>0</v>
      </c>
      <c r="M5620" s="56" t="s">
        <v>15157</v>
      </c>
    </row>
    <row r="5621" spans="1:13" s="19" customFormat="1" ht="15" customHeight="1" x14ac:dyDescent="0.25">
      <c r="A5621" s="47">
        <v>33648</v>
      </c>
      <c r="B5621" s="18"/>
      <c r="C5621" s="3" t="s">
        <v>9174</v>
      </c>
      <c r="D5621" s="3" t="s">
        <v>74</v>
      </c>
      <c r="E5621" s="3" t="s">
        <v>9175</v>
      </c>
      <c r="F5621" s="3" t="s">
        <v>4359</v>
      </c>
      <c r="G5621" s="3"/>
      <c r="H5621" s="26">
        <v>725</v>
      </c>
      <c r="I5621" s="26">
        <f t="array" ref="I5621">J5621-J5621*3%</f>
        <v>549.02</v>
      </c>
      <c r="J5621" s="30">
        <v>566</v>
      </c>
      <c r="K5621" s="4"/>
      <c r="L5621" s="15">
        <f t="shared" si="88"/>
        <v>0</v>
      </c>
      <c r="M5621" s="56" t="s">
        <v>15151</v>
      </c>
    </row>
    <row r="5622" spans="1:13" s="19" customFormat="1" ht="15" customHeight="1" x14ac:dyDescent="0.25">
      <c r="A5622" s="47">
        <v>39027</v>
      </c>
      <c r="B5622" s="18"/>
      <c r="C5622" s="3" t="s">
        <v>9174</v>
      </c>
      <c r="D5622" s="3" t="s">
        <v>74</v>
      </c>
      <c r="E5622" s="3" t="s">
        <v>9175</v>
      </c>
      <c r="F5622" s="3" t="s">
        <v>1609</v>
      </c>
      <c r="G5622" s="3"/>
      <c r="H5622" s="26">
        <v>1040</v>
      </c>
      <c r="I5622" s="26">
        <f t="array" ref="I5622">J5622-J5622*3%</f>
        <v>797.34</v>
      </c>
      <c r="J5622" s="30">
        <v>822</v>
      </c>
      <c r="K5622" s="4"/>
      <c r="L5622" s="15">
        <f t="shared" si="88"/>
        <v>0</v>
      </c>
      <c r="M5622" s="56" t="s">
        <v>15151</v>
      </c>
    </row>
    <row r="5623" spans="1:13" s="19" customFormat="1" ht="15" customHeight="1" x14ac:dyDescent="0.25">
      <c r="A5623" s="47">
        <v>39030</v>
      </c>
      <c r="B5623" s="18"/>
      <c r="C5623" s="3" t="s">
        <v>9174</v>
      </c>
      <c r="D5623" s="3" t="s">
        <v>74</v>
      </c>
      <c r="E5623" s="3" t="s">
        <v>566</v>
      </c>
      <c r="F5623" s="3" t="s">
        <v>179</v>
      </c>
      <c r="G5623" s="3"/>
      <c r="H5623" s="26">
        <v>460</v>
      </c>
      <c r="I5623" s="26">
        <f t="array" ref="I5623">J5623-J5623*3%</f>
        <v>332.71</v>
      </c>
      <c r="J5623" s="30">
        <v>343</v>
      </c>
      <c r="K5623" s="4"/>
      <c r="L5623" s="15">
        <f t="shared" si="88"/>
        <v>0</v>
      </c>
      <c r="M5623" s="56" t="s">
        <v>15151</v>
      </c>
    </row>
    <row r="5624" spans="1:13" s="19" customFormat="1" ht="15" customHeight="1" x14ac:dyDescent="0.25">
      <c r="A5624" s="47">
        <v>39034</v>
      </c>
      <c r="B5624" s="18"/>
      <c r="C5624" s="3" t="s">
        <v>9174</v>
      </c>
      <c r="D5624" s="3" t="s">
        <v>74</v>
      </c>
      <c r="E5624" s="3" t="s">
        <v>1171</v>
      </c>
      <c r="F5624" s="3" t="s">
        <v>179</v>
      </c>
      <c r="G5624" s="3"/>
      <c r="H5624" s="26">
        <v>465</v>
      </c>
      <c r="I5624" s="26">
        <f t="array" ref="I5624">J5624-J5624*3%</f>
        <v>336.93920000000003</v>
      </c>
      <c r="J5624" s="30">
        <v>347.36</v>
      </c>
      <c r="K5624" s="4"/>
      <c r="L5624" s="15">
        <f t="shared" si="88"/>
        <v>0</v>
      </c>
      <c r="M5624" s="56" t="s">
        <v>15157</v>
      </c>
    </row>
    <row r="5625" spans="1:13" s="19" customFormat="1" ht="15" customHeight="1" x14ac:dyDescent="0.25">
      <c r="A5625" s="47">
        <v>39035</v>
      </c>
      <c r="B5625" s="18"/>
      <c r="C5625" s="3" t="s">
        <v>9174</v>
      </c>
      <c r="D5625" s="3" t="s">
        <v>74</v>
      </c>
      <c r="E5625" s="3" t="s">
        <v>1171</v>
      </c>
      <c r="F5625" s="3" t="s">
        <v>2544</v>
      </c>
      <c r="G5625" s="3"/>
      <c r="H5625" s="26">
        <v>910</v>
      </c>
      <c r="I5625" s="26">
        <f t="array" ref="I5625">J5625-J5625*3%</f>
        <v>688.7</v>
      </c>
      <c r="J5625" s="30">
        <v>710</v>
      </c>
      <c r="K5625" s="4"/>
      <c r="L5625" s="15">
        <f t="shared" si="88"/>
        <v>0</v>
      </c>
      <c r="M5625" s="56" t="s">
        <v>15151</v>
      </c>
    </row>
    <row r="5626" spans="1:13" s="19" customFormat="1" ht="15" customHeight="1" x14ac:dyDescent="0.25">
      <c r="A5626" s="47">
        <v>38467</v>
      </c>
      <c r="B5626" s="18"/>
      <c r="C5626" s="3" t="s">
        <v>9174</v>
      </c>
      <c r="D5626" s="3" t="s">
        <v>74</v>
      </c>
      <c r="E5626" s="3" t="s">
        <v>9176</v>
      </c>
      <c r="F5626" s="3" t="s">
        <v>179</v>
      </c>
      <c r="G5626" s="3"/>
      <c r="H5626" s="26">
        <v>705</v>
      </c>
      <c r="I5626" s="26">
        <f t="array" ref="I5626">J5626-J5626*3%</f>
        <v>534.47</v>
      </c>
      <c r="J5626" s="30">
        <v>551</v>
      </c>
      <c r="K5626" s="4"/>
      <c r="L5626" s="15">
        <f t="shared" si="88"/>
        <v>0</v>
      </c>
      <c r="M5626" s="56" t="s">
        <v>15151</v>
      </c>
    </row>
    <row r="5627" spans="1:13" s="19" customFormat="1" ht="15" customHeight="1" x14ac:dyDescent="0.25">
      <c r="A5627" s="47">
        <v>39031</v>
      </c>
      <c r="B5627" s="18"/>
      <c r="C5627" s="3" t="s">
        <v>9174</v>
      </c>
      <c r="D5627" s="3" t="s">
        <v>74</v>
      </c>
      <c r="E5627" s="3" t="s">
        <v>9177</v>
      </c>
      <c r="F5627" s="3" t="s">
        <v>4359</v>
      </c>
      <c r="G5627" s="3"/>
      <c r="H5627" s="26">
        <v>570</v>
      </c>
      <c r="I5627" s="26">
        <f t="array" ref="I5627">J5627-J5627*3%</f>
        <v>419.04</v>
      </c>
      <c r="J5627" s="30">
        <v>432</v>
      </c>
      <c r="K5627" s="4"/>
      <c r="L5627" s="15">
        <f t="shared" si="88"/>
        <v>0</v>
      </c>
      <c r="M5627" s="56" t="s">
        <v>15151</v>
      </c>
    </row>
    <row r="5628" spans="1:13" s="19" customFormat="1" ht="15" customHeight="1" x14ac:dyDescent="0.25">
      <c r="A5628" s="47">
        <v>39040</v>
      </c>
      <c r="B5628" s="18"/>
      <c r="C5628" s="3" t="s">
        <v>9174</v>
      </c>
      <c r="D5628" s="3" t="s">
        <v>74</v>
      </c>
      <c r="E5628" s="3" t="s">
        <v>9178</v>
      </c>
      <c r="F5628" s="3" t="s">
        <v>179</v>
      </c>
      <c r="G5628" s="3"/>
      <c r="H5628" s="26">
        <v>680</v>
      </c>
      <c r="I5628" s="26">
        <f t="array" ref="I5628">J5628-J5628*3%</f>
        <v>517.01</v>
      </c>
      <c r="J5628" s="30">
        <v>533</v>
      </c>
      <c r="K5628" s="4"/>
      <c r="L5628" s="15">
        <f t="shared" si="88"/>
        <v>0</v>
      </c>
      <c r="M5628" s="56" t="s">
        <v>15151</v>
      </c>
    </row>
    <row r="5629" spans="1:13" s="19" customFormat="1" ht="15" customHeight="1" x14ac:dyDescent="0.25">
      <c r="A5629" s="47">
        <v>39041</v>
      </c>
      <c r="B5629" s="18"/>
      <c r="C5629" s="3" t="s">
        <v>9174</v>
      </c>
      <c r="D5629" s="3" t="s">
        <v>74</v>
      </c>
      <c r="E5629" s="3" t="s">
        <v>9178</v>
      </c>
      <c r="F5629" s="3" t="s">
        <v>2544</v>
      </c>
      <c r="G5629" s="3"/>
      <c r="H5629" s="26">
        <v>1115</v>
      </c>
      <c r="I5629" s="26">
        <f t="array" ref="I5629">J5629-J5629*3%</f>
        <v>850.69</v>
      </c>
      <c r="J5629" s="30">
        <v>877</v>
      </c>
      <c r="K5629" s="4"/>
      <c r="L5629" s="15">
        <f t="shared" si="88"/>
        <v>0</v>
      </c>
      <c r="M5629" s="56" t="s">
        <v>15151</v>
      </c>
    </row>
    <row r="5630" spans="1:13" s="19" customFormat="1" ht="15" customHeight="1" x14ac:dyDescent="0.25">
      <c r="A5630" s="47">
        <v>39038</v>
      </c>
      <c r="B5630" s="18"/>
      <c r="C5630" s="3" t="s">
        <v>9174</v>
      </c>
      <c r="D5630" s="3" t="s">
        <v>74</v>
      </c>
      <c r="E5630" s="3" t="s">
        <v>9179</v>
      </c>
      <c r="F5630" s="3" t="s">
        <v>277</v>
      </c>
      <c r="G5630" s="3"/>
      <c r="H5630" s="26">
        <v>1325</v>
      </c>
      <c r="I5630" s="26">
        <f t="array" ref="I5630">J5630-J5630*3%</f>
        <v>1014.62</v>
      </c>
      <c r="J5630" s="30">
        <v>1046</v>
      </c>
      <c r="K5630" s="4"/>
      <c r="L5630" s="15">
        <f t="shared" si="88"/>
        <v>0</v>
      </c>
      <c r="M5630" s="56" t="s">
        <v>15151</v>
      </c>
    </row>
    <row r="5631" spans="1:13" s="19" customFormat="1" ht="15" customHeight="1" x14ac:dyDescent="0.25">
      <c r="A5631" s="47">
        <v>39039</v>
      </c>
      <c r="B5631" s="18"/>
      <c r="C5631" s="3" t="s">
        <v>9174</v>
      </c>
      <c r="D5631" s="3" t="s">
        <v>74</v>
      </c>
      <c r="E5631" s="3" t="s">
        <v>9179</v>
      </c>
      <c r="F5631" s="3" t="s">
        <v>200</v>
      </c>
      <c r="G5631" s="3"/>
      <c r="H5631" s="26">
        <v>815</v>
      </c>
      <c r="I5631" s="26">
        <f t="array" ref="I5631">J5631-J5631*3%</f>
        <v>613.04</v>
      </c>
      <c r="J5631" s="30">
        <v>632</v>
      </c>
      <c r="K5631" s="4"/>
      <c r="L5631" s="15">
        <f t="shared" si="88"/>
        <v>0</v>
      </c>
      <c r="M5631" s="56" t="s">
        <v>15151</v>
      </c>
    </row>
    <row r="5632" spans="1:13" s="19" customFormat="1" ht="15" customHeight="1" x14ac:dyDescent="0.25">
      <c r="A5632" s="47">
        <v>38249</v>
      </c>
      <c r="B5632" s="18"/>
      <c r="C5632" s="3" t="s">
        <v>9174</v>
      </c>
      <c r="D5632" s="3" t="s">
        <v>74</v>
      </c>
      <c r="E5632" s="3" t="s">
        <v>8206</v>
      </c>
      <c r="F5632" s="3" t="s">
        <v>179</v>
      </c>
      <c r="G5632" s="3"/>
      <c r="H5632" s="26">
        <v>610</v>
      </c>
      <c r="I5632" s="26">
        <f t="array" ref="I5632">J5632-J5632*3%</f>
        <v>467.03560000000004</v>
      </c>
      <c r="J5632" s="30">
        <v>481.48</v>
      </c>
      <c r="K5632" s="4"/>
      <c r="L5632" s="15">
        <f t="shared" si="88"/>
        <v>0</v>
      </c>
      <c r="M5632" s="56" t="s">
        <v>15157</v>
      </c>
    </row>
    <row r="5633" spans="1:13" s="19" customFormat="1" ht="15" customHeight="1" x14ac:dyDescent="0.25">
      <c r="A5633" s="47">
        <v>33647</v>
      </c>
      <c r="B5633" s="18"/>
      <c r="C5633" s="3" t="s">
        <v>9174</v>
      </c>
      <c r="D5633" s="3" t="s">
        <v>74</v>
      </c>
      <c r="E5633" s="3" t="s">
        <v>8206</v>
      </c>
      <c r="F5633" s="3" t="s">
        <v>4359</v>
      </c>
      <c r="G5633" s="3"/>
      <c r="H5633" s="26">
        <v>595</v>
      </c>
      <c r="I5633" s="26">
        <f t="array" ref="I5633">J5633-J5633*3%</f>
        <v>454.50319999999999</v>
      </c>
      <c r="J5633" s="30">
        <v>468.56</v>
      </c>
      <c r="K5633" s="4"/>
      <c r="L5633" s="15">
        <f t="shared" si="88"/>
        <v>0</v>
      </c>
      <c r="M5633" s="56" t="s">
        <v>15157</v>
      </c>
    </row>
    <row r="5634" spans="1:13" s="19" customFormat="1" ht="15" customHeight="1" x14ac:dyDescent="0.25">
      <c r="A5634" s="47">
        <v>38250</v>
      </c>
      <c r="B5634" s="18"/>
      <c r="C5634" s="3" t="s">
        <v>9174</v>
      </c>
      <c r="D5634" s="3" t="s">
        <v>74</v>
      </c>
      <c r="E5634" s="3" t="s">
        <v>8206</v>
      </c>
      <c r="F5634" s="3" t="s">
        <v>2544</v>
      </c>
      <c r="G5634" s="3"/>
      <c r="H5634" s="26">
        <v>1240</v>
      </c>
      <c r="I5634" s="26">
        <f t="array" ref="I5634">J5634-J5634*3%</f>
        <v>937.99</v>
      </c>
      <c r="J5634" s="30">
        <v>967</v>
      </c>
      <c r="K5634" s="4"/>
      <c r="L5634" s="15">
        <f t="shared" si="88"/>
        <v>0</v>
      </c>
      <c r="M5634" s="56" t="s">
        <v>15151</v>
      </c>
    </row>
    <row r="5635" spans="1:13" s="19" customFormat="1" ht="15" customHeight="1" x14ac:dyDescent="0.25">
      <c r="A5635" s="47">
        <v>33646</v>
      </c>
      <c r="B5635" s="18"/>
      <c r="C5635" s="3" t="s">
        <v>9174</v>
      </c>
      <c r="D5635" s="3" t="s">
        <v>74</v>
      </c>
      <c r="E5635" s="3" t="s">
        <v>8206</v>
      </c>
      <c r="F5635" s="3" t="s">
        <v>1609</v>
      </c>
      <c r="G5635" s="3"/>
      <c r="H5635" s="26">
        <v>1085</v>
      </c>
      <c r="I5635" s="26">
        <f t="array" ref="I5635">J5635-J5635*3%</f>
        <v>828.38</v>
      </c>
      <c r="J5635" s="30">
        <v>854</v>
      </c>
      <c r="K5635" s="4"/>
      <c r="L5635" s="15">
        <f t="shared" si="88"/>
        <v>0</v>
      </c>
      <c r="M5635" s="56" t="s">
        <v>15151</v>
      </c>
    </row>
    <row r="5636" spans="1:13" s="19" customFormat="1" ht="15" customHeight="1" x14ac:dyDescent="0.25">
      <c r="A5636" s="47">
        <v>39025</v>
      </c>
      <c r="B5636" s="18"/>
      <c r="C5636" s="3" t="s">
        <v>9174</v>
      </c>
      <c r="D5636" s="3" t="s">
        <v>74</v>
      </c>
      <c r="E5636" s="3" t="s">
        <v>9180</v>
      </c>
      <c r="F5636" s="3" t="s">
        <v>4359</v>
      </c>
      <c r="G5636" s="3"/>
      <c r="H5636" s="26">
        <v>640</v>
      </c>
      <c r="I5636" s="26">
        <f t="array" ref="I5636">J5636-J5636*3%</f>
        <v>486.94</v>
      </c>
      <c r="J5636" s="30">
        <v>502</v>
      </c>
      <c r="K5636" s="4"/>
      <c r="L5636" s="15">
        <f t="shared" si="88"/>
        <v>0</v>
      </c>
      <c r="M5636" s="56" t="s">
        <v>15151</v>
      </c>
    </row>
    <row r="5637" spans="1:13" s="19" customFormat="1" ht="15" customHeight="1" x14ac:dyDescent="0.25">
      <c r="A5637" s="47">
        <v>39026</v>
      </c>
      <c r="B5637" s="18"/>
      <c r="C5637" s="3" t="s">
        <v>9174</v>
      </c>
      <c r="D5637" s="3" t="s">
        <v>74</v>
      </c>
      <c r="E5637" s="3" t="s">
        <v>9180</v>
      </c>
      <c r="F5637" s="3" t="s">
        <v>1609</v>
      </c>
      <c r="G5637" s="3"/>
      <c r="H5637" s="26">
        <v>1065</v>
      </c>
      <c r="I5637" s="26">
        <f t="array" ref="I5637">J5637-J5637*3%</f>
        <v>813.83</v>
      </c>
      <c r="J5637" s="30">
        <v>839</v>
      </c>
      <c r="K5637" s="4"/>
      <c r="L5637" s="15">
        <f t="shared" si="88"/>
        <v>0</v>
      </c>
      <c r="M5637" s="56" t="s">
        <v>15151</v>
      </c>
    </row>
    <row r="5638" spans="1:13" s="19" customFormat="1" ht="15" customHeight="1" x14ac:dyDescent="0.25">
      <c r="A5638" s="47">
        <v>39032</v>
      </c>
      <c r="B5638" s="18"/>
      <c r="C5638" s="3" t="s">
        <v>9174</v>
      </c>
      <c r="D5638" s="3" t="s">
        <v>74</v>
      </c>
      <c r="E5638" s="3" t="s">
        <v>855</v>
      </c>
      <c r="F5638" s="3" t="s">
        <v>179</v>
      </c>
      <c r="G5638" s="3"/>
      <c r="H5638" s="26">
        <v>500</v>
      </c>
      <c r="I5638" s="26">
        <f t="array" ref="I5638">J5638-J5638*3%</f>
        <v>370.54</v>
      </c>
      <c r="J5638" s="30">
        <v>382</v>
      </c>
      <c r="K5638" s="4"/>
      <c r="L5638" s="15">
        <f t="shared" si="88"/>
        <v>0</v>
      </c>
      <c r="M5638" s="56" t="s">
        <v>15151</v>
      </c>
    </row>
    <row r="5639" spans="1:13" s="19" customFormat="1" ht="15" customHeight="1" x14ac:dyDescent="0.25">
      <c r="A5639" s="47">
        <v>39033</v>
      </c>
      <c r="B5639" s="18"/>
      <c r="C5639" s="3" t="s">
        <v>9174</v>
      </c>
      <c r="D5639" s="3" t="s">
        <v>74</v>
      </c>
      <c r="E5639" s="3" t="s">
        <v>855</v>
      </c>
      <c r="F5639" s="3" t="s">
        <v>72</v>
      </c>
      <c r="G5639" s="3"/>
      <c r="H5639" s="26">
        <v>455</v>
      </c>
      <c r="I5639" s="26">
        <f t="array" ref="I5639">J5639-J5639*3%</f>
        <v>330.77</v>
      </c>
      <c r="J5639" s="30">
        <v>341</v>
      </c>
      <c r="K5639" s="4"/>
      <c r="L5639" s="15">
        <f t="shared" si="88"/>
        <v>0</v>
      </c>
      <c r="M5639" s="56" t="s">
        <v>15151</v>
      </c>
    </row>
    <row r="5640" spans="1:13" s="19" customFormat="1" ht="15" customHeight="1" x14ac:dyDescent="0.25">
      <c r="A5640" s="47">
        <v>38253</v>
      </c>
      <c r="B5640" s="18"/>
      <c r="C5640" s="3" t="s">
        <v>9174</v>
      </c>
      <c r="D5640" s="3" t="s">
        <v>74</v>
      </c>
      <c r="E5640" s="3" t="s">
        <v>9181</v>
      </c>
      <c r="F5640" s="3" t="s">
        <v>179</v>
      </c>
      <c r="G5640" s="3"/>
      <c r="H5640" s="26">
        <v>540</v>
      </c>
      <c r="I5640" s="26">
        <f t="array" ref="I5640">J5640-J5640*3%</f>
        <v>396.7688</v>
      </c>
      <c r="J5640" s="30">
        <v>409.04</v>
      </c>
      <c r="K5640" s="4"/>
      <c r="L5640" s="15">
        <f t="shared" ref="L5640:L5703" si="89">J5640*K5640</f>
        <v>0</v>
      </c>
      <c r="M5640" s="56" t="s">
        <v>15157</v>
      </c>
    </row>
    <row r="5641" spans="1:13" s="19" customFormat="1" ht="15" customHeight="1" x14ac:dyDescent="0.25">
      <c r="A5641" s="47">
        <v>38252</v>
      </c>
      <c r="B5641" s="18"/>
      <c r="C5641" s="3" t="s">
        <v>9174</v>
      </c>
      <c r="D5641" s="3" t="s">
        <v>74</v>
      </c>
      <c r="E5641" s="3" t="s">
        <v>9181</v>
      </c>
      <c r="F5641" s="3" t="s">
        <v>2544</v>
      </c>
      <c r="G5641" s="3"/>
      <c r="H5641" s="26">
        <v>1230</v>
      </c>
      <c r="I5641" s="26">
        <f t="array" ref="I5641">J5641-J5641*3%</f>
        <v>928.29</v>
      </c>
      <c r="J5641" s="30">
        <v>957</v>
      </c>
      <c r="K5641" s="4"/>
      <c r="L5641" s="15">
        <f t="shared" si="89"/>
        <v>0</v>
      </c>
      <c r="M5641" s="56" t="s">
        <v>15151</v>
      </c>
    </row>
    <row r="5642" spans="1:13" s="19" customFormat="1" ht="15" customHeight="1" x14ac:dyDescent="0.25">
      <c r="A5642" s="47">
        <v>39036</v>
      </c>
      <c r="B5642" s="18"/>
      <c r="C5642" s="3" t="s">
        <v>9174</v>
      </c>
      <c r="D5642" s="3" t="s">
        <v>207</v>
      </c>
      <c r="E5642" s="3" t="s">
        <v>9182</v>
      </c>
      <c r="F5642" s="3" t="s">
        <v>9183</v>
      </c>
      <c r="G5642" s="3"/>
      <c r="H5642" s="26">
        <v>745</v>
      </c>
      <c r="I5642" s="26">
        <f t="array" ref="I5642">J5642-J5642*3%</f>
        <v>564.54</v>
      </c>
      <c r="J5642" s="30">
        <v>582</v>
      </c>
      <c r="K5642" s="4"/>
      <c r="L5642" s="15">
        <f t="shared" si="89"/>
        <v>0</v>
      </c>
      <c r="M5642" s="56" t="s">
        <v>15151</v>
      </c>
    </row>
    <row r="5643" spans="1:13" s="19" customFormat="1" ht="15" customHeight="1" x14ac:dyDescent="0.25">
      <c r="A5643" s="47">
        <v>39037</v>
      </c>
      <c r="B5643" s="18"/>
      <c r="C5643" s="3" t="s">
        <v>9174</v>
      </c>
      <c r="D5643" s="3" t="s">
        <v>207</v>
      </c>
      <c r="E5643" s="3" t="s">
        <v>9182</v>
      </c>
      <c r="F5643" s="3" t="s">
        <v>2452</v>
      </c>
      <c r="G5643" s="3"/>
      <c r="H5643" s="26">
        <v>1230</v>
      </c>
      <c r="I5643" s="26">
        <f t="array" ref="I5643">J5643-J5643*3%</f>
        <v>928.29</v>
      </c>
      <c r="J5643" s="30">
        <v>957</v>
      </c>
      <c r="K5643" s="4"/>
      <c r="L5643" s="15">
        <f t="shared" si="89"/>
        <v>0</v>
      </c>
      <c r="M5643" s="56" t="s">
        <v>15151</v>
      </c>
    </row>
    <row r="5644" spans="1:13" s="19" customFormat="1" ht="15" customHeight="1" x14ac:dyDescent="0.25">
      <c r="A5644" s="47">
        <v>21401</v>
      </c>
      <c r="B5644" s="18"/>
      <c r="C5644" s="3" t="s">
        <v>9174</v>
      </c>
      <c r="D5644" s="3" t="s">
        <v>207</v>
      </c>
      <c r="E5644" s="3" t="s">
        <v>9184</v>
      </c>
      <c r="F5644" s="3" t="s">
        <v>2654</v>
      </c>
      <c r="G5644" s="3"/>
      <c r="H5644" s="26">
        <v>980</v>
      </c>
      <c r="I5644" s="26">
        <f t="array" ref="I5644">J5644-J5644*3%</f>
        <v>756.6</v>
      </c>
      <c r="J5644" s="30">
        <v>780</v>
      </c>
      <c r="K5644" s="4"/>
      <c r="L5644" s="15">
        <f t="shared" si="89"/>
        <v>0</v>
      </c>
      <c r="M5644" s="56" t="s">
        <v>15151</v>
      </c>
    </row>
    <row r="5645" spans="1:13" s="19" customFormat="1" ht="15" customHeight="1" x14ac:dyDescent="0.25">
      <c r="A5645" s="47">
        <v>17082</v>
      </c>
      <c r="B5645" s="18"/>
      <c r="C5645" s="3" t="s">
        <v>9174</v>
      </c>
      <c r="D5645" s="3" t="s">
        <v>207</v>
      </c>
      <c r="E5645" s="3" t="s">
        <v>9184</v>
      </c>
      <c r="F5645" s="3" t="s">
        <v>2471</v>
      </c>
      <c r="G5645" s="3"/>
      <c r="H5645" s="26">
        <v>655</v>
      </c>
      <c r="I5645" s="26">
        <f t="array" ref="I5645">J5645-J5645*3%</f>
        <v>498.58</v>
      </c>
      <c r="J5645" s="30">
        <v>514</v>
      </c>
      <c r="K5645" s="4"/>
      <c r="L5645" s="15">
        <f t="shared" si="89"/>
        <v>0</v>
      </c>
      <c r="M5645" s="56" t="s">
        <v>15151</v>
      </c>
    </row>
    <row r="5646" spans="1:13" s="19" customFormat="1" ht="15" customHeight="1" x14ac:dyDescent="0.25">
      <c r="A5646" s="47">
        <v>39044</v>
      </c>
      <c r="B5646" s="18"/>
      <c r="C5646" s="3" t="s">
        <v>9174</v>
      </c>
      <c r="D5646" s="3" t="s">
        <v>207</v>
      </c>
      <c r="E5646" s="3" t="s">
        <v>9185</v>
      </c>
      <c r="F5646" s="3" t="s">
        <v>72</v>
      </c>
      <c r="G5646" s="3"/>
      <c r="H5646" s="26">
        <v>640</v>
      </c>
      <c r="I5646" s="26">
        <f t="array" ref="I5646">J5646-J5646*3%</f>
        <v>486.94</v>
      </c>
      <c r="J5646" s="30">
        <v>502</v>
      </c>
      <c r="K5646" s="4"/>
      <c r="L5646" s="15">
        <f t="shared" si="89"/>
        <v>0</v>
      </c>
      <c r="M5646" s="56" t="s">
        <v>15151</v>
      </c>
    </row>
    <row r="5647" spans="1:13" s="19" customFormat="1" ht="15" customHeight="1" x14ac:dyDescent="0.25">
      <c r="A5647" s="47">
        <v>39045</v>
      </c>
      <c r="B5647" s="18"/>
      <c r="C5647" s="3" t="s">
        <v>9174</v>
      </c>
      <c r="D5647" s="3" t="s">
        <v>207</v>
      </c>
      <c r="E5647" s="3" t="s">
        <v>9186</v>
      </c>
      <c r="F5647" s="3" t="s">
        <v>124</v>
      </c>
      <c r="G5647" s="3"/>
      <c r="H5647" s="26">
        <v>680</v>
      </c>
      <c r="I5647" s="26">
        <f t="array" ref="I5647">J5647-J5647*3%</f>
        <v>515.07000000000005</v>
      </c>
      <c r="J5647" s="30">
        <v>531</v>
      </c>
      <c r="K5647" s="4"/>
      <c r="L5647" s="15">
        <f t="shared" si="89"/>
        <v>0</v>
      </c>
      <c r="M5647" s="56" t="s">
        <v>15151</v>
      </c>
    </row>
    <row r="5648" spans="1:13" s="19" customFormat="1" ht="15" customHeight="1" x14ac:dyDescent="0.25">
      <c r="A5648" s="47">
        <v>39043</v>
      </c>
      <c r="B5648" s="18"/>
      <c r="C5648" s="3" t="s">
        <v>9174</v>
      </c>
      <c r="D5648" s="3" t="s">
        <v>207</v>
      </c>
      <c r="E5648" s="3" t="s">
        <v>9187</v>
      </c>
      <c r="F5648" s="3" t="s">
        <v>9188</v>
      </c>
      <c r="G5648" s="3"/>
      <c r="H5648" s="26">
        <v>825</v>
      </c>
      <c r="I5648" s="26">
        <f t="array" ref="I5648">J5648-J5648*3%</f>
        <v>622.74</v>
      </c>
      <c r="J5648" s="30">
        <v>642</v>
      </c>
      <c r="K5648" s="4"/>
      <c r="L5648" s="15">
        <f t="shared" si="89"/>
        <v>0</v>
      </c>
      <c r="M5648" s="56" t="s">
        <v>15151</v>
      </c>
    </row>
    <row r="5649" spans="1:13" s="19" customFormat="1" ht="15" customHeight="1" x14ac:dyDescent="0.25">
      <c r="A5649" s="47">
        <v>39028</v>
      </c>
      <c r="B5649" s="18"/>
      <c r="C5649" s="3" t="s">
        <v>9174</v>
      </c>
      <c r="D5649" s="3" t="s">
        <v>207</v>
      </c>
      <c r="E5649" s="3" t="s">
        <v>9189</v>
      </c>
      <c r="F5649" s="3" t="s">
        <v>9190</v>
      </c>
      <c r="G5649" s="3"/>
      <c r="H5649" s="26">
        <v>945</v>
      </c>
      <c r="I5649" s="26">
        <f t="array" ref="I5649">J5649-J5649*3%</f>
        <v>713.92</v>
      </c>
      <c r="J5649" s="30">
        <v>736</v>
      </c>
      <c r="K5649" s="4"/>
      <c r="L5649" s="15">
        <f t="shared" si="89"/>
        <v>0</v>
      </c>
      <c r="M5649" s="56" t="s">
        <v>15151</v>
      </c>
    </row>
    <row r="5650" spans="1:13" s="19" customFormat="1" ht="15" customHeight="1" x14ac:dyDescent="0.25">
      <c r="A5650" s="47">
        <v>39029</v>
      </c>
      <c r="B5650" s="18"/>
      <c r="C5650" s="3" t="s">
        <v>9174</v>
      </c>
      <c r="D5650" s="3" t="s">
        <v>207</v>
      </c>
      <c r="E5650" s="3" t="s">
        <v>9191</v>
      </c>
      <c r="F5650" s="3" t="s">
        <v>179</v>
      </c>
      <c r="G5650" s="3"/>
      <c r="H5650" s="26">
        <v>700</v>
      </c>
      <c r="I5650" s="26">
        <f t="array" ref="I5650">J5650-J5650*3%</f>
        <v>530.59</v>
      </c>
      <c r="J5650" s="30">
        <v>547</v>
      </c>
      <c r="K5650" s="4"/>
      <c r="L5650" s="15">
        <f t="shared" si="89"/>
        <v>0</v>
      </c>
      <c r="M5650" s="56" t="s">
        <v>15151</v>
      </c>
    </row>
    <row r="5651" spans="1:13" s="19" customFormat="1" ht="15" customHeight="1" x14ac:dyDescent="0.25">
      <c r="A5651" s="47">
        <v>38248</v>
      </c>
      <c r="B5651" s="18"/>
      <c r="C5651" s="3" t="s">
        <v>9174</v>
      </c>
      <c r="D5651" s="3" t="s">
        <v>207</v>
      </c>
      <c r="E5651" s="3" t="s">
        <v>9192</v>
      </c>
      <c r="F5651" s="3" t="s">
        <v>9188</v>
      </c>
      <c r="G5651" s="3"/>
      <c r="H5651" s="26">
        <v>430</v>
      </c>
      <c r="I5651" s="26">
        <f t="array" ref="I5651">J5651-J5651*3%</f>
        <v>314.82319999999999</v>
      </c>
      <c r="J5651" s="30">
        <v>324.56</v>
      </c>
      <c r="K5651" s="4"/>
      <c r="L5651" s="15">
        <f t="shared" si="89"/>
        <v>0</v>
      </c>
      <c r="M5651" s="56" t="s">
        <v>15157</v>
      </c>
    </row>
    <row r="5652" spans="1:13" s="19" customFormat="1" ht="15" customHeight="1" x14ac:dyDescent="0.25">
      <c r="A5652" s="47">
        <v>41974</v>
      </c>
      <c r="B5652" s="18"/>
      <c r="C5652" s="3" t="s">
        <v>9174</v>
      </c>
      <c r="D5652" s="3" t="s">
        <v>207</v>
      </c>
      <c r="E5652" s="3" t="s">
        <v>9193</v>
      </c>
      <c r="F5652" s="3" t="s">
        <v>9188</v>
      </c>
      <c r="G5652" s="3"/>
      <c r="H5652" s="26">
        <v>500</v>
      </c>
      <c r="I5652" s="26">
        <f t="array" ref="I5652">J5652-J5652*3%</f>
        <v>371.70400000000001</v>
      </c>
      <c r="J5652" s="30">
        <v>383.2</v>
      </c>
      <c r="K5652" s="4"/>
      <c r="L5652" s="15">
        <f t="shared" si="89"/>
        <v>0</v>
      </c>
      <c r="M5652" s="56" t="s">
        <v>15157</v>
      </c>
    </row>
    <row r="5653" spans="1:13" s="19" customFormat="1" ht="15" customHeight="1" x14ac:dyDescent="0.25">
      <c r="A5653" s="47">
        <v>38251</v>
      </c>
      <c r="B5653" s="18"/>
      <c r="C5653" s="3" t="s">
        <v>9174</v>
      </c>
      <c r="D5653" s="3" t="s">
        <v>207</v>
      </c>
      <c r="E5653" s="3" t="s">
        <v>9194</v>
      </c>
      <c r="F5653" s="3" t="s">
        <v>2654</v>
      </c>
      <c r="G5653" s="3"/>
      <c r="H5653" s="26">
        <v>420</v>
      </c>
      <c r="I5653" s="26">
        <f t="array" ref="I5653">J5653-J5653*3%</f>
        <v>305.97680000000003</v>
      </c>
      <c r="J5653" s="30">
        <v>315.44</v>
      </c>
      <c r="K5653" s="4"/>
      <c r="L5653" s="15">
        <f t="shared" si="89"/>
        <v>0</v>
      </c>
      <c r="M5653" s="56" t="s">
        <v>15157</v>
      </c>
    </row>
    <row r="5654" spans="1:13" s="19" customFormat="1" ht="15" customHeight="1" x14ac:dyDescent="0.25">
      <c r="A5654" s="47">
        <v>13130</v>
      </c>
      <c r="B5654" s="18"/>
      <c r="C5654" s="3" t="s">
        <v>9195</v>
      </c>
      <c r="D5654" s="3" t="s">
        <v>74</v>
      </c>
      <c r="E5654" s="3" t="s">
        <v>9196</v>
      </c>
      <c r="F5654" s="3" t="s">
        <v>6706</v>
      </c>
      <c r="G5654" s="3"/>
      <c r="H5654" s="26">
        <v>970</v>
      </c>
      <c r="I5654" s="26">
        <f t="array" ref="I5654">J5654-J5654*3%</f>
        <v>733.69830000000002</v>
      </c>
      <c r="J5654" s="30">
        <v>756.39</v>
      </c>
      <c r="K5654" s="4"/>
      <c r="L5654" s="15">
        <f t="shared" si="89"/>
        <v>0</v>
      </c>
      <c r="M5654" s="56" t="s">
        <v>15152</v>
      </c>
    </row>
    <row r="5655" spans="1:13" s="19" customFormat="1" ht="15" customHeight="1" x14ac:dyDescent="0.25">
      <c r="A5655" s="47">
        <v>11270</v>
      </c>
      <c r="B5655" s="18"/>
      <c r="C5655" s="3" t="s">
        <v>9195</v>
      </c>
      <c r="D5655" s="3" t="s">
        <v>74</v>
      </c>
      <c r="E5655" s="3" t="s">
        <v>4801</v>
      </c>
      <c r="F5655" s="3" t="s">
        <v>164</v>
      </c>
      <c r="G5655" s="3"/>
      <c r="H5655" s="26">
        <v>2875</v>
      </c>
      <c r="I5655" s="26">
        <f t="array" ref="I5655">J5655-J5655*3%</f>
        <v>2237.1401000000001</v>
      </c>
      <c r="J5655" s="30">
        <v>2306.33</v>
      </c>
      <c r="K5655" s="4"/>
      <c r="L5655" s="15">
        <f t="shared" si="89"/>
        <v>0</v>
      </c>
      <c r="M5655" s="56" t="s">
        <v>15152</v>
      </c>
    </row>
    <row r="5656" spans="1:13" s="19" customFormat="1" ht="15" customHeight="1" x14ac:dyDescent="0.25">
      <c r="A5656" s="47">
        <v>26700</v>
      </c>
      <c r="B5656" s="18"/>
      <c r="C5656" s="3" t="s">
        <v>9195</v>
      </c>
      <c r="D5656" s="3" t="s">
        <v>74</v>
      </c>
      <c r="E5656" s="3" t="s">
        <v>9197</v>
      </c>
      <c r="F5656" s="3" t="s">
        <v>760</v>
      </c>
      <c r="G5656" s="3"/>
      <c r="H5656" s="26">
        <v>890</v>
      </c>
      <c r="I5656" s="26">
        <f t="array" ref="I5656">J5656-J5656*3%</f>
        <v>670.09540000000004</v>
      </c>
      <c r="J5656" s="30">
        <v>690.82</v>
      </c>
      <c r="K5656" s="4"/>
      <c r="L5656" s="15">
        <f t="shared" si="89"/>
        <v>0</v>
      </c>
      <c r="M5656" s="56" t="s">
        <v>15152</v>
      </c>
    </row>
    <row r="5657" spans="1:13" s="19" customFormat="1" ht="15" customHeight="1" x14ac:dyDescent="0.25">
      <c r="A5657" s="47">
        <v>11278</v>
      </c>
      <c r="B5657" s="18"/>
      <c r="C5657" s="3" t="s">
        <v>9195</v>
      </c>
      <c r="D5657" s="3" t="s">
        <v>74</v>
      </c>
      <c r="E5657" s="3" t="s">
        <v>9198</v>
      </c>
      <c r="F5657" s="3" t="s">
        <v>6706</v>
      </c>
      <c r="G5657" s="3"/>
      <c r="H5657" s="26">
        <v>785</v>
      </c>
      <c r="I5657" s="26">
        <f t="array" ref="I5657">J5657-J5657*3%</f>
        <v>593.21319999999992</v>
      </c>
      <c r="J5657" s="30">
        <v>611.55999999999995</v>
      </c>
      <c r="K5657" s="4"/>
      <c r="L5657" s="15">
        <f t="shared" si="89"/>
        <v>0</v>
      </c>
      <c r="M5657" s="56" t="s">
        <v>15152</v>
      </c>
    </row>
    <row r="5658" spans="1:13" s="19" customFormat="1" ht="15" customHeight="1" x14ac:dyDescent="0.25">
      <c r="A5658" s="47">
        <v>13126</v>
      </c>
      <c r="B5658" s="18"/>
      <c r="C5658" s="3" t="s">
        <v>9195</v>
      </c>
      <c r="D5658" s="3" t="s">
        <v>207</v>
      </c>
      <c r="E5658" s="3" t="s">
        <v>9199</v>
      </c>
      <c r="F5658" s="3" t="s">
        <v>200</v>
      </c>
      <c r="G5658" s="3"/>
      <c r="H5658" s="26">
        <v>3975</v>
      </c>
      <c r="I5658" s="26">
        <f t="array" ref="I5658">J5658-J5658*3%</f>
        <v>3096.1624000000002</v>
      </c>
      <c r="J5658" s="30">
        <v>3191.92</v>
      </c>
      <c r="K5658" s="4"/>
      <c r="L5658" s="15">
        <f t="shared" si="89"/>
        <v>0</v>
      </c>
      <c r="M5658" s="56" t="s">
        <v>15152</v>
      </c>
    </row>
    <row r="5659" spans="1:13" s="19" customFormat="1" ht="15" customHeight="1" x14ac:dyDescent="0.25">
      <c r="A5659" s="47">
        <v>508</v>
      </c>
      <c r="B5659" s="18" t="s">
        <v>9200</v>
      </c>
      <c r="C5659" s="3" t="s">
        <v>9201</v>
      </c>
      <c r="D5659" s="3" t="s">
        <v>66</v>
      </c>
      <c r="E5659" s="3" t="s">
        <v>9202</v>
      </c>
      <c r="F5659" s="3" t="s">
        <v>5995</v>
      </c>
      <c r="G5659" s="3" t="s">
        <v>319</v>
      </c>
      <c r="H5659" s="26">
        <v>1310</v>
      </c>
      <c r="I5659" s="26">
        <f t="array" ref="I5659">J5659-J5659*3%</f>
        <v>1004.726</v>
      </c>
      <c r="J5659" s="30">
        <v>1035.8</v>
      </c>
      <c r="K5659" s="4"/>
      <c r="L5659" s="15">
        <f t="shared" si="89"/>
        <v>0</v>
      </c>
      <c r="M5659" s="56" t="s">
        <v>15161</v>
      </c>
    </row>
    <row r="5660" spans="1:13" s="19" customFormat="1" ht="15" customHeight="1" x14ac:dyDescent="0.25">
      <c r="A5660" s="47">
        <v>507</v>
      </c>
      <c r="B5660" s="18" t="s">
        <v>9203</v>
      </c>
      <c r="C5660" s="3" t="s">
        <v>9201</v>
      </c>
      <c r="D5660" s="3" t="s">
        <v>66</v>
      </c>
      <c r="E5660" s="3" t="s">
        <v>9202</v>
      </c>
      <c r="F5660" s="3" t="s">
        <v>5995</v>
      </c>
      <c r="G5660" s="3" t="s">
        <v>149</v>
      </c>
      <c r="H5660" s="26">
        <v>1310</v>
      </c>
      <c r="I5660" s="26">
        <f t="array" ref="I5660">J5660-J5660*3%</f>
        <v>1004.726</v>
      </c>
      <c r="J5660" s="30">
        <v>1035.8</v>
      </c>
      <c r="K5660" s="4"/>
      <c r="L5660" s="15">
        <f t="shared" si="89"/>
        <v>0</v>
      </c>
      <c r="M5660" s="56" t="s">
        <v>15161</v>
      </c>
    </row>
    <row r="5661" spans="1:13" s="19" customFormat="1" ht="15" customHeight="1" x14ac:dyDescent="0.25">
      <c r="A5661" s="47">
        <v>6374</v>
      </c>
      <c r="B5661" s="18" t="s">
        <v>9204</v>
      </c>
      <c r="C5661" s="3" t="s">
        <v>9201</v>
      </c>
      <c r="D5661" s="3" t="s">
        <v>66</v>
      </c>
      <c r="E5661" s="3" t="s">
        <v>9202</v>
      </c>
      <c r="F5661" s="3" t="s">
        <v>5995</v>
      </c>
      <c r="G5661" s="3" t="s">
        <v>1448</v>
      </c>
      <c r="H5661" s="26">
        <v>1310</v>
      </c>
      <c r="I5661" s="26">
        <f t="array" ref="I5661">J5661-J5661*3%</f>
        <v>1004.726</v>
      </c>
      <c r="J5661" s="30">
        <v>1035.8</v>
      </c>
      <c r="K5661" s="4"/>
      <c r="L5661" s="15">
        <f t="shared" si="89"/>
        <v>0</v>
      </c>
      <c r="M5661" s="56" t="s">
        <v>15161</v>
      </c>
    </row>
    <row r="5662" spans="1:13" s="19" customFormat="1" ht="15" customHeight="1" x14ac:dyDescent="0.25">
      <c r="A5662" s="47">
        <v>5730</v>
      </c>
      <c r="B5662" s="18" t="s">
        <v>9205</v>
      </c>
      <c r="C5662" s="3" t="s">
        <v>9201</v>
      </c>
      <c r="D5662" s="3" t="s">
        <v>66</v>
      </c>
      <c r="E5662" s="3" t="s">
        <v>9202</v>
      </c>
      <c r="F5662" s="3" t="s">
        <v>5995</v>
      </c>
      <c r="G5662" s="3" t="s">
        <v>865</v>
      </c>
      <c r="H5662" s="26">
        <v>1310</v>
      </c>
      <c r="I5662" s="26">
        <f t="array" ref="I5662">J5662-J5662*3%</f>
        <v>1004.726</v>
      </c>
      <c r="J5662" s="30">
        <v>1035.8</v>
      </c>
      <c r="K5662" s="4"/>
      <c r="L5662" s="15">
        <f t="shared" si="89"/>
        <v>0</v>
      </c>
      <c r="M5662" s="56" t="s">
        <v>15161</v>
      </c>
    </row>
    <row r="5663" spans="1:13" s="19" customFormat="1" ht="15" customHeight="1" x14ac:dyDescent="0.25">
      <c r="A5663" s="47">
        <v>23232</v>
      </c>
      <c r="B5663" s="18" t="s">
        <v>9206</v>
      </c>
      <c r="C5663" s="3" t="s">
        <v>9201</v>
      </c>
      <c r="D5663" s="3" t="s">
        <v>66</v>
      </c>
      <c r="E5663" s="3" t="s">
        <v>9207</v>
      </c>
      <c r="F5663" s="3" t="s">
        <v>9208</v>
      </c>
      <c r="G5663" s="3" t="s">
        <v>258</v>
      </c>
      <c r="H5663" s="26">
        <v>920</v>
      </c>
      <c r="I5663" s="26">
        <f t="array" ref="I5663">J5663-J5663*3%</f>
        <v>694.57819999999992</v>
      </c>
      <c r="J5663" s="30">
        <v>716.06</v>
      </c>
      <c r="K5663" s="4"/>
      <c r="L5663" s="15">
        <f t="shared" si="89"/>
        <v>0</v>
      </c>
      <c r="M5663" s="56" t="s">
        <v>15161</v>
      </c>
    </row>
    <row r="5664" spans="1:13" s="19" customFormat="1" ht="15" customHeight="1" x14ac:dyDescent="0.25">
      <c r="A5664" s="47">
        <v>509</v>
      </c>
      <c r="B5664" s="18" t="s">
        <v>9209</v>
      </c>
      <c r="C5664" s="3" t="s">
        <v>9201</v>
      </c>
      <c r="D5664" s="3" t="s">
        <v>66</v>
      </c>
      <c r="E5664" s="3" t="s">
        <v>9210</v>
      </c>
      <c r="F5664" s="3" t="s">
        <v>203</v>
      </c>
      <c r="G5664" s="3"/>
      <c r="H5664" s="26">
        <v>250</v>
      </c>
      <c r="I5664" s="26">
        <f t="array" ref="I5664">J5664-J5664*3%</f>
        <v>179.03289999999998</v>
      </c>
      <c r="J5664" s="30">
        <v>184.57</v>
      </c>
      <c r="K5664" s="4"/>
      <c r="L5664" s="15">
        <f t="shared" si="89"/>
        <v>0</v>
      </c>
      <c r="M5664" s="56" t="s">
        <v>15161</v>
      </c>
    </row>
    <row r="5665" spans="1:13" s="19" customFormat="1" ht="15" customHeight="1" x14ac:dyDescent="0.25">
      <c r="A5665" s="47">
        <v>510</v>
      </c>
      <c r="B5665" s="18" t="s">
        <v>9211</v>
      </c>
      <c r="C5665" s="3" t="s">
        <v>9201</v>
      </c>
      <c r="D5665" s="3" t="s">
        <v>66</v>
      </c>
      <c r="E5665" s="3" t="s">
        <v>9210</v>
      </c>
      <c r="F5665" s="3" t="s">
        <v>281</v>
      </c>
      <c r="G5665" s="3"/>
      <c r="H5665" s="26">
        <v>1990</v>
      </c>
      <c r="I5665" s="26">
        <f t="array" ref="I5665">J5665-J5665*3%</f>
        <v>1522.9873</v>
      </c>
      <c r="J5665" s="30">
        <v>1570.09</v>
      </c>
      <c r="K5665" s="4"/>
      <c r="L5665" s="15">
        <f t="shared" si="89"/>
        <v>0</v>
      </c>
      <c r="M5665" s="56" t="s">
        <v>15161</v>
      </c>
    </row>
    <row r="5666" spans="1:13" s="19" customFormat="1" ht="15" customHeight="1" x14ac:dyDescent="0.25">
      <c r="A5666" s="47">
        <v>1139</v>
      </c>
      <c r="B5666" s="18" t="s">
        <v>9212</v>
      </c>
      <c r="C5666" s="3" t="s">
        <v>9201</v>
      </c>
      <c r="D5666" s="3" t="s">
        <v>66</v>
      </c>
      <c r="E5666" s="3" t="s">
        <v>9213</v>
      </c>
      <c r="F5666" s="3" t="s">
        <v>129</v>
      </c>
      <c r="G5666" s="3"/>
      <c r="H5666" s="26">
        <v>2470</v>
      </c>
      <c r="I5666" s="26">
        <f t="array" ref="I5666">J5666-J5666*3%</f>
        <v>1907.0297</v>
      </c>
      <c r="J5666" s="30">
        <v>1966.01</v>
      </c>
      <c r="K5666" s="4"/>
      <c r="L5666" s="15">
        <f t="shared" si="89"/>
        <v>0</v>
      </c>
      <c r="M5666" s="56" t="s">
        <v>15161</v>
      </c>
    </row>
    <row r="5667" spans="1:13" s="19" customFormat="1" ht="15" customHeight="1" x14ac:dyDescent="0.25">
      <c r="A5667" s="47">
        <v>20728</v>
      </c>
      <c r="B5667" s="18" t="s">
        <v>9214</v>
      </c>
      <c r="C5667" s="3" t="s">
        <v>9201</v>
      </c>
      <c r="D5667" s="3" t="s">
        <v>66</v>
      </c>
      <c r="E5667" s="3" t="s">
        <v>1452</v>
      </c>
      <c r="F5667" s="3" t="s">
        <v>329</v>
      </c>
      <c r="G5667" s="3" t="s">
        <v>1649</v>
      </c>
      <c r="H5667" s="26">
        <v>830</v>
      </c>
      <c r="I5667" s="26">
        <f t="array" ref="I5667">J5667-J5667*3%</f>
        <v>626.05739999999992</v>
      </c>
      <c r="J5667" s="30">
        <v>645.41999999999996</v>
      </c>
      <c r="K5667" s="4"/>
      <c r="L5667" s="15">
        <f t="shared" si="89"/>
        <v>0</v>
      </c>
      <c r="M5667" s="56" t="s">
        <v>15161</v>
      </c>
    </row>
    <row r="5668" spans="1:13" s="19" customFormat="1" ht="15" customHeight="1" x14ac:dyDescent="0.25">
      <c r="A5668" s="47">
        <v>38628</v>
      </c>
      <c r="B5668" s="18" t="s">
        <v>9215</v>
      </c>
      <c r="C5668" s="3" t="s">
        <v>9216</v>
      </c>
      <c r="D5668" s="3" t="s">
        <v>66</v>
      </c>
      <c r="E5668" s="3" t="s">
        <v>1452</v>
      </c>
      <c r="F5668" s="3" t="s">
        <v>329</v>
      </c>
      <c r="G5668" s="3" t="s">
        <v>9217</v>
      </c>
      <c r="H5668" s="26">
        <v>830</v>
      </c>
      <c r="I5668" s="26">
        <f t="array" ref="I5668">J5668-J5668*3%</f>
        <v>626.05739999999992</v>
      </c>
      <c r="J5668" s="30">
        <v>645.41999999999996</v>
      </c>
      <c r="K5668" s="4"/>
      <c r="L5668" s="15">
        <f t="shared" si="89"/>
        <v>0</v>
      </c>
      <c r="M5668" s="56" t="s">
        <v>15161</v>
      </c>
    </row>
    <row r="5669" spans="1:13" s="19" customFormat="1" ht="15" customHeight="1" x14ac:dyDescent="0.25">
      <c r="A5669" s="47">
        <v>1138</v>
      </c>
      <c r="B5669" s="18" t="s">
        <v>9218</v>
      </c>
      <c r="C5669" s="3" t="s">
        <v>9201</v>
      </c>
      <c r="D5669" s="3" t="s">
        <v>66</v>
      </c>
      <c r="E5669" s="3" t="s">
        <v>9219</v>
      </c>
      <c r="F5669" s="3" t="s">
        <v>129</v>
      </c>
      <c r="G5669" s="3"/>
      <c r="H5669" s="26">
        <v>2390</v>
      </c>
      <c r="I5669" s="26">
        <f t="array" ref="I5669">J5669-J5669*3%</f>
        <v>1826.9658999999999</v>
      </c>
      <c r="J5669" s="30">
        <v>1883.47</v>
      </c>
      <c r="K5669" s="4"/>
      <c r="L5669" s="15">
        <f t="shared" si="89"/>
        <v>0</v>
      </c>
      <c r="M5669" s="56" t="s">
        <v>15161</v>
      </c>
    </row>
    <row r="5670" spans="1:13" s="19" customFormat="1" ht="15" customHeight="1" x14ac:dyDescent="0.25">
      <c r="A5670" s="47">
        <v>2783</v>
      </c>
      <c r="B5670" s="18" t="s">
        <v>9220</v>
      </c>
      <c r="C5670" s="3" t="s">
        <v>9201</v>
      </c>
      <c r="D5670" s="3" t="s">
        <v>66</v>
      </c>
      <c r="E5670" s="3" t="s">
        <v>9221</v>
      </c>
      <c r="F5670" s="3" t="s">
        <v>182</v>
      </c>
      <c r="G5670" s="3"/>
      <c r="H5670" s="26">
        <v>540</v>
      </c>
      <c r="I5670" s="26">
        <f t="array" ref="I5670">J5670-J5670*3%</f>
        <v>399.31990000000002</v>
      </c>
      <c r="J5670" s="30">
        <v>411.67</v>
      </c>
      <c r="K5670" s="4"/>
      <c r="L5670" s="15">
        <f t="shared" si="89"/>
        <v>0</v>
      </c>
      <c r="M5670" s="56" t="s">
        <v>15161</v>
      </c>
    </row>
    <row r="5671" spans="1:13" s="19" customFormat="1" ht="15" customHeight="1" x14ac:dyDescent="0.25">
      <c r="A5671" s="47">
        <v>547</v>
      </c>
      <c r="B5671" s="18" t="s">
        <v>9222</v>
      </c>
      <c r="C5671" s="3" t="s">
        <v>9201</v>
      </c>
      <c r="D5671" s="3" t="s">
        <v>70</v>
      </c>
      <c r="E5671" s="3" t="s">
        <v>9223</v>
      </c>
      <c r="F5671" s="3" t="s">
        <v>182</v>
      </c>
      <c r="G5671" s="3"/>
      <c r="H5671" s="26">
        <v>1035</v>
      </c>
      <c r="I5671" s="26">
        <f t="array" ref="I5671">J5671-J5671*3%</f>
        <v>793.1884</v>
      </c>
      <c r="J5671" s="30">
        <v>817.72</v>
      </c>
      <c r="K5671" s="4"/>
      <c r="L5671" s="15">
        <f t="shared" si="89"/>
        <v>0</v>
      </c>
      <c r="M5671" s="56" t="s">
        <v>15161</v>
      </c>
    </row>
    <row r="5672" spans="1:13" s="19" customFormat="1" ht="15" customHeight="1" x14ac:dyDescent="0.25">
      <c r="A5672" s="47">
        <v>35149</v>
      </c>
      <c r="B5672" s="18"/>
      <c r="C5672" s="3" t="s">
        <v>9216</v>
      </c>
      <c r="D5672" s="3" t="s">
        <v>70</v>
      </c>
      <c r="E5672" s="3" t="s">
        <v>9223</v>
      </c>
      <c r="F5672" s="3" t="s">
        <v>203</v>
      </c>
      <c r="G5672" s="3"/>
      <c r="H5672" s="26">
        <v>290</v>
      </c>
      <c r="I5672" s="26">
        <f t="array" ref="I5672">J5672-J5672*3%</f>
        <v>205.88249999999999</v>
      </c>
      <c r="J5672" s="30">
        <v>212.25</v>
      </c>
      <c r="K5672" s="4"/>
      <c r="L5672" s="15">
        <f t="shared" si="89"/>
        <v>0</v>
      </c>
      <c r="M5672" s="56" t="s">
        <v>15161</v>
      </c>
    </row>
    <row r="5673" spans="1:13" s="19" customFormat="1" ht="15" customHeight="1" x14ac:dyDescent="0.25">
      <c r="A5673" s="47">
        <v>38066</v>
      </c>
      <c r="B5673" s="18" t="s">
        <v>9224</v>
      </c>
      <c r="C5673" s="3" t="s">
        <v>9216</v>
      </c>
      <c r="D5673" s="3" t="s">
        <v>70</v>
      </c>
      <c r="E5673" s="3" t="s">
        <v>9225</v>
      </c>
      <c r="F5673" s="3" t="s">
        <v>9226</v>
      </c>
      <c r="G5673" s="3" t="s">
        <v>256</v>
      </c>
      <c r="H5673" s="26">
        <v>965</v>
      </c>
      <c r="I5673" s="26">
        <f t="array" ref="I5673">J5673-J5673*3%</f>
        <v>731.66129999999998</v>
      </c>
      <c r="J5673" s="30">
        <v>754.29</v>
      </c>
      <c r="K5673" s="4"/>
      <c r="L5673" s="15">
        <f t="shared" si="89"/>
        <v>0</v>
      </c>
      <c r="M5673" s="56" t="s">
        <v>15161</v>
      </c>
    </row>
    <row r="5674" spans="1:13" s="19" customFormat="1" ht="15" customHeight="1" x14ac:dyDescent="0.25">
      <c r="A5674" s="47">
        <v>36838</v>
      </c>
      <c r="B5674" s="18" t="s">
        <v>9227</v>
      </c>
      <c r="C5674" s="3" t="s">
        <v>9216</v>
      </c>
      <c r="D5674" s="3" t="s">
        <v>70</v>
      </c>
      <c r="E5674" s="3" t="s">
        <v>9225</v>
      </c>
      <c r="F5674" s="3" t="s">
        <v>9226</v>
      </c>
      <c r="G5674" s="3" t="s">
        <v>294</v>
      </c>
      <c r="H5674" s="26">
        <v>965</v>
      </c>
      <c r="I5674" s="26">
        <f t="array" ref="I5674">J5674-J5674*3%</f>
        <v>731.66129999999998</v>
      </c>
      <c r="J5674" s="30">
        <v>754.29</v>
      </c>
      <c r="K5674" s="4"/>
      <c r="L5674" s="15">
        <f t="shared" si="89"/>
        <v>0</v>
      </c>
      <c r="M5674" s="56" t="s">
        <v>15161</v>
      </c>
    </row>
    <row r="5675" spans="1:13" s="19" customFormat="1" ht="15" customHeight="1" x14ac:dyDescent="0.25">
      <c r="A5675" s="47">
        <v>7430</v>
      </c>
      <c r="B5675" s="18" t="s">
        <v>9228</v>
      </c>
      <c r="C5675" s="3" t="s">
        <v>9201</v>
      </c>
      <c r="D5675" s="3" t="s">
        <v>70</v>
      </c>
      <c r="E5675" s="3" t="s">
        <v>9229</v>
      </c>
      <c r="F5675" s="3" t="s">
        <v>318</v>
      </c>
      <c r="G5675" s="3" t="s">
        <v>149</v>
      </c>
      <c r="H5675" s="26">
        <v>1400</v>
      </c>
      <c r="I5675" s="26">
        <f t="array" ref="I5675">J5675-J5675*3%</f>
        <v>1066.5344</v>
      </c>
      <c r="J5675" s="30">
        <v>1099.52</v>
      </c>
      <c r="K5675" s="4"/>
      <c r="L5675" s="15">
        <f t="shared" si="89"/>
        <v>0</v>
      </c>
      <c r="M5675" s="56" t="s">
        <v>15161</v>
      </c>
    </row>
    <row r="5676" spans="1:13" s="19" customFormat="1" ht="15" customHeight="1" x14ac:dyDescent="0.25">
      <c r="A5676" s="47">
        <v>2736</v>
      </c>
      <c r="B5676" s="18" t="s">
        <v>9230</v>
      </c>
      <c r="C5676" s="3" t="s">
        <v>9201</v>
      </c>
      <c r="D5676" s="3" t="s">
        <v>70</v>
      </c>
      <c r="E5676" s="3" t="s">
        <v>9231</v>
      </c>
      <c r="F5676" s="3" t="s">
        <v>182</v>
      </c>
      <c r="G5676" s="3"/>
      <c r="H5676" s="26">
        <v>940</v>
      </c>
      <c r="I5676" s="26">
        <f t="array" ref="I5676">J5676-J5676*3%</f>
        <v>709.40949999999998</v>
      </c>
      <c r="J5676" s="30">
        <v>731.35</v>
      </c>
      <c r="K5676" s="4"/>
      <c r="L5676" s="15">
        <f t="shared" si="89"/>
        <v>0</v>
      </c>
      <c r="M5676" s="56" t="s">
        <v>15161</v>
      </c>
    </row>
    <row r="5677" spans="1:13" s="19" customFormat="1" ht="15" customHeight="1" x14ac:dyDescent="0.25">
      <c r="A5677" s="47">
        <v>40846</v>
      </c>
      <c r="B5677" s="18"/>
      <c r="C5677" s="3" t="s">
        <v>9216</v>
      </c>
      <c r="D5677" s="3" t="s">
        <v>779</v>
      </c>
      <c r="E5677" s="3" t="s">
        <v>9232</v>
      </c>
      <c r="F5677" s="3" t="s">
        <v>3701</v>
      </c>
      <c r="G5677" s="3" t="s">
        <v>408</v>
      </c>
      <c r="H5677" s="26">
        <v>60</v>
      </c>
      <c r="I5677" s="26">
        <f t="array" ref="I5677">J5677-J5677*3%</f>
        <v>52.777699999999996</v>
      </c>
      <c r="J5677" s="30">
        <v>54.41</v>
      </c>
      <c r="K5677" s="4"/>
      <c r="L5677" s="15">
        <f t="shared" si="89"/>
        <v>0</v>
      </c>
      <c r="M5677" s="56" t="s">
        <v>15161</v>
      </c>
    </row>
    <row r="5678" spans="1:13" s="19" customFormat="1" ht="15" customHeight="1" x14ac:dyDescent="0.25">
      <c r="A5678" s="47">
        <v>38077</v>
      </c>
      <c r="B5678" s="18"/>
      <c r="C5678" s="3" t="s">
        <v>9216</v>
      </c>
      <c r="D5678" s="3" t="s">
        <v>779</v>
      </c>
      <c r="E5678" s="3" t="s">
        <v>9233</v>
      </c>
      <c r="F5678" s="3" t="s">
        <v>1497</v>
      </c>
      <c r="G5678" s="3" t="s">
        <v>691</v>
      </c>
      <c r="H5678" s="26">
        <v>70</v>
      </c>
      <c r="I5678" s="26">
        <f t="array" ref="I5678">J5678-J5678*3%</f>
        <v>58.849900000000005</v>
      </c>
      <c r="J5678" s="30">
        <v>60.67</v>
      </c>
      <c r="K5678" s="4"/>
      <c r="L5678" s="15">
        <f t="shared" si="89"/>
        <v>0</v>
      </c>
      <c r="M5678" s="56" t="s">
        <v>15161</v>
      </c>
    </row>
    <row r="5679" spans="1:13" s="19" customFormat="1" ht="15" customHeight="1" x14ac:dyDescent="0.25">
      <c r="A5679" s="47">
        <v>20115</v>
      </c>
      <c r="B5679" s="18" t="s">
        <v>9234</v>
      </c>
      <c r="C5679" s="3" t="s">
        <v>9201</v>
      </c>
      <c r="D5679" s="3" t="s">
        <v>779</v>
      </c>
      <c r="E5679" s="3" t="s">
        <v>9235</v>
      </c>
      <c r="F5679" s="3" t="s">
        <v>3750</v>
      </c>
      <c r="G5679" s="3" t="s">
        <v>9236</v>
      </c>
      <c r="H5679" s="26">
        <v>1435</v>
      </c>
      <c r="I5679" s="26">
        <f t="array" ref="I5679">J5679-J5679*3%</f>
        <v>1093.0250999999998</v>
      </c>
      <c r="J5679" s="30">
        <v>1126.83</v>
      </c>
      <c r="K5679" s="4"/>
      <c r="L5679" s="15">
        <f t="shared" si="89"/>
        <v>0</v>
      </c>
      <c r="M5679" s="56" t="s">
        <v>15161</v>
      </c>
    </row>
    <row r="5680" spans="1:13" s="19" customFormat="1" ht="15" customHeight="1" x14ac:dyDescent="0.25">
      <c r="A5680" s="47">
        <v>25258</v>
      </c>
      <c r="B5680" s="18" t="s">
        <v>9237</v>
      </c>
      <c r="C5680" s="3" t="s">
        <v>9201</v>
      </c>
      <c r="D5680" s="3" t="s">
        <v>779</v>
      </c>
      <c r="E5680" s="3" t="s">
        <v>9235</v>
      </c>
      <c r="F5680" s="3" t="s">
        <v>3750</v>
      </c>
      <c r="G5680" s="3" t="s">
        <v>408</v>
      </c>
      <c r="H5680" s="26">
        <v>1435</v>
      </c>
      <c r="I5680" s="26">
        <f t="array" ref="I5680">J5680-J5680*3%</f>
        <v>1093.0250999999998</v>
      </c>
      <c r="J5680" s="30">
        <v>1126.83</v>
      </c>
      <c r="K5680" s="4"/>
      <c r="L5680" s="15">
        <f t="shared" si="89"/>
        <v>0</v>
      </c>
      <c r="M5680" s="56" t="s">
        <v>15161</v>
      </c>
    </row>
    <row r="5681" spans="1:13" s="19" customFormat="1" ht="15" customHeight="1" x14ac:dyDescent="0.25">
      <c r="A5681" s="47">
        <v>20114</v>
      </c>
      <c r="B5681" s="18" t="s">
        <v>9238</v>
      </c>
      <c r="C5681" s="3" t="s">
        <v>9201</v>
      </c>
      <c r="D5681" s="3" t="s">
        <v>779</v>
      </c>
      <c r="E5681" s="3" t="s">
        <v>9235</v>
      </c>
      <c r="F5681" s="3" t="s">
        <v>3750</v>
      </c>
      <c r="G5681" s="3" t="s">
        <v>299</v>
      </c>
      <c r="H5681" s="26">
        <v>1435</v>
      </c>
      <c r="I5681" s="26">
        <f t="array" ref="I5681">J5681-J5681*3%</f>
        <v>1093.0250999999998</v>
      </c>
      <c r="J5681" s="30">
        <v>1126.83</v>
      </c>
      <c r="K5681" s="4"/>
      <c r="L5681" s="15">
        <f t="shared" si="89"/>
        <v>0</v>
      </c>
      <c r="M5681" s="56" t="s">
        <v>15161</v>
      </c>
    </row>
    <row r="5682" spans="1:13" s="19" customFormat="1" ht="15" customHeight="1" x14ac:dyDescent="0.25">
      <c r="A5682" s="47">
        <v>39615</v>
      </c>
      <c r="B5682" s="18"/>
      <c r="C5682" s="3" t="s">
        <v>9216</v>
      </c>
      <c r="D5682" s="3" t="s">
        <v>779</v>
      </c>
      <c r="E5682" s="3" t="s">
        <v>9239</v>
      </c>
      <c r="F5682" s="3" t="s">
        <v>3701</v>
      </c>
      <c r="G5682" s="3" t="s">
        <v>686</v>
      </c>
      <c r="H5682" s="26">
        <v>60</v>
      </c>
      <c r="I5682" s="26">
        <f t="array" ref="I5682">J5682-J5682*3%</f>
        <v>50.507899999999999</v>
      </c>
      <c r="J5682" s="30">
        <v>52.07</v>
      </c>
      <c r="K5682" s="4"/>
      <c r="L5682" s="15">
        <f t="shared" si="89"/>
        <v>0</v>
      </c>
      <c r="M5682" s="56" t="s">
        <v>15161</v>
      </c>
    </row>
    <row r="5683" spans="1:13" s="19" customFormat="1" ht="15" customHeight="1" x14ac:dyDescent="0.25">
      <c r="A5683" s="47">
        <v>39618</v>
      </c>
      <c r="B5683" s="18"/>
      <c r="C5683" s="3" t="s">
        <v>9216</v>
      </c>
      <c r="D5683" s="3" t="s">
        <v>779</v>
      </c>
      <c r="E5683" s="3" t="s">
        <v>9239</v>
      </c>
      <c r="F5683" s="3" t="s">
        <v>3701</v>
      </c>
      <c r="G5683" s="3" t="s">
        <v>1043</v>
      </c>
      <c r="H5683" s="26">
        <v>55</v>
      </c>
      <c r="I5683" s="26">
        <f t="array" ref="I5683">J5683-J5683*3%</f>
        <v>48.2866</v>
      </c>
      <c r="J5683" s="30">
        <v>49.78</v>
      </c>
      <c r="K5683" s="4"/>
      <c r="L5683" s="15">
        <f t="shared" si="89"/>
        <v>0</v>
      </c>
      <c r="M5683" s="56" t="s">
        <v>15161</v>
      </c>
    </row>
    <row r="5684" spans="1:13" s="19" customFormat="1" ht="15" customHeight="1" x14ac:dyDescent="0.25">
      <c r="A5684" s="47">
        <v>1596</v>
      </c>
      <c r="B5684" s="18" t="s">
        <v>9240</v>
      </c>
      <c r="C5684" s="3" t="s">
        <v>9216</v>
      </c>
      <c r="D5684" s="3" t="s">
        <v>5561</v>
      </c>
      <c r="E5684" s="3" t="s">
        <v>9241</v>
      </c>
      <c r="F5684" s="3"/>
      <c r="G5684" s="3"/>
      <c r="H5684" s="26">
        <v>735</v>
      </c>
      <c r="I5684" s="26">
        <f t="array" ref="I5684">J5684-J5684*3%</f>
        <v>532.45240000000001</v>
      </c>
      <c r="J5684" s="30">
        <v>548.91999999999996</v>
      </c>
      <c r="K5684" s="4"/>
      <c r="L5684" s="15">
        <f t="shared" si="89"/>
        <v>0</v>
      </c>
      <c r="M5684" s="56" t="s">
        <v>15161</v>
      </c>
    </row>
    <row r="5685" spans="1:13" s="19" customFormat="1" ht="15" customHeight="1" x14ac:dyDescent="0.25">
      <c r="A5685" s="47">
        <v>35151</v>
      </c>
      <c r="B5685" s="18" t="s">
        <v>9242</v>
      </c>
      <c r="C5685" s="3" t="s">
        <v>9216</v>
      </c>
      <c r="D5685" s="3" t="s">
        <v>5561</v>
      </c>
      <c r="E5685" s="3" t="s">
        <v>9243</v>
      </c>
      <c r="F5685" s="3"/>
      <c r="G5685" s="3" t="s">
        <v>2710</v>
      </c>
      <c r="H5685" s="26">
        <v>735</v>
      </c>
      <c r="I5685" s="26">
        <f t="array" ref="I5685">J5685-J5685*3%</f>
        <v>532.45240000000001</v>
      </c>
      <c r="J5685" s="30">
        <v>548.91999999999996</v>
      </c>
      <c r="K5685" s="4"/>
      <c r="L5685" s="15">
        <f t="shared" si="89"/>
        <v>0</v>
      </c>
      <c r="M5685" s="56" t="s">
        <v>15161</v>
      </c>
    </row>
    <row r="5686" spans="1:13" s="19" customFormat="1" ht="15" customHeight="1" x14ac:dyDescent="0.25">
      <c r="A5686" s="47">
        <v>2732</v>
      </c>
      <c r="B5686" s="18" t="s">
        <v>9244</v>
      </c>
      <c r="C5686" s="3" t="s">
        <v>9201</v>
      </c>
      <c r="D5686" s="3" t="s">
        <v>74</v>
      </c>
      <c r="E5686" s="3" t="s">
        <v>9245</v>
      </c>
      <c r="F5686" s="3" t="s">
        <v>182</v>
      </c>
      <c r="G5686" s="3"/>
      <c r="H5686" s="26">
        <v>595</v>
      </c>
      <c r="I5686" s="26">
        <f t="array" ref="I5686">J5686-J5686*3%</f>
        <v>457.57810000000001</v>
      </c>
      <c r="J5686" s="30">
        <v>471.73</v>
      </c>
      <c r="K5686" s="4"/>
      <c r="L5686" s="15">
        <f t="shared" si="89"/>
        <v>0</v>
      </c>
      <c r="M5686" s="56" t="s">
        <v>15161</v>
      </c>
    </row>
    <row r="5687" spans="1:13" s="19" customFormat="1" ht="15" customHeight="1" x14ac:dyDescent="0.25">
      <c r="A5687" s="47">
        <v>19081</v>
      </c>
      <c r="B5687" s="18" t="s">
        <v>9246</v>
      </c>
      <c r="C5687" s="3" t="s">
        <v>9201</v>
      </c>
      <c r="D5687" s="3" t="s">
        <v>74</v>
      </c>
      <c r="E5687" s="3" t="s">
        <v>9247</v>
      </c>
      <c r="F5687" s="3" t="s">
        <v>124</v>
      </c>
      <c r="G5687" s="3"/>
      <c r="H5687" s="26">
        <v>600</v>
      </c>
      <c r="I5687" s="26">
        <f t="array" ref="I5687">J5687-J5687*3%</f>
        <v>458.9846</v>
      </c>
      <c r="J5687" s="30">
        <v>473.18</v>
      </c>
      <c r="K5687" s="4"/>
      <c r="L5687" s="15">
        <f t="shared" si="89"/>
        <v>0</v>
      </c>
      <c r="M5687" s="56" t="s">
        <v>15161</v>
      </c>
    </row>
    <row r="5688" spans="1:13" s="19" customFormat="1" ht="15" customHeight="1" x14ac:dyDescent="0.25">
      <c r="A5688" s="47">
        <v>2798</v>
      </c>
      <c r="B5688" s="18" t="s">
        <v>9248</v>
      </c>
      <c r="C5688" s="3" t="s">
        <v>9201</v>
      </c>
      <c r="D5688" s="3" t="s">
        <v>74</v>
      </c>
      <c r="E5688" s="3" t="s">
        <v>9249</v>
      </c>
      <c r="F5688" s="3" t="s">
        <v>203</v>
      </c>
      <c r="G5688" s="3"/>
      <c r="H5688" s="26">
        <v>565</v>
      </c>
      <c r="I5688" s="26">
        <f t="array" ref="I5688">J5688-J5688*3%</f>
        <v>416.27549999999997</v>
      </c>
      <c r="J5688" s="30">
        <v>429.15</v>
      </c>
      <c r="K5688" s="4"/>
      <c r="L5688" s="15">
        <f t="shared" si="89"/>
        <v>0</v>
      </c>
      <c r="M5688" s="56" t="s">
        <v>15161</v>
      </c>
    </row>
    <row r="5689" spans="1:13" s="19" customFormat="1" ht="15" customHeight="1" x14ac:dyDescent="0.25">
      <c r="A5689" s="47">
        <v>19250</v>
      </c>
      <c r="B5689" s="18" t="s">
        <v>9250</v>
      </c>
      <c r="C5689" s="3" t="s">
        <v>9201</v>
      </c>
      <c r="D5689" s="3" t="s">
        <v>74</v>
      </c>
      <c r="E5689" s="3" t="s">
        <v>9251</v>
      </c>
      <c r="F5689" s="3" t="s">
        <v>203</v>
      </c>
      <c r="G5689" s="3"/>
      <c r="H5689" s="26">
        <v>395</v>
      </c>
      <c r="I5689" s="26">
        <f t="array" ref="I5689">J5689-J5689*3%</f>
        <v>291.43649999999997</v>
      </c>
      <c r="J5689" s="30">
        <v>300.45</v>
      </c>
      <c r="K5689" s="4"/>
      <c r="L5689" s="15">
        <f t="shared" si="89"/>
        <v>0</v>
      </c>
      <c r="M5689" s="56" t="s">
        <v>15161</v>
      </c>
    </row>
    <row r="5690" spans="1:13" s="19" customFormat="1" ht="15" customHeight="1" x14ac:dyDescent="0.25">
      <c r="A5690" s="47">
        <v>26354</v>
      </c>
      <c r="B5690" s="18" t="s">
        <v>9252</v>
      </c>
      <c r="C5690" s="3" t="s">
        <v>9201</v>
      </c>
      <c r="D5690" s="3" t="s">
        <v>74</v>
      </c>
      <c r="E5690" s="3" t="s">
        <v>9253</v>
      </c>
      <c r="F5690" s="3" t="s">
        <v>1383</v>
      </c>
      <c r="G5690" s="3" t="s">
        <v>258</v>
      </c>
      <c r="H5690" s="26">
        <v>210</v>
      </c>
      <c r="I5690" s="26">
        <f t="array" ref="I5690">J5690-J5690*3%</f>
        <v>153.95840000000001</v>
      </c>
      <c r="J5690" s="30">
        <v>158.72</v>
      </c>
      <c r="K5690" s="4"/>
      <c r="L5690" s="15">
        <f t="shared" si="89"/>
        <v>0</v>
      </c>
      <c r="M5690" s="56" t="s">
        <v>15161</v>
      </c>
    </row>
    <row r="5691" spans="1:13" s="19" customFormat="1" ht="15" customHeight="1" x14ac:dyDescent="0.25">
      <c r="A5691" s="47">
        <v>2797</v>
      </c>
      <c r="B5691" s="18" t="s">
        <v>9254</v>
      </c>
      <c r="C5691" s="3" t="s">
        <v>9201</v>
      </c>
      <c r="D5691" s="3" t="s">
        <v>74</v>
      </c>
      <c r="E5691" s="3" t="s">
        <v>9255</v>
      </c>
      <c r="F5691" s="3" t="s">
        <v>124</v>
      </c>
      <c r="G5691" s="3"/>
      <c r="H5691" s="26">
        <v>355</v>
      </c>
      <c r="I5691" s="26">
        <f t="array" ref="I5691">J5691-J5691*3%</f>
        <v>254.97420000000002</v>
      </c>
      <c r="J5691" s="30">
        <v>262.86</v>
      </c>
      <c r="K5691" s="4"/>
      <c r="L5691" s="15">
        <f t="shared" si="89"/>
        <v>0</v>
      </c>
      <c r="M5691" s="56" t="s">
        <v>15161</v>
      </c>
    </row>
    <row r="5692" spans="1:13" s="19" customFormat="1" ht="15" customHeight="1" x14ac:dyDescent="0.25">
      <c r="A5692" s="47">
        <v>2771</v>
      </c>
      <c r="B5692" s="18" t="s">
        <v>9256</v>
      </c>
      <c r="C5692" s="3" t="s">
        <v>9201</v>
      </c>
      <c r="D5692" s="3" t="s">
        <v>74</v>
      </c>
      <c r="E5692" s="3" t="s">
        <v>9257</v>
      </c>
      <c r="F5692" s="3" t="s">
        <v>167</v>
      </c>
      <c r="G5692" s="3"/>
      <c r="H5692" s="26">
        <v>730</v>
      </c>
      <c r="I5692" s="26">
        <f t="array" ref="I5692">J5692-J5692*3%</f>
        <v>551.17340000000002</v>
      </c>
      <c r="J5692" s="30">
        <v>568.22</v>
      </c>
      <c r="K5692" s="4"/>
      <c r="L5692" s="15">
        <f t="shared" si="89"/>
        <v>0</v>
      </c>
      <c r="M5692" s="56" t="s">
        <v>15161</v>
      </c>
    </row>
    <row r="5693" spans="1:13" s="19" customFormat="1" ht="15" customHeight="1" x14ac:dyDescent="0.25">
      <c r="A5693" s="47">
        <v>1786</v>
      </c>
      <c r="B5693" s="18" t="s">
        <v>9258</v>
      </c>
      <c r="C5693" s="3" t="s">
        <v>9201</v>
      </c>
      <c r="D5693" s="3" t="s">
        <v>74</v>
      </c>
      <c r="E5693" s="3" t="s">
        <v>9259</v>
      </c>
      <c r="F5693" s="3" t="s">
        <v>203</v>
      </c>
      <c r="G5693" s="3"/>
      <c r="H5693" s="26">
        <v>440</v>
      </c>
      <c r="I5693" s="26">
        <f t="array" ref="I5693">J5693-J5693*3%</f>
        <v>321.80719999999997</v>
      </c>
      <c r="J5693" s="30">
        <v>331.76</v>
      </c>
      <c r="K5693" s="4"/>
      <c r="L5693" s="15">
        <f t="shared" si="89"/>
        <v>0</v>
      </c>
      <c r="M5693" s="56" t="s">
        <v>15161</v>
      </c>
    </row>
    <row r="5694" spans="1:13" s="19" customFormat="1" ht="15" customHeight="1" x14ac:dyDescent="0.25">
      <c r="A5694" s="47">
        <v>1073</v>
      </c>
      <c r="B5694" s="18" t="s">
        <v>9260</v>
      </c>
      <c r="C5694" s="3" t="s">
        <v>9201</v>
      </c>
      <c r="D5694" s="3" t="s">
        <v>74</v>
      </c>
      <c r="E5694" s="3" t="s">
        <v>9261</v>
      </c>
      <c r="F5694" s="3" t="s">
        <v>203</v>
      </c>
      <c r="G5694" s="3"/>
      <c r="H5694" s="26">
        <v>320</v>
      </c>
      <c r="I5694" s="26">
        <f t="array" ref="I5694">J5694-J5694*3%</f>
        <v>226.71809999999999</v>
      </c>
      <c r="J5694" s="30">
        <v>233.73</v>
      </c>
      <c r="K5694" s="4"/>
      <c r="L5694" s="15">
        <f t="shared" si="89"/>
        <v>0</v>
      </c>
      <c r="M5694" s="56" t="s">
        <v>15161</v>
      </c>
    </row>
    <row r="5695" spans="1:13" s="19" customFormat="1" ht="15" customHeight="1" x14ac:dyDescent="0.25">
      <c r="A5695" s="47">
        <v>19423</v>
      </c>
      <c r="B5695" s="18" t="s">
        <v>9262</v>
      </c>
      <c r="C5695" s="3" t="s">
        <v>9201</v>
      </c>
      <c r="D5695" s="3" t="s">
        <v>74</v>
      </c>
      <c r="E5695" s="3" t="s">
        <v>9263</v>
      </c>
      <c r="F5695" s="3" t="s">
        <v>1511</v>
      </c>
      <c r="G5695" s="3"/>
      <c r="H5695" s="26">
        <v>435</v>
      </c>
      <c r="I5695" s="26">
        <f t="array" ref="I5695">J5695-J5695*3%</f>
        <v>318.27640000000002</v>
      </c>
      <c r="J5695" s="30">
        <v>328.12</v>
      </c>
      <c r="K5695" s="4"/>
      <c r="L5695" s="15">
        <f t="shared" si="89"/>
        <v>0</v>
      </c>
      <c r="M5695" s="56" t="s">
        <v>15161</v>
      </c>
    </row>
    <row r="5696" spans="1:13" s="19" customFormat="1" ht="15" customHeight="1" x14ac:dyDescent="0.25">
      <c r="A5696" s="47">
        <v>23920</v>
      </c>
      <c r="B5696" s="18" t="s">
        <v>9264</v>
      </c>
      <c r="C5696" s="3" t="s">
        <v>9201</v>
      </c>
      <c r="D5696" s="3" t="s">
        <v>74</v>
      </c>
      <c r="E5696" s="3" t="s">
        <v>9265</v>
      </c>
      <c r="F5696" s="3" t="s">
        <v>9266</v>
      </c>
      <c r="G5696" s="3" t="s">
        <v>149</v>
      </c>
      <c r="H5696" s="26">
        <v>290</v>
      </c>
      <c r="I5696" s="26">
        <f t="array" ref="I5696">J5696-J5696*3%</f>
        <v>205.52359999999999</v>
      </c>
      <c r="J5696" s="30">
        <v>211.88</v>
      </c>
      <c r="K5696" s="4"/>
      <c r="L5696" s="15">
        <f t="shared" si="89"/>
        <v>0</v>
      </c>
      <c r="M5696" s="56" t="s">
        <v>15161</v>
      </c>
    </row>
    <row r="5697" spans="1:13" s="19" customFormat="1" ht="15" customHeight="1" x14ac:dyDescent="0.25">
      <c r="A5697" s="47">
        <v>14732</v>
      </c>
      <c r="B5697" s="18" t="s">
        <v>9267</v>
      </c>
      <c r="C5697" s="3" t="s">
        <v>9201</v>
      </c>
      <c r="D5697" s="3" t="s">
        <v>74</v>
      </c>
      <c r="E5697" s="3" t="s">
        <v>9265</v>
      </c>
      <c r="F5697" s="3" t="s">
        <v>203</v>
      </c>
      <c r="G5697" s="3"/>
      <c r="H5697" s="26">
        <v>330</v>
      </c>
      <c r="I5697" s="26">
        <f t="array" ref="I5697">J5697-J5697*3%</f>
        <v>236.6121</v>
      </c>
      <c r="J5697" s="30">
        <v>243.93</v>
      </c>
      <c r="K5697" s="4"/>
      <c r="L5697" s="15">
        <f t="shared" si="89"/>
        <v>0</v>
      </c>
      <c r="M5697" s="56" t="s">
        <v>15161</v>
      </c>
    </row>
    <row r="5698" spans="1:13" s="19" customFormat="1" ht="15" customHeight="1" x14ac:dyDescent="0.25">
      <c r="A5698" s="47">
        <v>14733</v>
      </c>
      <c r="B5698" s="18" t="s">
        <v>9268</v>
      </c>
      <c r="C5698" s="3" t="s">
        <v>9201</v>
      </c>
      <c r="D5698" s="3" t="s">
        <v>74</v>
      </c>
      <c r="E5698" s="3" t="s">
        <v>9265</v>
      </c>
      <c r="F5698" s="3" t="s">
        <v>167</v>
      </c>
      <c r="G5698" s="3"/>
      <c r="H5698" s="26">
        <v>565</v>
      </c>
      <c r="I5698" s="26">
        <f t="array" ref="I5698">J5698-J5698*3%</f>
        <v>417.33280000000002</v>
      </c>
      <c r="J5698" s="30">
        <v>430.24</v>
      </c>
      <c r="K5698" s="4"/>
      <c r="L5698" s="15">
        <f t="shared" si="89"/>
        <v>0</v>
      </c>
      <c r="M5698" s="56" t="s">
        <v>15161</v>
      </c>
    </row>
    <row r="5699" spans="1:13" s="19" customFormat="1" ht="15" customHeight="1" x14ac:dyDescent="0.25">
      <c r="A5699" s="47">
        <v>35498</v>
      </c>
      <c r="B5699" s="18" t="s">
        <v>9269</v>
      </c>
      <c r="C5699" s="3" t="s">
        <v>9216</v>
      </c>
      <c r="D5699" s="3" t="s">
        <v>74</v>
      </c>
      <c r="E5699" s="3" t="s">
        <v>9270</v>
      </c>
      <c r="F5699" s="3" t="s">
        <v>203</v>
      </c>
      <c r="G5699" s="3"/>
      <c r="H5699" s="26">
        <v>370</v>
      </c>
      <c r="I5699" s="26">
        <f t="array" ref="I5699">J5699-J5699*3%</f>
        <v>266.6336</v>
      </c>
      <c r="J5699" s="30">
        <v>274.88</v>
      </c>
      <c r="K5699" s="4"/>
      <c r="L5699" s="15">
        <f t="shared" si="89"/>
        <v>0</v>
      </c>
      <c r="M5699" s="56" t="s">
        <v>15161</v>
      </c>
    </row>
    <row r="5700" spans="1:13" s="19" customFormat="1" ht="15" customHeight="1" x14ac:dyDescent="0.25">
      <c r="A5700" s="47">
        <v>2773</v>
      </c>
      <c r="B5700" s="18" t="s">
        <v>9271</v>
      </c>
      <c r="C5700" s="3" t="s">
        <v>9201</v>
      </c>
      <c r="D5700" s="3" t="s">
        <v>74</v>
      </c>
      <c r="E5700" s="3" t="s">
        <v>9272</v>
      </c>
      <c r="F5700" s="3" t="s">
        <v>1416</v>
      </c>
      <c r="G5700" s="3"/>
      <c r="H5700" s="26">
        <v>390</v>
      </c>
      <c r="I5700" s="26">
        <f t="array" ref="I5700">J5700-J5700*3%</f>
        <v>287.54680000000002</v>
      </c>
      <c r="J5700" s="30">
        <v>296.44</v>
      </c>
      <c r="K5700" s="4"/>
      <c r="L5700" s="15">
        <f t="shared" si="89"/>
        <v>0</v>
      </c>
      <c r="M5700" s="56" t="s">
        <v>15161</v>
      </c>
    </row>
    <row r="5701" spans="1:13" s="19" customFormat="1" ht="15" customHeight="1" x14ac:dyDescent="0.25">
      <c r="A5701" s="47">
        <v>29683</v>
      </c>
      <c r="B5701" s="18" t="s">
        <v>9273</v>
      </c>
      <c r="C5701" s="3" t="s">
        <v>9216</v>
      </c>
      <c r="D5701" s="3" t="s">
        <v>74</v>
      </c>
      <c r="E5701" s="3" t="s">
        <v>9274</v>
      </c>
      <c r="F5701" s="3" t="s">
        <v>1383</v>
      </c>
      <c r="G5701" s="3" t="s">
        <v>294</v>
      </c>
      <c r="H5701" s="26">
        <v>280</v>
      </c>
      <c r="I5701" s="26">
        <f t="array" ref="I5701">J5701-J5701*3%</f>
        <v>199.17010000000002</v>
      </c>
      <c r="J5701" s="30">
        <v>205.33</v>
      </c>
      <c r="K5701" s="4"/>
      <c r="L5701" s="15">
        <f t="shared" si="89"/>
        <v>0</v>
      </c>
      <c r="M5701" s="56" t="s">
        <v>15161</v>
      </c>
    </row>
    <row r="5702" spans="1:13" s="19" customFormat="1" ht="15" customHeight="1" x14ac:dyDescent="0.25">
      <c r="A5702" s="47">
        <v>2772</v>
      </c>
      <c r="B5702" s="18" t="s">
        <v>9275</v>
      </c>
      <c r="C5702" s="3" t="s">
        <v>9201</v>
      </c>
      <c r="D5702" s="3" t="s">
        <v>74</v>
      </c>
      <c r="E5702" s="3" t="s">
        <v>9274</v>
      </c>
      <c r="F5702" s="3" t="s">
        <v>167</v>
      </c>
      <c r="G5702" s="3"/>
      <c r="H5702" s="26">
        <v>545</v>
      </c>
      <c r="I5702" s="26">
        <f t="array" ref="I5702">J5702-J5702*3%</f>
        <v>400.38689999999997</v>
      </c>
      <c r="J5702" s="30">
        <v>412.77</v>
      </c>
      <c r="K5702" s="4"/>
      <c r="L5702" s="15">
        <f t="shared" si="89"/>
        <v>0</v>
      </c>
      <c r="M5702" s="56" t="s">
        <v>15161</v>
      </c>
    </row>
    <row r="5703" spans="1:13" s="19" customFormat="1" ht="15" customHeight="1" x14ac:dyDescent="0.25">
      <c r="A5703" s="47">
        <v>39606</v>
      </c>
      <c r="B5703" s="18" t="s">
        <v>9276</v>
      </c>
      <c r="C5703" s="3" t="s">
        <v>9216</v>
      </c>
      <c r="D5703" s="3" t="s">
        <v>74</v>
      </c>
      <c r="E5703" s="3" t="s">
        <v>9277</v>
      </c>
      <c r="F5703" s="3" t="s">
        <v>9278</v>
      </c>
      <c r="G5703" s="3" t="s">
        <v>149</v>
      </c>
      <c r="H5703" s="26">
        <v>675</v>
      </c>
      <c r="I5703" s="26">
        <f t="array" ref="I5703">J5703-J5703*3%</f>
        <v>513.73140000000001</v>
      </c>
      <c r="J5703" s="30">
        <v>529.62</v>
      </c>
      <c r="K5703" s="4"/>
      <c r="L5703" s="15">
        <f t="shared" si="89"/>
        <v>0</v>
      </c>
      <c r="M5703" s="56" t="s">
        <v>15161</v>
      </c>
    </row>
    <row r="5704" spans="1:13" s="19" customFormat="1" ht="15" customHeight="1" x14ac:dyDescent="0.25">
      <c r="A5704" s="47">
        <v>36338</v>
      </c>
      <c r="B5704" s="18" t="s">
        <v>9279</v>
      </c>
      <c r="C5704" s="3" t="s">
        <v>9216</v>
      </c>
      <c r="D5704" s="3" t="s">
        <v>74</v>
      </c>
      <c r="E5704" s="3" t="s">
        <v>9277</v>
      </c>
      <c r="F5704" s="3" t="s">
        <v>9278</v>
      </c>
      <c r="G5704" s="3" t="s">
        <v>256</v>
      </c>
      <c r="H5704" s="26">
        <v>675</v>
      </c>
      <c r="I5704" s="26">
        <f t="array" ref="I5704">J5704-J5704*3%</f>
        <v>513.73140000000001</v>
      </c>
      <c r="J5704" s="30">
        <v>529.62</v>
      </c>
      <c r="K5704" s="4"/>
      <c r="L5704" s="15">
        <f t="shared" ref="L5704:L5767" si="90">J5704*K5704</f>
        <v>0</v>
      </c>
      <c r="M5704" s="56" t="s">
        <v>15161</v>
      </c>
    </row>
    <row r="5705" spans="1:13" s="19" customFormat="1" ht="15" customHeight="1" x14ac:dyDescent="0.25">
      <c r="A5705" s="47">
        <v>40823</v>
      </c>
      <c r="B5705" s="18"/>
      <c r="C5705" s="3" t="s">
        <v>9216</v>
      </c>
      <c r="D5705" s="3" t="s">
        <v>74</v>
      </c>
      <c r="E5705" s="3" t="s">
        <v>9280</v>
      </c>
      <c r="F5705" s="3" t="s">
        <v>9278</v>
      </c>
      <c r="G5705" s="3" t="s">
        <v>294</v>
      </c>
      <c r="H5705" s="26">
        <v>845</v>
      </c>
      <c r="I5705" s="26">
        <f t="array" ref="I5705">J5705-J5705*3%</f>
        <v>638.41519999999991</v>
      </c>
      <c r="J5705" s="30">
        <v>658.16</v>
      </c>
      <c r="K5705" s="4"/>
      <c r="L5705" s="15">
        <f t="shared" si="90"/>
        <v>0</v>
      </c>
      <c r="M5705" s="56" t="s">
        <v>15161</v>
      </c>
    </row>
    <row r="5706" spans="1:13" s="19" customFormat="1" ht="15" customHeight="1" x14ac:dyDescent="0.25">
      <c r="A5706" s="47">
        <v>2774</v>
      </c>
      <c r="B5706" s="18" t="s">
        <v>9281</v>
      </c>
      <c r="C5706" s="3" t="s">
        <v>9201</v>
      </c>
      <c r="D5706" s="3" t="s">
        <v>74</v>
      </c>
      <c r="E5706" s="3" t="s">
        <v>9282</v>
      </c>
      <c r="F5706" s="3" t="s">
        <v>167</v>
      </c>
      <c r="G5706" s="3"/>
      <c r="H5706" s="26">
        <v>670</v>
      </c>
      <c r="I5706" s="26">
        <f t="array" ref="I5706">J5706-J5706*3%</f>
        <v>508.08599999999996</v>
      </c>
      <c r="J5706" s="30">
        <v>523.79999999999995</v>
      </c>
      <c r="K5706" s="4"/>
      <c r="L5706" s="15">
        <f t="shared" si="90"/>
        <v>0</v>
      </c>
      <c r="M5706" s="56" t="s">
        <v>15161</v>
      </c>
    </row>
    <row r="5707" spans="1:13" s="19" customFormat="1" ht="15" customHeight="1" x14ac:dyDescent="0.25">
      <c r="A5707" s="47">
        <v>39607</v>
      </c>
      <c r="B5707" s="18"/>
      <c r="C5707" s="3" t="s">
        <v>9216</v>
      </c>
      <c r="D5707" s="3" t="s">
        <v>74</v>
      </c>
      <c r="E5707" s="3" t="s">
        <v>9282</v>
      </c>
      <c r="F5707" s="3" t="s">
        <v>200</v>
      </c>
      <c r="G5707" s="3"/>
      <c r="H5707" s="26">
        <v>930</v>
      </c>
      <c r="I5707" s="26">
        <f t="array" ref="I5707">J5707-J5707*3%</f>
        <v>703.40519999999992</v>
      </c>
      <c r="J5707" s="30">
        <v>725.16</v>
      </c>
      <c r="K5707" s="4"/>
      <c r="L5707" s="15">
        <f t="shared" si="90"/>
        <v>0</v>
      </c>
      <c r="M5707" s="56" t="s">
        <v>15161</v>
      </c>
    </row>
    <row r="5708" spans="1:13" s="19" customFormat="1" ht="15" customHeight="1" x14ac:dyDescent="0.25">
      <c r="A5708" s="47">
        <v>39608</v>
      </c>
      <c r="B5708" s="18"/>
      <c r="C5708" s="3" t="s">
        <v>9216</v>
      </c>
      <c r="D5708" s="3" t="s">
        <v>74</v>
      </c>
      <c r="E5708" s="3" t="s">
        <v>9283</v>
      </c>
      <c r="F5708" s="3" t="s">
        <v>182</v>
      </c>
      <c r="G5708" s="3"/>
      <c r="H5708" s="26">
        <v>880</v>
      </c>
      <c r="I5708" s="26">
        <f t="array" ref="I5708">J5708-J5708*3%</f>
        <v>662.43239999999992</v>
      </c>
      <c r="J5708" s="30">
        <v>682.92</v>
      </c>
      <c r="K5708" s="4"/>
      <c r="L5708" s="15">
        <f t="shared" si="90"/>
        <v>0</v>
      </c>
      <c r="M5708" s="56" t="s">
        <v>15161</v>
      </c>
    </row>
    <row r="5709" spans="1:13" s="19" customFormat="1" ht="15" customHeight="1" x14ac:dyDescent="0.25">
      <c r="A5709" s="47">
        <v>19085</v>
      </c>
      <c r="B5709" s="18" t="s">
        <v>9284</v>
      </c>
      <c r="C5709" s="3" t="s">
        <v>9201</v>
      </c>
      <c r="D5709" s="3" t="s">
        <v>74</v>
      </c>
      <c r="E5709" s="3" t="s">
        <v>9285</v>
      </c>
      <c r="F5709" s="3" t="s">
        <v>203</v>
      </c>
      <c r="G5709" s="3"/>
      <c r="H5709" s="26">
        <v>325</v>
      </c>
      <c r="I5709" s="26">
        <f t="array" ref="I5709">J5709-J5709*3%</f>
        <v>233.43049999999999</v>
      </c>
      <c r="J5709" s="30">
        <v>240.65</v>
      </c>
      <c r="K5709" s="4"/>
      <c r="L5709" s="15">
        <f t="shared" si="90"/>
        <v>0</v>
      </c>
      <c r="M5709" s="56" t="s">
        <v>15161</v>
      </c>
    </row>
    <row r="5710" spans="1:13" s="19" customFormat="1" ht="15" customHeight="1" x14ac:dyDescent="0.25">
      <c r="A5710" s="47">
        <v>19084</v>
      </c>
      <c r="B5710" s="18" t="s">
        <v>9286</v>
      </c>
      <c r="C5710" s="3" t="s">
        <v>9201</v>
      </c>
      <c r="D5710" s="3" t="s">
        <v>74</v>
      </c>
      <c r="E5710" s="3" t="s">
        <v>9287</v>
      </c>
      <c r="F5710" s="3" t="s">
        <v>203</v>
      </c>
      <c r="G5710" s="3"/>
      <c r="H5710" s="26">
        <v>425</v>
      </c>
      <c r="I5710" s="26">
        <f t="array" ref="I5710">J5710-J5710*3%</f>
        <v>308.74130000000002</v>
      </c>
      <c r="J5710" s="30">
        <v>318.29000000000002</v>
      </c>
      <c r="K5710" s="4"/>
      <c r="L5710" s="15">
        <f t="shared" si="90"/>
        <v>0</v>
      </c>
      <c r="M5710" s="56" t="s">
        <v>15161</v>
      </c>
    </row>
    <row r="5711" spans="1:13" s="19" customFormat="1" ht="15" customHeight="1" x14ac:dyDescent="0.25">
      <c r="A5711" s="47">
        <v>40828</v>
      </c>
      <c r="B5711" s="18"/>
      <c r="C5711" s="3" t="s">
        <v>9216</v>
      </c>
      <c r="D5711" s="3" t="s">
        <v>74</v>
      </c>
      <c r="E5711" s="3" t="s">
        <v>9288</v>
      </c>
      <c r="F5711" s="3" t="s">
        <v>9278</v>
      </c>
      <c r="G5711" s="3" t="s">
        <v>256</v>
      </c>
      <c r="H5711" s="26">
        <v>950</v>
      </c>
      <c r="I5711" s="26">
        <f t="array" ref="I5711">J5711-J5711*3%</f>
        <v>717.88729999999998</v>
      </c>
      <c r="J5711" s="30">
        <v>740.09</v>
      </c>
      <c r="K5711" s="4"/>
      <c r="L5711" s="15">
        <f t="shared" si="90"/>
        <v>0</v>
      </c>
      <c r="M5711" s="56" t="s">
        <v>15161</v>
      </c>
    </row>
    <row r="5712" spans="1:13" s="19" customFormat="1" ht="15" customHeight="1" x14ac:dyDescent="0.25">
      <c r="A5712" s="47">
        <v>1109</v>
      </c>
      <c r="B5712" s="18" t="s">
        <v>9289</v>
      </c>
      <c r="C5712" s="3" t="s">
        <v>9201</v>
      </c>
      <c r="D5712" s="3" t="s">
        <v>74</v>
      </c>
      <c r="E5712" s="3" t="s">
        <v>9290</v>
      </c>
      <c r="F5712" s="3" t="s">
        <v>167</v>
      </c>
      <c r="G5712" s="3"/>
      <c r="H5712" s="26">
        <v>550</v>
      </c>
      <c r="I5712" s="26">
        <f t="array" ref="I5712">J5712-J5712*3%</f>
        <v>403.91770000000002</v>
      </c>
      <c r="J5712" s="30">
        <v>416.41</v>
      </c>
      <c r="K5712" s="4"/>
      <c r="L5712" s="15">
        <f t="shared" si="90"/>
        <v>0</v>
      </c>
      <c r="M5712" s="56" t="s">
        <v>15161</v>
      </c>
    </row>
    <row r="5713" spans="1:13" s="19" customFormat="1" ht="15" customHeight="1" x14ac:dyDescent="0.25">
      <c r="A5713" s="47">
        <v>19086</v>
      </c>
      <c r="B5713" s="18" t="s">
        <v>9291</v>
      </c>
      <c r="C5713" s="3" t="s">
        <v>9201</v>
      </c>
      <c r="D5713" s="3" t="s">
        <v>74</v>
      </c>
      <c r="E5713" s="3" t="s">
        <v>9292</v>
      </c>
      <c r="F5713" s="3" t="s">
        <v>203</v>
      </c>
      <c r="G5713" s="3"/>
      <c r="H5713" s="26">
        <v>255</v>
      </c>
      <c r="I5713" s="26">
        <f t="array" ref="I5713">J5713-J5713*3%</f>
        <v>183.27179999999998</v>
      </c>
      <c r="J5713" s="30">
        <v>188.94</v>
      </c>
      <c r="K5713" s="4"/>
      <c r="L5713" s="15">
        <f t="shared" si="90"/>
        <v>0</v>
      </c>
      <c r="M5713" s="56" t="s">
        <v>15161</v>
      </c>
    </row>
    <row r="5714" spans="1:13" s="19" customFormat="1" ht="15" customHeight="1" x14ac:dyDescent="0.25">
      <c r="A5714" s="47">
        <v>1159</v>
      </c>
      <c r="B5714" s="18" t="s">
        <v>9293</v>
      </c>
      <c r="C5714" s="3" t="s">
        <v>9201</v>
      </c>
      <c r="D5714" s="3" t="s">
        <v>74</v>
      </c>
      <c r="E5714" s="3" t="s">
        <v>9294</v>
      </c>
      <c r="F5714" s="3" t="s">
        <v>203</v>
      </c>
      <c r="G5714" s="3"/>
      <c r="H5714" s="26">
        <v>320</v>
      </c>
      <c r="I5714" s="26">
        <f t="array" ref="I5714">J5714-J5714*3%</f>
        <v>228.48350000000002</v>
      </c>
      <c r="J5714" s="30">
        <v>235.55</v>
      </c>
      <c r="K5714" s="4"/>
      <c r="L5714" s="15">
        <f t="shared" si="90"/>
        <v>0</v>
      </c>
      <c r="M5714" s="56" t="s">
        <v>15161</v>
      </c>
    </row>
    <row r="5715" spans="1:13" s="19" customFormat="1" ht="15" customHeight="1" x14ac:dyDescent="0.25">
      <c r="A5715" s="47">
        <v>1153</v>
      </c>
      <c r="B5715" s="18" t="s">
        <v>9295</v>
      </c>
      <c r="C5715" s="3" t="s">
        <v>9201</v>
      </c>
      <c r="D5715" s="3" t="s">
        <v>74</v>
      </c>
      <c r="E5715" s="3" t="s">
        <v>9296</v>
      </c>
      <c r="F5715" s="3" t="s">
        <v>167</v>
      </c>
      <c r="G5715" s="3"/>
      <c r="H5715" s="26">
        <v>360</v>
      </c>
      <c r="I5715" s="26">
        <f t="array" ref="I5715">J5715-J5715*3%</f>
        <v>257.79689999999999</v>
      </c>
      <c r="J5715" s="30">
        <v>265.77</v>
      </c>
      <c r="K5715" s="4"/>
      <c r="L5715" s="15">
        <f t="shared" si="90"/>
        <v>0</v>
      </c>
      <c r="M5715" s="56" t="s">
        <v>15161</v>
      </c>
    </row>
    <row r="5716" spans="1:13" s="19" customFormat="1" ht="15" customHeight="1" x14ac:dyDescent="0.25">
      <c r="A5716" s="47">
        <v>19088</v>
      </c>
      <c r="B5716" s="18" t="s">
        <v>9297</v>
      </c>
      <c r="C5716" s="3" t="s">
        <v>9201</v>
      </c>
      <c r="D5716" s="3" t="s">
        <v>74</v>
      </c>
      <c r="E5716" s="3" t="s">
        <v>9298</v>
      </c>
      <c r="F5716" s="3" t="s">
        <v>167</v>
      </c>
      <c r="G5716" s="3"/>
      <c r="H5716" s="26">
        <v>530</v>
      </c>
      <c r="I5716" s="26">
        <f t="array" ref="I5716">J5716-J5716*3%</f>
        <v>391.55020000000002</v>
      </c>
      <c r="J5716" s="30">
        <v>403.66</v>
      </c>
      <c r="K5716" s="4"/>
      <c r="L5716" s="15">
        <f t="shared" si="90"/>
        <v>0</v>
      </c>
      <c r="M5716" s="56" t="s">
        <v>15161</v>
      </c>
    </row>
    <row r="5717" spans="1:13" s="19" customFormat="1" ht="15" customHeight="1" x14ac:dyDescent="0.25">
      <c r="A5717" s="47">
        <v>37430</v>
      </c>
      <c r="B5717" s="18"/>
      <c r="C5717" s="3" t="s">
        <v>9216</v>
      </c>
      <c r="D5717" s="3" t="s">
        <v>74</v>
      </c>
      <c r="E5717" s="3" t="s">
        <v>9299</v>
      </c>
      <c r="F5717" s="3" t="s">
        <v>9300</v>
      </c>
      <c r="G5717" s="3" t="s">
        <v>149</v>
      </c>
      <c r="H5717" s="26">
        <v>925</v>
      </c>
      <c r="I5717" s="26">
        <f t="array" ref="I5717">J5717-J5717*3%</f>
        <v>698.81709999999998</v>
      </c>
      <c r="J5717" s="30">
        <v>720.43</v>
      </c>
      <c r="K5717" s="4"/>
      <c r="L5717" s="15">
        <f t="shared" si="90"/>
        <v>0</v>
      </c>
      <c r="M5717" s="56" t="s">
        <v>15161</v>
      </c>
    </row>
    <row r="5718" spans="1:13" s="19" customFormat="1" ht="15" customHeight="1" x14ac:dyDescent="0.25">
      <c r="A5718" s="47">
        <v>37432</v>
      </c>
      <c r="B5718" s="18"/>
      <c r="C5718" s="3" t="s">
        <v>9216</v>
      </c>
      <c r="D5718" s="3" t="s">
        <v>74</v>
      </c>
      <c r="E5718" s="3" t="s">
        <v>9301</v>
      </c>
      <c r="F5718" s="3" t="s">
        <v>9302</v>
      </c>
      <c r="G5718" s="3" t="s">
        <v>691</v>
      </c>
      <c r="H5718" s="26">
        <v>945</v>
      </c>
      <c r="I5718" s="26">
        <f t="array" ref="I5718">J5718-J5718*3%</f>
        <v>712.94029999999998</v>
      </c>
      <c r="J5718" s="30">
        <v>734.99</v>
      </c>
      <c r="K5718" s="4"/>
      <c r="L5718" s="15">
        <f t="shared" si="90"/>
        <v>0</v>
      </c>
      <c r="M5718" s="56" t="s">
        <v>15161</v>
      </c>
    </row>
    <row r="5719" spans="1:13" s="19" customFormat="1" ht="15" customHeight="1" x14ac:dyDescent="0.25">
      <c r="A5719" s="47">
        <v>2807</v>
      </c>
      <c r="B5719" s="18" t="s">
        <v>9303</v>
      </c>
      <c r="C5719" s="3" t="s">
        <v>9201</v>
      </c>
      <c r="D5719" s="3" t="s">
        <v>74</v>
      </c>
      <c r="E5719" s="3" t="s">
        <v>9304</v>
      </c>
      <c r="F5719" s="3" t="s">
        <v>203</v>
      </c>
      <c r="G5719" s="3"/>
      <c r="H5719" s="26">
        <v>385</v>
      </c>
      <c r="I5719" s="26">
        <f t="array" ref="I5719">J5719-J5719*3%</f>
        <v>282.59979999999996</v>
      </c>
      <c r="J5719" s="30">
        <v>291.33999999999997</v>
      </c>
      <c r="K5719" s="4"/>
      <c r="L5719" s="15">
        <f t="shared" si="90"/>
        <v>0</v>
      </c>
      <c r="M5719" s="56" t="s">
        <v>15161</v>
      </c>
    </row>
    <row r="5720" spans="1:13" s="19" customFormat="1" ht="15" customHeight="1" x14ac:dyDescent="0.25">
      <c r="A5720" s="47">
        <v>19097</v>
      </c>
      <c r="B5720" s="18" t="s">
        <v>9305</v>
      </c>
      <c r="C5720" s="3" t="s">
        <v>9201</v>
      </c>
      <c r="D5720" s="3" t="s">
        <v>74</v>
      </c>
      <c r="E5720" s="3" t="s">
        <v>9306</v>
      </c>
      <c r="F5720" s="3" t="s">
        <v>124</v>
      </c>
      <c r="G5720" s="3"/>
      <c r="H5720" s="26">
        <v>285</v>
      </c>
      <c r="I5720" s="26">
        <f t="array" ref="I5720">J5720-J5720*3%</f>
        <v>202.35170000000002</v>
      </c>
      <c r="J5720" s="30">
        <v>208.61</v>
      </c>
      <c r="K5720" s="4"/>
      <c r="L5720" s="15">
        <f t="shared" si="90"/>
        <v>0</v>
      </c>
      <c r="M5720" s="56" t="s">
        <v>15161</v>
      </c>
    </row>
    <row r="5721" spans="1:13" s="19" customFormat="1" ht="15" customHeight="1" x14ac:dyDescent="0.25">
      <c r="A5721" s="47">
        <v>2767</v>
      </c>
      <c r="B5721" s="18" t="s">
        <v>9307</v>
      </c>
      <c r="C5721" s="3" t="s">
        <v>9201</v>
      </c>
      <c r="D5721" s="3" t="s">
        <v>74</v>
      </c>
      <c r="E5721" s="3" t="s">
        <v>9308</v>
      </c>
      <c r="F5721" s="3" t="s">
        <v>203</v>
      </c>
      <c r="G5721" s="3"/>
      <c r="H5721" s="26">
        <v>455</v>
      </c>
      <c r="I5721" s="26">
        <f t="array" ref="I5721">J5721-J5721*3%</f>
        <v>330.28500000000003</v>
      </c>
      <c r="J5721" s="30">
        <v>340.5</v>
      </c>
      <c r="K5721" s="4"/>
      <c r="L5721" s="15">
        <f t="shared" si="90"/>
        <v>0</v>
      </c>
      <c r="M5721" s="56" t="s">
        <v>15161</v>
      </c>
    </row>
    <row r="5722" spans="1:13" s="19" customFormat="1" ht="15" customHeight="1" x14ac:dyDescent="0.25">
      <c r="A5722" s="47">
        <v>2791</v>
      </c>
      <c r="B5722" s="18" t="s">
        <v>9309</v>
      </c>
      <c r="C5722" s="3" t="s">
        <v>9201</v>
      </c>
      <c r="D5722" s="3" t="s">
        <v>74</v>
      </c>
      <c r="E5722" s="3" t="s">
        <v>9310</v>
      </c>
      <c r="F5722" s="3" t="s">
        <v>167</v>
      </c>
      <c r="G5722" s="3"/>
      <c r="H5722" s="26">
        <v>385</v>
      </c>
      <c r="I5722" s="26">
        <f t="array" ref="I5722">J5722-J5722*3%</f>
        <v>282.95869999999996</v>
      </c>
      <c r="J5722" s="30">
        <v>291.70999999999998</v>
      </c>
      <c r="K5722" s="4"/>
      <c r="L5722" s="15">
        <f t="shared" si="90"/>
        <v>0</v>
      </c>
      <c r="M5722" s="56" t="s">
        <v>15161</v>
      </c>
    </row>
    <row r="5723" spans="1:13" s="19" customFormat="1" ht="15" customHeight="1" x14ac:dyDescent="0.25">
      <c r="A5723" s="47">
        <v>2804</v>
      </c>
      <c r="B5723" s="18" t="s">
        <v>9311</v>
      </c>
      <c r="C5723" s="3" t="s">
        <v>9201</v>
      </c>
      <c r="D5723" s="3" t="s">
        <v>74</v>
      </c>
      <c r="E5723" s="3" t="s">
        <v>9312</v>
      </c>
      <c r="F5723" s="3" t="s">
        <v>167</v>
      </c>
      <c r="G5723" s="3"/>
      <c r="H5723" s="26">
        <v>440</v>
      </c>
      <c r="I5723" s="26">
        <f t="array" ref="I5723">J5723-J5723*3%</f>
        <v>320.74990000000003</v>
      </c>
      <c r="J5723" s="30">
        <v>330.67</v>
      </c>
      <c r="K5723" s="4"/>
      <c r="L5723" s="15">
        <f t="shared" si="90"/>
        <v>0</v>
      </c>
      <c r="M5723" s="56" t="s">
        <v>15161</v>
      </c>
    </row>
    <row r="5724" spans="1:13" s="19" customFormat="1" ht="15" customHeight="1" x14ac:dyDescent="0.25">
      <c r="A5724" s="47">
        <v>6561</v>
      </c>
      <c r="B5724" s="18" t="s">
        <v>9313</v>
      </c>
      <c r="C5724" s="3" t="s">
        <v>9201</v>
      </c>
      <c r="D5724" s="3" t="s">
        <v>74</v>
      </c>
      <c r="E5724" s="3" t="s">
        <v>9314</v>
      </c>
      <c r="F5724" s="3" t="s">
        <v>203</v>
      </c>
      <c r="G5724" s="3"/>
      <c r="H5724" s="26">
        <v>275</v>
      </c>
      <c r="I5724" s="26">
        <f t="array" ref="I5724">J5724-J5724*3%</f>
        <v>194.93120000000002</v>
      </c>
      <c r="J5724" s="30">
        <v>200.96</v>
      </c>
      <c r="K5724" s="4"/>
      <c r="L5724" s="15">
        <f t="shared" si="90"/>
        <v>0</v>
      </c>
      <c r="M5724" s="56" t="s">
        <v>15161</v>
      </c>
    </row>
    <row r="5725" spans="1:13" s="19" customFormat="1" ht="15" customHeight="1" x14ac:dyDescent="0.25">
      <c r="A5725" s="47">
        <v>1157</v>
      </c>
      <c r="B5725" s="18" t="s">
        <v>9315</v>
      </c>
      <c r="C5725" s="3" t="s">
        <v>9216</v>
      </c>
      <c r="D5725" s="3" t="s">
        <v>74</v>
      </c>
      <c r="E5725" s="3" t="s">
        <v>9316</v>
      </c>
      <c r="F5725" s="3" t="s">
        <v>203</v>
      </c>
      <c r="G5725" s="3"/>
      <c r="H5725" s="26">
        <v>465</v>
      </c>
      <c r="I5725" s="26">
        <f t="array" ref="I5725">J5725-J5725*3%</f>
        <v>336.28930000000003</v>
      </c>
      <c r="J5725" s="30">
        <v>346.69</v>
      </c>
      <c r="K5725" s="4"/>
      <c r="L5725" s="15">
        <f t="shared" si="90"/>
        <v>0</v>
      </c>
      <c r="M5725" s="56" t="s">
        <v>15161</v>
      </c>
    </row>
    <row r="5726" spans="1:13" s="19" customFormat="1" ht="15" customHeight="1" x14ac:dyDescent="0.25">
      <c r="A5726" s="47">
        <v>25641</v>
      </c>
      <c r="B5726" s="18" t="s">
        <v>9317</v>
      </c>
      <c r="C5726" s="3" t="s">
        <v>9216</v>
      </c>
      <c r="D5726" s="3" t="s">
        <v>74</v>
      </c>
      <c r="E5726" s="3" t="s">
        <v>9318</v>
      </c>
      <c r="F5726" s="3" t="s">
        <v>9319</v>
      </c>
      <c r="G5726" s="3" t="s">
        <v>691</v>
      </c>
      <c r="H5726" s="26">
        <v>330</v>
      </c>
      <c r="I5726" s="26">
        <f t="array" ref="I5726">J5726-J5726*3%</f>
        <v>234.1386</v>
      </c>
      <c r="J5726" s="30">
        <v>241.38</v>
      </c>
      <c r="K5726" s="4"/>
      <c r="L5726" s="15">
        <f t="shared" si="90"/>
        <v>0</v>
      </c>
      <c r="M5726" s="56" t="s">
        <v>15161</v>
      </c>
    </row>
    <row r="5727" spans="1:13" s="19" customFormat="1" ht="15" customHeight="1" x14ac:dyDescent="0.25">
      <c r="A5727" s="47">
        <v>4807</v>
      </c>
      <c r="B5727" s="18" t="s">
        <v>9320</v>
      </c>
      <c r="C5727" s="3" t="s">
        <v>9216</v>
      </c>
      <c r="D5727" s="3" t="s">
        <v>74</v>
      </c>
      <c r="E5727" s="3" t="s">
        <v>9321</v>
      </c>
      <c r="F5727" s="3" t="s">
        <v>203</v>
      </c>
      <c r="G5727" s="3"/>
      <c r="H5727" s="26">
        <v>355</v>
      </c>
      <c r="I5727" s="26">
        <f t="array" ref="I5727">J5727-J5727*3%</f>
        <v>255.68229999999997</v>
      </c>
      <c r="J5727" s="30">
        <v>263.58999999999997</v>
      </c>
      <c r="K5727" s="4"/>
      <c r="L5727" s="15">
        <f t="shared" si="90"/>
        <v>0</v>
      </c>
      <c r="M5727" s="56" t="s">
        <v>15161</v>
      </c>
    </row>
    <row r="5728" spans="1:13" s="19" customFormat="1" ht="15" customHeight="1" x14ac:dyDescent="0.25">
      <c r="A5728" s="47">
        <v>23239</v>
      </c>
      <c r="B5728" s="18" t="s">
        <v>9322</v>
      </c>
      <c r="C5728" s="3" t="s">
        <v>9216</v>
      </c>
      <c r="D5728" s="3" t="s">
        <v>74</v>
      </c>
      <c r="E5728" s="3" t="s">
        <v>9323</v>
      </c>
      <c r="F5728" s="3" t="s">
        <v>167</v>
      </c>
      <c r="G5728" s="3"/>
      <c r="H5728" s="26">
        <v>1110</v>
      </c>
      <c r="I5728" s="26">
        <f t="array" ref="I5728">J5728-J5728*3%</f>
        <v>848.28440000000001</v>
      </c>
      <c r="J5728" s="30">
        <v>874.52</v>
      </c>
      <c r="K5728" s="4"/>
      <c r="L5728" s="15">
        <f t="shared" si="90"/>
        <v>0</v>
      </c>
      <c r="M5728" s="56" t="s">
        <v>15161</v>
      </c>
    </row>
    <row r="5729" spans="1:13" s="19" customFormat="1" ht="15" customHeight="1" x14ac:dyDescent="0.25">
      <c r="A5729" s="47">
        <v>2809</v>
      </c>
      <c r="B5729" s="18" t="s">
        <v>9324</v>
      </c>
      <c r="C5729" s="3" t="s">
        <v>9216</v>
      </c>
      <c r="D5729" s="3" t="s">
        <v>74</v>
      </c>
      <c r="E5729" s="3" t="s">
        <v>9325</v>
      </c>
      <c r="F5729" s="3" t="s">
        <v>124</v>
      </c>
      <c r="G5729" s="3"/>
      <c r="H5729" s="26">
        <v>245</v>
      </c>
      <c r="I5729" s="26">
        <f t="array" ref="I5729">J5729-J5729*3%</f>
        <v>176.55940000000001</v>
      </c>
      <c r="J5729" s="30">
        <v>182.02</v>
      </c>
      <c r="K5729" s="4"/>
      <c r="L5729" s="15">
        <f t="shared" si="90"/>
        <v>0</v>
      </c>
      <c r="M5729" s="56" t="s">
        <v>15161</v>
      </c>
    </row>
    <row r="5730" spans="1:13" s="19" customFormat="1" ht="15" customHeight="1" x14ac:dyDescent="0.25">
      <c r="A5730" s="47">
        <v>19107</v>
      </c>
      <c r="B5730" s="18" t="s">
        <v>9326</v>
      </c>
      <c r="C5730" s="3" t="s">
        <v>9201</v>
      </c>
      <c r="D5730" s="3" t="s">
        <v>74</v>
      </c>
      <c r="E5730" s="3" t="s">
        <v>9327</v>
      </c>
      <c r="F5730" s="3" t="s">
        <v>1383</v>
      </c>
      <c r="G5730" s="3" t="s">
        <v>149</v>
      </c>
      <c r="H5730" s="26">
        <v>275</v>
      </c>
      <c r="I5730" s="26">
        <f t="array" ref="I5730">J5730-J5730*3%</f>
        <v>197.93819999999999</v>
      </c>
      <c r="J5730" s="30">
        <v>204.06</v>
      </c>
      <c r="K5730" s="4"/>
      <c r="L5730" s="15">
        <f t="shared" si="90"/>
        <v>0</v>
      </c>
      <c r="M5730" s="56" t="s">
        <v>15161</v>
      </c>
    </row>
    <row r="5731" spans="1:13" s="19" customFormat="1" ht="15" customHeight="1" x14ac:dyDescent="0.25">
      <c r="A5731" s="47">
        <v>19244</v>
      </c>
      <c r="B5731" s="18" t="s">
        <v>9328</v>
      </c>
      <c r="C5731" s="3" t="s">
        <v>9201</v>
      </c>
      <c r="D5731" s="3" t="s">
        <v>74</v>
      </c>
      <c r="E5731" s="3" t="s">
        <v>9327</v>
      </c>
      <c r="F5731" s="3" t="s">
        <v>1383</v>
      </c>
      <c r="G5731" s="3" t="s">
        <v>258</v>
      </c>
      <c r="H5731" s="26">
        <v>280</v>
      </c>
      <c r="I5731" s="26">
        <f t="array" ref="I5731">J5731-J5731*3%</f>
        <v>198.81120000000001</v>
      </c>
      <c r="J5731" s="30">
        <v>204.96</v>
      </c>
      <c r="K5731" s="4"/>
      <c r="L5731" s="15">
        <f t="shared" si="90"/>
        <v>0</v>
      </c>
      <c r="M5731" s="56" t="s">
        <v>15161</v>
      </c>
    </row>
    <row r="5732" spans="1:13" s="19" customFormat="1" ht="15" customHeight="1" x14ac:dyDescent="0.25">
      <c r="A5732" s="47">
        <v>19106</v>
      </c>
      <c r="B5732" s="18" t="s">
        <v>9329</v>
      </c>
      <c r="C5732" s="3" t="s">
        <v>9201</v>
      </c>
      <c r="D5732" s="3" t="s">
        <v>74</v>
      </c>
      <c r="E5732" s="3" t="s">
        <v>9330</v>
      </c>
      <c r="F5732" s="3" t="s">
        <v>167</v>
      </c>
      <c r="G5732" s="3"/>
      <c r="H5732" s="26">
        <v>630</v>
      </c>
      <c r="I5732" s="26">
        <f t="array" ref="I5732">J5732-J5732*3%</f>
        <v>478.77260000000001</v>
      </c>
      <c r="J5732" s="30">
        <v>493.58</v>
      </c>
      <c r="K5732" s="4"/>
      <c r="L5732" s="15">
        <f t="shared" si="90"/>
        <v>0</v>
      </c>
      <c r="M5732" s="56" t="s">
        <v>15161</v>
      </c>
    </row>
    <row r="5733" spans="1:13" s="19" customFormat="1" ht="15" customHeight="1" x14ac:dyDescent="0.25">
      <c r="A5733" s="47">
        <v>32809</v>
      </c>
      <c r="B5733" s="18"/>
      <c r="C5733" s="3" t="s">
        <v>9216</v>
      </c>
      <c r="D5733" s="3" t="s">
        <v>74</v>
      </c>
      <c r="E5733" s="3" t="s">
        <v>9331</v>
      </c>
      <c r="F5733" s="3" t="s">
        <v>1383</v>
      </c>
      <c r="G5733" s="3" t="s">
        <v>258</v>
      </c>
      <c r="H5733" s="26">
        <v>385</v>
      </c>
      <c r="I5733" s="26">
        <f t="array" ref="I5733">J5733-J5733*3%</f>
        <v>282.95869999999996</v>
      </c>
      <c r="J5733" s="30">
        <v>291.70999999999998</v>
      </c>
      <c r="K5733" s="4"/>
      <c r="L5733" s="15">
        <f t="shared" si="90"/>
        <v>0</v>
      </c>
      <c r="M5733" s="56" t="s">
        <v>15161</v>
      </c>
    </row>
    <row r="5734" spans="1:13" s="19" customFormat="1" ht="15" customHeight="1" x14ac:dyDescent="0.25">
      <c r="A5734" s="47">
        <v>8213</v>
      </c>
      <c r="B5734" s="18" t="s">
        <v>9332</v>
      </c>
      <c r="C5734" s="3" t="s">
        <v>9201</v>
      </c>
      <c r="D5734" s="3" t="s">
        <v>74</v>
      </c>
      <c r="E5734" s="3" t="s">
        <v>9333</v>
      </c>
      <c r="F5734" s="3" t="s">
        <v>1416</v>
      </c>
      <c r="G5734" s="3"/>
      <c r="H5734" s="26">
        <v>585</v>
      </c>
      <c r="I5734" s="26">
        <f t="array" ref="I5734">J5734-J5734*3%</f>
        <v>428.64299999999997</v>
      </c>
      <c r="J5734" s="30">
        <v>441.9</v>
      </c>
      <c r="K5734" s="4"/>
      <c r="L5734" s="15">
        <f t="shared" si="90"/>
        <v>0</v>
      </c>
      <c r="M5734" s="56" t="s">
        <v>15161</v>
      </c>
    </row>
    <row r="5735" spans="1:13" s="19" customFormat="1" ht="15" customHeight="1" x14ac:dyDescent="0.25">
      <c r="A5735" s="47">
        <v>23235</v>
      </c>
      <c r="B5735" s="18" t="s">
        <v>9334</v>
      </c>
      <c r="C5735" s="3" t="s">
        <v>9201</v>
      </c>
      <c r="D5735" s="3" t="s">
        <v>74</v>
      </c>
      <c r="E5735" s="3" t="s">
        <v>9335</v>
      </c>
      <c r="F5735" s="3" t="s">
        <v>1383</v>
      </c>
      <c r="G5735" s="3"/>
      <c r="H5735" s="26">
        <v>230</v>
      </c>
      <c r="I5735" s="26">
        <f t="array" ref="I5735">J5735-J5735*3%</f>
        <v>165.61780000000002</v>
      </c>
      <c r="J5735" s="30">
        <v>170.74</v>
      </c>
      <c r="K5735" s="4"/>
      <c r="L5735" s="15">
        <f t="shared" si="90"/>
        <v>0</v>
      </c>
      <c r="M5735" s="56" t="s">
        <v>15161</v>
      </c>
    </row>
    <row r="5736" spans="1:13" s="19" customFormat="1" ht="15" customHeight="1" x14ac:dyDescent="0.25">
      <c r="A5736" s="47">
        <v>23921</v>
      </c>
      <c r="B5736" s="18" t="s">
        <v>9336</v>
      </c>
      <c r="C5736" s="3" t="s">
        <v>9201</v>
      </c>
      <c r="D5736" s="3" t="s">
        <v>74</v>
      </c>
      <c r="E5736" s="3" t="s">
        <v>9337</v>
      </c>
      <c r="F5736" s="3" t="s">
        <v>1383</v>
      </c>
      <c r="G5736" s="3"/>
      <c r="H5736" s="26">
        <v>290</v>
      </c>
      <c r="I5736" s="26">
        <f t="array" ref="I5736">J5736-J5736*3%</f>
        <v>206.23170000000002</v>
      </c>
      <c r="J5736" s="30">
        <v>212.61</v>
      </c>
      <c r="K5736" s="4"/>
      <c r="L5736" s="15">
        <f t="shared" si="90"/>
        <v>0</v>
      </c>
      <c r="M5736" s="56" t="s">
        <v>15161</v>
      </c>
    </row>
    <row r="5737" spans="1:13" s="19" customFormat="1" ht="15" customHeight="1" x14ac:dyDescent="0.25">
      <c r="A5737" s="47">
        <v>19112</v>
      </c>
      <c r="B5737" s="18" t="s">
        <v>9338</v>
      </c>
      <c r="C5737" s="3" t="s">
        <v>9201</v>
      </c>
      <c r="D5737" s="3" t="s">
        <v>74</v>
      </c>
      <c r="E5737" s="3" t="s">
        <v>9339</v>
      </c>
      <c r="F5737" s="3" t="s">
        <v>68</v>
      </c>
      <c r="G5737" s="3"/>
      <c r="H5737" s="26">
        <v>430</v>
      </c>
      <c r="I5737" s="26">
        <f t="array" ref="I5737">J5737-J5737*3%</f>
        <v>314.03750000000002</v>
      </c>
      <c r="J5737" s="30">
        <v>323.75</v>
      </c>
      <c r="K5737" s="4"/>
      <c r="L5737" s="15">
        <f t="shared" si="90"/>
        <v>0</v>
      </c>
      <c r="M5737" s="56" t="s">
        <v>15161</v>
      </c>
    </row>
    <row r="5738" spans="1:13" s="19" customFormat="1" ht="15" customHeight="1" x14ac:dyDescent="0.25">
      <c r="A5738" s="47">
        <v>23236</v>
      </c>
      <c r="B5738" s="18" t="s">
        <v>9340</v>
      </c>
      <c r="C5738" s="3" t="s">
        <v>9216</v>
      </c>
      <c r="D5738" s="3" t="s">
        <v>74</v>
      </c>
      <c r="E5738" s="3" t="s">
        <v>9341</v>
      </c>
      <c r="F5738" s="3" t="s">
        <v>89</v>
      </c>
      <c r="G5738" s="3"/>
      <c r="H5738" s="26">
        <v>590</v>
      </c>
      <c r="I5738" s="26">
        <f t="array" ref="I5738">J5738-J5738*3%</f>
        <v>431.46570000000003</v>
      </c>
      <c r="J5738" s="30">
        <v>444.81</v>
      </c>
      <c r="K5738" s="4"/>
      <c r="L5738" s="15">
        <f t="shared" si="90"/>
        <v>0</v>
      </c>
      <c r="M5738" s="56" t="s">
        <v>15161</v>
      </c>
    </row>
    <row r="5739" spans="1:13" s="19" customFormat="1" ht="15" customHeight="1" x14ac:dyDescent="0.25">
      <c r="A5739" s="47">
        <v>19111</v>
      </c>
      <c r="B5739" s="18" t="s">
        <v>9342</v>
      </c>
      <c r="C5739" s="3" t="s">
        <v>9201</v>
      </c>
      <c r="D5739" s="3" t="s">
        <v>74</v>
      </c>
      <c r="E5739" s="3" t="s">
        <v>9343</v>
      </c>
      <c r="F5739" s="3" t="s">
        <v>1416</v>
      </c>
      <c r="G5739" s="3"/>
      <c r="H5739" s="26">
        <v>330</v>
      </c>
      <c r="I5739" s="26">
        <f t="array" ref="I5739">J5739-J5739*3%</f>
        <v>237.31050000000002</v>
      </c>
      <c r="J5739" s="30">
        <v>244.65</v>
      </c>
      <c r="K5739" s="4"/>
      <c r="L5739" s="15">
        <f t="shared" si="90"/>
        <v>0</v>
      </c>
      <c r="M5739" s="56" t="s">
        <v>15161</v>
      </c>
    </row>
    <row r="5740" spans="1:13" s="19" customFormat="1" ht="15" customHeight="1" x14ac:dyDescent="0.25">
      <c r="A5740" s="47">
        <v>19109</v>
      </c>
      <c r="B5740" s="18" t="s">
        <v>9344</v>
      </c>
      <c r="C5740" s="3" t="s">
        <v>9201</v>
      </c>
      <c r="D5740" s="3" t="s">
        <v>74</v>
      </c>
      <c r="E5740" s="3" t="s">
        <v>9345</v>
      </c>
      <c r="F5740" s="3" t="s">
        <v>167</v>
      </c>
      <c r="G5740" s="3"/>
      <c r="H5740" s="26">
        <v>335</v>
      </c>
      <c r="I5740" s="26">
        <f t="array" ref="I5740">J5740-J5740*3%</f>
        <v>238.01859999999999</v>
      </c>
      <c r="J5740" s="30">
        <v>245.38</v>
      </c>
      <c r="K5740" s="4"/>
      <c r="L5740" s="15">
        <f t="shared" si="90"/>
        <v>0</v>
      </c>
      <c r="M5740" s="56" t="s">
        <v>15161</v>
      </c>
    </row>
    <row r="5741" spans="1:13" s="19" customFormat="1" ht="15" customHeight="1" x14ac:dyDescent="0.25">
      <c r="A5741" s="47">
        <v>23238</v>
      </c>
      <c r="B5741" s="18" t="s">
        <v>9346</v>
      </c>
      <c r="C5741" s="3" t="s">
        <v>9201</v>
      </c>
      <c r="D5741" s="3" t="s">
        <v>74</v>
      </c>
      <c r="E5741" s="3" t="s">
        <v>9347</v>
      </c>
      <c r="F5741" s="3" t="s">
        <v>167</v>
      </c>
      <c r="G5741" s="3"/>
      <c r="H5741" s="26">
        <v>650</v>
      </c>
      <c r="I5741" s="26">
        <f t="array" ref="I5741">J5741-J5741*3%</f>
        <v>494.31200000000001</v>
      </c>
      <c r="J5741" s="30">
        <v>509.6</v>
      </c>
      <c r="K5741" s="4"/>
      <c r="L5741" s="15">
        <f t="shared" si="90"/>
        <v>0</v>
      </c>
      <c r="M5741" s="56" t="s">
        <v>15161</v>
      </c>
    </row>
    <row r="5742" spans="1:13" s="19" customFormat="1" ht="15" customHeight="1" x14ac:dyDescent="0.25">
      <c r="A5742" s="47">
        <v>4891</v>
      </c>
      <c r="B5742" s="18" t="s">
        <v>9348</v>
      </c>
      <c r="C5742" s="3" t="s">
        <v>9216</v>
      </c>
      <c r="D5742" s="3" t="s">
        <v>74</v>
      </c>
      <c r="E5742" s="3" t="s">
        <v>9349</v>
      </c>
      <c r="F5742" s="3" t="s">
        <v>203</v>
      </c>
      <c r="G5742" s="3"/>
      <c r="H5742" s="26">
        <v>570</v>
      </c>
      <c r="I5742" s="26">
        <f t="array" ref="I5742">J5742-J5742*3%</f>
        <v>418.04090000000002</v>
      </c>
      <c r="J5742" s="30">
        <v>430.97</v>
      </c>
      <c r="K5742" s="4"/>
      <c r="L5742" s="15">
        <f t="shared" si="90"/>
        <v>0</v>
      </c>
      <c r="M5742" s="56" t="s">
        <v>15161</v>
      </c>
    </row>
    <row r="5743" spans="1:13" s="19" customFormat="1" ht="15" customHeight="1" x14ac:dyDescent="0.25">
      <c r="A5743" s="47">
        <v>4892</v>
      </c>
      <c r="B5743" s="18" t="s">
        <v>9350</v>
      </c>
      <c r="C5743" s="3" t="s">
        <v>9216</v>
      </c>
      <c r="D5743" s="3" t="s">
        <v>74</v>
      </c>
      <c r="E5743" s="3" t="s">
        <v>9351</v>
      </c>
      <c r="F5743" s="3" t="s">
        <v>203</v>
      </c>
      <c r="G5743" s="3"/>
      <c r="H5743" s="26">
        <v>570</v>
      </c>
      <c r="I5743" s="26">
        <f t="array" ref="I5743">J5743-J5743*3%</f>
        <v>418.04090000000002</v>
      </c>
      <c r="J5743" s="30">
        <v>430.97</v>
      </c>
      <c r="K5743" s="4"/>
      <c r="L5743" s="15">
        <f t="shared" si="90"/>
        <v>0</v>
      </c>
      <c r="M5743" s="56" t="s">
        <v>15161</v>
      </c>
    </row>
    <row r="5744" spans="1:13" s="19" customFormat="1" ht="15" customHeight="1" x14ac:dyDescent="0.25">
      <c r="A5744" s="47">
        <v>2766</v>
      </c>
      <c r="B5744" s="18" t="s">
        <v>9352</v>
      </c>
      <c r="C5744" s="3" t="s">
        <v>9201</v>
      </c>
      <c r="D5744" s="3" t="s">
        <v>74</v>
      </c>
      <c r="E5744" s="3" t="s">
        <v>9353</v>
      </c>
      <c r="F5744" s="3" t="s">
        <v>203</v>
      </c>
      <c r="G5744" s="3"/>
      <c r="H5744" s="26">
        <v>310</v>
      </c>
      <c r="I5744" s="26">
        <f t="array" ref="I5744">J5744-J5744*3%</f>
        <v>219.65649999999999</v>
      </c>
      <c r="J5744" s="30">
        <v>226.45</v>
      </c>
      <c r="K5744" s="4"/>
      <c r="L5744" s="15">
        <f t="shared" si="90"/>
        <v>0</v>
      </c>
      <c r="M5744" s="56" t="s">
        <v>15161</v>
      </c>
    </row>
    <row r="5745" spans="1:13" s="19" customFormat="1" ht="15" customHeight="1" x14ac:dyDescent="0.25">
      <c r="A5745" s="47">
        <v>19454</v>
      </c>
      <c r="B5745" s="18" t="s">
        <v>9354</v>
      </c>
      <c r="C5745" s="3" t="s">
        <v>9201</v>
      </c>
      <c r="D5745" s="3" t="s">
        <v>74</v>
      </c>
      <c r="E5745" s="3" t="s">
        <v>9355</v>
      </c>
      <c r="F5745" s="3" t="s">
        <v>203</v>
      </c>
      <c r="G5745" s="3"/>
      <c r="H5745" s="26">
        <v>375</v>
      </c>
      <c r="I5745" s="26">
        <f t="array" ref="I5745">J5745-J5745*3%</f>
        <v>276.95439999999996</v>
      </c>
      <c r="J5745" s="30">
        <v>285.52</v>
      </c>
      <c r="K5745" s="4"/>
      <c r="L5745" s="15">
        <f t="shared" si="90"/>
        <v>0</v>
      </c>
      <c r="M5745" s="56" t="s">
        <v>15161</v>
      </c>
    </row>
    <row r="5746" spans="1:13" s="19" customFormat="1" ht="15" customHeight="1" x14ac:dyDescent="0.25">
      <c r="A5746" s="47">
        <v>21638</v>
      </c>
      <c r="B5746" s="18" t="s">
        <v>9356</v>
      </c>
      <c r="C5746" s="3" t="s">
        <v>9201</v>
      </c>
      <c r="D5746" s="3" t="s">
        <v>74</v>
      </c>
      <c r="E5746" s="3" t="s">
        <v>9357</v>
      </c>
      <c r="F5746" s="3" t="s">
        <v>203</v>
      </c>
      <c r="G5746" s="3"/>
      <c r="H5746" s="26">
        <v>540</v>
      </c>
      <c r="I5746" s="26">
        <f t="array" ref="I5746">J5746-J5746*3%</f>
        <v>397.20530000000002</v>
      </c>
      <c r="J5746" s="30">
        <v>409.49</v>
      </c>
      <c r="K5746" s="4"/>
      <c r="L5746" s="15">
        <f t="shared" si="90"/>
        <v>0</v>
      </c>
      <c r="M5746" s="56" t="s">
        <v>15161</v>
      </c>
    </row>
    <row r="5747" spans="1:13" s="19" customFormat="1" ht="15" customHeight="1" x14ac:dyDescent="0.25">
      <c r="A5747" s="47">
        <v>42413</v>
      </c>
      <c r="B5747" s="18" t="s">
        <v>9358</v>
      </c>
      <c r="C5747" s="3" t="s">
        <v>9216</v>
      </c>
      <c r="D5747" s="3" t="s">
        <v>74</v>
      </c>
      <c r="E5747" s="3" t="s">
        <v>9359</v>
      </c>
      <c r="F5747" s="3" t="s">
        <v>124</v>
      </c>
      <c r="G5747" s="3"/>
      <c r="H5747" s="26">
        <v>75</v>
      </c>
      <c r="I5747" s="26">
        <f t="array" ref="I5747">J5747-J5747*3%</f>
        <v>38.799999999999997</v>
      </c>
      <c r="J5747" s="30">
        <v>40</v>
      </c>
      <c r="K5747" s="4"/>
      <c r="L5747" s="15">
        <f t="shared" si="90"/>
        <v>0</v>
      </c>
      <c r="M5747" s="56" t="s">
        <v>15155</v>
      </c>
    </row>
    <row r="5748" spans="1:13" s="19" customFormat="1" ht="15" customHeight="1" x14ac:dyDescent="0.25">
      <c r="A5748" s="47">
        <v>27462</v>
      </c>
      <c r="B5748" s="18"/>
      <c r="C5748" s="3" t="s">
        <v>9216</v>
      </c>
      <c r="D5748" s="3" t="s">
        <v>74</v>
      </c>
      <c r="E5748" s="3" t="s">
        <v>9360</v>
      </c>
      <c r="F5748" s="3" t="s">
        <v>1383</v>
      </c>
      <c r="G5748" s="3" t="s">
        <v>258</v>
      </c>
      <c r="H5748" s="26">
        <v>240</v>
      </c>
      <c r="I5748" s="26">
        <f t="array" ref="I5748">J5748-J5748*3%</f>
        <v>171.97129999999999</v>
      </c>
      <c r="J5748" s="30">
        <v>177.29</v>
      </c>
      <c r="K5748" s="4"/>
      <c r="L5748" s="15">
        <f t="shared" si="90"/>
        <v>0</v>
      </c>
      <c r="M5748" s="56" t="s">
        <v>15161</v>
      </c>
    </row>
    <row r="5749" spans="1:13" s="19" customFormat="1" ht="15" customHeight="1" x14ac:dyDescent="0.25">
      <c r="A5749" s="47">
        <v>23245</v>
      </c>
      <c r="B5749" s="18" t="s">
        <v>9361</v>
      </c>
      <c r="C5749" s="3" t="s">
        <v>9201</v>
      </c>
      <c r="D5749" s="3" t="s">
        <v>74</v>
      </c>
      <c r="E5749" s="3" t="s">
        <v>9360</v>
      </c>
      <c r="F5749" s="3" t="s">
        <v>203</v>
      </c>
      <c r="G5749" s="3"/>
      <c r="H5749" s="26">
        <v>345</v>
      </c>
      <c r="I5749" s="26">
        <f t="array" ref="I5749">J5749-J5749*3%</f>
        <v>248.26179999999999</v>
      </c>
      <c r="J5749" s="30">
        <v>255.94</v>
      </c>
      <c r="K5749" s="4"/>
      <c r="L5749" s="15">
        <f t="shared" si="90"/>
        <v>0</v>
      </c>
      <c r="M5749" s="56" t="s">
        <v>15161</v>
      </c>
    </row>
    <row r="5750" spans="1:13" s="19" customFormat="1" ht="15" customHeight="1" x14ac:dyDescent="0.25">
      <c r="A5750" s="47">
        <v>27463</v>
      </c>
      <c r="B5750" s="18" t="s">
        <v>9362</v>
      </c>
      <c r="C5750" s="3" t="s">
        <v>9216</v>
      </c>
      <c r="D5750" s="3" t="s">
        <v>74</v>
      </c>
      <c r="E5750" s="3" t="s">
        <v>9363</v>
      </c>
      <c r="F5750" s="3" t="s">
        <v>1383</v>
      </c>
      <c r="G5750" s="3" t="s">
        <v>258</v>
      </c>
      <c r="H5750" s="26">
        <v>265</v>
      </c>
      <c r="I5750" s="26">
        <f t="array" ref="I5750">J5750-J5750*3%</f>
        <v>188.57769999999999</v>
      </c>
      <c r="J5750" s="30">
        <v>194.41</v>
      </c>
      <c r="K5750" s="4"/>
      <c r="L5750" s="15">
        <f t="shared" si="90"/>
        <v>0</v>
      </c>
      <c r="M5750" s="56" t="s">
        <v>15161</v>
      </c>
    </row>
    <row r="5751" spans="1:13" s="19" customFormat="1" ht="15" customHeight="1" x14ac:dyDescent="0.25">
      <c r="A5751" s="47">
        <v>23924</v>
      </c>
      <c r="B5751" s="18" t="s">
        <v>9364</v>
      </c>
      <c r="C5751" s="3" t="s">
        <v>9201</v>
      </c>
      <c r="D5751" s="3" t="s">
        <v>74</v>
      </c>
      <c r="E5751" s="3" t="s">
        <v>9365</v>
      </c>
      <c r="F5751" s="3" t="s">
        <v>9266</v>
      </c>
      <c r="G5751" s="3"/>
      <c r="H5751" s="26">
        <v>410</v>
      </c>
      <c r="I5751" s="26">
        <f t="array" ref="I5751">J5751-J5751*3%</f>
        <v>299.91430000000003</v>
      </c>
      <c r="J5751" s="30">
        <v>309.19</v>
      </c>
      <c r="K5751" s="4"/>
      <c r="L5751" s="15">
        <f t="shared" si="90"/>
        <v>0</v>
      </c>
      <c r="M5751" s="56" t="s">
        <v>15161</v>
      </c>
    </row>
    <row r="5752" spans="1:13" s="19" customFormat="1" ht="15" customHeight="1" x14ac:dyDescent="0.25">
      <c r="A5752" s="47">
        <v>19483</v>
      </c>
      <c r="B5752" s="18" t="s">
        <v>9366</v>
      </c>
      <c r="C5752" s="3" t="s">
        <v>9201</v>
      </c>
      <c r="D5752" s="3" t="s">
        <v>74</v>
      </c>
      <c r="E5752" s="3" t="s">
        <v>9365</v>
      </c>
      <c r="F5752" s="3" t="s">
        <v>190</v>
      </c>
      <c r="G5752" s="3"/>
      <c r="H5752" s="26">
        <v>375</v>
      </c>
      <c r="I5752" s="26">
        <f t="array" ref="I5752">J5752-J5752*3%</f>
        <v>268.0401</v>
      </c>
      <c r="J5752" s="30">
        <v>276.33</v>
      </c>
      <c r="K5752" s="4"/>
      <c r="L5752" s="15">
        <f t="shared" si="90"/>
        <v>0</v>
      </c>
      <c r="M5752" s="56" t="s">
        <v>15161</v>
      </c>
    </row>
    <row r="5753" spans="1:13" s="19" customFormat="1" ht="15" customHeight="1" x14ac:dyDescent="0.25">
      <c r="A5753" s="47">
        <v>2796</v>
      </c>
      <c r="B5753" s="18" t="s">
        <v>9367</v>
      </c>
      <c r="C5753" s="3" t="s">
        <v>9201</v>
      </c>
      <c r="D5753" s="3" t="s">
        <v>74</v>
      </c>
      <c r="E5753" s="3" t="s">
        <v>9368</v>
      </c>
      <c r="F5753" s="3" t="s">
        <v>1416</v>
      </c>
      <c r="G5753" s="3"/>
      <c r="H5753" s="26">
        <v>420</v>
      </c>
      <c r="I5753" s="26">
        <f t="array" ref="I5753">J5753-J5753*3%</f>
        <v>305.21049999999997</v>
      </c>
      <c r="J5753" s="30">
        <v>314.64999999999998</v>
      </c>
      <c r="K5753" s="4"/>
      <c r="L5753" s="15">
        <f t="shared" si="90"/>
        <v>0</v>
      </c>
      <c r="M5753" s="56" t="s">
        <v>15161</v>
      </c>
    </row>
    <row r="5754" spans="1:13" s="19" customFormat="1" ht="15" customHeight="1" x14ac:dyDescent="0.25">
      <c r="A5754" s="47">
        <v>19118</v>
      </c>
      <c r="B5754" s="18" t="s">
        <v>9369</v>
      </c>
      <c r="C5754" s="3" t="s">
        <v>9201</v>
      </c>
      <c r="D5754" s="3" t="s">
        <v>74</v>
      </c>
      <c r="E5754" s="3" t="s">
        <v>9370</v>
      </c>
      <c r="F5754" s="3" t="s">
        <v>1416</v>
      </c>
      <c r="G5754" s="3"/>
      <c r="H5754" s="26">
        <v>490</v>
      </c>
      <c r="I5754" s="26">
        <f t="array" ref="I5754">J5754-J5754*3%</f>
        <v>362.58600000000001</v>
      </c>
      <c r="J5754" s="30">
        <v>373.8</v>
      </c>
      <c r="K5754" s="4"/>
      <c r="L5754" s="15">
        <f t="shared" si="90"/>
        <v>0</v>
      </c>
      <c r="M5754" s="56" t="s">
        <v>15161</v>
      </c>
    </row>
    <row r="5755" spans="1:13" s="19" customFormat="1" ht="15" customHeight="1" x14ac:dyDescent="0.25">
      <c r="A5755" s="47">
        <v>1160</v>
      </c>
      <c r="B5755" s="18" t="s">
        <v>9371</v>
      </c>
      <c r="C5755" s="3" t="s">
        <v>9201</v>
      </c>
      <c r="D5755" s="3" t="s">
        <v>74</v>
      </c>
      <c r="E5755" s="3" t="s">
        <v>9372</v>
      </c>
      <c r="F5755" s="3" t="s">
        <v>124</v>
      </c>
      <c r="G5755" s="3"/>
      <c r="H5755" s="26">
        <v>310</v>
      </c>
      <c r="I5755" s="26">
        <f t="array" ref="I5755">J5755-J5755*3%</f>
        <v>221.42190000000002</v>
      </c>
      <c r="J5755" s="30">
        <v>228.27</v>
      </c>
      <c r="K5755" s="4"/>
      <c r="L5755" s="15">
        <f t="shared" si="90"/>
        <v>0</v>
      </c>
      <c r="M5755" s="56" t="s">
        <v>15161</v>
      </c>
    </row>
    <row r="5756" spans="1:13" s="19" customFormat="1" ht="15" customHeight="1" x14ac:dyDescent="0.25">
      <c r="A5756" s="47">
        <v>2803</v>
      </c>
      <c r="B5756" s="18" t="s">
        <v>9373</v>
      </c>
      <c r="C5756" s="3" t="s">
        <v>9216</v>
      </c>
      <c r="D5756" s="3" t="s">
        <v>74</v>
      </c>
      <c r="E5756" s="3" t="s">
        <v>9374</v>
      </c>
      <c r="F5756" s="3" t="s">
        <v>167</v>
      </c>
      <c r="G5756" s="3"/>
      <c r="H5756" s="26">
        <v>705</v>
      </c>
      <c r="I5756" s="26">
        <f t="array" ref="I5756">J5756-J5756*3%</f>
        <v>534.57669999999996</v>
      </c>
      <c r="J5756" s="30">
        <v>551.11</v>
      </c>
      <c r="K5756" s="4"/>
      <c r="L5756" s="15">
        <f t="shared" si="90"/>
        <v>0</v>
      </c>
      <c r="M5756" s="56" t="s">
        <v>15161</v>
      </c>
    </row>
    <row r="5757" spans="1:13" s="19" customFormat="1" ht="15" customHeight="1" x14ac:dyDescent="0.25">
      <c r="A5757" s="47">
        <v>519</v>
      </c>
      <c r="B5757" s="18" t="s">
        <v>9375</v>
      </c>
      <c r="C5757" s="3" t="s">
        <v>9201</v>
      </c>
      <c r="D5757" s="3" t="s">
        <v>74</v>
      </c>
      <c r="E5757" s="3" t="s">
        <v>9376</v>
      </c>
      <c r="F5757" s="3" t="s">
        <v>203</v>
      </c>
      <c r="G5757" s="3"/>
      <c r="H5757" s="26">
        <v>595</v>
      </c>
      <c r="I5757" s="26">
        <f t="array" ref="I5757">J5757-J5757*3%</f>
        <v>455.1046</v>
      </c>
      <c r="J5757" s="30">
        <v>469.18</v>
      </c>
      <c r="K5757" s="4"/>
      <c r="L5757" s="15">
        <f t="shared" si="90"/>
        <v>0</v>
      </c>
      <c r="M5757" s="56" t="s">
        <v>15161</v>
      </c>
    </row>
    <row r="5758" spans="1:13" s="19" customFormat="1" ht="15" customHeight="1" x14ac:dyDescent="0.25">
      <c r="A5758" s="47">
        <v>2802</v>
      </c>
      <c r="B5758" s="18" t="s">
        <v>9377</v>
      </c>
      <c r="C5758" s="3" t="s">
        <v>9201</v>
      </c>
      <c r="D5758" s="3" t="s">
        <v>74</v>
      </c>
      <c r="E5758" s="3" t="s">
        <v>9378</v>
      </c>
      <c r="F5758" s="3" t="s">
        <v>68</v>
      </c>
      <c r="G5758" s="3"/>
      <c r="H5758" s="26">
        <v>355</v>
      </c>
      <c r="I5758" s="26">
        <f t="array" ref="I5758">J5758-J5758*3%</f>
        <v>253.91689999999997</v>
      </c>
      <c r="J5758" s="30">
        <v>261.77</v>
      </c>
      <c r="K5758" s="4"/>
      <c r="L5758" s="15">
        <f t="shared" si="90"/>
        <v>0</v>
      </c>
      <c r="M5758" s="56" t="s">
        <v>15161</v>
      </c>
    </row>
    <row r="5759" spans="1:13" s="19" customFormat="1" ht="15" customHeight="1" x14ac:dyDescent="0.25">
      <c r="A5759" s="47">
        <v>520</v>
      </c>
      <c r="B5759" s="18" t="s">
        <v>9379</v>
      </c>
      <c r="C5759" s="3" t="s">
        <v>9201</v>
      </c>
      <c r="D5759" s="3" t="s">
        <v>74</v>
      </c>
      <c r="E5759" s="3" t="s">
        <v>9380</v>
      </c>
      <c r="F5759" s="3" t="s">
        <v>203</v>
      </c>
      <c r="G5759" s="3"/>
      <c r="H5759" s="26">
        <v>395</v>
      </c>
      <c r="I5759" s="26">
        <f t="array" ref="I5759">J5759-J5759*3%</f>
        <v>291.07759999999996</v>
      </c>
      <c r="J5759" s="30">
        <v>300.08</v>
      </c>
      <c r="K5759" s="4"/>
      <c r="L5759" s="15">
        <f t="shared" si="90"/>
        <v>0</v>
      </c>
      <c r="M5759" s="56" t="s">
        <v>15161</v>
      </c>
    </row>
    <row r="5760" spans="1:13" s="19" customFormat="1" ht="15" customHeight="1" x14ac:dyDescent="0.25">
      <c r="A5760" s="47">
        <v>28840</v>
      </c>
      <c r="B5760" s="18" t="s">
        <v>9381</v>
      </c>
      <c r="C5760" s="3" t="s">
        <v>9216</v>
      </c>
      <c r="D5760" s="3" t="s">
        <v>74</v>
      </c>
      <c r="E5760" s="3" t="s">
        <v>9382</v>
      </c>
      <c r="F5760" s="3" t="s">
        <v>9383</v>
      </c>
      <c r="G5760" s="3" t="s">
        <v>691</v>
      </c>
      <c r="H5760" s="26">
        <v>460</v>
      </c>
      <c r="I5760" s="26">
        <f t="array" ref="I5760">J5760-J5760*3%</f>
        <v>334.17469999999997</v>
      </c>
      <c r="J5760" s="30">
        <v>344.51</v>
      </c>
      <c r="K5760" s="4"/>
      <c r="L5760" s="15">
        <f t="shared" si="90"/>
        <v>0</v>
      </c>
      <c r="M5760" s="56" t="s">
        <v>15161</v>
      </c>
    </row>
    <row r="5761" spans="1:13" s="19" customFormat="1" ht="15" customHeight="1" x14ac:dyDescent="0.25">
      <c r="A5761" s="47">
        <v>39950</v>
      </c>
      <c r="B5761" s="18"/>
      <c r="C5761" s="3" t="s">
        <v>9216</v>
      </c>
      <c r="D5761" s="3" t="s">
        <v>74</v>
      </c>
      <c r="E5761" s="3" t="s">
        <v>9384</v>
      </c>
      <c r="F5761" s="3" t="s">
        <v>1383</v>
      </c>
      <c r="G5761" s="3" t="s">
        <v>1229</v>
      </c>
      <c r="H5761" s="26">
        <v>255</v>
      </c>
      <c r="I5761" s="26">
        <f t="array" ref="I5761">J5761-J5761*3%</f>
        <v>182.57339999999999</v>
      </c>
      <c r="J5761" s="30">
        <v>188.22</v>
      </c>
      <c r="K5761" s="4"/>
      <c r="L5761" s="15">
        <f t="shared" si="90"/>
        <v>0</v>
      </c>
      <c r="M5761" s="56" t="s">
        <v>15161</v>
      </c>
    </row>
    <row r="5762" spans="1:13" s="19" customFormat="1" ht="15" customHeight="1" x14ac:dyDescent="0.25">
      <c r="A5762" s="47">
        <v>517</v>
      </c>
      <c r="B5762" s="18" t="s">
        <v>9385</v>
      </c>
      <c r="C5762" s="3" t="s">
        <v>9216</v>
      </c>
      <c r="D5762" s="3" t="s">
        <v>74</v>
      </c>
      <c r="E5762" s="3" t="s">
        <v>9384</v>
      </c>
      <c r="F5762" s="3" t="s">
        <v>167</v>
      </c>
      <c r="G5762" s="3"/>
      <c r="H5762" s="26">
        <v>580</v>
      </c>
      <c r="I5762" s="26">
        <f t="array" ref="I5762">J5762-J5762*3%</f>
        <v>426.87759999999997</v>
      </c>
      <c r="J5762" s="30">
        <v>440.08</v>
      </c>
      <c r="K5762" s="4"/>
      <c r="L5762" s="15">
        <f t="shared" si="90"/>
        <v>0</v>
      </c>
      <c r="M5762" s="56" t="s">
        <v>15161</v>
      </c>
    </row>
    <row r="5763" spans="1:13" s="19" customFormat="1" ht="15" customHeight="1" x14ac:dyDescent="0.25">
      <c r="A5763" s="47">
        <v>4893</v>
      </c>
      <c r="B5763" s="18" t="s">
        <v>9386</v>
      </c>
      <c r="C5763" s="3" t="s">
        <v>9201</v>
      </c>
      <c r="D5763" s="3" t="s">
        <v>74</v>
      </c>
      <c r="E5763" s="3" t="s">
        <v>9387</v>
      </c>
      <c r="F5763" s="3" t="s">
        <v>167</v>
      </c>
      <c r="G5763" s="3"/>
      <c r="H5763" s="26">
        <v>650</v>
      </c>
      <c r="I5763" s="26">
        <f t="array" ref="I5763">J5763-J5763*3%</f>
        <v>494.31200000000001</v>
      </c>
      <c r="J5763" s="30">
        <v>509.6</v>
      </c>
      <c r="K5763" s="4"/>
      <c r="L5763" s="15">
        <f t="shared" si="90"/>
        <v>0</v>
      </c>
      <c r="M5763" s="56" t="s">
        <v>15161</v>
      </c>
    </row>
    <row r="5764" spans="1:13" s="19" customFormat="1" ht="15" customHeight="1" x14ac:dyDescent="0.25">
      <c r="A5764" s="47">
        <v>39951</v>
      </c>
      <c r="B5764" s="18"/>
      <c r="C5764" s="3" t="s">
        <v>9216</v>
      </c>
      <c r="D5764" s="3" t="s">
        <v>74</v>
      </c>
      <c r="E5764" s="3" t="s">
        <v>9388</v>
      </c>
      <c r="F5764" s="3" t="s">
        <v>9278</v>
      </c>
      <c r="G5764" s="3" t="s">
        <v>1229</v>
      </c>
      <c r="H5764" s="26">
        <v>740</v>
      </c>
      <c r="I5764" s="26">
        <f t="array" ref="I5764">J5764-J5764*3%</f>
        <v>558.94310000000007</v>
      </c>
      <c r="J5764" s="30">
        <v>576.23</v>
      </c>
      <c r="K5764" s="4"/>
      <c r="L5764" s="15">
        <f t="shared" si="90"/>
        <v>0</v>
      </c>
      <c r="M5764" s="56" t="s">
        <v>15161</v>
      </c>
    </row>
    <row r="5765" spans="1:13" s="19" customFormat="1" ht="15" customHeight="1" x14ac:dyDescent="0.25">
      <c r="A5765" s="47">
        <v>19130</v>
      </c>
      <c r="B5765" s="18" t="s">
        <v>9389</v>
      </c>
      <c r="C5765" s="3" t="s">
        <v>9201</v>
      </c>
      <c r="D5765" s="3" t="s">
        <v>74</v>
      </c>
      <c r="E5765" s="3" t="s">
        <v>9390</v>
      </c>
      <c r="F5765" s="3" t="s">
        <v>167</v>
      </c>
      <c r="G5765" s="3"/>
      <c r="H5765" s="26">
        <v>350</v>
      </c>
      <c r="I5765" s="26">
        <f t="array" ref="I5765">J5765-J5765*3%</f>
        <v>252.1515</v>
      </c>
      <c r="J5765" s="30">
        <v>259.95</v>
      </c>
      <c r="K5765" s="4"/>
      <c r="L5765" s="15">
        <f t="shared" si="90"/>
        <v>0</v>
      </c>
      <c r="M5765" s="56" t="s">
        <v>15161</v>
      </c>
    </row>
    <row r="5766" spans="1:13" s="19" customFormat="1" ht="15" customHeight="1" x14ac:dyDescent="0.25">
      <c r="A5766" s="47">
        <v>516</v>
      </c>
      <c r="B5766" s="18" t="s">
        <v>9391</v>
      </c>
      <c r="C5766" s="3" t="s">
        <v>9216</v>
      </c>
      <c r="D5766" s="3" t="s">
        <v>74</v>
      </c>
      <c r="E5766" s="3" t="s">
        <v>9392</v>
      </c>
      <c r="F5766" s="3" t="s">
        <v>203</v>
      </c>
      <c r="G5766" s="3"/>
      <c r="H5766" s="26">
        <v>385</v>
      </c>
      <c r="I5766" s="26">
        <f t="array" ref="I5766">J5766-J5766*3%</f>
        <v>283.66680000000002</v>
      </c>
      <c r="J5766" s="30">
        <v>292.44</v>
      </c>
      <c r="K5766" s="4"/>
      <c r="L5766" s="15">
        <f t="shared" si="90"/>
        <v>0</v>
      </c>
      <c r="M5766" s="56" t="s">
        <v>15161</v>
      </c>
    </row>
    <row r="5767" spans="1:13" s="19" customFormat="1" ht="15" customHeight="1" x14ac:dyDescent="0.25">
      <c r="A5767" s="47">
        <v>2761</v>
      </c>
      <c r="B5767" s="18" t="s">
        <v>9393</v>
      </c>
      <c r="C5767" s="3" t="s">
        <v>9201</v>
      </c>
      <c r="D5767" s="3" t="s">
        <v>74</v>
      </c>
      <c r="E5767" s="3" t="s">
        <v>9394</v>
      </c>
      <c r="F5767" s="3" t="s">
        <v>203</v>
      </c>
      <c r="G5767" s="3"/>
      <c r="H5767" s="26">
        <v>385</v>
      </c>
      <c r="I5767" s="26">
        <f t="array" ref="I5767">J5767-J5767*3%</f>
        <v>283.66680000000002</v>
      </c>
      <c r="J5767" s="30">
        <v>292.44</v>
      </c>
      <c r="K5767" s="4"/>
      <c r="L5767" s="15">
        <f t="shared" si="90"/>
        <v>0</v>
      </c>
      <c r="M5767" s="56" t="s">
        <v>15161</v>
      </c>
    </row>
    <row r="5768" spans="1:13" s="19" customFormat="1" ht="15" customHeight="1" x14ac:dyDescent="0.25">
      <c r="A5768" s="47">
        <v>514</v>
      </c>
      <c r="B5768" s="18" t="s">
        <v>9395</v>
      </c>
      <c r="C5768" s="3" t="s">
        <v>9216</v>
      </c>
      <c r="D5768" s="3" t="s">
        <v>74</v>
      </c>
      <c r="E5768" s="3" t="s">
        <v>9396</v>
      </c>
      <c r="F5768" s="3" t="s">
        <v>203</v>
      </c>
      <c r="G5768" s="3"/>
      <c r="H5768" s="26">
        <v>385</v>
      </c>
      <c r="I5768" s="26">
        <f t="array" ref="I5768">J5768-J5768*3%</f>
        <v>283.66680000000002</v>
      </c>
      <c r="J5768" s="30">
        <v>292.44</v>
      </c>
      <c r="K5768" s="4"/>
      <c r="L5768" s="15">
        <f t="shared" ref="L5768:L5831" si="91">J5768*K5768</f>
        <v>0</v>
      </c>
      <c r="M5768" s="56" t="s">
        <v>15161</v>
      </c>
    </row>
    <row r="5769" spans="1:13" s="19" customFormat="1" ht="15" customHeight="1" x14ac:dyDescent="0.25">
      <c r="A5769" s="47">
        <v>515</v>
      </c>
      <c r="B5769" s="18" t="s">
        <v>9397</v>
      </c>
      <c r="C5769" s="3" t="s">
        <v>9216</v>
      </c>
      <c r="D5769" s="3" t="s">
        <v>74</v>
      </c>
      <c r="E5769" s="3" t="s">
        <v>9398</v>
      </c>
      <c r="F5769" s="3" t="s">
        <v>203</v>
      </c>
      <c r="G5769" s="3"/>
      <c r="H5769" s="26">
        <v>385</v>
      </c>
      <c r="I5769" s="26">
        <f t="array" ref="I5769">J5769-J5769*3%</f>
        <v>283.66680000000002</v>
      </c>
      <c r="J5769" s="30">
        <v>292.44</v>
      </c>
      <c r="K5769" s="4"/>
      <c r="L5769" s="15">
        <f t="shared" si="91"/>
        <v>0</v>
      </c>
      <c r="M5769" s="56" t="s">
        <v>15161</v>
      </c>
    </row>
    <row r="5770" spans="1:13" s="19" customFormat="1" ht="15" customHeight="1" x14ac:dyDescent="0.25">
      <c r="A5770" s="47">
        <v>497</v>
      </c>
      <c r="B5770" s="18" t="s">
        <v>9399</v>
      </c>
      <c r="C5770" s="3" t="s">
        <v>9216</v>
      </c>
      <c r="D5770" s="3" t="s">
        <v>279</v>
      </c>
      <c r="E5770" s="3" t="s">
        <v>9400</v>
      </c>
      <c r="F5770" s="3" t="s">
        <v>182</v>
      </c>
      <c r="G5770" s="3"/>
      <c r="H5770" s="26">
        <v>785</v>
      </c>
      <c r="I5770" s="26">
        <f t="array" ref="I5770">J5770-J5770*3%</f>
        <v>592.49540000000002</v>
      </c>
      <c r="J5770" s="30">
        <v>610.82000000000005</v>
      </c>
      <c r="K5770" s="4"/>
      <c r="L5770" s="15">
        <f t="shared" si="91"/>
        <v>0</v>
      </c>
      <c r="M5770" s="56" t="s">
        <v>15161</v>
      </c>
    </row>
    <row r="5771" spans="1:13" s="19" customFormat="1" ht="15" customHeight="1" x14ac:dyDescent="0.25">
      <c r="A5771" s="47">
        <v>4001</v>
      </c>
      <c r="B5771" s="18" t="s">
        <v>9401</v>
      </c>
      <c r="C5771" s="3" t="s">
        <v>9201</v>
      </c>
      <c r="D5771" s="3" t="s">
        <v>279</v>
      </c>
      <c r="E5771" s="3" t="s">
        <v>9402</v>
      </c>
      <c r="F5771" s="3" t="s">
        <v>329</v>
      </c>
      <c r="G5771" s="3" t="s">
        <v>294</v>
      </c>
      <c r="H5771" s="26">
        <v>710</v>
      </c>
      <c r="I5771" s="26">
        <f t="array" ref="I5771">J5771-J5771*3%</f>
        <v>535.63400000000001</v>
      </c>
      <c r="J5771" s="30">
        <v>552.20000000000005</v>
      </c>
      <c r="K5771" s="4"/>
      <c r="L5771" s="15">
        <f t="shared" si="91"/>
        <v>0</v>
      </c>
      <c r="M5771" s="56" t="s">
        <v>15161</v>
      </c>
    </row>
    <row r="5772" spans="1:13" s="19" customFormat="1" ht="15" customHeight="1" x14ac:dyDescent="0.25">
      <c r="A5772" s="47">
        <v>4000</v>
      </c>
      <c r="B5772" s="18" t="s">
        <v>9403</v>
      </c>
      <c r="C5772" s="3" t="s">
        <v>9201</v>
      </c>
      <c r="D5772" s="3" t="s">
        <v>279</v>
      </c>
      <c r="E5772" s="3" t="s">
        <v>9402</v>
      </c>
      <c r="F5772" s="3" t="s">
        <v>329</v>
      </c>
      <c r="G5772" s="3" t="s">
        <v>625</v>
      </c>
      <c r="H5772" s="26">
        <v>710</v>
      </c>
      <c r="I5772" s="26">
        <f t="array" ref="I5772">J5772-J5772*3%</f>
        <v>535.63400000000001</v>
      </c>
      <c r="J5772" s="30">
        <v>552.20000000000005</v>
      </c>
      <c r="K5772" s="4"/>
      <c r="L5772" s="15">
        <f t="shared" si="91"/>
        <v>0</v>
      </c>
      <c r="M5772" s="56" t="s">
        <v>15161</v>
      </c>
    </row>
    <row r="5773" spans="1:13" s="19" customFormat="1" ht="15" customHeight="1" x14ac:dyDescent="0.25">
      <c r="A5773" s="47">
        <v>4002</v>
      </c>
      <c r="B5773" s="18" t="s">
        <v>9404</v>
      </c>
      <c r="C5773" s="3" t="s">
        <v>9201</v>
      </c>
      <c r="D5773" s="3" t="s">
        <v>279</v>
      </c>
      <c r="E5773" s="3" t="s">
        <v>9402</v>
      </c>
      <c r="F5773" s="3" t="s">
        <v>329</v>
      </c>
      <c r="G5773" s="3" t="s">
        <v>385</v>
      </c>
      <c r="H5773" s="26">
        <v>710</v>
      </c>
      <c r="I5773" s="26">
        <f t="array" ref="I5773">J5773-J5773*3%</f>
        <v>535.63400000000001</v>
      </c>
      <c r="J5773" s="30">
        <v>552.20000000000005</v>
      </c>
      <c r="K5773" s="4"/>
      <c r="L5773" s="15">
        <f t="shared" si="91"/>
        <v>0</v>
      </c>
      <c r="M5773" s="56" t="s">
        <v>15161</v>
      </c>
    </row>
    <row r="5774" spans="1:13" s="19" customFormat="1" ht="15" customHeight="1" x14ac:dyDescent="0.25">
      <c r="A5774" s="47">
        <v>4004</v>
      </c>
      <c r="B5774" s="18" t="s">
        <v>9405</v>
      </c>
      <c r="C5774" s="3" t="s">
        <v>9201</v>
      </c>
      <c r="D5774" s="3" t="s">
        <v>279</v>
      </c>
      <c r="E5774" s="3" t="s">
        <v>9402</v>
      </c>
      <c r="F5774" s="3" t="s">
        <v>375</v>
      </c>
      <c r="G5774" s="3" t="s">
        <v>625</v>
      </c>
      <c r="H5774" s="26">
        <v>1665</v>
      </c>
      <c r="I5774" s="26">
        <f t="array" ref="I5774">J5774-J5774*3%</f>
        <v>1280.7103999999999</v>
      </c>
      <c r="J5774" s="30">
        <v>1320.32</v>
      </c>
      <c r="K5774" s="4"/>
      <c r="L5774" s="15">
        <f t="shared" si="91"/>
        <v>0</v>
      </c>
      <c r="M5774" s="56" t="s">
        <v>15161</v>
      </c>
    </row>
    <row r="5775" spans="1:13" s="19" customFormat="1" ht="15" customHeight="1" x14ac:dyDescent="0.25">
      <c r="A5775" s="47">
        <v>4003</v>
      </c>
      <c r="B5775" s="18" t="s">
        <v>9406</v>
      </c>
      <c r="C5775" s="3" t="s">
        <v>9201</v>
      </c>
      <c r="D5775" s="3" t="s">
        <v>279</v>
      </c>
      <c r="E5775" s="3" t="s">
        <v>9402</v>
      </c>
      <c r="F5775" s="3" t="s">
        <v>375</v>
      </c>
      <c r="G5775" s="3" t="s">
        <v>385</v>
      </c>
      <c r="H5775" s="26">
        <v>1665</v>
      </c>
      <c r="I5775" s="26">
        <f t="array" ref="I5775">J5775-J5775*3%</f>
        <v>1280.7103999999999</v>
      </c>
      <c r="J5775" s="30">
        <v>1320.32</v>
      </c>
      <c r="K5775" s="4"/>
      <c r="L5775" s="15">
        <f t="shared" si="91"/>
        <v>0</v>
      </c>
      <c r="M5775" s="56" t="s">
        <v>15161</v>
      </c>
    </row>
    <row r="5776" spans="1:13" s="19" customFormat="1" ht="15" customHeight="1" x14ac:dyDescent="0.25">
      <c r="A5776" s="47">
        <v>4006</v>
      </c>
      <c r="B5776" s="18" t="s">
        <v>9407</v>
      </c>
      <c r="C5776" s="3" t="s">
        <v>9201</v>
      </c>
      <c r="D5776" s="3" t="s">
        <v>279</v>
      </c>
      <c r="E5776" s="3" t="s">
        <v>9408</v>
      </c>
      <c r="F5776" s="3" t="s">
        <v>329</v>
      </c>
      <c r="G5776" s="3" t="s">
        <v>625</v>
      </c>
      <c r="H5776" s="26">
        <v>760</v>
      </c>
      <c r="I5776" s="26">
        <f t="array" ref="I5776">J5776-J5776*3%</f>
        <v>572.36790000000008</v>
      </c>
      <c r="J5776" s="30">
        <v>590.07000000000005</v>
      </c>
      <c r="K5776" s="4"/>
      <c r="L5776" s="15">
        <f t="shared" si="91"/>
        <v>0</v>
      </c>
      <c r="M5776" s="56" t="s">
        <v>15161</v>
      </c>
    </row>
    <row r="5777" spans="1:13" s="19" customFormat="1" ht="15" customHeight="1" x14ac:dyDescent="0.25">
      <c r="A5777" s="47">
        <v>4007</v>
      </c>
      <c r="B5777" s="18" t="s">
        <v>9409</v>
      </c>
      <c r="C5777" s="3" t="s">
        <v>9201</v>
      </c>
      <c r="D5777" s="3" t="s">
        <v>279</v>
      </c>
      <c r="E5777" s="3" t="s">
        <v>9408</v>
      </c>
      <c r="F5777" s="3" t="s">
        <v>329</v>
      </c>
      <c r="G5777" s="3" t="s">
        <v>865</v>
      </c>
      <c r="H5777" s="26">
        <v>760</v>
      </c>
      <c r="I5777" s="26">
        <f t="array" ref="I5777">J5777-J5777*3%</f>
        <v>572.36790000000008</v>
      </c>
      <c r="J5777" s="30">
        <v>590.07000000000005</v>
      </c>
      <c r="K5777" s="4"/>
      <c r="L5777" s="15">
        <f t="shared" si="91"/>
        <v>0</v>
      </c>
      <c r="M5777" s="56" t="s">
        <v>15161</v>
      </c>
    </row>
    <row r="5778" spans="1:13" s="19" customFormat="1" ht="15" customHeight="1" x14ac:dyDescent="0.25">
      <c r="A5778" s="47">
        <v>2851</v>
      </c>
      <c r="B5778" s="18" t="s">
        <v>9410</v>
      </c>
      <c r="C5778" s="3" t="s">
        <v>9201</v>
      </c>
      <c r="D5778" s="3" t="s">
        <v>279</v>
      </c>
      <c r="E5778" s="3" t="s">
        <v>9408</v>
      </c>
      <c r="F5778" s="3" t="s">
        <v>375</v>
      </c>
      <c r="G5778" s="3" t="s">
        <v>625</v>
      </c>
      <c r="H5778" s="26">
        <v>1645</v>
      </c>
      <c r="I5778" s="26">
        <f t="array" ref="I5778">J5778-J5778*3%</f>
        <v>1265.171</v>
      </c>
      <c r="J5778" s="30">
        <v>1304.3</v>
      </c>
      <c r="K5778" s="4"/>
      <c r="L5778" s="15">
        <f t="shared" si="91"/>
        <v>0</v>
      </c>
      <c r="M5778" s="56" t="s">
        <v>15161</v>
      </c>
    </row>
    <row r="5779" spans="1:13" s="19" customFormat="1" ht="15" customHeight="1" x14ac:dyDescent="0.25">
      <c r="A5779" s="47">
        <v>2850</v>
      </c>
      <c r="B5779" s="18" t="s">
        <v>9411</v>
      </c>
      <c r="C5779" s="3" t="s">
        <v>9201</v>
      </c>
      <c r="D5779" s="3" t="s">
        <v>279</v>
      </c>
      <c r="E5779" s="3" t="s">
        <v>9408</v>
      </c>
      <c r="F5779" s="3" t="s">
        <v>375</v>
      </c>
      <c r="G5779" s="3" t="s">
        <v>865</v>
      </c>
      <c r="H5779" s="26">
        <v>1645</v>
      </c>
      <c r="I5779" s="26">
        <f t="array" ref="I5779">J5779-J5779*3%</f>
        <v>1265.171</v>
      </c>
      <c r="J5779" s="30">
        <v>1304.3</v>
      </c>
      <c r="K5779" s="4"/>
      <c r="L5779" s="15">
        <f t="shared" si="91"/>
        <v>0</v>
      </c>
      <c r="M5779" s="56" t="s">
        <v>15161</v>
      </c>
    </row>
    <row r="5780" spans="1:13" s="19" customFormat="1" ht="15" customHeight="1" x14ac:dyDescent="0.25">
      <c r="A5780" s="47">
        <v>1149</v>
      </c>
      <c r="B5780" s="18" t="s">
        <v>9412</v>
      </c>
      <c r="C5780" s="3" t="s">
        <v>9201</v>
      </c>
      <c r="D5780" s="3" t="s">
        <v>279</v>
      </c>
      <c r="E5780" s="3" t="s">
        <v>9413</v>
      </c>
      <c r="F5780" s="3" t="s">
        <v>774</v>
      </c>
      <c r="G5780" s="3" t="s">
        <v>149</v>
      </c>
      <c r="H5780" s="26">
        <v>125</v>
      </c>
      <c r="I5780" s="26">
        <f t="array" ref="I5780">J5780-J5780*3%</f>
        <v>86.863500000000002</v>
      </c>
      <c r="J5780" s="30">
        <v>89.55</v>
      </c>
      <c r="K5780" s="4"/>
      <c r="L5780" s="15">
        <f t="shared" si="91"/>
        <v>0</v>
      </c>
      <c r="M5780" s="56" t="s">
        <v>15161</v>
      </c>
    </row>
    <row r="5781" spans="1:13" s="19" customFormat="1" ht="15" customHeight="1" x14ac:dyDescent="0.25">
      <c r="A5781" s="47">
        <v>496</v>
      </c>
      <c r="B5781" s="18" t="s">
        <v>9414</v>
      </c>
      <c r="C5781" s="3" t="s">
        <v>9216</v>
      </c>
      <c r="D5781" s="3" t="s">
        <v>279</v>
      </c>
      <c r="E5781" s="3" t="s">
        <v>9415</v>
      </c>
      <c r="F5781" s="3" t="s">
        <v>203</v>
      </c>
      <c r="G5781" s="3"/>
      <c r="H5781" s="26">
        <v>205</v>
      </c>
      <c r="I5781" s="26">
        <f t="array" ref="I5781">J5781-J5781*3%</f>
        <v>150.77680000000001</v>
      </c>
      <c r="J5781" s="30">
        <v>155.44</v>
      </c>
      <c r="K5781" s="4"/>
      <c r="L5781" s="15">
        <f t="shared" si="91"/>
        <v>0</v>
      </c>
      <c r="M5781" s="56" t="s">
        <v>15161</v>
      </c>
    </row>
    <row r="5782" spans="1:13" s="19" customFormat="1" ht="15" customHeight="1" x14ac:dyDescent="0.25">
      <c r="A5782" s="47">
        <v>19249</v>
      </c>
      <c r="B5782" s="18" t="s">
        <v>9416</v>
      </c>
      <c r="C5782" s="3" t="s">
        <v>9216</v>
      </c>
      <c r="D5782" s="3" t="s">
        <v>279</v>
      </c>
      <c r="E5782" s="3" t="s">
        <v>9415</v>
      </c>
      <c r="F5782" s="3" t="s">
        <v>9417</v>
      </c>
      <c r="G5782" s="3"/>
      <c r="H5782" s="26">
        <v>5150</v>
      </c>
      <c r="I5782" s="26">
        <f t="array" ref="I5782">J5782-J5782*3%</f>
        <v>4007.3610000000003</v>
      </c>
      <c r="J5782" s="30">
        <v>4131.3</v>
      </c>
      <c r="K5782" s="4"/>
      <c r="L5782" s="15">
        <f t="shared" si="91"/>
        <v>0</v>
      </c>
      <c r="M5782" s="56" t="s">
        <v>15161</v>
      </c>
    </row>
    <row r="5783" spans="1:13" s="19" customFormat="1" ht="15" customHeight="1" x14ac:dyDescent="0.25">
      <c r="A5783" s="47">
        <v>498</v>
      </c>
      <c r="B5783" s="18" t="s">
        <v>9418</v>
      </c>
      <c r="C5783" s="3" t="s">
        <v>9216</v>
      </c>
      <c r="D5783" s="3" t="s">
        <v>279</v>
      </c>
      <c r="E5783" s="3" t="s">
        <v>9415</v>
      </c>
      <c r="F5783" s="3" t="s">
        <v>462</v>
      </c>
      <c r="G5783" s="3"/>
      <c r="H5783" s="26">
        <v>1575</v>
      </c>
      <c r="I5783" s="26">
        <f t="array" ref="I5783">J5783-J5783*3%</f>
        <v>1217.8447000000001</v>
      </c>
      <c r="J5783" s="30">
        <v>1255.51</v>
      </c>
      <c r="K5783" s="4"/>
      <c r="L5783" s="15">
        <f t="shared" si="91"/>
        <v>0</v>
      </c>
      <c r="M5783" s="56" t="s">
        <v>15161</v>
      </c>
    </row>
    <row r="5784" spans="1:13" s="19" customFormat="1" ht="15" customHeight="1" x14ac:dyDescent="0.25">
      <c r="A5784" s="47">
        <v>504</v>
      </c>
      <c r="B5784" s="18" t="s">
        <v>9419</v>
      </c>
      <c r="C5784" s="3" t="s">
        <v>9201</v>
      </c>
      <c r="D5784" s="3" t="s">
        <v>279</v>
      </c>
      <c r="E5784" s="3" t="s">
        <v>9420</v>
      </c>
      <c r="F5784" s="3" t="s">
        <v>284</v>
      </c>
      <c r="G5784" s="3" t="s">
        <v>319</v>
      </c>
      <c r="H5784" s="26">
        <v>2515</v>
      </c>
      <c r="I5784" s="26">
        <f t="array" ref="I5784">J5784-J5784*3%</f>
        <v>1937.4004</v>
      </c>
      <c r="J5784" s="30">
        <v>1997.32</v>
      </c>
      <c r="K5784" s="4"/>
      <c r="L5784" s="15">
        <f t="shared" si="91"/>
        <v>0</v>
      </c>
      <c r="M5784" s="56" t="s">
        <v>15161</v>
      </c>
    </row>
    <row r="5785" spans="1:13" s="19" customFormat="1" ht="15" customHeight="1" x14ac:dyDescent="0.25">
      <c r="A5785" s="47">
        <v>505</v>
      </c>
      <c r="B5785" s="18" t="s">
        <v>9421</v>
      </c>
      <c r="C5785" s="3" t="s">
        <v>9201</v>
      </c>
      <c r="D5785" s="3" t="s">
        <v>279</v>
      </c>
      <c r="E5785" s="3" t="s">
        <v>9420</v>
      </c>
      <c r="F5785" s="3" t="s">
        <v>284</v>
      </c>
      <c r="G5785" s="3" t="s">
        <v>149</v>
      </c>
      <c r="H5785" s="26">
        <v>2515</v>
      </c>
      <c r="I5785" s="26">
        <f t="array" ref="I5785">J5785-J5785*3%</f>
        <v>1937.4004</v>
      </c>
      <c r="J5785" s="30">
        <v>1997.32</v>
      </c>
      <c r="K5785" s="4"/>
      <c r="L5785" s="15">
        <f t="shared" si="91"/>
        <v>0</v>
      </c>
      <c r="M5785" s="56" t="s">
        <v>15161</v>
      </c>
    </row>
    <row r="5786" spans="1:13" s="19" customFormat="1" ht="15" customHeight="1" x14ac:dyDescent="0.25">
      <c r="A5786" s="47">
        <v>1753</v>
      </c>
      <c r="B5786" s="18" t="s">
        <v>9422</v>
      </c>
      <c r="C5786" s="3" t="s">
        <v>9201</v>
      </c>
      <c r="D5786" s="3" t="s">
        <v>279</v>
      </c>
      <c r="E5786" s="3" t="s">
        <v>9420</v>
      </c>
      <c r="F5786" s="3" t="s">
        <v>284</v>
      </c>
      <c r="G5786" s="3" t="s">
        <v>385</v>
      </c>
      <c r="H5786" s="26">
        <v>2515</v>
      </c>
      <c r="I5786" s="26">
        <f t="array" ref="I5786">J5786-J5786*3%</f>
        <v>1937.4004</v>
      </c>
      <c r="J5786" s="30">
        <v>1997.32</v>
      </c>
      <c r="K5786" s="4"/>
      <c r="L5786" s="15">
        <f t="shared" si="91"/>
        <v>0</v>
      </c>
      <c r="M5786" s="56" t="s">
        <v>15161</v>
      </c>
    </row>
    <row r="5787" spans="1:13" s="19" customFormat="1" ht="15" customHeight="1" x14ac:dyDescent="0.25">
      <c r="A5787" s="47">
        <v>506</v>
      </c>
      <c r="B5787" s="18" t="s">
        <v>9423</v>
      </c>
      <c r="C5787" s="3" t="s">
        <v>9201</v>
      </c>
      <c r="D5787" s="3" t="s">
        <v>279</v>
      </c>
      <c r="E5787" s="3" t="s">
        <v>9420</v>
      </c>
      <c r="F5787" s="3" t="s">
        <v>284</v>
      </c>
      <c r="G5787" s="3" t="s">
        <v>258</v>
      </c>
      <c r="H5787" s="26">
        <v>2515</v>
      </c>
      <c r="I5787" s="26">
        <f t="array" ref="I5787">J5787-J5787*3%</f>
        <v>1937.4004</v>
      </c>
      <c r="J5787" s="30">
        <v>1997.32</v>
      </c>
      <c r="K5787" s="4"/>
      <c r="L5787" s="15">
        <f t="shared" si="91"/>
        <v>0</v>
      </c>
      <c r="M5787" s="56" t="s">
        <v>15161</v>
      </c>
    </row>
    <row r="5788" spans="1:13" s="19" customFormat="1" ht="15" customHeight="1" x14ac:dyDescent="0.25">
      <c r="A5788" s="47">
        <v>503</v>
      </c>
      <c r="B5788" s="18" t="s">
        <v>9424</v>
      </c>
      <c r="C5788" s="3" t="s">
        <v>9201</v>
      </c>
      <c r="D5788" s="3" t="s">
        <v>279</v>
      </c>
      <c r="E5788" s="3" t="s">
        <v>9420</v>
      </c>
      <c r="F5788" s="3" t="s">
        <v>284</v>
      </c>
      <c r="G5788" s="3" t="s">
        <v>865</v>
      </c>
      <c r="H5788" s="26">
        <v>2515</v>
      </c>
      <c r="I5788" s="26">
        <f t="array" ref="I5788">J5788-J5788*3%</f>
        <v>1937.4004</v>
      </c>
      <c r="J5788" s="30">
        <v>1997.32</v>
      </c>
      <c r="K5788" s="4"/>
      <c r="L5788" s="15">
        <f t="shared" si="91"/>
        <v>0</v>
      </c>
      <c r="M5788" s="56" t="s">
        <v>15161</v>
      </c>
    </row>
    <row r="5789" spans="1:13" s="19" customFormat="1" ht="15" customHeight="1" x14ac:dyDescent="0.25">
      <c r="A5789" s="47">
        <v>4241</v>
      </c>
      <c r="B5789" s="18" t="s">
        <v>9425</v>
      </c>
      <c r="C5789" s="3" t="s">
        <v>9201</v>
      </c>
      <c r="D5789" s="3" t="s">
        <v>279</v>
      </c>
      <c r="E5789" s="3" t="s">
        <v>9420</v>
      </c>
      <c r="F5789" s="3" t="s">
        <v>9426</v>
      </c>
      <c r="G5789" s="3" t="s">
        <v>319</v>
      </c>
      <c r="H5789" s="26">
        <v>925</v>
      </c>
      <c r="I5789" s="26">
        <f t="array" ref="I5789">J5789-J5789*3%</f>
        <v>699.87440000000004</v>
      </c>
      <c r="J5789" s="30">
        <v>721.52</v>
      </c>
      <c r="K5789" s="4"/>
      <c r="L5789" s="15">
        <f t="shared" si="91"/>
        <v>0</v>
      </c>
      <c r="M5789" s="56" t="s">
        <v>15161</v>
      </c>
    </row>
    <row r="5790" spans="1:13" s="19" customFormat="1" ht="15" customHeight="1" x14ac:dyDescent="0.25">
      <c r="A5790" s="47">
        <v>4242</v>
      </c>
      <c r="B5790" s="18" t="s">
        <v>9427</v>
      </c>
      <c r="C5790" s="3" t="s">
        <v>9201</v>
      </c>
      <c r="D5790" s="3" t="s">
        <v>279</v>
      </c>
      <c r="E5790" s="3" t="s">
        <v>9420</v>
      </c>
      <c r="F5790" s="3" t="s">
        <v>9426</v>
      </c>
      <c r="G5790" s="3" t="s">
        <v>149</v>
      </c>
      <c r="H5790" s="26">
        <v>925</v>
      </c>
      <c r="I5790" s="26">
        <f t="array" ref="I5790">J5790-J5790*3%</f>
        <v>699.87440000000004</v>
      </c>
      <c r="J5790" s="30">
        <v>721.52</v>
      </c>
      <c r="K5790" s="4"/>
      <c r="L5790" s="15">
        <f t="shared" si="91"/>
        <v>0</v>
      </c>
      <c r="M5790" s="56" t="s">
        <v>15161</v>
      </c>
    </row>
    <row r="5791" spans="1:13" s="19" customFormat="1" ht="15" customHeight="1" x14ac:dyDescent="0.25">
      <c r="A5791" s="47">
        <v>4240</v>
      </c>
      <c r="B5791" s="18" t="s">
        <v>9428</v>
      </c>
      <c r="C5791" s="3" t="s">
        <v>9201</v>
      </c>
      <c r="D5791" s="3" t="s">
        <v>279</v>
      </c>
      <c r="E5791" s="3" t="s">
        <v>9420</v>
      </c>
      <c r="F5791" s="3" t="s">
        <v>9426</v>
      </c>
      <c r="G5791" s="3" t="s">
        <v>385</v>
      </c>
      <c r="H5791" s="26">
        <v>925</v>
      </c>
      <c r="I5791" s="26">
        <f t="array" ref="I5791">J5791-J5791*3%</f>
        <v>699.87440000000004</v>
      </c>
      <c r="J5791" s="30">
        <v>721.52</v>
      </c>
      <c r="K5791" s="4"/>
      <c r="L5791" s="15">
        <f t="shared" si="91"/>
        <v>0</v>
      </c>
      <c r="M5791" s="56" t="s">
        <v>15161</v>
      </c>
    </row>
    <row r="5792" spans="1:13" s="19" customFormat="1" ht="15" customHeight="1" x14ac:dyDescent="0.25">
      <c r="A5792" s="47">
        <v>4243</v>
      </c>
      <c r="B5792" s="18" t="s">
        <v>9429</v>
      </c>
      <c r="C5792" s="3" t="s">
        <v>9201</v>
      </c>
      <c r="D5792" s="3" t="s">
        <v>279</v>
      </c>
      <c r="E5792" s="3" t="s">
        <v>9420</v>
      </c>
      <c r="F5792" s="3" t="s">
        <v>9426</v>
      </c>
      <c r="G5792" s="3" t="s">
        <v>258</v>
      </c>
      <c r="H5792" s="26">
        <v>925</v>
      </c>
      <c r="I5792" s="26">
        <f t="array" ref="I5792">J5792-J5792*3%</f>
        <v>699.87440000000004</v>
      </c>
      <c r="J5792" s="30">
        <v>721.52</v>
      </c>
      <c r="K5792" s="4"/>
      <c r="L5792" s="15">
        <f t="shared" si="91"/>
        <v>0</v>
      </c>
      <c r="M5792" s="56" t="s">
        <v>15161</v>
      </c>
    </row>
    <row r="5793" spans="1:13" s="19" customFormat="1" ht="15" customHeight="1" x14ac:dyDescent="0.25">
      <c r="A5793" s="47">
        <v>4244</v>
      </c>
      <c r="B5793" s="18" t="s">
        <v>9430</v>
      </c>
      <c r="C5793" s="3" t="s">
        <v>9201</v>
      </c>
      <c r="D5793" s="3" t="s">
        <v>279</v>
      </c>
      <c r="E5793" s="3" t="s">
        <v>9420</v>
      </c>
      <c r="F5793" s="3" t="s">
        <v>9426</v>
      </c>
      <c r="G5793" s="3" t="s">
        <v>865</v>
      </c>
      <c r="H5793" s="26">
        <v>925</v>
      </c>
      <c r="I5793" s="26">
        <f t="array" ref="I5793">J5793-J5793*3%</f>
        <v>699.87440000000004</v>
      </c>
      <c r="J5793" s="30">
        <v>721.52</v>
      </c>
      <c r="K5793" s="4"/>
      <c r="L5793" s="15">
        <f t="shared" si="91"/>
        <v>0</v>
      </c>
      <c r="M5793" s="56" t="s">
        <v>15161</v>
      </c>
    </row>
    <row r="5794" spans="1:13" s="19" customFormat="1" ht="15" customHeight="1" x14ac:dyDescent="0.25">
      <c r="A5794" s="47">
        <v>499</v>
      </c>
      <c r="B5794" s="18" t="s">
        <v>9431</v>
      </c>
      <c r="C5794" s="3" t="s">
        <v>9201</v>
      </c>
      <c r="D5794" s="3" t="s">
        <v>279</v>
      </c>
      <c r="E5794" s="3" t="s">
        <v>9420</v>
      </c>
      <c r="F5794" s="3" t="s">
        <v>375</v>
      </c>
      <c r="G5794" s="3" t="s">
        <v>319</v>
      </c>
      <c r="H5794" s="26">
        <v>1425</v>
      </c>
      <c r="I5794" s="26">
        <f t="array" ref="I5794">J5794-J5794*3%</f>
        <v>1085.6143</v>
      </c>
      <c r="J5794" s="30">
        <v>1119.19</v>
      </c>
      <c r="K5794" s="4"/>
      <c r="L5794" s="15">
        <f t="shared" si="91"/>
        <v>0</v>
      </c>
      <c r="M5794" s="56" t="s">
        <v>15161</v>
      </c>
    </row>
    <row r="5795" spans="1:13" s="19" customFormat="1" ht="15" customHeight="1" x14ac:dyDescent="0.25">
      <c r="A5795" s="47">
        <v>500</v>
      </c>
      <c r="B5795" s="18" t="s">
        <v>9432</v>
      </c>
      <c r="C5795" s="3" t="s">
        <v>9201</v>
      </c>
      <c r="D5795" s="3" t="s">
        <v>279</v>
      </c>
      <c r="E5795" s="3" t="s">
        <v>9420</v>
      </c>
      <c r="F5795" s="3" t="s">
        <v>375</v>
      </c>
      <c r="G5795" s="3" t="s">
        <v>149</v>
      </c>
      <c r="H5795" s="26">
        <v>1425</v>
      </c>
      <c r="I5795" s="26">
        <f t="array" ref="I5795">J5795-J5795*3%</f>
        <v>1085.6143</v>
      </c>
      <c r="J5795" s="30">
        <v>1119.19</v>
      </c>
      <c r="K5795" s="4"/>
      <c r="L5795" s="15">
        <f t="shared" si="91"/>
        <v>0</v>
      </c>
      <c r="M5795" s="56" t="s">
        <v>15161</v>
      </c>
    </row>
    <row r="5796" spans="1:13" s="19" customFormat="1" ht="15" customHeight="1" x14ac:dyDescent="0.25">
      <c r="A5796" s="47">
        <v>1471</v>
      </c>
      <c r="B5796" s="18" t="s">
        <v>9433</v>
      </c>
      <c r="C5796" s="3" t="s">
        <v>9201</v>
      </c>
      <c r="D5796" s="3" t="s">
        <v>279</v>
      </c>
      <c r="E5796" s="3" t="s">
        <v>9420</v>
      </c>
      <c r="F5796" s="3" t="s">
        <v>375</v>
      </c>
      <c r="G5796" s="3" t="s">
        <v>385</v>
      </c>
      <c r="H5796" s="26">
        <v>1425</v>
      </c>
      <c r="I5796" s="26">
        <f t="array" ref="I5796">J5796-J5796*3%</f>
        <v>1085.6143</v>
      </c>
      <c r="J5796" s="30">
        <v>1119.19</v>
      </c>
      <c r="K5796" s="4"/>
      <c r="L5796" s="15">
        <f t="shared" si="91"/>
        <v>0</v>
      </c>
      <c r="M5796" s="56" t="s">
        <v>15161</v>
      </c>
    </row>
    <row r="5797" spans="1:13" s="19" customFormat="1" ht="15" customHeight="1" x14ac:dyDescent="0.25">
      <c r="A5797" s="47">
        <v>501</v>
      </c>
      <c r="B5797" s="18" t="s">
        <v>9434</v>
      </c>
      <c r="C5797" s="3" t="s">
        <v>9201</v>
      </c>
      <c r="D5797" s="3" t="s">
        <v>279</v>
      </c>
      <c r="E5797" s="3" t="s">
        <v>9420</v>
      </c>
      <c r="F5797" s="3" t="s">
        <v>375</v>
      </c>
      <c r="G5797" s="3" t="s">
        <v>258</v>
      </c>
      <c r="H5797" s="26">
        <v>1425</v>
      </c>
      <c r="I5797" s="26">
        <f t="array" ref="I5797">J5797-J5797*3%</f>
        <v>1085.6143</v>
      </c>
      <c r="J5797" s="30">
        <v>1119.19</v>
      </c>
      <c r="K5797" s="4"/>
      <c r="L5797" s="15">
        <f t="shared" si="91"/>
        <v>0</v>
      </c>
      <c r="M5797" s="56" t="s">
        <v>15161</v>
      </c>
    </row>
    <row r="5798" spans="1:13" s="19" customFormat="1" ht="15" customHeight="1" x14ac:dyDescent="0.25">
      <c r="A5798" s="47">
        <v>3746</v>
      </c>
      <c r="B5798" s="18" t="s">
        <v>9435</v>
      </c>
      <c r="C5798" s="3" t="s">
        <v>9201</v>
      </c>
      <c r="D5798" s="3" t="s">
        <v>279</v>
      </c>
      <c r="E5798" s="3" t="s">
        <v>9420</v>
      </c>
      <c r="F5798" s="3" t="s">
        <v>375</v>
      </c>
      <c r="G5798" s="3" t="s">
        <v>941</v>
      </c>
      <c r="H5798" s="26">
        <v>1425</v>
      </c>
      <c r="I5798" s="26">
        <f t="array" ref="I5798">J5798-J5798*3%</f>
        <v>1085.6143</v>
      </c>
      <c r="J5798" s="30">
        <v>1119.19</v>
      </c>
      <c r="K5798" s="4"/>
      <c r="L5798" s="15">
        <f t="shared" si="91"/>
        <v>0</v>
      </c>
      <c r="M5798" s="56" t="s">
        <v>15161</v>
      </c>
    </row>
    <row r="5799" spans="1:13" s="19" customFormat="1" ht="15" customHeight="1" x14ac:dyDescent="0.25">
      <c r="A5799" s="47">
        <v>6172</v>
      </c>
      <c r="B5799" s="18" t="s">
        <v>9436</v>
      </c>
      <c r="C5799" s="3" t="s">
        <v>9201</v>
      </c>
      <c r="D5799" s="3" t="s">
        <v>279</v>
      </c>
      <c r="E5799" s="3" t="s">
        <v>9420</v>
      </c>
      <c r="F5799" s="3" t="s">
        <v>375</v>
      </c>
      <c r="G5799" s="3" t="s">
        <v>1448</v>
      </c>
      <c r="H5799" s="26">
        <v>1425</v>
      </c>
      <c r="I5799" s="26">
        <f t="array" ref="I5799">J5799-J5799*3%</f>
        <v>1085.6143</v>
      </c>
      <c r="J5799" s="30">
        <v>1119.19</v>
      </c>
      <c r="K5799" s="4"/>
      <c r="L5799" s="15">
        <f t="shared" si="91"/>
        <v>0</v>
      </c>
      <c r="M5799" s="56" t="s">
        <v>15161</v>
      </c>
    </row>
    <row r="5800" spans="1:13" s="19" customFormat="1" ht="15" customHeight="1" x14ac:dyDescent="0.25">
      <c r="A5800" s="47">
        <v>1470</v>
      </c>
      <c r="B5800" s="18" t="s">
        <v>9437</v>
      </c>
      <c r="C5800" s="3" t="s">
        <v>9201</v>
      </c>
      <c r="D5800" s="3" t="s">
        <v>279</v>
      </c>
      <c r="E5800" s="3" t="s">
        <v>9420</v>
      </c>
      <c r="F5800" s="3" t="s">
        <v>375</v>
      </c>
      <c r="G5800" s="3" t="s">
        <v>285</v>
      </c>
      <c r="H5800" s="26">
        <v>1425</v>
      </c>
      <c r="I5800" s="26">
        <f t="array" ref="I5800">J5800-J5800*3%</f>
        <v>1085.6143</v>
      </c>
      <c r="J5800" s="30">
        <v>1119.19</v>
      </c>
      <c r="K5800" s="4"/>
      <c r="L5800" s="15">
        <f t="shared" si="91"/>
        <v>0</v>
      </c>
      <c r="M5800" s="56" t="s">
        <v>15161</v>
      </c>
    </row>
    <row r="5801" spans="1:13" s="19" customFormat="1" ht="15" customHeight="1" x14ac:dyDescent="0.25">
      <c r="A5801" s="47">
        <v>502</v>
      </c>
      <c r="B5801" s="18" t="s">
        <v>9438</v>
      </c>
      <c r="C5801" s="3" t="s">
        <v>9201</v>
      </c>
      <c r="D5801" s="3" t="s">
        <v>279</v>
      </c>
      <c r="E5801" s="3" t="s">
        <v>9420</v>
      </c>
      <c r="F5801" s="3" t="s">
        <v>375</v>
      </c>
      <c r="G5801" s="3" t="s">
        <v>865</v>
      </c>
      <c r="H5801" s="26">
        <v>1425</v>
      </c>
      <c r="I5801" s="26">
        <f t="array" ref="I5801">J5801-J5801*3%</f>
        <v>1085.6143</v>
      </c>
      <c r="J5801" s="30">
        <v>1119.19</v>
      </c>
      <c r="K5801" s="4"/>
      <c r="L5801" s="15">
        <f t="shared" si="91"/>
        <v>0</v>
      </c>
      <c r="M5801" s="56" t="s">
        <v>15161</v>
      </c>
    </row>
    <row r="5802" spans="1:13" s="19" customFormat="1" ht="15" customHeight="1" x14ac:dyDescent="0.25">
      <c r="A5802" s="47">
        <v>5222</v>
      </c>
      <c r="B5802" s="18" t="s">
        <v>9439</v>
      </c>
      <c r="C5802" s="3" t="s">
        <v>9216</v>
      </c>
      <c r="D5802" s="3" t="s">
        <v>279</v>
      </c>
      <c r="E5802" s="3" t="s">
        <v>9440</v>
      </c>
      <c r="F5802" s="3" t="s">
        <v>375</v>
      </c>
      <c r="G5802" s="3" t="s">
        <v>865</v>
      </c>
      <c r="H5802" s="26">
        <v>1490</v>
      </c>
      <c r="I5802" s="26">
        <f t="array" ref="I5802">J5802-J5802*3%</f>
        <v>1128.7016999999998</v>
      </c>
      <c r="J5802" s="30">
        <v>1163.6099999999999</v>
      </c>
      <c r="K5802" s="4"/>
      <c r="L5802" s="15">
        <f t="shared" si="91"/>
        <v>0</v>
      </c>
      <c r="M5802" s="56" t="s">
        <v>15161</v>
      </c>
    </row>
    <row r="5803" spans="1:13" s="19" customFormat="1" ht="15" customHeight="1" x14ac:dyDescent="0.25">
      <c r="A5803" s="47">
        <v>13924</v>
      </c>
      <c r="B5803" s="18" t="s">
        <v>9441</v>
      </c>
      <c r="C5803" s="3" t="s">
        <v>9201</v>
      </c>
      <c r="D5803" s="3" t="s">
        <v>296</v>
      </c>
      <c r="E5803" s="3" t="s">
        <v>9442</v>
      </c>
      <c r="F5803" s="3" t="s">
        <v>284</v>
      </c>
      <c r="G5803" s="3" t="s">
        <v>405</v>
      </c>
      <c r="H5803" s="26">
        <v>720</v>
      </c>
      <c r="I5803" s="26">
        <f t="array" ref="I5803">J5803-J5803*3%</f>
        <v>543.40370000000007</v>
      </c>
      <c r="J5803" s="30">
        <v>560.21</v>
      </c>
      <c r="K5803" s="4"/>
      <c r="L5803" s="15">
        <f t="shared" si="91"/>
        <v>0</v>
      </c>
      <c r="M5803" s="56" t="s">
        <v>15161</v>
      </c>
    </row>
    <row r="5804" spans="1:13" s="19" customFormat="1" ht="15" customHeight="1" x14ac:dyDescent="0.25">
      <c r="A5804" s="47">
        <v>521</v>
      </c>
      <c r="B5804" s="18" t="s">
        <v>9443</v>
      </c>
      <c r="C5804" s="3" t="s">
        <v>9201</v>
      </c>
      <c r="D5804" s="3" t="s">
        <v>296</v>
      </c>
      <c r="E5804" s="3" t="s">
        <v>9442</v>
      </c>
      <c r="F5804" s="3" t="s">
        <v>284</v>
      </c>
      <c r="G5804" s="3" t="s">
        <v>303</v>
      </c>
      <c r="H5804" s="26">
        <v>720</v>
      </c>
      <c r="I5804" s="26">
        <f t="array" ref="I5804">J5804-J5804*3%</f>
        <v>543.40370000000007</v>
      </c>
      <c r="J5804" s="30">
        <v>560.21</v>
      </c>
      <c r="K5804" s="4"/>
      <c r="L5804" s="15">
        <f t="shared" si="91"/>
        <v>0</v>
      </c>
      <c r="M5804" s="56" t="s">
        <v>15161</v>
      </c>
    </row>
    <row r="5805" spans="1:13" s="19" customFormat="1" ht="15" customHeight="1" x14ac:dyDescent="0.25">
      <c r="A5805" s="47">
        <v>13925</v>
      </c>
      <c r="B5805" s="18" t="s">
        <v>9444</v>
      </c>
      <c r="C5805" s="3" t="s">
        <v>9201</v>
      </c>
      <c r="D5805" s="3" t="s">
        <v>296</v>
      </c>
      <c r="E5805" s="3" t="s">
        <v>9442</v>
      </c>
      <c r="F5805" s="3" t="s">
        <v>284</v>
      </c>
      <c r="G5805" s="3" t="s">
        <v>721</v>
      </c>
      <c r="H5805" s="26">
        <v>720</v>
      </c>
      <c r="I5805" s="26">
        <f t="array" ref="I5805">J5805-J5805*3%</f>
        <v>543.40370000000007</v>
      </c>
      <c r="J5805" s="30">
        <v>560.21</v>
      </c>
      <c r="K5805" s="4"/>
      <c r="L5805" s="15">
        <f t="shared" si="91"/>
        <v>0</v>
      </c>
      <c r="M5805" s="56" t="s">
        <v>15161</v>
      </c>
    </row>
    <row r="5806" spans="1:13" s="19" customFormat="1" ht="15" customHeight="1" x14ac:dyDescent="0.25">
      <c r="A5806" s="47">
        <v>522</v>
      </c>
      <c r="B5806" s="18" t="s">
        <v>9445</v>
      </c>
      <c r="C5806" s="3" t="s">
        <v>9201</v>
      </c>
      <c r="D5806" s="3" t="s">
        <v>296</v>
      </c>
      <c r="E5806" s="3" t="s">
        <v>9442</v>
      </c>
      <c r="F5806" s="3" t="s">
        <v>284</v>
      </c>
      <c r="G5806" s="3" t="s">
        <v>285</v>
      </c>
      <c r="H5806" s="26">
        <v>720</v>
      </c>
      <c r="I5806" s="26">
        <f t="array" ref="I5806">J5806-J5806*3%</f>
        <v>543.40370000000007</v>
      </c>
      <c r="J5806" s="30">
        <v>560.21</v>
      </c>
      <c r="K5806" s="4"/>
      <c r="L5806" s="15">
        <f t="shared" si="91"/>
        <v>0</v>
      </c>
      <c r="M5806" s="56" t="s">
        <v>15161</v>
      </c>
    </row>
    <row r="5807" spans="1:13" s="19" customFormat="1" ht="15" customHeight="1" x14ac:dyDescent="0.25">
      <c r="A5807" s="47">
        <v>523</v>
      </c>
      <c r="B5807" s="18" t="s">
        <v>9446</v>
      </c>
      <c r="C5807" s="3" t="s">
        <v>9201</v>
      </c>
      <c r="D5807" s="3" t="s">
        <v>296</v>
      </c>
      <c r="E5807" s="3" t="s">
        <v>9442</v>
      </c>
      <c r="F5807" s="3" t="s">
        <v>284</v>
      </c>
      <c r="G5807" s="3" t="s">
        <v>299</v>
      </c>
      <c r="H5807" s="26">
        <v>720</v>
      </c>
      <c r="I5807" s="26">
        <f t="array" ref="I5807">J5807-J5807*3%</f>
        <v>543.40370000000007</v>
      </c>
      <c r="J5807" s="30">
        <v>560.21</v>
      </c>
      <c r="K5807" s="4"/>
      <c r="L5807" s="15">
        <f t="shared" si="91"/>
        <v>0</v>
      </c>
      <c r="M5807" s="56" t="s">
        <v>15161</v>
      </c>
    </row>
    <row r="5808" spans="1:13" s="19" customFormat="1" ht="15" customHeight="1" x14ac:dyDescent="0.25">
      <c r="A5808" s="47">
        <v>19102</v>
      </c>
      <c r="B5808" s="18" t="s">
        <v>9447</v>
      </c>
      <c r="C5808" s="3" t="s">
        <v>9201</v>
      </c>
      <c r="D5808" s="3" t="s">
        <v>296</v>
      </c>
      <c r="E5808" s="3" t="s">
        <v>9448</v>
      </c>
      <c r="F5808" s="3" t="s">
        <v>9449</v>
      </c>
      <c r="G5808" s="3" t="s">
        <v>303</v>
      </c>
      <c r="H5808" s="26">
        <v>2450</v>
      </c>
      <c r="I5808" s="26">
        <f t="array" ref="I5808">J5808-J5808*3%</f>
        <v>1866.8814</v>
      </c>
      <c r="J5808" s="30">
        <v>1924.62</v>
      </c>
      <c r="K5808" s="4"/>
      <c r="L5808" s="15">
        <f t="shared" si="91"/>
        <v>0</v>
      </c>
      <c r="M5808" s="56" t="s">
        <v>15161</v>
      </c>
    </row>
    <row r="5809" spans="1:13" s="19" customFormat="1" ht="15" customHeight="1" x14ac:dyDescent="0.25">
      <c r="A5809" s="47">
        <v>19101</v>
      </c>
      <c r="B5809" s="18" t="s">
        <v>9450</v>
      </c>
      <c r="C5809" s="3" t="s">
        <v>9201</v>
      </c>
      <c r="D5809" s="3" t="s">
        <v>296</v>
      </c>
      <c r="E5809" s="3" t="s">
        <v>9448</v>
      </c>
      <c r="F5809" s="3" t="s">
        <v>9449</v>
      </c>
      <c r="G5809" s="3" t="s">
        <v>285</v>
      </c>
      <c r="H5809" s="26">
        <v>2450</v>
      </c>
      <c r="I5809" s="26">
        <f t="array" ref="I5809">J5809-J5809*3%</f>
        <v>1866.8814</v>
      </c>
      <c r="J5809" s="30">
        <v>1924.62</v>
      </c>
      <c r="K5809" s="4"/>
      <c r="L5809" s="15">
        <f t="shared" si="91"/>
        <v>0</v>
      </c>
      <c r="M5809" s="56" t="s">
        <v>15161</v>
      </c>
    </row>
    <row r="5810" spans="1:13" s="19" customFormat="1" ht="15" customHeight="1" x14ac:dyDescent="0.25">
      <c r="A5810" s="47">
        <v>19260</v>
      </c>
      <c r="B5810" s="18" t="s">
        <v>9451</v>
      </c>
      <c r="C5810" s="3" t="s">
        <v>9201</v>
      </c>
      <c r="D5810" s="3" t="s">
        <v>296</v>
      </c>
      <c r="E5810" s="3" t="s">
        <v>9448</v>
      </c>
      <c r="F5810" s="3" t="s">
        <v>9449</v>
      </c>
      <c r="G5810" s="3" t="s">
        <v>299</v>
      </c>
      <c r="H5810" s="26">
        <v>2450</v>
      </c>
      <c r="I5810" s="26">
        <f t="array" ref="I5810">J5810-J5810*3%</f>
        <v>1866.8814</v>
      </c>
      <c r="J5810" s="30">
        <v>1924.62</v>
      </c>
      <c r="K5810" s="4"/>
      <c r="L5810" s="15">
        <f t="shared" si="91"/>
        <v>0</v>
      </c>
      <c r="M5810" s="56" t="s">
        <v>15161</v>
      </c>
    </row>
    <row r="5811" spans="1:13" s="19" customFormat="1" ht="15" customHeight="1" x14ac:dyDescent="0.25">
      <c r="A5811" s="47">
        <v>4920</v>
      </c>
      <c r="B5811" s="18" t="s">
        <v>9452</v>
      </c>
      <c r="C5811" s="3" t="s">
        <v>9216</v>
      </c>
      <c r="D5811" s="3" t="s">
        <v>296</v>
      </c>
      <c r="E5811" s="3" t="s">
        <v>9448</v>
      </c>
      <c r="F5811" s="3" t="s">
        <v>6305</v>
      </c>
      <c r="G5811" s="3" t="s">
        <v>303</v>
      </c>
      <c r="H5811" s="26">
        <v>4740</v>
      </c>
      <c r="I5811" s="26">
        <f t="array" ref="I5811">J5811-J5811*3%</f>
        <v>3627.8</v>
      </c>
      <c r="J5811" s="30">
        <v>3740</v>
      </c>
      <c r="K5811" s="4"/>
      <c r="L5811" s="15">
        <f t="shared" si="91"/>
        <v>0</v>
      </c>
      <c r="M5811" s="56" t="s">
        <v>15161</v>
      </c>
    </row>
    <row r="5812" spans="1:13" s="19" customFormat="1" ht="15" customHeight="1" x14ac:dyDescent="0.25">
      <c r="A5812" s="47">
        <v>4922</v>
      </c>
      <c r="B5812" s="18" t="s">
        <v>9453</v>
      </c>
      <c r="C5812" s="3" t="s">
        <v>9216</v>
      </c>
      <c r="D5812" s="3" t="s">
        <v>296</v>
      </c>
      <c r="E5812" s="3" t="s">
        <v>9448</v>
      </c>
      <c r="F5812" s="3" t="s">
        <v>6305</v>
      </c>
      <c r="G5812" s="3" t="s">
        <v>299</v>
      </c>
      <c r="H5812" s="26">
        <v>4740</v>
      </c>
      <c r="I5812" s="26">
        <f t="array" ref="I5812">J5812-J5812*3%</f>
        <v>3627.8</v>
      </c>
      <c r="J5812" s="30">
        <v>3740</v>
      </c>
      <c r="K5812" s="4"/>
      <c r="L5812" s="15">
        <f t="shared" si="91"/>
        <v>0</v>
      </c>
      <c r="M5812" s="56" t="s">
        <v>15161</v>
      </c>
    </row>
    <row r="5813" spans="1:13" s="19" customFormat="1" ht="15" customHeight="1" x14ac:dyDescent="0.25">
      <c r="A5813" s="47">
        <v>2657</v>
      </c>
      <c r="B5813" s="18" t="s">
        <v>9454</v>
      </c>
      <c r="C5813" s="3" t="s">
        <v>9201</v>
      </c>
      <c r="D5813" s="3" t="s">
        <v>296</v>
      </c>
      <c r="E5813" s="3" t="s">
        <v>9455</v>
      </c>
      <c r="F5813" s="3" t="s">
        <v>284</v>
      </c>
      <c r="G5813" s="3" t="s">
        <v>405</v>
      </c>
      <c r="H5813" s="26">
        <v>1285</v>
      </c>
      <c r="I5813" s="26">
        <f t="array" ref="I5813">J5813-J5813*3%</f>
        <v>988.8374</v>
      </c>
      <c r="J5813" s="30">
        <v>1019.42</v>
      </c>
      <c r="K5813" s="4"/>
      <c r="L5813" s="15">
        <f t="shared" si="91"/>
        <v>0</v>
      </c>
      <c r="M5813" s="56" t="s">
        <v>15161</v>
      </c>
    </row>
    <row r="5814" spans="1:13" s="19" customFormat="1" ht="15" customHeight="1" x14ac:dyDescent="0.25">
      <c r="A5814" s="47">
        <v>2656</v>
      </c>
      <c r="B5814" s="18" t="s">
        <v>9456</v>
      </c>
      <c r="C5814" s="3" t="s">
        <v>9201</v>
      </c>
      <c r="D5814" s="3" t="s">
        <v>296</v>
      </c>
      <c r="E5814" s="3" t="s">
        <v>9455</v>
      </c>
      <c r="F5814" s="3" t="s">
        <v>284</v>
      </c>
      <c r="G5814" s="3" t="s">
        <v>303</v>
      </c>
      <c r="H5814" s="26">
        <v>1285</v>
      </c>
      <c r="I5814" s="26">
        <f t="array" ref="I5814">J5814-J5814*3%</f>
        <v>988.8374</v>
      </c>
      <c r="J5814" s="30">
        <v>1019.42</v>
      </c>
      <c r="K5814" s="4"/>
      <c r="L5814" s="15">
        <f t="shared" si="91"/>
        <v>0</v>
      </c>
      <c r="M5814" s="56" t="s">
        <v>15161</v>
      </c>
    </row>
    <row r="5815" spans="1:13" s="19" customFormat="1" ht="15" customHeight="1" x14ac:dyDescent="0.25">
      <c r="A5815" s="47">
        <v>2659</v>
      </c>
      <c r="B5815" s="18" t="s">
        <v>9457</v>
      </c>
      <c r="C5815" s="3" t="s">
        <v>9201</v>
      </c>
      <c r="D5815" s="3" t="s">
        <v>296</v>
      </c>
      <c r="E5815" s="3" t="s">
        <v>9455</v>
      </c>
      <c r="F5815" s="3" t="s">
        <v>284</v>
      </c>
      <c r="G5815" s="3" t="s">
        <v>285</v>
      </c>
      <c r="H5815" s="26">
        <v>1285</v>
      </c>
      <c r="I5815" s="26">
        <f t="array" ref="I5815">J5815-J5815*3%</f>
        <v>988.8374</v>
      </c>
      <c r="J5815" s="30">
        <v>1019.42</v>
      </c>
      <c r="K5815" s="4"/>
      <c r="L5815" s="15">
        <f t="shared" si="91"/>
        <v>0</v>
      </c>
      <c r="M5815" s="56" t="s">
        <v>15161</v>
      </c>
    </row>
    <row r="5816" spans="1:13" s="19" customFormat="1" ht="15" customHeight="1" x14ac:dyDescent="0.25">
      <c r="A5816" s="47">
        <v>2658</v>
      </c>
      <c r="B5816" s="18" t="s">
        <v>9458</v>
      </c>
      <c r="C5816" s="3" t="s">
        <v>9201</v>
      </c>
      <c r="D5816" s="3" t="s">
        <v>296</v>
      </c>
      <c r="E5816" s="3" t="s">
        <v>9455</v>
      </c>
      <c r="F5816" s="3" t="s">
        <v>284</v>
      </c>
      <c r="G5816" s="3" t="s">
        <v>299</v>
      </c>
      <c r="H5816" s="26">
        <v>1285</v>
      </c>
      <c r="I5816" s="26">
        <f t="array" ref="I5816">J5816-J5816*3%</f>
        <v>988.8374</v>
      </c>
      <c r="J5816" s="30">
        <v>1019.42</v>
      </c>
      <c r="K5816" s="4"/>
      <c r="L5816" s="15">
        <f t="shared" si="91"/>
        <v>0</v>
      </c>
      <c r="M5816" s="56" t="s">
        <v>15161</v>
      </c>
    </row>
    <row r="5817" spans="1:13" s="19" customFormat="1" ht="15" customHeight="1" x14ac:dyDescent="0.25">
      <c r="A5817" s="47">
        <v>1148</v>
      </c>
      <c r="B5817" s="18" t="s">
        <v>9459</v>
      </c>
      <c r="C5817" s="3" t="s">
        <v>9201</v>
      </c>
      <c r="D5817" s="3" t="s">
        <v>307</v>
      </c>
      <c r="E5817" s="3" t="s">
        <v>1998</v>
      </c>
      <c r="F5817" s="3" t="s">
        <v>324</v>
      </c>
      <c r="G5817" s="3"/>
      <c r="H5817" s="26">
        <v>775</v>
      </c>
      <c r="I5817" s="26">
        <f t="array" ref="I5817">J5817-J5817*3%</f>
        <v>585.43380000000002</v>
      </c>
      <c r="J5817" s="30">
        <v>603.54</v>
      </c>
      <c r="K5817" s="4"/>
      <c r="L5817" s="15">
        <f t="shared" si="91"/>
        <v>0</v>
      </c>
      <c r="M5817" s="56" t="s">
        <v>15161</v>
      </c>
    </row>
    <row r="5818" spans="1:13" s="19" customFormat="1" ht="15" customHeight="1" x14ac:dyDescent="0.25">
      <c r="A5818" s="47">
        <v>525</v>
      </c>
      <c r="B5818" s="18" t="s">
        <v>9460</v>
      </c>
      <c r="C5818" s="3" t="s">
        <v>9201</v>
      </c>
      <c r="D5818" s="3" t="s">
        <v>307</v>
      </c>
      <c r="E5818" s="3" t="s">
        <v>9461</v>
      </c>
      <c r="F5818" s="3" t="s">
        <v>182</v>
      </c>
      <c r="G5818" s="3"/>
      <c r="H5818" s="26">
        <v>810</v>
      </c>
      <c r="I5818" s="26">
        <f t="array" ref="I5818">J5818-J5818*3%</f>
        <v>611.21640000000002</v>
      </c>
      <c r="J5818" s="30">
        <v>630.12</v>
      </c>
      <c r="K5818" s="4"/>
      <c r="L5818" s="15">
        <f t="shared" si="91"/>
        <v>0</v>
      </c>
      <c r="M5818" s="56" t="s">
        <v>15161</v>
      </c>
    </row>
    <row r="5819" spans="1:13" s="19" customFormat="1" ht="15" customHeight="1" x14ac:dyDescent="0.25">
      <c r="A5819" s="47">
        <v>526</v>
      </c>
      <c r="B5819" s="18" t="s">
        <v>9462</v>
      </c>
      <c r="C5819" s="3" t="s">
        <v>9201</v>
      </c>
      <c r="D5819" s="3" t="s">
        <v>307</v>
      </c>
      <c r="E5819" s="3" t="s">
        <v>9461</v>
      </c>
      <c r="F5819" s="3" t="s">
        <v>462</v>
      </c>
      <c r="G5819" s="3"/>
      <c r="H5819" s="26">
        <v>1645</v>
      </c>
      <c r="I5819" s="26">
        <f t="array" ref="I5819">J5819-J5819*3%</f>
        <v>1265.171</v>
      </c>
      <c r="J5819" s="30">
        <v>1304.3</v>
      </c>
      <c r="K5819" s="4"/>
      <c r="L5819" s="15">
        <f t="shared" si="91"/>
        <v>0</v>
      </c>
      <c r="M5819" s="56" t="s">
        <v>15161</v>
      </c>
    </row>
    <row r="5820" spans="1:13" s="19" customFormat="1" ht="15" customHeight="1" x14ac:dyDescent="0.25">
      <c r="A5820" s="47">
        <v>1110</v>
      </c>
      <c r="B5820" s="18" t="s">
        <v>9463</v>
      </c>
      <c r="C5820" s="3" t="s">
        <v>9201</v>
      </c>
      <c r="D5820" s="3" t="s">
        <v>307</v>
      </c>
      <c r="E5820" s="3" t="s">
        <v>9464</v>
      </c>
      <c r="F5820" s="3" t="s">
        <v>375</v>
      </c>
      <c r="G5820" s="3" t="s">
        <v>319</v>
      </c>
      <c r="H5820" s="26">
        <v>1330</v>
      </c>
      <c r="I5820" s="26">
        <f t="array" ref="I5820">J5820-J5820*3%</f>
        <v>1018.8588999999999</v>
      </c>
      <c r="J5820" s="30">
        <v>1050.3699999999999</v>
      </c>
      <c r="K5820" s="4"/>
      <c r="L5820" s="15">
        <f t="shared" si="91"/>
        <v>0</v>
      </c>
      <c r="M5820" s="56" t="s">
        <v>15161</v>
      </c>
    </row>
    <row r="5821" spans="1:13" s="19" customFormat="1" ht="15" customHeight="1" x14ac:dyDescent="0.25">
      <c r="A5821" s="47">
        <v>1041</v>
      </c>
      <c r="B5821" s="18" t="s">
        <v>9465</v>
      </c>
      <c r="C5821" s="3" t="s">
        <v>9201</v>
      </c>
      <c r="D5821" s="3" t="s">
        <v>307</v>
      </c>
      <c r="E5821" s="3" t="s">
        <v>9464</v>
      </c>
      <c r="F5821" s="3" t="s">
        <v>375</v>
      </c>
      <c r="G5821" s="3" t="s">
        <v>149</v>
      </c>
      <c r="H5821" s="26">
        <v>1330</v>
      </c>
      <c r="I5821" s="26">
        <f t="array" ref="I5821">J5821-J5821*3%</f>
        <v>1018.8588999999999</v>
      </c>
      <c r="J5821" s="30">
        <v>1050.3699999999999</v>
      </c>
      <c r="K5821" s="4"/>
      <c r="L5821" s="15">
        <f t="shared" si="91"/>
        <v>0</v>
      </c>
      <c r="M5821" s="56" t="s">
        <v>15161</v>
      </c>
    </row>
    <row r="5822" spans="1:13" s="19" customFormat="1" ht="15" customHeight="1" x14ac:dyDescent="0.25">
      <c r="A5822" s="47">
        <v>1972</v>
      </c>
      <c r="B5822" s="18" t="s">
        <v>9466</v>
      </c>
      <c r="C5822" s="3" t="s">
        <v>9201</v>
      </c>
      <c r="D5822" s="3" t="s">
        <v>307</v>
      </c>
      <c r="E5822" s="3" t="s">
        <v>9464</v>
      </c>
      <c r="F5822" s="3" t="s">
        <v>375</v>
      </c>
      <c r="G5822" s="3" t="s">
        <v>258</v>
      </c>
      <c r="H5822" s="26">
        <v>1330</v>
      </c>
      <c r="I5822" s="26">
        <f t="array" ref="I5822">J5822-J5822*3%</f>
        <v>1018.8588999999999</v>
      </c>
      <c r="J5822" s="30">
        <v>1050.3699999999999</v>
      </c>
      <c r="K5822" s="4"/>
      <c r="L5822" s="15">
        <f t="shared" si="91"/>
        <v>0</v>
      </c>
      <c r="M5822" s="56" t="s">
        <v>15161</v>
      </c>
    </row>
    <row r="5823" spans="1:13" s="19" customFormat="1" ht="15" customHeight="1" x14ac:dyDescent="0.25">
      <c r="A5823" s="47">
        <v>4659</v>
      </c>
      <c r="B5823" s="18" t="s">
        <v>9467</v>
      </c>
      <c r="C5823" s="3" t="s">
        <v>9201</v>
      </c>
      <c r="D5823" s="3" t="s">
        <v>307</v>
      </c>
      <c r="E5823" s="3" t="s">
        <v>9468</v>
      </c>
      <c r="F5823" s="3" t="s">
        <v>324</v>
      </c>
      <c r="G5823" s="3"/>
      <c r="H5823" s="26">
        <v>735</v>
      </c>
      <c r="I5823" s="26">
        <f t="array" ref="I5823">J5823-J5823*3%</f>
        <v>553.64689999999996</v>
      </c>
      <c r="J5823" s="30">
        <v>570.77</v>
      </c>
      <c r="K5823" s="4"/>
      <c r="L5823" s="15">
        <f t="shared" si="91"/>
        <v>0</v>
      </c>
      <c r="M5823" s="56" t="s">
        <v>15161</v>
      </c>
    </row>
    <row r="5824" spans="1:13" s="19" customFormat="1" ht="15" customHeight="1" x14ac:dyDescent="0.25">
      <c r="A5824" s="47">
        <v>894</v>
      </c>
      <c r="B5824" s="18" t="s">
        <v>9469</v>
      </c>
      <c r="C5824" s="3" t="s">
        <v>9201</v>
      </c>
      <c r="D5824" s="3" t="s">
        <v>177</v>
      </c>
      <c r="E5824" s="3" t="s">
        <v>9470</v>
      </c>
      <c r="F5824" s="3" t="s">
        <v>167</v>
      </c>
      <c r="G5824" s="3"/>
      <c r="H5824" s="26">
        <v>605</v>
      </c>
      <c r="I5824" s="26">
        <f t="array" ref="I5824">J5824-J5824*3%</f>
        <v>463.58240000000001</v>
      </c>
      <c r="J5824" s="30">
        <v>477.92</v>
      </c>
      <c r="K5824" s="4"/>
      <c r="L5824" s="15">
        <f t="shared" si="91"/>
        <v>0</v>
      </c>
      <c r="M5824" s="56" t="s">
        <v>15161</v>
      </c>
    </row>
    <row r="5825" spans="1:13" s="19" customFormat="1" ht="15" customHeight="1" x14ac:dyDescent="0.25">
      <c r="A5825" s="47">
        <v>2816</v>
      </c>
      <c r="B5825" s="18" t="s">
        <v>9471</v>
      </c>
      <c r="C5825" s="3" t="s">
        <v>9201</v>
      </c>
      <c r="D5825" s="3" t="s">
        <v>177</v>
      </c>
      <c r="E5825" s="3" t="s">
        <v>9472</v>
      </c>
      <c r="F5825" s="3" t="s">
        <v>167</v>
      </c>
      <c r="G5825" s="3"/>
      <c r="H5825" s="26">
        <v>950</v>
      </c>
      <c r="I5825" s="26">
        <f t="array" ref="I5825">J5825-J5825*3%</f>
        <v>718.23650000000009</v>
      </c>
      <c r="J5825" s="30">
        <v>740.45</v>
      </c>
      <c r="K5825" s="4"/>
      <c r="L5825" s="15">
        <f t="shared" si="91"/>
        <v>0</v>
      </c>
      <c r="M5825" s="56" t="s">
        <v>15161</v>
      </c>
    </row>
    <row r="5826" spans="1:13" s="19" customFormat="1" ht="15" customHeight="1" x14ac:dyDescent="0.25">
      <c r="A5826" s="47">
        <v>36839</v>
      </c>
      <c r="B5826" s="18" t="s">
        <v>9473</v>
      </c>
      <c r="C5826" s="3" t="s">
        <v>9216</v>
      </c>
      <c r="D5826" s="3" t="s">
        <v>177</v>
      </c>
      <c r="E5826" s="3" t="s">
        <v>1225</v>
      </c>
      <c r="F5826" s="3" t="s">
        <v>1536</v>
      </c>
      <c r="G5826" s="3" t="s">
        <v>319</v>
      </c>
      <c r="H5826" s="26">
        <v>1430</v>
      </c>
      <c r="I5826" s="26">
        <f t="array" ref="I5826">J5826-J5826*3%</f>
        <v>1087.7288999999998</v>
      </c>
      <c r="J5826" s="30">
        <v>1121.3699999999999</v>
      </c>
      <c r="K5826" s="4"/>
      <c r="L5826" s="15">
        <f t="shared" si="91"/>
        <v>0</v>
      </c>
      <c r="M5826" s="56" t="s">
        <v>15161</v>
      </c>
    </row>
    <row r="5827" spans="1:13" s="19" customFormat="1" ht="15" customHeight="1" x14ac:dyDescent="0.25">
      <c r="A5827" s="47">
        <v>39129</v>
      </c>
      <c r="B5827" s="18" t="s">
        <v>9474</v>
      </c>
      <c r="C5827" s="3" t="s">
        <v>9216</v>
      </c>
      <c r="D5827" s="3" t="s">
        <v>177</v>
      </c>
      <c r="E5827" s="3" t="s">
        <v>1225</v>
      </c>
      <c r="F5827" s="3" t="s">
        <v>1536</v>
      </c>
      <c r="G5827" s="3" t="s">
        <v>390</v>
      </c>
      <c r="H5827" s="26">
        <v>1430</v>
      </c>
      <c r="I5827" s="26">
        <f t="array" ref="I5827">J5827-J5827*3%</f>
        <v>1087.7288999999998</v>
      </c>
      <c r="J5827" s="30">
        <v>1121.3699999999999</v>
      </c>
      <c r="K5827" s="4"/>
      <c r="L5827" s="15">
        <f t="shared" si="91"/>
        <v>0</v>
      </c>
      <c r="M5827" s="56" t="s">
        <v>15161</v>
      </c>
    </row>
    <row r="5828" spans="1:13" s="19" customFormat="1" ht="15" customHeight="1" x14ac:dyDescent="0.25">
      <c r="A5828" s="47">
        <v>40829</v>
      </c>
      <c r="B5828" s="18"/>
      <c r="C5828" s="3" t="s">
        <v>9216</v>
      </c>
      <c r="D5828" s="3" t="s">
        <v>177</v>
      </c>
      <c r="E5828" s="3" t="s">
        <v>1225</v>
      </c>
      <c r="F5828" s="3" t="s">
        <v>1536</v>
      </c>
      <c r="G5828" s="3" t="s">
        <v>390</v>
      </c>
      <c r="H5828" s="26">
        <v>1430</v>
      </c>
      <c r="I5828" s="26">
        <f t="array" ref="I5828">J5828-J5828*3%</f>
        <v>1087.7288999999998</v>
      </c>
      <c r="J5828" s="30">
        <v>1121.3699999999999</v>
      </c>
      <c r="K5828" s="4"/>
      <c r="L5828" s="15">
        <f t="shared" si="91"/>
        <v>0</v>
      </c>
      <c r="M5828" s="56" t="s">
        <v>15161</v>
      </c>
    </row>
    <row r="5829" spans="1:13" s="19" customFormat="1" ht="15" customHeight="1" x14ac:dyDescent="0.25">
      <c r="A5829" s="47">
        <v>39945</v>
      </c>
      <c r="B5829" s="18"/>
      <c r="C5829" s="3" t="s">
        <v>9216</v>
      </c>
      <c r="D5829" s="3" t="s">
        <v>177</v>
      </c>
      <c r="E5829" s="3" t="s">
        <v>9475</v>
      </c>
      <c r="F5829" s="3" t="s">
        <v>9278</v>
      </c>
      <c r="G5829" s="3" t="s">
        <v>705</v>
      </c>
      <c r="H5829" s="26">
        <v>945</v>
      </c>
      <c r="I5829" s="26">
        <f t="array" ref="I5829">J5829-J5829*3%</f>
        <v>713.28949999999998</v>
      </c>
      <c r="J5829" s="30">
        <v>735.35</v>
      </c>
      <c r="K5829" s="4"/>
      <c r="L5829" s="15">
        <f t="shared" si="91"/>
        <v>0</v>
      </c>
      <c r="M5829" s="56" t="s">
        <v>15161</v>
      </c>
    </row>
    <row r="5830" spans="1:13" s="19" customFormat="1" ht="15" customHeight="1" x14ac:dyDescent="0.25">
      <c r="A5830" s="47">
        <v>40827</v>
      </c>
      <c r="B5830" s="18"/>
      <c r="C5830" s="3" t="s">
        <v>9216</v>
      </c>
      <c r="D5830" s="3" t="s">
        <v>177</v>
      </c>
      <c r="E5830" s="3" t="s">
        <v>9476</v>
      </c>
      <c r="F5830" s="3" t="s">
        <v>1536</v>
      </c>
      <c r="G5830" s="3" t="s">
        <v>9477</v>
      </c>
      <c r="H5830" s="26">
        <v>1065</v>
      </c>
      <c r="I5830" s="26">
        <f t="array" ref="I5830">J5830-J5830*3%</f>
        <v>814.024</v>
      </c>
      <c r="J5830" s="30">
        <v>839.2</v>
      </c>
      <c r="K5830" s="4"/>
      <c r="L5830" s="15">
        <f t="shared" si="91"/>
        <v>0</v>
      </c>
      <c r="M5830" s="56" t="s">
        <v>15161</v>
      </c>
    </row>
    <row r="5831" spans="1:13" s="19" customFormat="1" ht="15" customHeight="1" x14ac:dyDescent="0.25">
      <c r="A5831" s="47">
        <v>42023</v>
      </c>
      <c r="B5831" s="18"/>
      <c r="C5831" s="3" t="s">
        <v>9216</v>
      </c>
      <c r="D5831" s="3" t="s">
        <v>177</v>
      </c>
      <c r="E5831" s="3" t="s">
        <v>9478</v>
      </c>
      <c r="F5831" s="3" t="s">
        <v>9278</v>
      </c>
      <c r="G5831" s="3" t="s">
        <v>149</v>
      </c>
      <c r="H5831" s="26">
        <v>825</v>
      </c>
      <c r="I5831" s="26">
        <f t="array" ref="I5831">J5831-J5831*3%</f>
        <v>621.11040000000003</v>
      </c>
      <c r="J5831" s="30">
        <v>640.32000000000005</v>
      </c>
      <c r="K5831" s="4"/>
      <c r="L5831" s="15">
        <f t="shared" si="91"/>
        <v>0</v>
      </c>
      <c r="M5831" s="56" t="s">
        <v>15161</v>
      </c>
    </row>
    <row r="5832" spans="1:13" s="19" customFormat="1" ht="15" customHeight="1" x14ac:dyDescent="0.25">
      <c r="A5832" s="47">
        <v>1867</v>
      </c>
      <c r="B5832" s="18" t="s">
        <v>9479</v>
      </c>
      <c r="C5832" s="3" t="s">
        <v>9201</v>
      </c>
      <c r="D5832" s="3" t="s">
        <v>177</v>
      </c>
      <c r="E5832" s="3" t="s">
        <v>9480</v>
      </c>
      <c r="F5832" s="3" t="s">
        <v>290</v>
      </c>
      <c r="G5832" s="3" t="s">
        <v>149</v>
      </c>
      <c r="H5832" s="26">
        <v>1510</v>
      </c>
      <c r="I5832" s="26">
        <f t="array" ref="I5832">J5832-J5832*3%</f>
        <v>1142.1265000000001</v>
      </c>
      <c r="J5832" s="30">
        <v>1177.45</v>
      </c>
      <c r="K5832" s="4"/>
      <c r="L5832" s="15">
        <f t="shared" ref="L5832:L5895" si="92">J5832*K5832</f>
        <v>0</v>
      </c>
      <c r="M5832" s="56" t="s">
        <v>15161</v>
      </c>
    </row>
    <row r="5833" spans="1:13" s="19" customFormat="1" ht="15" customHeight="1" x14ac:dyDescent="0.25">
      <c r="A5833" s="47">
        <v>1866</v>
      </c>
      <c r="B5833" s="18" t="s">
        <v>9481</v>
      </c>
      <c r="C5833" s="3" t="s">
        <v>9201</v>
      </c>
      <c r="D5833" s="3" t="s">
        <v>177</v>
      </c>
      <c r="E5833" s="3" t="s">
        <v>9480</v>
      </c>
      <c r="F5833" s="3" t="s">
        <v>290</v>
      </c>
      <c r="G5833" s="3" t="s">
        <v>258</v>
      </c>
      <c r="H5833" s="26">
        <v>1510</v>
      </c>
      <c r="I5833" s="26">
        <f t="array" ref="I5833">J5833-J5833*3%</f>
        <v>1142.1265000000001</v>
      </c>
      <c r="J5833" s="30">
        <v>1177.45</v>
      </c>
      <c r="K5833" s="4"/>
      <c r="L5833" s="15">
        <f t="shared" si="92"/>
        <v>0</v>
      </c>
      <c r="M5833" s="56" t="s">
        <v>15161</v>
      </c>
    </row>
    <row r="5834" spans="1:13" s="19" customFormat="1" ht="15" customHeight="1" x14ac:dyDescent="0.25">
      <c r="A5834" s="47">
        <v>19096</v>
      </c>
      <c r="B5834" s="18" t="s">
        <v>9482</v>
      </c>
      <c r="C5834" s="3" t="s">
        <v>9216</v>
      </c>
      <c r="D5834" s="3" t="s">
        <v>177</v>
      </c>
      <c r="E5834" s="3" t="s">
        <v>9483</v>
      </c>
      <c r="F5834" s="3" t="s">
        <v>619</v>
      </c>
      <c r="G5834" s="3" t="s">
        <v>149</v>
      </c>
      <c r="H5834" s="26">
        <v>1400</v>
      </c>
      <c r="I5834" s="26">
        <f t="array" ref="I5834">J5834-J5834*3%</f>
        <v>1067.9506000000001</v>
      </c>
      <c r="J5834" s="30">
        <v>1100.98</v>
      </c>
      <c r="K5834" s="4"/>
      <c r="L5834" s="15">
        <f t="shared" si="92"/>
        <v>0</v>
      </c>
      <c r="M5834" s="56" t="s">
        <v>15161</v>
      </c>
    </row>
    <row r="5835" spans="1:13" s="19" customFormat="1" ht="15" customHeight="1" x14ac:dyDescent="0.25">
      <c r="A5835" s="47">
        <v>19259</v>
      </c>
      <c r="B5835" s="18" t="s">
        <v>9484</v>
      </c>
      <c r="C5835" s="3" t="s">
        <v>9201</v>
      </c>
      <c r="D5835" s="3" t="s">
        <v>177</v>
      </c>
      <c r="E5835" s="3" t="s">
        <v>9483</v>
      </c>
      <c r="F5835" s="3" t="s">
        <v>619</v>
      </c>
      <c r="G5835" s="3" t="s">
        <v>294</v>
      </c>
      <c r="H5835" s="26">
        <v>1400</v>
      </c>
      <c r="I5835" s="26">
        <f t="array" ref="I5835">J5835-J5835*3%</f>
        <v>1067.9506000000001</v>
      </c>
      <c r="J5835" s="30">
        <v>1100.98</v>
      </c>
      <c r="K5835" s="4"/>
      <c r="L5835" s="15">
        <f t="shared" si="92"/>
        <v>0</v>
      </c>
      <c r="M5835" s="56" t="s">
        <v>15161</v>
      </c>
    </row>
    <row r="5836" spans="1:13" s="19" customFormat="1" ht="15" customHeight="1" x14ac:dyDescent="0.25">
      <c r="A5836" s="47">
        <v>4863</v>
      </c>
      <c r="B5836" s="18" t="s">
        <v>9485</v>
      </c>
      <c r="C5836" s="3" t="s">
        <v>9201</v>
      </c>
      <c r="D5836" s="3" t="s">
        <v>177</v>
      </c>
      <c r="E5836" s="3" t="s">
        <v>9483</v>
      </c>
      <c r="F5836" s="3" t="s">
        <v>9486</v>
      </c>
      <c r="G5836" s="3" t="s">
        <v>149</v>
      </c>
      <c r="H5836" s="26">
        <v>1690</v>
      </c>
      <c r="I5836" s="26">
        <f t="array" ref="I5836">J5836-J5836*3%</f>
        <v>1298.7330000000002</v>
      </c>
      <c r="J5836" s="30">
        <v>1338.9</v>
      </c>
      <c r="K5836" s="4"/>
      <c r="L5836" s="15">
        <f t="shared" si="92"/>
        <v>0</v>
      </c>
      <c r="M5836" s="56" t="s">
        <v>15161</v>
      </c>
    </row>
    <row r="5837" spans="1:13" s="19" customFormat="1" ht="15" customHeight="1" x14ac:dyDescent="0.25">
      <c r="A5837" s="47">
        <v>4864</v>
      </c>
      <c r="B5837" s="18" t="s">
        <v>9487</v>
      </c>
      <c r="C5837" s="3" t="s">
        <v>9201</v>
      </c>
      <c r="D5837" s="3" t="s">
        <v>177</v>
      </c>
      <c r="E5837" s="3" t="s">
        <v>9483</v>
      </c>
      <c r="F5837" s="3" t="s">
        <v>9486</v>
      </c>
      <c r="G5837" s="3" t="s">
        <v>294</v>
      </c>
      <c r="H5837" s="26">
        <v>1690</v>
      </c>
      <c r="I5837" s="26">
        <f t="array" ref="I5837">J5837-J5837*3%</f>
        <v>1298.7330000000002</v>
      </c>
      <c r="J5837" s="30">
        <v>1338.9</v>
      </c>
      <c r="K5837" s="4"/>
      <c r="L5837" s="15">
        <f t="shared" si="92"/>
        <v>0</v>
      </c>
      <c r="M5837" s="56" t="s">
        <v>15161</v>
      </c>
    </row>
    <row r="5838" spans="1:13" s="19" customFormat="1" ht="15" customHeight="1" x14ac:dyDescent="0.25">
      <c r="A5838" s="47">
        <v>19434</v>
      </c>
      <c r="B5838" s="18" t="s">
        <v>9488</v>
      </c>
      <c r="C5838" s="3" t="s">
        <v>9201</v>
      </c>
      <c r="D5838" s="3" t="s">
        <v>177</v>
      </c>
      <c r="E5838" s="3" t="s">
        <v>9489</v>
      </c>
      <c r="F5838" s="3" t="s">
        <v>1511</v>
      </c>
      <c r="G5838" s="3" t="s">
        <v>691</v>
      </c>
      <c r="H5838" s="26">
        <v>1905</v>
      </c>
      <c r="I5838" s="26">
        <f t="array" ref="I5838">J5838-J5838*3%</f>
        <v>1466.4750999999999</v>
      </c>
      <c r="J5838" s="30">
        <v>1511.83</v>
      </c>
      <c r="K5838" s="4"/>
      <c r="L5838" s="15">
        <f t="shared" si="92"/>
        <v>0</v>
      </c>
      <c r="M5838" s="56" t="s">
        <v>15161</v>
      </c>
    </row>
    <row r="5839" spans="1:13" s="19" customFormat="1" ht="15" customHeight="1" x14ac:dyDescent="0.25">
      <c r="A5839" s="47">
        <v>527</v>
      </c>
      <c r="B5839" s="18" t="s">
        <v>9490</v>
      </c>
      <c r="C5839" s="3" t="s">
        <v>9201</v>
      </c>
      <c r="D5839" s="3" t="s">
        <v>177</v>
      </c>
      <c r="E5839" s="3" t="s">
        <v>9491</v>
      </c>
      <c r="F5839" s="3" t="s">
        <v>167</v>
      </c>
      <c r="G5839" s="3"/>
      <c r="H5839" s="26">
        <v>370</v>
      </c>
      <c r="I5839" s="26">
        <f t="array" ref="I5839">J5839-J5839*3%</f>
        <v>264.5093</v>
      </c>
      <c r="J5839" s="30">
        <v>272.69</v>
      </c>
      <c r="K5839" s="4"/>
      <c r="L5839" s="15">
        <f t="shared" si="92"/>
        <v>0</v>
      </c>
      <c r="M5839" s="56" t="s">
        <v>15161</v>
      </c>
    </row>
    <row r="5840" spans="1:13" s="19" customFormat="1" ht="15" customHeight="1" x14ac:dyDescent="0.25">
      <c r="A5840" s="47">
        <v>528</v>
      </c>
      <c r="B5840" s="18" t="s">
        <v>9492</v>
      </c>
      <c r="C5840" s="3" t="s">
        <v>9201</v>
      </c>
      <c r="D5840" s="3" t="s">
        <v>177</v>
      </c>
      <c r="E5840" s="3" t="s">
        <v>9493</v>
      </c>
      <c r="F5840" s="3" t="s">
        <v>167</v>
      </c>
      <c r="G5840" s="3"/>
      <c r="H5840" s="26">
        <v>600</v>
      </c>
      <c r="I5840" s="26">
        <f t="array" ref="I5840">J5840-J5840*3%</f>
        <v>458.6354</v>
      </c>
      <c r="J5840" s="30">
        <v>472.82</v>
      </c>
      <c r="K5840" s="4"/>
      <c r="L5840" s="15">
        <f t="shared" si="92"/>
        <v>0</v>
      </c>
      <c r="M5840" s="56" t="s">
        <v>15161</v>
      </c>
    </row>
    <row r="5841" spans="1:13" s="19" customFormat="1" ht="15" customHeight="1" x14ac:dyDescent="0.25">
      <c r="A5841" s="47">
        <v>21631</v>
      </c>
      <c r="B5841" s="18" t="s">
        <v>9494</v>
      </c>
      <c r="C5841" s="3" t="s">
        <v>9201</v>
      </c>
      <c r="D5841" s="3" t="s">
        <v>177</v>
      </c>
      <c r="E5841" s="3" t="s">
        <v>9495</v>
      </c>
      <c r="F5841" s="3" t="s">
        <v>167</v>
      </c>
      <c r="G5841" s="3"/>
      <c r="H5841" s="26">
        <v>405</v>
      </c>
      <c r="I5841" s="26">
        <f t="array" ref="I5841">J5841-J5841*3%</f>
        <v>297.08189999999996</v>
      </c>
      <c r="J5841" s="30">
        <v>306.27</v>
      </c>
      <c r="K5841" s="4"/>
      <c r="L5841" s="15">
        <f t="shared" si="92"/>
        <v>0</v>
      </c>
      <c r="M5841" s="56" t="s">
        <v>15161</v>
      </c>
    </row>
    <row r="5842" spans="1:13" s="19" customFormat="1" ht="15" customHeight="1" x14ac:dyDescent="0.25">
      <c r="A5842" s="47">
        <v>530</v>
      </c>
      <c r="B5842" s="18" t="s">
        <v>9496</v>
      </c>
      <c r="C5842" s="3" t="s">
        <v>9201</v>
      </c>
      <c r="D5842" s="3" t="s">
        <v>177</v>
      </c>
      <c r="E5842" s="3" t="s">
        <v>9497</v>
      </c>
      <c r="F5842" s="3" t="s">
        <v>182</v>
      </c>
      <c r="G5842" s="3"/>
      <c r="H5842" s="26">
        <v>900</v>
      </c>
      <c r="I5842" s="26">
        <f t="array" ref="I5842">J5842-J5842*3%</f>
        <v>677.62260000000003</v>
      </c>
      <c r="J5842" s="30">
        <v>698.58</v>
      </c>
      <c r="K5842" s="4"/>
      <c r="L5842" s="15">
        <f t="shared" si="92"/>
        <v>0</v>
      </c>
      <c r="M5842" s="56" t="s">
        <v>15161</v>
      </c>
    </row>
    <row r="5843" spans="1:13" s="19" customFormat="1" ht="15" customHeight="1" x14ac:dyDescent="0.25">
      <c r="A5843" s="47">
        <v>529</v>
      </c>
      <c r="B5843" s="18" t="s">
        <v>9498</v>
      </c>
      <c r="C5843" s="3" t="s">
        <v>9201</v>
      </c>
      <c r="D5843" s="3" t="s">
        <v>177</v>
      </c>
      <c r="E5843" s="3" t="s">
        <v>9497</v>
      </c>
      <c r="F5843" s="3" t="s">
        <v>167</v>
      </c>
      <c r="G5843" s="3"/>
      <c r="H5843" s="26">
        <v>605</v>
      </c>
      <c r="I5843" s="26">
        <f t="array" ref="I5843">J5843-J5843*3%</f>
        <v>462.52510000000001</v>
      </c>
      <c r="J5843" s="30">
        <v>476.83</v>
      </c>
      <c r="K5843" s="4"/>
      <c r="L5843" s="15">
        <f t="shared" si="92"/>
        <v>0</v>
      </c>
      <c r="M5843" s="56" t="s">
        <v>15161</v>
      </c>
    </row>
    <row r="5844" spans="1:13" s="19" customFormat="1" ht="15" customHeight="1" x14ac:dyDescent="0.25">
      <c r="A5844" s="47">
        <v>19266</v>
      </c>
      <c r="B5844" s="18" t="s">
        <v>9499</v>
      </c>
      <c r="C5844" s="3" t="s">
        <v>9201</v>
      </c>
      <c r="D5844" s="3" t="s">
        <v>177</v>
      </c>
      <c r="E5844" s="3" t="s">
        <v>9500</v>
      </c>
      <c r="F5844" s="3" t="s">
        <v>4941</v>
      </c>
      <c r="G5844" s="3"/>
      <c r="H5844" s="26">
        <v>580</v>
      </c>
      <c r="I5844" s="26">
        <f t="array" ref="I5844">J5844-J5844*3%</f>
        <v>427.57600000000002</v>
      </c>
      <c r="J5844" s="30">
        <v>440.8</v>
      </c>
      <c r="K5844" s="4"/>
      <c r="L5844" s="15">
        <f t="shared" si="92"/>
        <v>0</v>
      </c>
      <c r="M5844" s="56" t="s">
        <v>15161</v>
      </c>
    </row>
    <row r="5845" spans="1:13" s="19" customFormat="1" ht="15" customHeight="1" x14ac:dyDescent="0.25">
      <c r="A5845" s="47">
        <v>1011</v>
      </c>
      <c r="B5845" s="18" t="s">
        <v>9501</v>
      </c>
      <c r="C5845" s="3" t="s">
        <v>9201</v>
      </c>
      <c r="D5845" s="3" t="s">
        <v>177</v>
      </c>
      <c r="E5845" s="3" t="s">
        <v>9502</v>
      </c>
      <c r="F5845" s="3" t="s">
        <v>4941</v>
      </c>
      <c r="G5845" s="3"/>
      <c r="H5845" s="26">
        <v>560</v>
      </c>
      <c r="I5845" s="26">
        <f t="array" ref="I5845">J5845-J5845*3%</f>
        <v>412.74469999999997</v>
      </c>
      <c r="J5845" s="30">
        <v>425.51</v>
      </c>
      <c r="K5845" s="4"/>
      <c r="L5845" s="15">
        <f t="shared" si="92"/>
        <v>0</v>
      </c>
      <c r="M5845" s="56" t="s">
        <v>15161</v>
      </c>
    </row>
    <row r="5846" spans="1:13" s="19" customFormat="1" ht="15" customHeight="1" x14ac:dyDescent="0.25">
      <c r="A5846" s="47">
        <v>2795</v>
      </c>
      <c r="B5846" s="18" t="s">
        <v>9503</v>
      </c>
      <c r="C5846" s="3" t="s">
        <v>9201</v>
      </c>
      <c r="D5846" s="3" t="s">
        <v>177</v>
      </c>
      <c r="E5846" s="3" t="s">
        <v>9504</v>
      </c>
      <c r="F5846" s="3" t="s">
        <v>124</v>
      </c>
      <c r="G5846" s="3"/>
      <c r="H5846" s="26">
        <v>480</v>
      </c>
      <c r="I5846" s="26">
        <f t="array" ref="I5846">J5846-J5846*3%</f>
        <v>357.99790000000002</v>
      </c>
      <c r="J5846" s="30">
        <v>369.07</v>
      </c>
      <c r="K5846" s="4"/>
      <c r="L5846" s="15">
        <f t="shared" si="92"/>
        <v>0</v>
      </c>
      <c r="M5846" s="56" t="s">
        <v>15161</v>
      </c>
    </row>
    <row r="5847" spans="1:13" s="19" customFormat="1" ht="15" customHeight="1" x14ac:dyDescent="0.25">
      <c r="A5847" s="47">
        <v>1787</v>
      </c>
      <c r="B5847" s="18" t="s">
        <v>9505</v>
      </c>
      <c r="C5847" s="3" t="s">
        <v>9201</v>
      </c>
      <c r="D5847" s="3" t="s">
        <v>188</v>
      </c>
      <c r="E5847" s="3" t="s">
        <v>9506</v>
      </c>
      <c r="F5847" s="3" t="s">
        <v>203</v>
      </c>
      <c r="G5847" s="3"/>
      <c r="H5847" s="26">
        <v>485</v>
      </c>
      <c r="I5847" s="26">
        <f t="array" ref="I5847">J5847-J5847*3%</f>
        <v>359.05520000000001</v>
      </c>
      <c r="J5847" s="30">
        <v>370.16</v>
      </c>
      <c r="K5847" s="4"/>
      <c r="L5847" s="15">
        <f t="shared" si="92"/>
        <v>0</v>
      </c>
      <c r="M5847" s="56" t="s">
        <v>15161</v>
      </c>
    </row>
    <row r="5848" spans="1:13" s="19" customFormat="1" ht="15" customHeight="1" x14ac:dyDescent="0.25">
      <c r="A5848" s="47">
        <v>2805</v>
      </c>
      <c r="B5848" s="18" t="s">
        <v>9507</v>
      </c>
      <c r="C5848" s="3" t="s">
        <v>9216</v>
      </c>
      <c r="D5848" s="3" t="s">
        <v>194</v>
      </c>
      <c r="E5848" s="3" t="s">
        <v>9508</v>
      </c>
      <c r="F5848" s="3" t="s">
        <v>203</v>
      </c>
      <c r="G5848" s="3"/>
      <c r="H5848" s="26">
        <v>615</v>
      </c>
      <c r="I5848" s="26">
        <f t="array" ref="I5848">J5848-J5848*3%</f>
        <v>471.35210000000001</v>
      </c>
      <c r="J5848" s="30">
        <v>485.93</v>
      </c>
      <c r="K5848" s="4"/>
      <c r="L5848" s="15">
        <f t="shared" si="92"/>
        <v>0</v>
      </c>
      <c r="M5848" s="56" t="s">
        <v>15161</v>
      </c>
    </row>
    <row r="5849" spans="1:13" s="19" customFormat="1" ht="15" customHeight="1" x14ac:dyDescent="0.25">
      <c r="A5849" s="47">
        <v>518</v>
      </c>
      <c r="B5849" s="18" t="s">
        <v>9509</v>
      </c>
      <c r="C5849" s="3" t="s">
        <v>9201</v>
      </c>
      <c r="D5849" s="3" t="s">
        <v>194</v>
      </c>
      <c r="E5849" s="3" t="s">
        <v>9510</v>
      </c>
      <c r="F5849" s="3" t="s">
        <v>203</v>
      </c>
      <c r="G5849" s="3"/>
      <c r="H5849" s="26">
        <v>965</v>
      </c>
      <c r="I5849" s="26">
        <f t="array" ref="I5849">J5849-J5849*3%</f>
        <v>731.66129999999998</v>
      </c>
      <c r="J5849" s="30">
        <v>754.29</v>
      </c>
      <c r="K5849" s="4"/>
      <c r="L5849" s="15">
        <f t="shared" si="92"/>
        <v>0</v>
      </c>
      <c r="M5849" s="56" t="s">
        <v>15161</v>
      </c>
    </row>
    <row r="5850" spans="1:13" s="19" customFormat="1" ht="15" customHeight="1" x14ac:dyDescent="0.25">
      <c r="A5850" s="47">
        <v>511</v>
      </c>
      <c r="B5850" s="18" t="s">
        <v>9511</v>
      </c>
      <c r="C5850" s="3" t="s">
        <v>9201</v>
      </c>
      <c r="D5850" s="3" t="s">
        <v>194</v>
      </c>
      <c r="E5850" s="3" t="s">
        <v>9512</v>
      </c>
      <c r="F5850" s="3" t="s">
        <v>167</v>
      </c>
      <c r="G5850" s="3"/>
      <c r="H5850" s="26">
        <v>700</v>
      </c>
      <c r="I5850" s="26">
        <f t="array" ref="I5850">J5850-J5850*3%</f>
        <v>531.74430000000007</v>
      </c>
      <c r="J5850" s="30">
        <v>548.19000000000005</v>
      </c>
      <c r="K5850" s="4"/>
      <c r="L5850" s="15">
        <f t="shared" si="92"/>
        <v>0</v>
      </c>
      <c r="M5850" s="56" t="s">
        <v>15161</v>
      </c>
    </row>
    <row r="5851" spans="1:13" s="19" customFormat="1" ht="15" customHeight="1" x14ac:dyDescent="0.25">
      <c r="A5851" s="47">
        <v>40831</v>
      </c>
      <c r="B5851" s="18"/>
      <c r="C5851" s="3" t="s">
        <v>9216</v>
      </c>
      <c r="D5851" s="3" t="s">
        <v>194</v>
      </c>
      <c r="E5851" s="3" t="s">
        <v>9513</v>
      </c>
      <c r="F5851" s="3" t="s">
        <v>200</v>
      </c>
      <c r="G5851" s="3"/>
      <c r="H5851" s="26">
        <v>945</v>
      </c>
      <c r="I5851" s="26">
        <f t="array" ref="I5851">J5851-J5851*3%</f>
        <v>713.99760000000003</v>
      </c>
      <c r="J5851" s="30">
        <v>736.08</v>
      </c>
      <c r="K5851" s="4"/>
      <c r="L5851" s="15">
        <f t="shared" si="92"/>
        <v>0</v>
      </c>
      <c r="M5851" s="56" t="s">
        <v>15161</v>
      </c>
    </row>
    <row r="5852" spans="1:13" s="19" customFormat="1" ht="15" customHeight="1" x14ac:dyDescent="0.25">
      <c r="A5852" s="47">
        <v>4245</v>
      </c>
      <c r="B5852" s="18" t="s">
        <v>9514</v>
      </c>
      <c r="C5852" s="3" t="s">
        <v>9201</v>
      </c>
      <c r="D5852" s="3" t="s">
        <v>194</v>
      </c>
      <c r="E5852" s="3" t="s">
        <v>9515</v>
      </c>
      <c r="F5852" s="3" t="s">
        <v>203</v>
      </c>
      <c r="G5852" s="3"/>
      <c r="H5852" s="26">
        <v>670</v>
      </c>
      <c r="I5852" s="26">
        <f t="array" ref="I5852">J5852-J5852*3%</f>
        <v>508.08599999999996</v>
      </c>
      <c r="J5852" s="30">
        <v>523.79999999999995</v>
      </c>
      <c r="K5852" s="4"/>
      <c r="L5852" s="15">
        <f t="shared" si="92"/>
        <v>0</v>
      </c>
      <c r="M5852" s="56" t="s">
        <v>15161</v>
      </c>
    </row>
    <row r="5853" spans="1:13" s="19" customFormat="1" ht="15" customHeight="1" x14ac:dyDescent="0.25">
      <c r="A5853" s="47">
        <v>4890</v>
      </c>
      <c r="B5853" s="18" t="s">
        <v>9516</v>
      </c>
      <c r="C5853" s="3" t="s">
        <v>9201</v>
      </c>
      <c r="D5853" s="3" t="s">
        <v>194</v>
      </c>
      <c r="E5853" s="3" t="s">
        <v>9517</v>
      </c>
      <c r="F5853" s="3" t="s">
        <v>167</v>
      </c>
      <c r="G5853" s="3"/>
      <c r="H5853" s="26">
        <v>850</v>
      </c>
      <c r="I5853" s="26">
        <f t="array" ref="I5853">J5853-J5853*3%</f>
        <v>641.59680000000003</v>
      </c>
      <c r="J5853" s="30">
        <v>661.44</v>
      </c>
      <c r="K5853" s="4"/>
      <c r="L5853" s="15">
        <f t="shared" si="92"/>
        <v>0</v>
      </c>
      <c r="M5853" s="56" t="s">
        <v>15161</v>
      </c>
    </row>
    <row r="5854" spans="1:13" s="19" customFormat="1" ht="15" customHeight="1" x14ac:dyDescent="0.25">
      <c r="A5854" s="47">
        <v>513</v>
      </c>
      <c r="B5854" s="18" t="s">
        <v>9518</v>
      </c>
      <c r="C5854" s="3" t="s">
        <v>9201</v>
      </c>
      <c r="D5854" s="3" t="s">
        <v>194</v>
      </c>
      <c r="E5854" s="3" t="s">
        <v>9519</v>
      </c>
      <c r="F5854" s="3" t="s">
        <v>182</v>
      </c>
      <c r="G5854" s="3"/>
      <c r="H5854" s="26">
        <v>915</v>
      </c>
      <c r="I5854" s="26">
        <f t="array" ref="I5854">J5854-J5854*3%</f>
        <v>691.74580000000003</v>
      </c>
      <c r="J5854" s="30">
        <v>713.14</v>
      </c>
      <c r="K5854" s="4"/>
      <c r="L5854" s="15">
        <f t="shared" si="92"/>
        <v>0</v>
      </c>
      <c r="M5854" s="56" t="s">
        <v>15161</v>
      </c>
    </row>
    <row r="5855" spans="1:13" s="19" customFormat="1" ht="15" customHeight="1" x14ac:dyDescent="0.25">
      <c r="A5855" s="47">
        <v>40832</v>
      </c>
      <c r="B5855" s="18"/>
      <c r="C5855" s="3" t="s">
        <v>9216</v>
      </c>
      <c r="D5855" s="3" t="s">
        <v>194</v>
      </c>
      <c r="E5855" s="3" t="s">
        <v>9519</v>
      </c>
      <c r="F5855" s="3" t="s">
        <v>274</v>
      </c>
      <c r="G5855" s="3"/>
      <c r="H5855" s="26">
        <v>1530</v>
      </c>
      <c r="I5855" s="26">
        <f t="array" ref="I5855">J5855-J5855*3%</f>
        <v>1156.6086</v>
      </c>
      <c r="J5855" s="30">
        <v>1192.3800000000001</v>
      </c>
      <c r="K5855" s="4"/>
      <c r="L5855" s="15">
        <f t="shared" si="92"/>
        <v>0</v>
      </c>
      <c r="M5855" s="56" t="s">
        <v>15161</v>
      </c>
    </row>
    <row r="5856" spans="1:13" s="19" customFormat="1" ht="15" customHeight="1" x14ac:dyDescent="0.25">
      <c r="A5856" s="47">
        <v>2793</v>
      </c>
      <c r="B5856" s="18" t="s">
        <v>9520</v>
      </c>
      <c r="C5856" s="3" t="s">
        <v>9216</v>
      </c>
      <c r="D5856" s="3" t="s">
        <v>194</v>
      </c>
      <c r="E5856" s="3" t="s">
        <v>9521</v>
      </c>
      <c r="F5856" s="3" t="s">
        <v>167</v>
      </c>
      <c r="G5856" s="3"/>
      <c r="H5856" s="26">
        <v>500</v>
      </c>
      <c r="I5856" s="26">
        <f t="array" ref="I5856">J5856-J5856*3%</f>
        <v>369.29840000000002</v>
      </c>
      <c r="J5856" s="30">
        <v>380.72</v>
      </c>
      <c r="K5856" s="4"/>
      <c r="L5856" s="15">
        <f t="shared" si="92"/>
        <v>0</v>
      </c>
      <c r="M5856" s="56" t="s">
        <v>15161</v>
      </c>
    </row>
    <row r="5857" spans="1:13" s="19" customFormat="1" ht="15" customHeight="1" x14ac:dyDescent="0.25">
      <c r="A5857" s="47">
        <v>28836</v>
      </c>
      <c r="B5857" s="18" t="s">
        <v>9522</v>
      </c>
      <c r="C5857" s="3" t="s">
        <v>9216</v>
      </c>
      <c r="D5857" s="3" t="s">
        <v>194</v>
      </c>
      <c r="E5857" s="3" t="s">
        <v>9523</v>
      </c>
      <c r="F5857" s="3" t="s">
        <v>167</v>
      </c>
      <c r="G5857" s="3"/>
      <c r="H5857" s="26">
        <v>590</v>
      </c>
      <c r="I5857" s="26">
        <f t="array" ref="I5857">J5857-J5857*3%</f>
        <v>453.33920000000001</v>
      </c>
      <c r="J5857" s="30">
        <v>467.36</v>
      </c>
      <c r="K5857" s="4"/>
      <c r="L5857" s="15">
        <f t="shared" si="92"/>
        <v>0</v>
      </c>
      <c r="M5857" s="56" t="s">
        <v>15161</v>
      </c>
    </row>
    <row r="5858" spans="1:13" s="19" customFormat="1" ht="15" customHeight="1" x14ac:dyDescent="0.25">
      <c r="A5858" s="47">
        <v>1473</v>
      </c>
      <c r="B5858" s="18" t="s">
        <v>9524</v>
      </c>
      <c r="C5858" s="3" t="s">
        <v>9201</v>
      </c>
      <c r="D5858" s="3" t="s">
        <v>428</v>
      </c>
      <c r="E5858" s="3" t="s">
        <v>9525</v>
      </c>
      <c r="F5858" s="3" t="s">
        <v>167</v>
      </c>
      <c r="G5858" s="3"/>
      <c r="H5858" s="26">
        <v>895</v>
      </c>
      <c r="I5858" s="26">
        <f t="array" ref="I5858">J5858-J5858*3%</f>
        <v>674.09180000000003</v>
      </c>
      <c r="J5858" s="30">
        <v>694.94</v>
      </c>
      <c r="K5858" s="4"/>
      <c r="L5858" s="15">
        <f t="shared" si="92"/>
        <v>0</v>
      </c>
      <c r="M5858" s="56" t="s">
        <v>15161</v>
      </c>
    </row>
    <row r="5859" spans="1:13" s="19" customFormat="1" ht="15" customHeight="1" x14ac:dyDescent="0.25">
      <c r="A5859" s="47">
        <v>2788</v>
      </c>
      <c r="B5859" s="18" t="s">
        <v>9526</v>
      </c>
      <c r="C5859" s="3" t="s">
        <v>9201</v>
      </c>
      <c r="D5859" s="3" t="s">
        <v>428</v>
      </c>
      <c r="E5859" s="3" t="s">
        <v>4599</v>
      </c>
      <c r="F5859" s="3" t="s">
        <v>167</v>
      </c>
      <c r="G5859" s="3"/>
      <c r="H5859" s="26">
        <v>420</v>
      </c>
      <c r="I5859" s="26">
        <f t="array" ref="I5859">J5859-J5859*3%</f>
        <v>305.91859999999997</v>
      </c>
      <c r="J5859" s="30">
        <v>315.38</v>
      </c>
      <c r="K5859" s="4"/>
      <c r="L5859" s="15">
        <f t="shared" si="92"/>
        <v>0</v>
      </c>
      <c r="M5859" s="56" t="s">
        <v>15161</v>
      </c>
    </row>
    <row r="5860" spans="1:13" s="19" customFormat="1" ht="15" customHeight="1" x14ac:dyDescent="0.25">
      <c r="A5860" s="47">
        <v>26096</v>
      </c>
      <c r="B5860" s="18"/>
      <c r="C5860" s="3" t="s">
        <v>9201</v>
      </c>
      <c r="D5860" s="3" t="s">
        <v>428</v>
      </c>
      <c r="E5860" s="3" t="s">
        <v>9527</v>
      </c>
      <c r="F5860" s="3" t="s">
        <v>124</v>
      </c>
      <c r="G5860" s="3"/>
      <c r="H5860" s="26">
        <v>835</v>
      </c>
      <c r="I5860" s="26">
        <f t="array" ref="I5860">J5860-J5860*3%</f>
        <v>628.17200000000003</v>
      </c>
      <c r="J5860" s="30">
        <v>647.6</v>
      </c>
      <c r="K5860" s="4"/>
      <c r="L5860" s="15">
        <f t="shared" si="92"/>
        <v>0</v>
      </c>
      <c r="M5860" s="56" t="s">
        <v>15161</v>
      </c>
    </row>
    <row r="5861" spans="1:13" s="19" customFormat="1" ht="15" customHeight="1" x14ac:dyDescent="0.25">
      <c r="A5861" s="47">
        <v>532</v>
      </c>
      <c r="B5861" s="18" t="s">
        <v>9528</v>
      </c>
      <c r="C5861" s="3" t="s">
        <v>9201</v>
      </c>
      <c r="D5861" s="3" t="s">
        <v>428</v>
      </c>
      <c r="E5861" s="3" t="s">
        <v>9529</v>
      </c>
      <c r="F5861" s="3" t="s">
        <v>182</v>
      </c>
      <c r="G5861" s="3"/>
      <c r="H5861" s="26">
        <v>980</v>
      </c>
      <c r="I5861" s="26">
        <f t="array" ref="I5861">J5861-J5861*3%</f>
        <v>757.1626</v>
      </c>
      <c r="J5861" s="30">
        <v>780.58</v>
      </c>
      <c r="K5861" s="4"/>
      <c r="L5861" s="15">
        <f t="shared" si="92"/>
        <v>0</v>
      </c>
      <c r="M5861" s="56" t="s">
        <v>15161</v>
      </c>
    </row>
    <row r="5862" spans="1:13" s="19" customFormat="1" ht="15" customHeight="1" x14ac:dyDescent="0.25">
      <c r="A5862" s="47">
        <v>4661</v>
      </c>
      <c r="B5862" s="18" t="s">
        <v>9530</v>
      </c>
      <c r="C5862" s="3" t="s">
        <v>9201</v>
      </c>
      <c r="D5862" s="3" t="s">
        <v>428</v>
      </c>
      <c r="E5862" s="3" t="s">
        <v>9531</v>
      </c>
      <c r="F5862" s="3" t="s">
        <v>182</v>
      </c>
      <c r="G5862" s="3"/>
      <c r="H5862" s="26">
        <v>990</v>
      </c>
      <c r="I5862" s="26">
        <f t="array" ref="I5862">J5862-J5862*3%</f>
        <v>763.51610000000005</v>
      </c>
      <c r="J5862" s="30">
        <v>787.13</v>
      </c>
      <c r="K5862" s="4"/>
      <c r="L5862" s="15">
        <f t="shared" si="92"/>
        <v>0</v>
      </c>
      <c r="M5862" s="56" t="s">
        <v>15161</v>
      </c>
    </row>
    <row r="5863" spans="1:13" s="19" customFormat="1" ht="15" customHeight="1" x14ac:dyDescent="0.25">
      <c r="A5863" s="47">
        <v>1259</v>
      </c>
      <c r="B5863" s="18" t="s">
        <v>9532</v>
      </c>
      <c r="C5863" s="3" t="s">
        <v>9201</v>
      </c>
      <c r="D5863" s="3" t="s">
        <v>428</v>
      </c>
      <c r="E5863" s="3" t="s">
        <v>9533</v>
      </c>
      <c r="F5863" s="3" t="s">
        <v>182</v>
      </c>
      <c r="G5863" s="3"/>
      <c r="H5863" s="26">
        <v>1155</v>
      </c>
      <c r="I5863" s="26">
        <f t="array" ref="I5863">J5863-J5863*3%</f>
        <v>879.36320000000001</v>
      </c>
      <c r="J5863" s="30">
        <v>906.56</v>
      </c>
      <c r="K5863" s="4"/>
      <c r="L5863" s="15">
        <f t="shared" si="92"/>
        <v>0</v>
      </c>
      <c r="M5863" s="56" t="s">
        <v>15161</v>
      </c>
    </row>
    <row r="5864" spans="1:13" s="19" customFormat="1" ht="15" customHeight="1" x14ac:dyDescent="0.25">
      <c r="A5864" s="47">
        <v>5744</v>
      </c>
      <c r="B5864" s="18" t="s">
        <v>9534</v>
      </c>
      <c r="C5864" s="3" t="s">
        <v>9201</v>
      </c>
      <c r="D5864" s="3" t="s">
        <v>428</v>
      </c>
      <c r="E5864" s="3" t="s">
        <v>9535</v>
      </c>
      <c r="F5864" s="3" t="s">
        <v>167</v>
      </c>
      <c r="G5864" s="3"/>
      <c r="H5864" s="26">
        <v>650</v>
      </c>
      <c r="I5864" s="26">
        <f t="array" ref="I5864">J5864-J5864*3%</f>
        <v>494.31200000000001</v>
      </c>
      <c r="J5864" s="30">
        <v>509.6</v>
      </c>
      <c r="K5864" s="4"/>
      <c r="L5864" s="15">
        <f t="shared" si="92"/>
        <v>0</v>
      </c>
      <c r="M5864" s="56" t="s">
        <v>15161</v>
      </c>
    </row>
    <row r="5865" spans="1:13" s="19" customFormat="1" ht="15" customHeight="1" x14ac:dyDescent="0.25">
      <c r="A5865" s="47">
        <v>838</v>
      </c>
      <c r="B5865" s="18" t="s">
        <v>9536</v>
      </c>
      <c r="C5865" s="3" t="s">
        <v>9216</v>
      </c>
      <c r="D5865" s="3" t="s">
        <v>5586</v>
      </c>
      <c r="E5865" s="3" t="s">
        <v>9537</v>
      </c>
      <c r="F5865" s="3" t="s">
        <v>5606</v>
      </c>
      <c r="G5865" s="3" t="s">
        <v>1106</v>
      </c>
      <c r="H5865" s="26">
        <v>510</v>
      </c>
      <c r="I5865" s="26">
        <f t="array" ref="I5865">J5865-J5865*3%</f>
        <v>370.00650000000002</v>
      </c>
      <c r="J5865" s="30">
        <v>381.45</v>
      </c>
      <c r="K5865" s="4"/>
      <c r="L5865" s="15">
        <f t="shared" si="92"/>
        <v>0</v>
      </c>
      <c r="M5865" s="56" t="s">
        <v>15161</v>
      </c>
    </row>
    <row r="5866" spans="1:13" s="19" customFormat="1" ht="15" customHeight="1" x14ac:dyDescent="0.25">
      <c r="A5866" s="47">
        <v>836</v>
      </c>
      <c r="B5866" s="18" t="s">
        <v>9538</v>
      </c>
      <c r="C5866" s="3" t="s">
        <v>9216</v>
      </c>
      <c r="D5866" s="3" t="s">
        <v>5586</v>
      </c>
      <c r="E5866" s="3" t="s">
        <v>9537</v>
      </c>
      <c r="F5866" s="3" t="s">
        <v>5606</v>
      </c>
      <c r="G5866" s="3" t="s">
        <v>1108</v>
      </c>
      <c r="H5866" s="26">
        <v>510</v>
      </c>
      <c r="I5866" s="26">
        <f t="array" ref="I5866">J5866-J5866*3%</f>
        <v>370.00650000000002</v>
      </c>
      <c r="J5866" s="30">
        <v>381.45</v>
      </c>
      <c r="K5866" s="4"/>
      <c r="L5866" s="15">
        <f t="shared" si="92"/>
        <v>0</v>
      </c>
      <c r="M5866" s="56" t="s">
        <v>15161</v>
      </c>
    </row>
    <row r="5867" spans="1:13" s="19" customFormat="1" ht="15" customHeight="1" x14ac:dyDescent="0.25">
      <c r="A5867" s="47">
        <v>837</v>
      </c>
      <c r="B5867" s="18" t="s">
        <v>9539</v>
      </c>
      <c r="C5867" s="3" t="s">
        <v>9216</v>
      </c>
      <c r="D5867" s="3" t="s">
        <v>5586</v>
      </c>
      <c r="E5867" s="3" t="s">
        <v>9537</v>
      </c>
      <c r="F5867" s="3" t="s">
        <v>5576</v>
      </c>
      <c r="G5867" s="3" t="s">
        <v>1106</v>
      </c>
      <c r="H5867" s="26">
        <v>510</v>
      </c>
      <c r="I5867" s="26">
        <f t="array" ref="I5867">J5867-J5867*3%</f>
        <v>370.00650000000002</v>
      </c>
      <c r="J5867" s="30">
        <v>381.45</v>
      </c>
      <c r="K5867" s="4"/>
      <c r="L5867" s="15">
        <f t="shared" si="92"/>
        <v>0</v>
      </c>
      <c r="M5867" s="56" t="s">
        <v>15161</v>
      </c>
    </row>
    <row r="5868" spans="1:13" s="19" customFormat="1" ht="15" customHeight="1" x14ac:dyDescent="0.25">
      <c r="A5868" s="47">
        <v>1690</v>
      </c>
      <c r="B5868" s="18" t="s">
        <v>9540</v>
      </c>
      <c r="C5868" s="3" t="s">
        <v>9216</v>
      </c>
      <c r="D5868" s="3" t="s">
        <v>5586</v>
      </c>
      <c r="E5868" s="3" t="s">
        <v>9541</v>
      </c>
      <c r="F5868" s="3" t="s">
        <v>5606</v>
      </c>
      <c r="G5868" s="3" t="s">
        <v>1106</v>
      </c>
      <c r="H5868" s="26">
        <v>580</v>
      </c>
      <c r="I5868" s="26">
        <f t="array" ref="I5868">J5868-J5868*3%</f>
        <v>413.45280000000002</v>
      </c>
      <c r="J5868" s="30">
        <v>426.24</v>
      </c>
      <c r="K5868" s="4"/>
      <c r="L5868" s="15">
        <f t="shared" si="92"/>
        <v>0</v>
      </c>
      <c r="M5868" s="56" t="s">
        <v>15161</v>
      </c>
    </row>
    <row r="5869" spans="1:13" s="19" customFormat="1" ht="15" customHeight="1" x14ac:dyDescent="0.25">
      <c r="A5869" s="47">
        <v>19094</v>
      </c>
      <c r="B5869" s="18" t="s">
        <v>9542</v>
      </c>
      <c r="C5869" s="3" t="s">
        <v>9216</v>
      </c>
      <c r="D5869" s="3" t="s">
        <v>5586</v>
      </c>
      <c r="E5869" s="3" t="s">
        <v>9541</v>
      </c>
      <c r="F5869" s="3" t="s">
        <v>5595</v>
      </c>
      <c r="G5869" s="3" t="s">
        <v>1108</v>
      </c>
      <c r="H5869" s="26">
        <v>580</v>
      </c>
      <c r="I5869" s="26">
        <f t="array" ref="I5869">J5869-J5869*3%</f>
        <v>413.45280000000002</v>
      </c>
      <c r="J5869" s="30">
        <v>426.24</v>
      </c>
      <c r="K5869" s="4"/>
      <c r="L5869" s="15">
        <f t="shared" si="92"/>
        <v>0</v>
      </c>
      <c r="M5869" s="56" t="s">
        <v>15161</v>
      </c>
    </row>
    <row r="5870" spans="1:13" s="19" customFormat="1" ht="15" customHeight="1" x14ac:dyDescent="0.25">
      <c r="A5870" s="47">
        <v>39141</v>
      </c>
      <c r="B5870" s="18" t="s">
        <v>9543</v>
      </c>
      <c r="C5870" s="3" t="s">
        <v>9216</v>
      </c>
      <c r="D5870" s="3" t="s">
        <v>313</v>
      </c>
      <c r="E5870" s="3" t="s">
        <v>9544</v>
      </c>
      <c r="F5870" s="3" t="s">
        <v>284</v>
      </c>
      <c r="G5870" s="3" t="s">
        <v>303</v>
      </c>
      <c r="H5870" s="26">
        <v>1070</v>
      </c>
      <c r="I5870" s="26">
        <f t="array" ref="I5870">J5870-J5870*3%</f>
        <v>678.67989999999998</v>
      </c>
      <c r="J5870" s="30">
        <v>699.67</v>
      </c>
      <c r="K5870" s="4"/>
      <c r="L5870" s="15">
        <f t="shared" si="92"/>
        <v>0</v>
      </c>
      <c r="M5870" s="56" t="s">
        <v>15161</v>
      </c>
    </row>
    <row r="5871" spans="1:13" s="19" customFormat="1" ht="15" customHeight="1" x14ac:dyDescent="0.25">
      <c r="A5871" s="47">
        <v>39142</v>
      </c>
      <c r="B5871" s="18" t="s">
        <v>9545</v>
      </c>
      <c r="C5871" s="3" t="s">
        <v>9216</v>
      </c>
      <c r="D5871" s="3" t="s">
        <v>313</v>
      </c>
      <c r="E5871" s="3" t="s">
        <v>9544</v>
      </c>
      <c r="F5871" s="3" t="s">
        <v>284</v>
      </c>
      <c r="G5871" s="3" t="s">
        <v>299</v>
      </c>
      <c r="H5871" s="26">
        <v>1070</v>
      </c>
      <c r="I5871" s="26">
        <f t="array" ref="I5871">J5871-J5871*3%</f>
        <v>678.67989999999998</v>
      </c>
      <c r="J5871" s="30">
        <v>699.67</v>
      </c>
      <c r="K5871" s="4"/>
      <c r="L5871" s="15">
        <f t="shared" si="92"/>
        <v>0</v>
      </c>
      <c r="M5871" s="56" t="s">
        <v>15161</v>
      </c>
    </row>
    <row r="5872" spans="1:13" s="19" customFormat="1" ht="15" customHeight="1" x14ac:dyDescent="0.25">
      <c r="A5872" s="47">
        <v>2812</v>
      </c>
      <c r="B5872" s="18" t="s">
        <v>9546</v>
      </c>
      <c r="C5872" s="3" t="s">
        <v>9201</v>
      </c>
      <c r="D5872" s="3" t="s">
        <v>313</v>
      </c>
      <c r="E5872" s="3" t="s">
        <v>9547</v>
      </c>
      <c r="F5872" s="3" t="s">
        <v>1249</v>
      </c>
      <c r="G5872" s="3" t="s">
        <v>9548</v>
      </c>
      <c r="H5872" s="26">
        <v>1305</v>
      </c>
      <c r="I5872" s="26">
        <f t="array" ref="I5872">J5872-J5872*3%</f>
        <v>872.30160000000001</v>
      </c>
      <c r="J5872" s="30">
        <v>899.28</v>
      </c>
      <c r="K5872" s="4"/>
      <c r="L5872" s="15">
        <f t="shared" si="92"/>
        <v>0</v>
      </c>
      <c r="M5872" s="56" t="s">
        <v>15161</v>
      </c>
    </row>
    <row r="5873" spans="1:13" s="19" customFormat="1" ht="15" customHeight="1" x14ac:dyDescent="0.25">
      <c r="A5873" s="47">
        <v>2810</v>
      </c>
      <c r="B5873" s="18" t="s">
        <v>9549</v>
      </c>
      <c r="C5873" s="3" t="s">
        <v>9201</v>
      </c>
      <c r="D5873" s="3" t="s">
        <v>313</v>
      </c>
      <c r="E5873" s="3" t="s">
        <v>9547</v>
      </c>
      <c r="F5873" s="3" t="s">
        <v>1249</v>
      </c>
      <c r="G5873" s="3" t="s">
        <v>686</v>
      </c>
      <c r="H5873" s="26">
        <v>1305</v>
      </c>
      <c r="I5873" s="26">
        <f t="array" ref="I5873">J5873-J5873*3%</f>
        <v>872.30160000000001</v>
      </c>
      <c r="J5873" s="30">
        <v>899.28</v>
      </c>
      <c r="K5873" s="4"/>
      <c r="L5873" s="15">
        <f t="shared" si="92"/>
        <v>0</v>
      </c>
      <c r="M5873" s="56" t="s">
        <v>15161</v>
      </c>
    </row>
    <row r="5874" spans="1:13" s="19" customFormat="1" ht="15" customHeight="1" x14ac:dyDescent="0.25">
      <c r="A5874" s="47">
        <v>2811</v>
      </c>
      <c r="B5874" s="18" t="s">
        <v>9550</v>
      </c>
      <c r="C5874" s="3" t="s">
        <v>9201</v>
      </c>
      <c r="D5874" s="3" t="s">
        <v>313</v>
      </c>
      <c r="E5874" s="3" t="s">
        <v>9547</v>
      </c>
      <c r="F5874" s="3" t="s">
        <v>1249</v>
      </c>
      <c r="G5874" s="3" t="s">
        <v>691</v>
      </c>
      <c r="H5874" s="26">
        <v>1305</v>
      </c>
      <c r="I5874" s="26">
        <f t="array" ref="I5874">J5874-J5874*3%</f>
        <v>872.30160000000001</v>
      </c>
      <c r="J5874" s="30">
        <v>899.28</v>
      </c>
      <c r="K5874" s="4"/>
      <c r="L5874" s="15">
        <f t="shared" si="92"/>
        <v>0</v>
      </c>
      <c r="M5874" s="56" t="s">
        <v>15161</v>
      </c>
    </row>
    <row r="5875" spans="1:13" s="19" customFormat="1" ht="15" customHeight="1" x14ac:dyDescent="0.25">
      <c r="A5875" s="47">
        <v>32813</v>
      </c>
      <c r="B5875" s="18"/>
      <c r="C5875" s="3" t="s">
        <v>9216</v>
      </c>
      <c r="D5875" s="3" t="s">
        <v>313</v>
      </c>
      <c r="E5875" s="3" t="s">
        <v>9551</v>
      </c>
      <c r="F5875" s="3" t="s">
        <v>9552</v>
      </c>
      <c r="G5875" s="3"/>
      <c r="H5875" s="26">
        <v>1280</v>
      </c>
      <c r="I5875" s="26">
        <f t="array" ref="I5875">J5875-J5875*3%</f>
        <v>854.64760000000001</v>
      </c>
      <c r="J5875" s="30">
        <v>881.08</v>
      </c>
      <c r="K5875" s="4"/>
      <c r="L5875" s="15">
        <f t="shared" si="92"/>
        <v>0</v>
      </c>
      <c r="M5875" s="56" t="s">
        <v>15161</v>
      </c>
    </row>
    <row r="5876" spans="1:13" s="19" customFormat="1" ht="15" customHeight="1" x14ac:dyDescent="0.25">
      <c r="A5876" s="47">
        <v>2741</v>
      </c>
      <c r="B5876" s="18" t="s">
        <v>9553</v>
      </c>
      <c r="C5876" s="3" t="s">
        <v>9201</v>
      </c>
      <c r="D5876" s="3" t="s">
        <v>245</v>
      </c>
      <c r="E5876" s="3" t="s">
        <v>9554</v>
      </c>
      <c r="F5876" s="3" t="s">
        <v>284</v>
      </c>
      <c r="G5876" s="3" t="s">
        <v>319</v>
      </c>
      <c r="H5876" s="26">
        <v>650</v>
      </c>
      <c r="I5876" s="26">
        <f t="array" ref="I5876">J5876-J5876*3%</f>
        <v>493.95310000000001</v>
      </c>
      <c r="J5876" s="30">
        <v>509.23</v>
      </c>
      <c r="K5876" s="4"/>
      <c r="L5876" s="15">
        <f t="shared" si="92"/>
        <v>0</v>
      </c>
      <c r="M5876" s="56" t="s">
        <v>15161</v>
      </c>
    </row>
    <row r="5877" spans="1:13" s="19" customFormat="1" ht="15" customHeight="1" x14ac:dyDescent="0.25">
      <c r="A5877" s="47">
        <v>2742</v>
      </c>
      <c r="B5877" s="18" t="s">
        <v>9555</v>
      </c>
      <c r="C5877" s="3" t="s">
        <v>9201</v>
      </c>
      <c r="D5877" s="3" t="s">
        <v>245</v>
      </c>
      <c r="E5877" s="3" t="s">
        <v>9554</v>
      </c>
      <c r="F5877" s="3" t="s">
        <v>284</v>
      </c>
      <c r="G5877" s="3" t="s">
        <v>149</v>
      </c>
      <c r="H5877" s="26">
        <v>650</v>
      </c>
      <c r="I5877" s="26">
        <f t="array" ref="I5877">J5877-J5877*3%</f>
        <v>493.95310000000001</v>
      </c>
      <c r="J5877" s="30">
        <v>509.23</v>
      </c>
      <c r="K5877" s="4"/>
      <c r="L5877" s="15">
        <f t="shared" si="92"/>
        <v>0</v>
      </c>
      <c r="M5877" s="56" t="s">
        <v>15161</v>
      </c>
    </row>
    <row r="5878" spans="1:13" s="19" customFormat="1" ht="15" customHeight="1" x14ac:dyDescent="0.25">
      <c r="A5878" s="47">
        <v>36336</v>
      </c>
      <c r="B5878" s="18" t="s">
        <v>9556</v>
      </c>
      <c r="C5878" s="3" t="s">
        <v>9216</v>
      </c>
      <c r="D5878" s="3" t="s">
        <v>245</v>
      </c>
      <c r="E5878" s="3" t="s">
        <v>9554</v>
      </c>
      <c r="F5878" s="3" t="s">
        <v>284</v>
      </c>
      <c r="G5878" s="3" t="s">
        <v>4822</v>
      </c>
      <c r="H5878" s="26">
        <v>650</v>
      </c>
      <c r="I5878" s="26">
        <f t="array" ref="I5878">J5878-J5878*3%</f>
        <v>493.95310000000001</v>
      </c>
      <c r="J5878" s="30">
        <v>509.23</v>
      </c>
      <c r="K5878" s="4"/>
      <c r="L5878" s="15">
        <f t="shared" si="92"/>
        <v>0</v>
      </c>
      <c r="M5878" s="56" t="s">
        <v>15161</v>
      </c>
    </row>
    <row r="5879" spans="1:13" s="19" customFormat="1" ht="15" customHeight="1" x14ac:dyDescent="0.25">
      <c r="A5879" s="47">
        <v>2743</v>
      </c>
      <c r="B5879" s="18" t="s">
        <v>9557</v>
      </c>
      <c r="C5879" s="3" t="s">
        <v>9201</v>
      </c>
      <c r="D5879" s="3" t="s">
        <v>245</v>
      </c>
      <c r="E5879" s="3" t="s">
        <v>9554</v>
      </c>
      <c r="F5879" s="3" t="s">
        <v>284</v>
      </c>
      <c r="G5879" s="3" t="s">
        <v>294</v>
      </c>
      <c r="H5879" s="26">
        <v>650</v>
      </c>
      <c r="I5879" s="26">
        <f t="array" ref="I5879">J5879-J5879*3%</f>
        <v>493.95310000000001</v>
      </c>
      <c r="J5879" s="30">
        <v>509.23</v>
      </c>
      <c r="K5879" s="4"/>
      <c r="L5879" s="15">
        <f t="shared" si="92"/>
        <v>0</v>
      </c>
      <c r="M5879" s="56" t="s">
        <v>15161</v>
      </c>
    </row>
    <row r="5880" spans="1:13" s="19" customFormat="1" ht="15" customHeight="1" x14ac:dyDescent="0.25">
      <c r="A5880" s="47">
        <v>36337</v>
      </c>
      <c r="B5880" s="18" t="s">
        <v>9558</v>
      </c>
      <c r="C5880" s="3" t="s">
        <v>9216</v>
      </c>
      <c r="D5880" s="3" t="s">
        <v>245</v>
      </c>
      <c r="E5880" s="3" t="s">
        <v>9554</v>
      </c>
      <c r="F5880" s="3" t="s">
        <v>284</v>
      </c>
      <c r="G5880" s="3" t="s">
        <v>390</v>
      </c>
      <c r="H5880" s="26">
        <v>650</v>
      </c>
      <c r="I5880" s="26">
        <f t="array" ref="I5880">J5880-J5880*3%</f>
        <v>493.95310000000001</v>
      </c>
      <c r="J5880" s="30">
        <v>509.23</v>
      </c>
      <c r="K5880" s="4"/>
      <c r="L5880" s="15">
        <f t="shared" si="92"/>
        <v>0</v>
      </c>
      <c r="M5880" s="56" t="s">
        <v>15161</v>
      </c>
    </row>
    <row r="5881" spans="1:13" s="19" customFormat="1" ht="15" customHeight="1" x14ac:dyDescent="0.25">
      <c r="A5881" s="47">
        <v>2744</v>
      </c>
      <c r="B5881" s="18" t="s">
        <v>9559</v>
      </c>
      <c r="C5881" s="3" t="s">
        <v>9201</v>
      </c>
      <c r="D5881" s="3" t="s">
        <v>245</v>
      </c>
      <c r="E5881" s="3" t="s">
        <v>9554</v>
      </c>
      <c r="F5881" s="3" t="s">
        <v>284</v>
      </c>
      <c r="G5881" s="3" t="s">
        <v>258</v>
      </c>
      <c r="H5881" s="26">
        <v>650</v>
      </c>
      <c r="I5881" s="26">
        <f t="array" ref="I5881">J5881-J5881*3%</f>
        <v>493.95310000000001</v>
      </c>
      <c r="J5881" s="30">
        <v>509.23</v>
      </c>
      <c r="K5881" s="4"/>
      <c r="L5881" s="15">
        <f t="shared" si="92"/>
        <v>0</v>
      </c>
      <c r="M5881" s="56" t="s">
        <v>15161</v>
      </c>
    </row>
    <row r="5882" spans="1:13" s="19" customFormat="1" ht="15" customHeight="1" x14ac:dyDescent="0.25">
      <c r="A5882" s="47">
        <v>2745</v>
      </c>
      <c r="B5882" s="18" t="s">
        <v>9560</v>
      </c>
      <c r="C5882" s="3" t="s">
        <v>9201</v>
      </c>
      <c r="D5882" s="3" t="s">
        <v>245</v>
      </c>
      <c r="E5882" s="3" t="s">
        <v>9554</v>
      </c>
      <c r="F5882" s="3" t="s">
        <v>284</v>
      </c>
      <c r="G5882" s="3" t="s">
        <v>285</v>
      </c>
      <c r="H5882" s="26">
        <v>650</v>
      </c>
      <c r="I5882" s="26">
        <f t="array" ref="I5882">J5882-J5882*3%</f>
        <v>493.95310000000001</v>
      </c>
      <c r="J5882" s="30">
        <v>509.23</v>
      </c>
      <c r="K5882" s="4"/>
      <c r="L5882" s="15">
        <f t="shared" si="92"/>
        <v>0</v>
      </c>
      <c r="M5882" s="56" t="s">
        <v>15161</v>
      </c>
    </row>
    <row r="5883" spans="1:13" s="19" customFormat="1" ht="15" customHeight="1" x14ac:dyDescent="0.25">
      <c r="A5883" s="47">
        <v>2738</v>
      </c>
      <c r="B5883" s="18" t="s">
        <v>9561</v>
      </c>
      <c r="C5883" s="3" t="s">
        <v>9201</v>
      </c>
      <c r="D5883" s="3" t="s">
        <v>245</v>
      </c>
      <c r="E5883" s="3" t="s">
        <v>9562</v>
      </c>
      <c r="F5883" s="3" t="s">
        <v>284</v>
      </c>
      <c r="G5883" s="3" t="s">
        <v>149</v>
      </c>
      <c r="H5883" s="26">
        <v>670</v>
      </c>
      <c r="I5883" s="26">
        <f t="array" ref="I5883">J5883-J5883*3%</f>
        <v>509.85140000000001</v>
      </c>
      <c r="J5883" s="30">
        <v>525.62</v>
      </c>
      <c r="K5883" s="4"/>
      <c r="L5883" s="15">
        <f t="shared" si="92"/>
        <v>0</v>
      </c>
      <c r="M5883" s="56" t="s">
        <v>15161</v>
      </c>
    </row>
    <row r="5884" spans="1:13" s="19" customFormat="1" ht="15" customHeight="1" x14ac:dyDescent="0.25">
      <c r="A5884" s="47">
        <v>19255</v>
      </c>
      <c r="B5884" s="18" t="s">
        <v>9563</v>
      </c>
      <c r="C5884" s="3" t="s">
        <v>9201</v>
      </c>
      <c r="D5884" s="3" t="s">
        <v>245</v>
      </c>
      <c r="E5884" s="3" t="s">
        <v>9564</v>
      </c>
      <c r="F5884" s="3" t="s">
        <v>9565</v>
      </c>
      <c r="G5884" s="3" t="s">
        <v>149</v>
      </c>
      <c r="H5884" s="26">
        <v>2020</v>
      </c>
      <c r="I5884" s="26">
        <f t="array" ref="I5884">J5884-J5884*3%</f>
        <v>1544.1818000000001</v>
      </c>
      <c r="J5884" s="30">
        <v>1591.94</v>
      </c>
      <c r="K5884" s="4"/>
      <c r="L5884" s="15">
        <f t="shared" si="92"/>
        <v>0</v>
      </c>
      <c r="M5884" s="56" t="s">
        <v>15161</v>
      </c>
    </row>
    <row r="5885" spans="1:13" s="19" customFormat="1" ht="15" customHeight="1" x14ac:dyDescent="0.25">
      <c r="A5885" s="47">
        <v>19256</v>
      </c>
      <c r="B5885" s="18" t="s">
        <v>9566</v>
      </c>
      <c r="C5885" s="3" t="s">
        <v>9201</v>
      </c>
      <c r="D5885" s="3" t="s">
        <v>245</v>
      </c>
      <c r="E5885" s="3" t="s">
        <v>9564</v>
      </c>
      <c r="F5885" s="3" t="s">
        <v>9565</v>
      </c>
      <c r="G5885" s="3" t="s">
        <v>484</v>
      </c>
      <c r="H5885" s="26">
        <v>2020</v>
      </c>
      <c r="I5885" s="26">
        <f t="array" ref="I5885">J5885-J5885*3%</f>
        <v>1544.1818000000001</v>
      </c>
      <c r="J5885" s="30">
        <v>1591.94</v>
      </c>
      <c r="K5885" s="4"/>
      <c r="L5885" s="15">
        <f t="shared" si="92"/>
        <v>0</v>
      </c>
      <c r="M5885" s="56" t="s">
        <v>15161</v>
      </c>
    </row>
    <row r="5886" spans="1:13" s="19" customFormat="1" ht="15" customHeight="1" x14ac:dyDescent="0.25">
      <c r="A5886" s="47">
        <v>19257</v>
      </c>
      <c r="B5886" s="18" t="s">
        <v>9567</v>
      </c>
      <c r="C5886" s="3" t="s">
        <v>9201</v>
      </c>
      <c r="D5886" s="3" t="s">
        <v>245</v>
      </c>
      <c r="E5886" s="3" t="s">
        <v>9568</v>
      </c>
      <c r="F5886" s="3" t="s">
        <v>9565</v>
      </c>
      <c r="G5886" s="3" t="s">
        <v>705</v>
      </c>
      <c r="H5886" s="26">
        <v>2000</v>
      </c>
      <c r="I5886" s="26">
        <f t="array" ref="I5886">J5886-J5886*3%</f>
        <v>1530.0489</v>
      </c>
      <c r="J5886" s="30">
        <v>1577.37</v>
      </c>
      <c r="K5886" s="4"/>
      <c r="L5886" s="15">
        <f t="shared" si="92"/>
        <v>0</v>
      </c>
      <c r="M5886" s="56" t="s">
        <v>15161</v>
      </c>
    </row>
    <row r="5887" spans="1:13" s="19" customFormat="1" ht="15" customHeight="1" x14ac:dyDescent="0.25">
      <c r="A5887" s="47">
        <v>1038</v>
      </c>
      <c r="B5887" s="18" t="s">
        <v>9569</v>
      </c>
      <c r="C5887" s="3" t="s">
        <v>9201</v>
      </c>
      <c r="D5887" s="3" t="s">
        <v>245</v>
      </c>
      <c r="E5887" s="3" t="s">
        <v>9570</v>
      </c>
      <c r="F5887" s="3" t="s">
        <v>903</v>
      </c>
      <c r="G5887" s="3" t="s">
        <v>149</v>
      </c>
      <c r="H5887" s="26">
        <v>1060</v>
      </c>
      <c r="I5887" s="26">
        <f t="array" ref="I5887">J5887-J5887*3%</f>
        <v>811.90940000000001</v>
      </c>
      <c r="J5887" s="30">
        <v>837.02</v>
      </c>
      <c r="K5887" s="4"/>
      <c r="L5887" s="15">
        <f t="shared" si="92"/>
        <v>0</v>
      </c>
      <c r="M5887" s="56" t="s">
        <v>15161</v>
      </c>
    </row>
    <row r="5888" spans="1:13" s="19" customFormat="1" ht="15" customHeight="1" x14ac:dyDescent="0.25">
      <c r="A5888" s="47">
        <v>31021</v>
      </c>
      <c r="B5888" s="18" t="s">
        <v>9571</v>
      </c>
      <c r="C5888" s="3" t="s">
        <v>9201</v>
      </c>
      <c r="D5888" s="3" t="s">
        <v>245</v>
      </c>
      <c r="E5888" s="3" t="s">
        <v>9570</v>
      </c>
      <c r="F5888" s="3" t="s">
        <v>903</v>
      </c>
      <c r="G5888" s="3" t="s">
        <v>385</v>
      </c>
      <c r="H5888" s="26">
        <v>1060</v>
      </c>
      <c r="I5888" s="26">
        <f t="array" ref="I5888">J5888-J5888*3%</f>
        <v>811.90940000000001</v>
      </c>
      <c r="J5888" s="30">
        <v>837.02</v>
      </c>
      <c r="K5888" s="4"/>
      <c r="L5888" s="15">
        <f t="shared" si="92"/>
        <v>0</v>
      </c>
      <c r="M5888" s="56" t="s">
        <v>15161</v>
      </c>
    </row>
    <row r="5889" spans="1:13" s="19" customFormat="1" ht="15" customHeight="1" x14ac:dyDescent="0.25">
      <c r="A5889" s="47">
        <v>1039</v>
      </c>
      <c r="B5889" s="18" t="s">
        <v>9572</v>
      </c>
      <c r="C5889" s="3" t="s">
        <v>9201</v>
      </c>
      <c r="D5889" s="3" t="s">
        <v>245</v>
      </c>
      <c r="E5889" s="3" t="s">
        <v>9570</v>
      </c>
      <c r="F5889" s="3" t="s">
        <v>903</v>
      </c>
      <c r="G5889" s="3" t="s">
        <v>705</v>
      </c>
      <c r="H5889" s="26">
        <v>1060</v>
      </c>
      <c r="I5889" s="26">
        <f t="array" ref="I5889">J5889-J5889*3%</f>
        <v>811.90940000000001</v>
      </c>
      <c r="J5889" s="30">
        <v>837.02</v>
      </c>
      <c r="K5889" s="4"/>
      <c r="L5889" s="15">
        <f t="shared" si="92"/>
        <v>0</v>
      </c>
      <c r="M5889" s="56" t="s">
        <v>15161</v>
      </c>
    </row>
    <row r="5890" spans="1:13" s="19" customFormat="1" ht="15" customHeight="1" x14ac:dyDescent="0.25">
      <c r="A5890" s="47">
        <v>1037</v>
      </c>
      <c r="B5890" s="18" t="s">
        <v>9573</v>
      </c>
      <c r="C5890" s="3" t="s">
        <v>9201</v>
      </c>
      <c r="D5890" s="3" t="s">
        <v>245</v>
      </c>
      <c r="E5890" s="3" t="s">
        <v>9570</v>
      </c>
      <c r="F5890" s="3" t="s">
        <v>527</v>
      </c>
      <c r="G5890" s="3" t="s">
        <v>149</v>
      </c>
      <c r="H5890" s="26">
        <v>735</v>
      </c>
      <c r="I5890" s="26">
        <f t="array" ref="I5890">J5890-J5890*3%</f>
        <v>554.35500000000002</v>
      </c>
      <c r="J5890" s="30">
        <v>571.5</v>
      </c>
      <c r="K5890" s="4"/>
      <c r="L5890" s="15">
        <f t="shared" si="92"/>
        <v>0</v>
      </c>
      <c r="M5890" s="56" t="s">
        <v>15161</v>
      </c>
    </row>
    <row r="5891" spans="1:13" s="19" customFormat="1" ht="15" customHeight="1" x14ac:dyDescent="0.25">
      <c r="A5891" s="47">
        <v>25306</v>
      </c>
      <c r="B5891" s="18" t="s">
        <v>9574</v>
      </c>
      <c r="C5891" s="3" t="s">
        <v>9201</v>
      </c>
      <c r="D5891" s="3" t="s">
        <v>245</v>
      </c>
      <c r="E5891" s="3" t="s">
        <v>9570</v>
      </c>
      <c r="F5891" s="3" t="s">
        <v>527</v>
      </c>
      <c r="G5891" s="3" t="s">
        <v>385</v>
      </c>
      <c r="H5891" s="26">
        <v>735</v>
      </c>
      <c r="I5891" s="26">
        <f t="array" ref="I5891">J5891-J5891*3%</f>
        <v>554.35500000000002</v>
      </c>
      <c r="J5891" s="30">
        <v>571.5</v>
      </c>
      <c r="K5891" s="4"/>
      <c r="L5891" s="15">
        <f t="shared" si="92"/>
        <v>0</v>
      </c>
      <c r="M5891" s="56" t="s">
        <v>15161</v>
      </c>
    </row>
    <row r="5892" spans="1:13" s="19" customFormat="1" ht="15" customHeight="1" x14ac:dyDescent="0.25">
      <c r="A5892" s="47">
        <v>1673</v>
      </c>
      <c r="B5892" s="18" t="s">
        <v>9575</v>
      </c>
      <c r="C5892" s="3" t="s">
        <v>9201</v>
      </c>
      <c r="D5892" s="3" t="s">
        <v>245</v>
      </c>
      <c r="E5892" s="3" t="s">
        <v>9570</v>
      </c>
      <c r="F5892" s="3" t="s">
        <v>527</v>
      </c>
      <c r="G5892" s="3" t="s">
        <v>258</v>
      </c>
      <c r="H5892" s="26">
        <v>735</v>
      </c>
      <c r="I5892" s="26">
        <f t="array" ref="I5892">J5892-J5892*3%</f>
        <v>554.35500000000002</v>
      </c>
      <c r="J5892" s="30">
        <v>571.5</v>
      </c>
      <c r="K5892" s="4"/>
      <c r="L5892" s="15">
        <f t="shared" si="92"/>
        <v>0</v>
      </c>
      <c r="M5892" s="56" t="s">
        <v>15161</v>
      </c>
    </row>
    <row r="5893" spans="1:13" s="19" customFormat="1" ht="15" customHeight="1" x14ac:dyDescent="0.25">
      <c r="A5893" s="47">
        <v>1036</v>
      </c>
      <c r="B5893" s="18" t="s">
        <v>9576</v>
      </c>
      <c r="C5893" s="3" t="s">
        <v>9201</v>
      </c>
      <c r="D5893" s="3" t="s">
        <v>245</v>
      </c>
      <c r="E5893" s="3" t="s">
        <v>9570</v>
      </c>
      <c r="F5893" s="3" t="s">
        <v>527</v>
      </c>
      <c r="G5893" s="3" t="s">
        <v>705</v>
      </c>
      <c r="H5893" s="26">
        <v>735</v>
      </c>
      <c r="I5893" s="26">
        <f t="array" ref="I5893">J5893-J5893*3%</f>
        <v>554.35500000000002</v>
      </c>
      <c r="J5893" s="30">
        <v>571.5</v>
      </c>
      <c r="K5893" s="4"/>
      <c r="L5893" s="15">
        <f t="shared" si="92"/>
        <v>0</v>
      </c>
      <c r="M5893" s="56" t="s">
        <v>15161</v>
      </c>
    </row>
    <row r="5894" spans="1:13" s="19" customFormat="1" ht="15" customHeight="1" x14ac:dyDescent="0.25">
      <c r="A5894" s="47">
        <v>25307</v>
      </c>
      <c r="B5894" s="18" t="s">
        <v>9577</v>
      </c>
      <c r="C5894" s="3" t="s">
        <v>9201</v>
      </c>
      <c r="D5894" s="3" t="s">
        <v>245</v>
      </c>
      <c r="E5894" s="3" t="s">
        <v>9570</v>
      </c>
      <c r="F5894" s="3" t="s">
        <v>527</v>
      </c>
      <c r="G5894" s="3" t="s">
        <v>9578</v>
      </c>
      <c r="H5894" s="26">
        <v>735</v>
      </c>
      <c r="I5894" s="26">
        <f t="array" ref="I5894">J5894-J5894*3%</f>
        <v>554.35500000000002</v>
      </c>
      <c r="J5894" s="30">
        <v>571.5</v>
      </c>
      <c r="K5894" s="4"/>
      <c r="L5894" s="15">
        <f t="shared" si="92"/>
        <v>0</v>
      </c>
      <c r="M5894" s="56" t="s">
        <v>15161</v>
      </c>
    </row>
    <row r="5895" spans="1:13" s="19" customFormat="1" ht="15" customHeight="1" x14ac:dyDescent="0.25">
      <c r="A5895" s="47">
        <v>30098</v>
      </c>
      <c r="B5895" s="18" t="s">
        <v>9579</v>
      </c>
      <c r="C5895" s="3" t="s">
        <v>9216</v>
      </c>
      <c r="D5895" s="3" t="s">
        <v>327</v>
      </c>
      <c r="E5895" s="3" t="s">
        <v>9580</v>
      </c>
      <c r="F5895" s="3" t="s">
        <v>380</v>
      </c>
      <c r="G5895" s="3" t="s">
        <v>256</v>
      </c>
      <c r="H5895" s="26">
        <v>69</v>
      </c>
      <c r="I5895" s="26">
        <f t="array" ref="I5895">J5895-J5895*3%</f>
        <v>53.35</v>
      </c>
      <c r="J5895" s="30">
        <v>55</v>
      </c>
      <c r="K5895" s="4"/>
      <c r="L5895" s="15">
        <f t="shared" si="92"/>
        <v>0</v>
      </c>
      <c r="M5895" s="56" t="s">
        <v>15161</v>
      </c>
    </row>
    <row r="5896" spans="1:13" s="19" customFormat="1" ht="15" customHeight="1" x14ac:dyDescent="0.25">
      <c r="A5896" s="47">
        <v>19265</v>
      </c>
      <c r="B5896" s="18" t="s">
        <v>9581</v>
      </c>
      <c r="C5896" s="3" t="s">
        <v>9201</v>
      </c>
      <c r="D5896" s="3" t="s">
        <v>327</v>
      </c>
      <c r="E5896" s="3" t="s">
        <v>9582</v>
      </c>
      <c r="F5896" s="3" t="s">
        <v>1383</v>
      </c>
      <c r="G5896" s="3" t="s">
        <v>149</v>
      </c>
      <c r="H5896" s="26">
        <v>420</v>
      </c>
      <c r="I5896" s="26">
        <f t="array" ref="I5896">J5896-J5896*3%</f>
        <v>307.68399999999997</v>
      </c>
      <c r="J5896" s="30">
        <v>317.2</v>
      </c>
      <c r="K5896" s="4"/>
      <c r="L5896" s="15">
        <f t="shared" ref="L5896:L5959" si="93">J5896*K5896</f>
        <v>0</v>
      </c>
      <c r="M5896" s="56" t="s">
        <v>15161</v>
      </c>
    </row>
    <row r="5897" spans="1:13" s="19" customFormat="1" ht="15" customHeight="1" x14ac:dyDescent="0.25">
      <c r="A5897" s="47">
        <v>13926</v>
      </c>
      <c r="B5897" s="18" t="s">
        <v>9583</v>
      </c>
      <c r="C5897" s="3" t="s">
        <v>9201</v>
      </c>
      <c r="D5897" s="3" t="s">
        <v>327</v>
      </c>
      <c r="E5897" s="3" t="s">
        <v>9582</v>
      </c>
      <c r="F5897" s="3" t="s">
        <v>1383</v>
      </c>
      <c r="G5897" s="3" t="s">
        <v>5551</v>
      </c>
      <c r="H5897" s="26">
        <v>420</v>
      </c>
      <c r="I5897" s="26">
        <f t="array" ref="I5897">J5897-J5897*3%</f>
        <v>307.68399999999997</v>
      </c>
      <c r="J5897" s="30">
        <v>317.2</v>
      </c>
      <c r="K5897" s="4"/>
      <c r="L5897" s="15">
        <f t="shared" si="93"/>
        <v>0</v>
      </c>
      <c r="M5897" s="56" t="s">
        <v>15161</v>
      </c>
    </row>
    <row r="5898" spans="1:13" s="19" customFormat="1" ht="15" customHeight="1" x14ac:dyDescent="0.25">
      <c r="A5898" s="47">
        <v>38076</v>
      </c>
      <c r="B5898" s="18"/>
      <c r="C5898" s="3" t="s">
        <v>9216</v>
      </c>
      <c r="D5898" s="3" t="s">
        <v>327</v>
      </c>
      <c r="E5898" s="3" t="s">
        <v>9584</v>
      </c>
      <c r="F5898" s="3" t="s">
        <v>1409</v>
      </c>
      <c r="G5898" s="3" t="s">
        <v>149</v>
      </c>
      <c r="H5898" s="26">
        <v>870</v>
      </c>
      <c r="I5898" s="26">
        <f t="array" ref="I5898">J5898-J5898*3%</f>
        <v>654.66269999999997</v>
      </c>
      <c r="J5898" s="30">
        <v>674.91</v>
      </c>
      <c r="K5898" s="4"/>
      <c r="L5898" s="15">
        <f t="shared" si="93"/>
        <v>0</v>
      </c>
      <c r="M5898" s="56" t="s">
        <v>15161</v>
      </c>
    </row>
    <row r="5899" spans="1:13" s="19" customFormat="1" ht="15" customHeight="1" x14ac:dyDescent="0.25">
      <c r="A5899" s="47">
        <v>38075</v>
      </c>
      <c r="B5899" s="18"/>
      <c r="C5899" s="3" t="s">
        <v>9216</v>
      </c>
      <c r="D5899" s="3" t="s">
        <v>327</v>
      </c>
      <c r="E5899" s="3" t="s">
        <v>9584</v>
      </c>
      <c r="F5899" s="3" t="s">
        <v>1409</v>
      </c>
      <c r="G5899" s="3" t="s">
        <v>256</v>
      </c>
      <c r="H5899" s="26">
        <v>870</v>
      </c>
      <c r="I5899" s="26">
        <f t="array" ref="I5899">J5899-J5899*3%</f>
        <v>654.66269999999997</v>
      </c>
      <c r="J5899" s="30">
        <v>674.91</v>
      </c>
      <c r="K5899" s="4"/>
      <c r="L5899" s="15">
        <f t="shared" si="93"/>
        <v>0</v>
      </c>
      <c r="M5899" s="56" t="s">
        <v>15161</v>
      </c>
    </row>
    <row r="5900" spans="1:13" s="19" customFormat="1" ht="15" customHeight="1" x14ac:dyDescent="0.25">
      <c r="A5900" s="47">
        <v>533</v>
      </c>
      <c r="B5900" s="18" t="s">
        <v>9585</v>
      </c>
      <c r="C5900" s="3" t="s">
        <v>9201</v>
      </c>
      <c r="D5900" s="3" t="s">
        <v>327</v>
      </c>
      <c r="E5900" s="3" t="s">
        <v>9586</v>
      </c>
      <c r="F5900" s="3" t="s">
        <v>182</v>
      </c>
      <c r="G5900" s="3"/>
      <c r="H5900" s="26">
        <v>1775</v>
      </c>
      <c r="I5900" s="26">
        <f t="array" ref="I5900">J5900-J5900*3%</f>
        <v>1357.3598</v>
      </c>
      <c r="J5900" s="30">
        <v>1399.34</v>
      </c>
      <c r="K5900" s="4"/>
      <c r="L5900" s="15">
        <f t="shared" si="93"/>
        <v>0</v>
      </c>
      <c r="M5900" s="56" t="s">
        <v>15161</v>
      </c>
    </row>
    <row r="5901" spans="1:13" s="19" customFormat="1" ht="15" customHeight="1" x14ac:dyDescent="0.25">
      <c r="A5901" s="47">
        <v>534</v>
      </c>
      <c r="B5901" s="18" t="s">
        <v>9587</v>
      </c>
      <c r="C5901" s="3" t="s">
        <v>9216</v>
      </c>
      <c r="D5901" s="3" t="s">
        <v>327</v>
      </c>
      <c r="E5901" s="3" t="s">
        <v>9588</v>
      </c>
      <c r="F5901" s="3" t="s">
        <v>9589</v>
      </c>
      <c r="G5901" s="3" t="s">
        <v>149</v>
      </c>
      <c r="H5901" s="26">
        <v>1820</v>
      </c>
      <c r="I5901" s="26">
        <f t="array" ref="I5901">J5901-J5901*3%</f>
        <v>1407.4893999999999</v>
      </c>
      <c r="J5901" s="30">
        <v>1451.02</v>
      </c>
      <c r="K5901" s="4"/>
      <c r="L5901" s="15">
        <f t="shared" si="93"/>
        <v>0</v>
      </c>
      <c r="M5901" s="56" t="s">
        <v>15161</v>
      </c>
    </row>
    <row r="5902" spans="1:13" s="19" customFormat="1" ht="15" customHeight="1" x14ac:dyDescent="0.25">
      <c r="A5902" s="47">
        <v>43099</v>
      </c>
      <c r="B5902" s="18" t="s">
        <v>9590</v>
      </c>
      <c r="C5902" s="3" t="s">
        <v>9216</v>
      </c>
      <c r="D5902" s="3" t="s">
        <v>327</v>
      </c>
      <c r="E5902" s="3" t="s">
        <v>9591</v>
      </c>
      <c r="F5902" s="3" t="s">
        <v>9278</v>
      </c>
      <c r="G5902" s="3" t="s">
        <v>256</v>
      </c>
      <c r="H5902" s="26">
        <v>940</v>
      </c>
      <c r="I5902" s="26">
        <f t="array" ref="I5902">J5902-J5902*3%</f>
        <v>711.52409999999998</v>
      </c>
      <c r="J5902" s="30">
        <v>733.53</v>
      </c>
      <c r="K5902" s="4"/>
      <c r="L5902" s="15">
        <f t="shared" si="93"/>
        <v>0</v>
      </c>
      <c r="M5902" s="56" t="s">
        <v>15161</v>
      </c>
    </row>
    <row r="5903" spans="1:13" s="19" customFormat="1" ht="15" customHeight="1" x14ac:dyDescent="0.25">
      <c r="A5903" s="47">
        <v>41118</v>
      </c>
      <c r="B5903" s="18"/>
      <c r="C5903" s="3" t="s">
        <v>9216</v>
      </c>
      <c r="D5903" s="3" t="s">
        <v>327</v>
      </c>
      <c r="E5903" s="3" t="s">
        <v>9592</v>
      </c>
      <c r="F5903" s="3" t="s">
        <v>167</v>
      </c>
      <c r="G5903" s="3"/>
      <c r="H5903" s="26">
        <v>1060</v>
      </c>
      <c r="I5903" s="26">
        <f t="array" ref="I5903">J5903-J5903*3%</f>
        <v>812.2586</v>
      </c>
      <c r="J5903" s="30">
        <v>837.38</v>
      </c>
      <c r="K5903" s="4"/>
      <c r="L5903" s="15">
        <f t="shared" si="93"/>
        <v>0</v>
      </c>
      <c r="M5903" s="56" t="s">
        <v>15161</v>
      </c>
    </row>
    <row r="5904" spans="1:13" s="19" customFormat="1" ht="15" customHeight="1" x14ac:dyDescent="0.25">
      <c r="A5904" s="47">
        <v>2758</v>
      </c>
      <c r="B5904" s="18" t="s">
        <v>9593</v>
      </c>
      <c r="C5904" s="3" t="s">
        <v>9201</v>
      </c>
      <c r="D5904" s="3" t="s">
        <v>327</v>
      </c>
      <c r="E5904" s="3" t="s">
        <v>9594</v>
      </c>
      <c r="F5904" s="3" t="s">
        <v>4941</v>
      </c>
      <c r="G5904" s="3"/>
      <c r="H5904" s="26">
        <v>1285</v>
      </c>
      <c r="I5904" s="26">
        <f t="array" ref="I5904">J5904-J5904*3%</f>
        <v>987.072</v>
      </c>
      <c r="J5904" s="30">
        <v>1017.6</v>
      </c>
      <c r="K5904" s="4"/>
      <c r="L5904" s="15">
        <f t="shared" si="93"/>
        <v>0</v>
      </c>
      <c r="M5904" s="56" t="s">
        <v>15161</v>
      </c>
    </row>
    <row r="5905" spans="1:13" s="19" customFormat="1" ht="15" customHeight="1" x14ac:dyDescent="0.25">
      <c r="A5905" s="47">
        <v>1146</v>
      </c>
      <c r="B5905" s="18" t="s">
        <v>9595</v>
      </c>
      <c r="C5905" s="3" t="s">
        <v>9201</v>
      </c>
      <c r="D5905" s="3" t="s">
        <v>327</v>
      </c>
      <c r="E5905" s="3" t="s">
        <v>9596</v>
      </c>
      <c r="F5905" s="3" t="s">
        <v>4941</v>
      </c>
      <c r="G5905" s="3"/>
      <c r="H5905" s="26">
        <v>1060</v>
      </c>
      <c r="I5905" s="26">
        <f t="array" ref="I5905">J5905-J5905*3%</f>
        <v>812.2586</v>
      </c>
      <c r="J5905" s="30">
        <v>837.38</v>
      </c>
      <c r="K5905" s="4"/>
      <c r="L5905" s="15">
        <f t="shared" si="93"/>
        <v>0</v>
      </c>
      <c r="M5905" s="56" t="s">
        <v>15161</v>
      </c>
    </row>
    <row r="5906" spans="1:13" s="19" customFormat="1" ht="15" customHeight="1" x14ac:dyDescent="0.25">
      <c r="A5906" s="47">
        <v>2759</v>
      </c>
      <c r="B5906" s="18" t="s">
        <v>9597</v>
      </c>
      <c r="C5906" s="3" t="s">
        <v>9216</v>
      </c>
      <c r="D5906" s="3" t="s">
        <v>327</v>
      </c>
      <c r="E5906" s="3" t="s">
        <v>9598</v>
      </c>
      <c r="F5906" s="3" t="s">
        <v>318</v>
      </c>
      <c r="G5906" s="3" t="s">
        <v>149</v>
      </c>
      <c r="H5906" s="26">
        <v>2220</v>
      </c>
      <c r="I5906" s="26">
        <f t="array" ref="I5906">J5906-J5906*3%</f>
        <v>1709.0041999999999</v>
      </c>
      <c r="J5906" s="30">
        <v>1761.86</v>
      </c>
      <c r="K5906" s="4"/>
      <c r="L5906" s="15">
        <f t="shared" si="93"/>
        <v>0</v>
      </c>
      <c r="M5906" s="56" t="s">
        <v>15161</v>
      </c>
    </row>
    <row r="5907" spans="1:13" s="19" customFormat="1" ht="15" customHeight="1" x14ac:dyDescent="0.25">
      <c r="A5907" s="47">
        <v>2760</v>
      </c>
      <c r="B5907" s="18" t="s">
        <v>9599</v>
      </c>
      <c r="C5907" s="3" t="s">
        <v>9201</v>
      </c>
      <c r="D5907" s="3" t="s">
        <v>327</v>
      </c>
      <c r="E5907" s="3" t="s">
        <v>9598</v>
      </c>
      <c r="F5907" s="3" t="s">
        <v>318</v>
      </c>
      <c r="G5907" s="3" t="s">
        <v>256</v>
      </c>
      <c r="H5907" s="26">
        <v>2220</v>
      </c>
      <c r="I5907" s="26">
        <f t="array" ref="I5907">J5907-J5907*3%</f>
        <v>1709.0041999999999</v>
      </c>
      <c r="J5907" s="30">
        <v>1761.86</v>
      </c>
      <c r="K5907" s="4"/>
      <c r="L5907" s="15">
        <f t="shared" si="93"/>
        <v>0</v>
      </c>
      <c r="M5907" s="56" t="s">
        <v>15161</v>
      </c>
    </row>
    <row r="5908" spans="1:13" s="19" customFormat="1" ht="15" customHeight="1" x14ac:dyDescent="0.25">
      <c r="A5908" s="47">
        <v>542</v>
      </c>
      <c r="B5908" s="18" t="s">
        <v>9600</v>
      </c>
      <c r="C5908" s="3" t="s">
        <v>9201</v>
      </c>
      <c r="D5908" s="3" t="s">
        <v>946</v>
      </c>
      <c r="E5908" s="3" t="s">
        <v>9601</v>
      </c>
      <c r="F5908" s="3" t="s">
        <v>375</v>
      </c>
      <c r="G5908" s="3" t="s">
        <v>319</v>
      </c>
      <c r="H5908" s="26">
        <v>1525</v>
      </c>
      <c r="I5908" s="26">
        <f t="array" ref="I5908">J5908-J5908*3%</f>
        <v>1153.0681</v>
      </c>
      <c r="J5908" s="30">
        <v>1188.73</v>
      </c>
      <c r="K5908" s="4"/>
      <c r="L5908" s="15">
        <f t="shared" si="93"/>
        <v>0</v>
      </c>
      <c r="M5908" s="56" t="s">
        <v>15161</v>
      </c>
    </row>
    <row r="5909" spans="1:13" s="19" customFormat="1" ht="15" customHeight="1" x14ac:dyDescent="0.25">
      <c r="A5909" s="47">
        <v>543</v>
      </c>
      <c r="B5909" s="18" t="s">
        <v>9602</v>
      </c>
      <c r="C5909" s="3" t="s">
        <v>9201</v>
      </c>
      <c r="D5909" s="3" t="s">
        <v>946</v>
      </c>
      <c r="E5909" s="3" t="s">
        <v>9601</v>
      </c>
      <c r="F5909" s="3" t="s">
        <v>375</v>
      </c>
      <c r="G5909" s="3" t="s">
        <v>149</v>
      </c>
      <c r="H5909" s="26">
        <v>1525</v>
      </c>
      <c r="I5909" s="26">
        <f t="array" ref="I5909">J5909-J5909*3%</f>
        <v>1153.0681</v>
      </c>
      <c r="J5909" s="30">
        <v>1188.73</v>
      </c>
      <c r="K5909" s="4"/>
      <c r="L5909" s="15">
        <f t="shared" si="93"/>
        <v>0</v>
      </c>
      <c r="M5909" s="56" t="s">
        <v>15161</v>
      </c>
    </row>
    <row r="5910" spans="1:13" s="19" customFormat="1" ht="15" customHeight="1" x14ac:dyDescent="0.25">
      <c r="A5910" s="47">
        <v>544</v>
      </c>
      <c r="B5910" s="18" t="s">
        <v>9603</v>
      </c>
      <c r="C5910" s="3" t="s">
        <v>9201</v>
      </c>
      <c r="D5910" s="3" t="s">
        <v>946</v>
      </c>
      <c r="E5910" s="3" t="s">
        <v>9601</v>
      </c>
      <c r="F5910" s="3" t="s">
        <v>375</v>
      </c>
      <c r="G5910" s="3" t="s">
        <v>294</v>
      </c>
      <c r="H5910" s="26">
        <v>1525</v>
      </c>
      <c r="I5910" s="26">
        <f t="array" ref="I5910">J5910-J5910*3%</f>
        <v>1153.0681</v>
      </c>
      <c r="J5910" s="30">
        <v>1188.73</v>
      </c>
      <c r="K5910" s="4"/>
      <c r="L5910" s="15">
        <f t="shared" si="93"/>
        <v>0</v>
      </c>
      <c r="M5910" s="56" t="s">
        <v>15161</v>
      </c>
    </row>
    <row r="5911" spans="1:13" s="19" customFormat="1" ht="15" customHeight="1" x14ac:dyDescent="0.25">
      <c r="A5911" s="47">
        <v>39947</v>
      </c>
      <c r="B5911" s="18"/>
      <c r="C5911" s="3" t="s">
        <v>9216</v>
      </c>
      <c r="D5911" s="3" t="s">
        <v>331</v>
      </c>
      <c r="E5911" s="3" t="s">
        <v>9604</v>
      </c>
      <c r="F5911" s="3" t="s">
        <v>9605</v>
      </c>
      <c r="G5911" s="3" t="s">
        <v>149</v>
      </c>
      <c r="H5911" s="26">
        <v>1250</v>
      </c>
      <c r="I5911" s="26">
        <f t="array" ref="I5911">J5911-J5911*3%</f>
        <v>942.94669999999996</v>
      </c>
      <c r="J5911" s="30">
        <v>972.11</v>
      </c>
      <c r="K5911" s="4"/>
      <c r="L5911" s="15">
        <f t="shared" si="93"/>
        <v>0</v>
      </c>
      <c r="M5911" s="56" t="s">
        <v>15161</v>
      </c>
    </row>
    <row r="5912" spans="1:13" s="19" customFormat="1" ht="15" customHeight="1" x14ac:dyDescent="0.25">
      <c r="A5912" s="47">
        <v>1495</v>
      </c>
      <c r="B5912" s="18" t="s">
        <v>9606</v>
      </c>
      <c r="C5912" s="3" t="s">
        <v>9201</v>
      </c>
      <c r="D5912" s="3" t="s">
        <v>331</v>
      </c>
      <c r="E5912" s="3" t="s">
        <v>9607</v>
      </c>
      <c r="F5912" s="3" t="s">
        <v>527</v>
      </c>
      <c r="G5912" s="3" t="s">
        <v>303</v>
      </c>
      <c r="H5912" s="26">
        <v>980</v>
      </c>
      <c r="I5912" s="26">
        <f t="array" ref="I5912">J5912-J5912*3%</f>
        <v>757.51180000000011</v>
      </c>
      <c r="J5912" s="30">
        <v>780.94</v>
      </c>
      <c r="K5912" s="4"/>
      <c r="L5912" s="15">
        <f t="shared" si="93"/>
        <v>0</v>
      </c>
      <c r="M5912" s="56" t="s">
        <v>15161</v>
      </c>
    </row>
    <row r="5913" spans="1:13" s="19" customFormat="1" ht="15" customHeight="1" x14ac:dyDescent="0.25">
      <c r="A5913" s="47">
        <v>1474</v>
      </c>
      <c r="B5913" s="18" t="s">
        <v>9608</v>
      </c>
      <c r="C5913" s="3" t="s">
        <v>9201</v>
      </c>
      <c r="D5913" s="3" t="s">
        <v>331</v>
      </c>
      <c r="E5913" s="3" t="s">
        <v>9607</v>
      </c>
      <c r="F5913" s="3" t="s">
        <v>527</v>
      </c>
      <c r="G5913" s="3" t="s">
        <v>529</v>
      </c>
      <c r="H5913" s="26">
        <v>980</v>
      </c>
      <c r="I5913" s="26">
        <f t="array" ref="I5913">J5913-J5913*3%</f>
        <v>757.51180000000011</v>
      </c>
      <c r="J5913" s="30">
        <v>780.94</v>
      </c>
      <c r="K5913" s="4"/>
      <c r="L5913" s="15">
        <f t="shared" si="93"/>
        <v>0</v>
      </c>
      <c r="M5913" s="56" t="s">
        <v>15161</v>
      </c>
    </row>
    <row r="5914" spans="1:13" s="19" customFormat="1" ht="15" customHeight="1" x14ac:dyDescent="0.25">
      <c r="A5914" s="47">
        <v>1475</v>
      </c>
      <c r="B5914" s="18" t="s">
        <v>9609</v>
      </c>
      <c r="C5914" s="3" t="s">
        <v>9201</v>
      </c>
      <c r="D5914" s="3" t="s">
        <v>331</v>
      </c>
      <c r="E5914" s="3" t="s">
        <v>9607</v>
      </c>
      <c r="F5914" s="3" t="s">
        <v>527</v>
      </c>
      <c r="G5914" s="3" t="s">
        <v>299</v>
      </c>
      <c r="H5914" s="26">
        <v>980</v>
      </c>
      <c r="I5914" s="26">
        <f t="array" ref="I5914">J5914-J5914*3%</f>
        <v>757.51180000000011</v>
      </c>
      <c r="J5914" s="30">
        <v>780.94</v>
      </c>
      <c r="K5914" s="4"/>
      <c r="L5914" s="15">
        <f t="shared" si="93"/>
        <v>0</v>
      </c>
      <c r="M5914" s="56" t="s">
        <v>15161</v>
      </c>
    </row>
    <row r="5915" spans="1:13" s="19" customFormat="1" ht="15" customHeight="1" x14ac:dyDescent="0.25">
      <c r="A5915" s="47">
        <v>19473</v>
      </c>
      <c r="B5915" s="18" t="s">
        <v>9610</v>
      </c>
      <c r="C5915" s="3" t="s">
        <v>9201</v>
      </c>
      <c r="D5915" s="3" t="s">
        <v>331</v>
      </c>
      <c r="E5915" s="3" t="s">
        <v>9611</v>
      </c>
      <c r="F5915" s="3" t="s">
        <v>527</v>
      </c>
      <c r="G5915" s="3" t="s">
        <v>303</v>
      </c>
      <c r="H5915" s="26">
        <v>1310</v>
      </c>
      <c r="I5915" s="26">
        <f t="array" ref="I5915">J5915-J5915*3%</f>
        <v>1003.3097999999999</v>
      </c>
      <c r="J5915" s="30">
        <v>1034.3399999999999</v>
      </c>
      <c r="K5915" s="4"/>
      <c r="L5915" s="15">
        <f t="shared" si="93"/>
        <v>0</v>
      </c>
      <c r="M5915" s="56" t="s">
        <v>15161</v>
      </c>
    </row>
    <row r="5916" spans="1:13" s="19" customFormat="1" ht="15" customHeight="1" x14ac:dyDescent="0.25">
      <c r="A5916" s="47">
        <v>4653</v>
      </c>
      <c r="B5916" s="18" t="s">
        <v>9612</v>
      </c>
      <c r="C5916" s="3" t="s">
        <v>9216</v>
      </c>
      <c r="D5916" s="3" t="s">
        <v>8548</v>
      </c>
      <c r="E5916" s="3" t="s">
        <v>9613</v>
      </c>
      <c r="F5916" s="3" t="s">
        <v>182</v>
      </c>
      <c r="G5916" s="3"/>
      <c r="H5916" s="26">
        <v>2220</v>
      </c>
      <c r="I5916" s="26">
        <f t="array" ref="I5916">J5916-J5916*3%</f>
        <v>1709.7122999999999</v>
      </c>
      <c r="J5916" s="30">
        <v>1762.59</v>
      </c>
      <c r="K5916" s="4"/>
      <c r="L5916" s="15">
        <f t="shared" si="93"/>
        <v>0</v>
      </c>
      <c r="M5916" s="56" t="s">
        <v>15161</v>
      </c>
    </row>
    <row r="5917" spans="1:13" s="19" customFormat="1" ht="15" customHeight="1" x14ac:dyDescent="0.25">
      <c r="A5917" s="47">
        <v>38629</v>
      </c>
      <c r="B5917" s="18" t="s">
        <v>9614</v>
      </c>
      <c r="C5917" s="3" t="s">
        <v>9216</v>
      </c>
      <c r="D5917" s="3" t="s">
        <v>339</v>
      </c>
      <c r="E5917" s="3" t="s">
        <v>9615</v>
      </c>
      <c r="F5917" s="3" t="s">
        <v>277</v>
      </c>
      <c r="G5917" s="3"/>
      <c r="H5917" s="26">
        <v>875</v>
      </c>
      <c r="I5917" s="26">
        <f t="array" ref="I5917">J5917-J5917*3%</f>
        <v>661.72430000000008</v>
      </c>
      <c r="J5917" s="30">
        <v>682.19</v>
      </c>
      <c r="K5917" s="4"/>
      <c r="L5917" s="15">
        <f t="shared" si="93"/>
        <v>0</v>
      </c>
      <c r="M5917" s="56" t="s">
        <v>15161</v>
      </c>
    </row>
    <row r="5918" spans="1:13" s="19" customFormat="1" ht="15" customHeight="1" x14ac:dyDescent="0.25">
      <c r="A5918" s="47">
        <v>537</v>
      </c>
      <c r="B5918" s="18" t="s">
        <v>9616</v>
      </c>
      <c r="C5918" s="3" t="s">
        <v>9216</v>
      </c>
      <c r="D5918" s="3" t="s">
        <v>339</v>
      </c>
      <c r="E5918" s="3" t="s">
        <v>9617</v>
      </c>
      <c r="F5918" s="3" t="s">
        <v>182</v>
      </c>
      <c r="G5918" s="3"/>
      <c r="H5918" s="26">
        <v>600</v>
      </c>
      <c r="I5918" s="26">
        <f t="array" ref="I5918">J5918-J5918*3%</f>
        <v>458.6354</v>
      </c>
      <c r="J5918" s="30">
        <v>472.82</v>
      </c>
      <c r="K5918" s="4"/>
      <c r="L5918" s="15">
        <f t="shared" si="93"/>
        <v>0</v>
      </c>
      <c r="M5918" s="56" t="s">
        <v>15161</v>
      </c>
    </row>
    <row r="5919" spans="1:13" s="19" customFormat="1" ht="15" customHeight="1" x14ac:dyDescent="0.25">
      <c r="A5919" s="47">
        <v>536</v>
      </c>
      <c r="B5919" s="18" t="s">
        <v>9618</v>
      </c>
      <c r="C5919" s="3" t="s">
        <v>9216</v>
      </c>
      <c r="D5919" s="3" t="s">
        <v>339</v>
      </c>
      <c r="E5919" s="3" t="s">
        <v>9619</v>
      </c>
      <c r="F5919" s="3" t="s">
        <v>203</v>
      </c>
      <c r="G5919" s="3"/>
      <c r="H5919" s="26">
        <v>190</v>
      </c>
      <c r="I5919" s="26">
        <f t="array" ref="I5919">J5919-J5919*3%</f>
        <v>138.41899999999998</v>
      </c>
      <c r="J5919" s="30">
        <v>142.69999999999999</v>
      </c>
      <c r="K5919" s="4"/>
      <c r="L5919" s="15">
        <f t="shared" si="93"/>
        <v>0</v>
      </c>
      <c r="M5919" s="56" t="s">
        <v>15161</v>
      </c>
    </row>
    <row r="5920" spans="1:13" s="19" customFormat="1" ht="15" customHeight="1" x14ac:dyDescent="0.25">
      <c r="A5920" s="47">
        <v>19253</v>
      </c>
      <c r="B5920" s="18" t="s">
        <v>9620</v>
      </c>
      <c r="C5920" s="3" t="s">
        <v>9216</v>
      </c>
      <c r="D5920" s="3" t="s">
        <v>339</v>
      </c>
      <c r="E5920" s="3" t="s">
        <v>9619</v>
      </c>
      <c r="F5920" s="3" t="s">
        <v>9417</v>
      </c>
      <c r="G5920" s="3"/>
      <c r="H5920" s="26">
        <v>4815</v>
      </c>
      <c r="I5920" s="26">
        <f t="array" ref="I5920">J5920-J5920*3%</f>
        <v>3677.2505999999998</v>
      </c>
      <c r="J5920" s="30">
        <v>3790.98</v>
      </c>
      <c r="K5920" s="4"/>
      <c r="L5920" s="15">
        <f t="shared" si="93"/>
        <v>0</v>
      </c>
      <c r="M5920" s="56" t="s">
        <v>15161</v>
      </c>
    </row>
    <row r="5921" spans="1:13" s="19" customFormat="1" ht="15" customHeight="1" x14ac:dyDescent="0.25">
      <c r="A5921" s="47">
        <v>538</v>
      </c>
      <c r="B5921" s="18" t="s">
        <v>9621</v>
      </c>
      <c r="C5921" s="3" t="s">
        <v>9216</v>
      </c>
      <c r="D5921" s="3" t="s">
        <v>339</v>
      </c>
      <c r="E5921" s="3" t="s">
        <v>9619</v>
      </c>
      <c r="F5921" s="3" t="s">
        <v>281</v>
      </c>
      <c r="G5921" s="3"/>
      <c r="H5921" s="26">
        <v>1705</v>
      </c>
      <c r="I5921" s="26">
        <f t="array" ref="I5921">J5921-J5921*3%</f>
        <v>1306.8518999999999</v>
      </c>
      <c r="J5921" s="30">
        <v>1347.27</v>
      </c>
      <c r="K5921" s="4"/>
      <c r="L5921" s="15">
        <f t="shared" si="93"/>
        <v>0</v>
      </c>
      <c r="M5921" s="56" t="s">
        <v>15161</v>
      </c>
    </row>
    <row r="5922" spans="1:13" s="19" customFormat="1" ht="15" customHeight="1" x14ac:dyDescent="0.25">
      <c r="A5922" s="47">
        <v>540</v>
      </c>
      <c r="B5922" s="18" t="s">
        <v>9622</v>
      </c>
      <c r="C5922" s="3" t="s">
        <v>9201</v>
      </c>
      <c r="D5922" s="3" t="s">
        <v>339</v>
      </c>
      <c r="E5922" s="3" t="s">
        <v>9623</v>
      </c>
      <c r="F5922" s="3" t="s">
        <v>324</v>
      </c>
      <c r="G5922" s="3"/>
      <c r="H5922" s="26">
        <v>590</v>
      </c>
      <c r="I5922" s="26">
        <f t="array" ref="I5922">J5922-J5922*3%</f>
        <v>451.57380000000001</v>
      </c>
      <c r="J5922" s="30">
        <v>465.54</v>
      </c>
      <c r="K5922" s="4"/>
      <c r="L5922" s="15">
        <f t="shared" si="93"/>
        <v>0</v>
      </c>
      <c r="M5922" s="56" t="s">
        <v>15161</v>
      </c>
    </row>
    <row r="5923" spans="1:13" s="19" customFormat="1" ht="15" customHeight="1" x14ac:dyDescent="0.25">
      <c r="A5923" s="47">
        <v>541</v>
      </c>
      <c r="B5923" s="18" t="s">
        <v>9624</v>
      </c>
      <c r="C5923" s="3" t="s">
        <v>9201</v>
      </c>
      <c r="D5923" s="3" t="s">
        <v>339</v>
      </c>
      <c r="E5923" s="3" t="s">
        <v>9623</v>
      </c>
      <c r="F5923" s="3" t="s">
        <v>6247</v>
      </c>
      <c r="G5923" s="3"/>
      <c r="H5923" s="26">
        <v>1170</v>
      </c>
      <c r="I5923" s="26">
        <f t="array" ref="I5923">J5923-J5923*3%</f>
        <v>889.96529999999996</v>
      </c>
      <c r="J5923" s="30">
        <v>917.49</v>
      </c>
      <c r="K5923" s="4"/>
      <c r="L5923" s="15">
        <f t="shared" si="93"/>
        <v>0</v>
      </c>
      <c r="M5923" s="56" t="s">
        <v>15161</v>
      </c>
    </row>
    <row r="5924" spans="1:13" s="19" customFormat="1" ht="15" customHeight="1" x14ac:dyDescent="0.25">
      <c r="A5924" s="47">
        <v>19254</v>
      </c>
      <c r="B5924" s="18" t="s">
        <v>9625</v>
      </c>
      <c r="C5924" s="3" t="s">
        <v>9201</v>
      </c>
      <c r="D5924" s="3" t="s">
        <v>339</v>
      </c>
      <c r="E5924" s="3" t="s">
        <v>9626</v>
      </c>
      <c r="F5924" s="3" t="s">
        <v>375</v>
      </c>
      <c r="G5924" s="3" t="s">
        <v>149</v>
      </c>
      <c r="H5924" s="26">
        <v>835</v>
      </c>
      <c r="I5924" s="26">
        <f t="array" ref="I5924">J5924-J5924*3%</f>
        <v>628.17200000000003</v>
      </c>
      <c r="J5924" s="30">
        <v>647.6</v>
      </c>
      <c r="K5924" s="4"/>
      <c r="L5924" s="15">
        <f t="shared" si="93"/>
        <v>0</v>
      </c>
      <c r="M5924" s="56" t="s">
        <v>15161</v>
      </c>
    </row>
    <row r="5925" spans="1:13" s="19" customFormat="1" ht="15" customHeight="1" x14ac:dyDescent="0.25">
      <c r="A5925" s="47">
        <v>19087</v>
      </c>
      <c r="B5925" s="18" t="s">
        <v>9627</v>
      </c>
      <c r="C5925" s="3" t="s">
        <v>9201</v>
      </c>
      <c r="D5925" s="3" t="s">
        <v>339</v>
      </c>
      <c r="E5925" s="3" t="s">
        <v>9626</v>
      </c>
      <c r="F5925" s="3" t="s">
        <v>375</v>
      </c>
      <c r="G5925" s="3" t="s">
        <v>258</v>
      </c>
      <c r="H5925" s="26">
        <v>835</v>
      </c>
      <c r="I5925" s="26">
        <f t="array" ref="I5925">J5925-J5925*3%</f>
        <v>628.17200000000003</v>
      </c>
      <c r="J5925" s="30">
        <v>647.6</v>
      </c>
      <c r="K5925" s="4"/>
      <c r="L5925" s="15">
        <f t="shared" si="93"/>
        <v>0</v>
      </c>
      <c r="M5925" s="56" t="s">
        <v>15161</v>
      </c>
    </row>
    <row r="5926" spans="1:13" s="19" customFormat="1" ht="15" customHeight="1" x14ac:dyDescent="0.25">
      <c r="A5926" s="47">
        <v>4658</v>
      </c>
      <c r="B5926" s="18" t="s">
        <v>9628</v>
      </c>
      <c r="C5926" s="3" t="s">
        <v>9201</v>
      </c>
      <c r="D5926" s="3" t="s">
        <v>339</v>
      </c>
      <c r="E5926" s="3" t="s">
        <v>9629</v>
      </c>
      <c r="F5926" s="3" t="s">
        <v>329</v>
      </c>
      <c r="G5926" s="3"/>
      <c r="H5926" s="26">
        <v>485</v>
      </c>
      <c r="I5926" s="26">
        <f t="array" ref="I5926">J5926-J5926*3%</f>
        <v>361.52869999999996</v>
      </c>
      <c r="J5926" s="30">
        <v>372.71</v>
      </c>
      <c r="K5926" s="4"/>
      <c r="L5926" s="15">
        <f t="shared" si="93"/>
        <v>0</v>
      </c>
      <c r="M5926" s="56" t="s">
        <v>15161</v>
      </c>
    </row>
    <row r="5927" spans="1:13" s="19" customFormat="1" ht="15" customHeight="1" x14ac:dyDescent="0.25">
      <c r="A5927" s="47">
        <v>35150</v>
      </c>
      <c r="B5927" s="18"/>
      <c r="C5927" s="3" t="s">
        <v>9216</v>
      </c>
      <c r="D5927" s="3" t="s">
        <v>2360</v>
      </c>
      <c r="E5927" s="3" t="s">
        <v>9630</v>
      </c>
      <c r="F5927" s="3" t="s">
        <v>9631</v>
      </c>
      <c r="G5927" s="3" t="s">
        <v>744</v>
      </c>
      <c r="H5927" s="26">
        <v>535</v>
      </c>
      <c r="I5927" s="26">
        <f t="array" ref="I5927">J5927-J5927*3%</f>
        <v>385.54590000000002</v>
      </c>
      <c r="J5927" s="30">
        <v>397.47</v>
      </c>
      <c r="K5927" s="4"/>
      <c r="L5927" s="15">
        <f t="shared" si="93"/>
        <v>0</v>
      </c>
      <c r="M5927" s="56" t="s">
        <v>15161</v>
      </c>
    </row>
    <row r="5928" spans="1:13" s="19" customFormat="1" ht="15" customHeight="1" x14ac:dyDescent="0.25">
      <c r="A5928" s="47">
        <v>26353</v>
      </c>
      <c r="B5928" s="18" t="s">
        <v>9632</v>
      </c>
      <c r="C5928" s="3" t="s">
        <v>9201</v>
      </c>
      <c r="D5928" s="3" t="s">
        <v>207</v>
      </c>
      <c r="E5928" s="3" t="s">
        <v>9633</v>
      </c>
      <c r="F5928" s="3" t="s">
        <v>203</v>
      </c>
      <c r="G5928" s="3"/>
      <c r="H5928" s="26">
        <v>235</v>
      </c>
      <c r="I5928" s="26">
        <f t="array" ref="I5928">J5928-J5928*3%</f>
        <v>170.91399999999999</v>
      </c>
      <c r="J5928" s="30">
        <v>176.2</v>
      </c>
      <c r="K5928" s="4"/>
      <c r="L5928" s="15">
        <f t="shared" si="93"/>
        <v>0</v>
      </c>
      <c r="M5928" s="56" t="s">
        <v>15161</v>
      </c>
    </row>
    <row r="5929" spans="1:13" s="19" customFormat="1" ht="15" customHeight="1" x14ac:dyDescent="0.25">
      <c r="A5929" s="47">
        <v>39943</v>
      </c>
      <c r="B5929" s="18"/>
      <c r="C5929" s="3" t="s">
        <v>9216</v>
      </c>
      <c r="D5929" s="3" t="s">
        <v>207</v>
      </c>
      <c r="E5929" s="3" t="s">
        <v>9634</v>
      </c>
      <c r="F5929" s="3" t="s">
        <v>167</v>
      </c>
      <c r="G5929" s="3"/>
      <c r="H5929" s="26">
        <v>470</v>
      </c>
      <c r="I5929" s="26">
        <f t="array" ref="I5929">J5929-J5929*3%</f>
        <v>339.47090000000003</v>
      </c>
      <c r="J5929" s="30">
        <v>349.97</v>
      </c>
      <c r="K5929" s="4"/>
      <c r="L5929" s="15">
        <f t="shared" si="93"/>
        <v>0</v>
      </c>
      <c r="M5929" s="56" t="s">
        <v>15161</v>
      </c>
    </row>
    <row r="5930" spans="1:13" s="19" customFormat="1" ht="15" customHeight="1" x14ac:dyDescent="0.25">
      <c r="A5930" s="47">
        <v>26355</v>
      </c>
      <c r="B5930" s="18" t="s">
        <v>9635</v>
      </c>
      <c r="C5930" s="3" t="s">
        <v>9201</v>
      </c>
      <c r="D5930" s="3" t="s">
        <v>207</v>
      </c>
      <c r="E5930" s="3" t="s">
        <v>9636</v>
      </c>
      <c r="F5930" s="3" t="s">
        <v>203</v>
      </c>
      <c r="G5930" s="3"/>
      <c r="H5930" s="26">
        <v>310</v>
      </c>
      <c r="I5930" s="26">
        <f t="array" ref="I5930">J5930-J5930*3%</f>
        <v>221.12120000000002</v>
      </c>
      <c r="J5930" s="30">
        <v>227.96</v>
      </c>
      <c r="K5930" s="4"/>
      <c r="L5930" s="15">
        <f t="shared" si="93"/>
        <v>0</v>
      </c>
      <c r="M5930" s="56" t="s">
        <v>15155</v>
      </c>
    </row>
    <row r="5931" spans="1:13" s="19" customFormat="1" ht="15" customHeight="1" x14ac:dyDescent="0.25">
      <c r="A5931" s="47">
        <v>4643</v>
      </c>
      <c r="B5931" s="18" t="s">
        <v>9637</v>
      </c>
      <c r="C5931" s="3" t="s">
        <v>9201</v>
      </c>
      <c r="D5931" s="3" t="s">
        <v>207</v>
      </c>
      <c r="E5931" s="3" t="s">
        <v>9638</v>
      </c>
      <c r="F5931" s="3" t="s">
        <v>203</v>
      </c>
      <c r="G5931" s="3"/>
      <c r="H5931" s="26">
        <v>330</v>
      </c>
      <c r="I5931" s="26">
        <f t="array" ref="I5931">J5931-J5931*3%</f>
        <v>235.54510000000002</v>
      </c>
      <c r="J5931" s="30">
        <v>242.83</v>
      </c>
      <c r="K5931" s="4"/>
      <c r="L5931" s="15">
        <f t="shared" si="93"/>
        <v>0</v>
      </c>
      <c r="M5931" s="56" t="s">
        <v>15161</v>
      </c>
    </row>
    <row r="5932" spans="1:13" s="19" customFormat="1" ht="15" customHeight="1" x14ac:dyDescent="0.25">
      <c r="A5932" s="47">
        <v>39611</v>
      </c>
      <c r="B5932" s="18"/>
      <c r="C5932" s="3" t="s">
        <v>9216</v>
      </c>
      <c r="D5932" s="3" t="s">
        <v>207</v>
      </c>
      <c r="E5932" s="3" t="s">
        <v>9639</v>
      </c>
      <c r="F5932" s="3" t="s">
        <v>167</v>
      </c>
      <c r="G5932" s="3"/>
      <c r="H5932" s="26">
        <v>495</v>
      </c>
      <c r="I5932" s="26">
        <f t="array" ref="I5932">J5932-J5932*3%</f>
        <v>368.6</v>
      </c>
      <c r="J5932" s="30">
        <v>380</v>
      </c>
      <c r="K5932" s="4"/>
      <c r="L5932" s="15">
        <f t="shared" si="93"/>
        <v>0</v>
      </c>
      <c r="M5932" s="56" t="s">
        <v>15161</v>
      </c>
    </row>
    <row r="5933" spans="1:13" s="19" customFormat="1" ht="15" customHeight="1" x14ac:dyDescent="0.25">
      <c r="A5933" s="47">
        <v>40830</v>
      </c>
      <c r="B5933" s="18"/>
      <c r="C5933" s="3" t="s">
        <v>9216</v>
      </c>
      <c r="D5933" s="3" t="s">
        <v>207</v>
      </c>
      <c r="E5933" s="3" t="s">
        <v>9640</v>
      </c>
      <c r="F5933" s="3" t="s">
        <v>182</v>
      </c>
      <c r="G5933" s="3"/>
      <c r="H5933" s="26">
        <v>725</v>
      </c>
      <c r="I5933" s="26">
        <f t="array" ref="I5933">J5933-J5933*3%</f>
        <v>547.64260000000002</v>
      </c>
      <c r="J5933" s="30">
        <v>564.58000000000004</v>
      </c>
      <c r="K5933" s="4"/>
      <c r="L5933" s="15">
        <f t="shared" si="93"/>
        <v>0</v>
      </c>
      <c r="M5933" s="56" t="s">
        <v>15161</v>
      </c>
    </row>
    <row r="5934" spans="1:13" s="19" customFormat="1" ht="15" customHeight="1" x14ac:dyDescent="0.25">
      <c r="A5934" s="47">
        <v>38039</v>
      </c>
      <c r="B5934" s="18" t="s">
        <v>9641</v>
      </c>
      <c r="C5934" s="3" t="s">
        <v>9216</v>
      </c>
      <c r="D5934" s="3" t="s">
        <v>207</v>
      </c>
      <c r="E5934" s="3" t="s">
        <v>9640</v>
      </c>
      <c r="F5934" s="3" t="s">
        <v>167</v>
      </c>
      <c r="G5934" s="3"/>
      <c r="H5934" s="26">
        <v>415</v>
      </c>
      <c r="I5934" s="26">
        <f t="array" ref="I5934">J5934-J5934*3%</f>
        <v>304.50240000000002</v>
      </c>
      <c r="J5934" s="30">
        <v>313.92</v>
      </c>
      <c r="K5934" s="4"/>
      <c r="L5934" s="15">
        <f t="shared" si="93"/>
        <v>0</v>
      </c>
      <c r="M5934" s="56" t="s">
        <v>15161</v>
      </c>
    </row>
    <row r="5935" spans="1:13" s="19" customFormat="1" ht="15" customHeight="1" x14ac:dyDescent="0.25">
      <c r="A5935" s="47">
        <v>2806</v>
      </c>
      <c r="B5935" s="18" t="s">
        <v>9642</v>
      </c>
      <c r="C5935" s="3" t="s">
        <v>9201</v>
      </c>
      <c r="D5935" s="3" t="s">
        <v>207</v>
      </c>
      <c r="E5935" s="3" t="s">
        <v>9643</v>
      </c>
      <c r="F5935" s="3" t="s">
        <v>203</v>
      </c>
      <c r="G5935" s="3"/>
      <c r="H5935" s="26">
        <v>685</v>
      </c>
      <c r="I5935" s="26">
        <f t="array" ref="I5935">J5935-J5935*3%</f>
        <v>518.67840000000001</v>
      </c>
      <c r="J5935" s="30">
        <v>534.72</v>
      </c>
      <c r="K5935" s="4"/>
      <c r="L5935" s="15">
        <f t="shared" si="93"/>
        <v>0</v>
      </c>
      <c r="M5935" s="56" t="s">
        <v>15161</v>
      </c>
    </row>
    <row r="5936" spans="1:13" s="19" customFormat="1" ht="15" customHeight="1" x14ac:dyDescent="0.25">
      <c r="A5936" s="47">
        <v>40834</v>
      </c>
      <c r="B5936" s="18"/>
      <c r="C5936" s="3" t="s">
        <v>9216</v>
      </c>
      <c r="D5936" s="3" t="s">
        <v>207</v>
      </c>
      <c r="E5936" s="3" t="s">
        <v>6212</v>
      </c>
      <c r="F5936" s="3" t="s">
        <v>167</v>
      </c>
      <c r="G5936" s="3"/>
      <c r="H5936" s="26">
        <v>760</v>
      </c>
      <c r="I5936" s="26">
        <f t="array" ref="I5936">J5936-J5936*3%</f>
        <v>575.54950000000008</v>
      </c>
      <c r="J5936" s="30">
        <v>593.35</v>
      </c>
      <c r="K5936" s="4"/>
      <c r="L5936" s="15">
        <f t="shared" si="93"/>
        <v>0</v>
      </c>
      <c r="M5936" s="56" t="s">
        <v>15161</v>
      </c>
    </row>
    <row r="5937" spans="1:13" s="19" customFormat="1" ht="15" customHeight="1" x14ac:dyDescent="0.25">
      <c r="A5937" s="47">
        <v>23923</v>
      </c>
      <c r="B5937" s="18" t="s">
        <v>9644</v>
      </c>
      <c r="C5937" s="3" t="s">
        <v>9201</v>
      </c>
      <c r="D5937" s="3" t="s">
        <v>207</v>
      </c>
      <c r="E5937" s="3" t="s">
        <v>9645</v>
      </c>
      <c r="F5937" s="3" t="s">
        <v>1416</v>
      </c>
      <c r="G5937" s="3"/>
      <c r="H5937" s="26">
        <v>530</v>
      </c>
      <c r="I5937" s="26">
        <f t="array" ref="I5937">J5937-J5937*3%</f>
        <v>389.78479999999996</v>
      </c>
      <c r="J5937" s="30">
        <v>401.84</v>
      </c>
      <c r="K5937" s="4"/>
      <c r="L5937" s="15">
        <f t="shared" si="93"/>
        <v>0</v>
      </c>
      <c r="M5937" s="56" t="s">
        <v>15161</v>
      </c>
    </row>
    <row r="5938" spans="1:13" s="19" customFormat="1" ht="15" customHeight="1" x14ac:dyDescent="0.25">
      <c r="A5938" s="47">
        <v>19117</v>
      </c>
      <c r="B5938" s="18" t="s">
        <v>9646</v>
      </c>
      <c r="C5938" s="3" t="s">
        <v>9201</v>
      </c>
      <c r="D5938" s="3" t="s">
        <v>207</v>
      </c>
      <c r="E5938" s="3" t="s">
        <v>9647</v>
      </c>
      <c r="F5938" s="3" t="s">
        <v>203</v>
      </c>
      <c r="G5938" s="3"/>
      <c r="H5938" s="26">
        <v>185</v>
      </c>
      <c r="I5938" s="26">
        <f t="array" ref="I5938">J5938-J5938*3%</f>
        <v>137.71090000000001</v>
      </c>
      <c r="J5938" s="30">
        <v>141.97</v>
      </c>
      <c r="K5938" s="4"/>
      <c r="L5938" s="15">
        <f t="shared" si="93"/>
        <v>0</v>
      </c>
      <c r="M5938" s="56" t="s">
        <v>15161</v>
      </c>
    </row>
    <row r="5939" spans="1:13" s="19" customFormat="1" ht="15" customHeight="1" x14ac:dyDescent="0.25">
      <c r="A5939" s="47">
        <v>28837</v>
      </c>
      <c r="B5939" s="18" t="s">
        <v>9648</v>
      </c>
      <c r="C5939" s="3" t="s">
        <v>9216</v>
      </c>
      <c r="D5939" s="3" t="s">
        <v>207</v>
      </c>
      <c r="E5939" s="3" t="s">
        <v>9649</v>
      </c>
      <c r="F5939" s="3" t="s">
        <v>203</v>
      </c>
      <c r="G5939" s="3"/>
      <c r="H5939" s="26">
        <v>685</v>
      </c>
      <c r="I5939" s="26">
        <f t="array" ref="I5939">J5939-J5939*3%</f>
        <v>521.15189999999996</v>
      </c>
      <c r="J5939" s="30">
        <v>537.27</v>
      </c>
      <c r="K5939" s="4"/>
      <c r="L5939" s="15">
        <f t="shared" si="93"/>
        <v>0</v>
      </c>
      <c r="M5939" s="56" t="s">
        <v>15161</v>
      </c>
    </row>
    <row r="5940" spans="1:13" s="19" customFormat="1" ht="15" customHeight="1" x14ac:dyDescent="0.25">
      <c r="A5940" s="47">
        <v>40835</v>
      </c>
      <c r="B5940" s="18"/>
      <c r="C5940" s="3" t="s">
        <v>9216</v>
      </c>
      <c r="D5940" s="3" t="s">
        <v>207</v>
      </c>
      <c r="E5940" s="3" t="s">
        <v>9650</v>
      </c>
      <c r="F5940" s="3" t="s">
        <v>203</v>
      </c>
      <c r="G5940" s="3"/>
      <c r="H5940" s="26">
        <v>210</v>
      </c>
      <c r="I5940" s="26">
        <f t="array" ref="I5940">J5940-J5940*3%</f>
        <v>153.95840000000001</v>
      </c>
      <c r="J5940" s="30">
        <v>158.72</v>
      </c>
      <c r="K5940" s="4"/>
      <c r="L5940" s="15">
        <f t="shared" si="93"/>
        <v>0</v>
      </c>
      <c r="M5940" s="56" t="s">
        <v>15161</v>
      </c>
    </row>
    <row r="5941" spans="1:13" s="19" customFormat="1" ht="15" customHeight="1" x14ac:dyDescent="0.25">
      <c r="A5941" s="47">
        <v>32876</v>
      </c>
      <c r="B5941" s="18"/>
      <c r="C5941" s="3" t="s">
        <v>9216</v>
      </c>
      <c r="D5941" s="3" t="s">
        <v>9651</v>
      </c>
      <c r="E5941" s="3" t="s">
        <v>9652</v>
      </c>
      <c r="F5941" s="3" t="s">
        <v>5576</v>
      </c>
      <c r="G5941" s="3" t="s">
        <v>2593</v>
      </c>
      <c r="H5941" s="26">
        <v>275</v>
      </c>
      <c r="I5941" s="26">
        <f t="array" ref="I5941">J5941-J5941*3%</f>
        <v>194</v>
      </c>
      <c r="J5941" s="30">
        <v>200</v>
      </c>
      <c r="K5941" s="4"/>
      <c r="L5941" s="15">
        <f t="shared" si="93"/>
        <v>0</v>
      </c>
      <c r="M5941" s="56" t="s">
        <v>15155</v>
      </c>
    </row>
    <row r="5942" spans="1:13" s="19" customFormat="1" ht="15" customHeight="1" x14ac:dyDescent="0.25">
      <c r="A5942" s="47">
        <v>2731</v>
      </c>
      <c r="B5942" s="18" t="s">
        <v>9653</v>
      </c>
      <c r="C5942" s="3" t="s">
        <v>9201</v>
      </c>
      <c r="D5942" s="3" t="s">
        <v>347</v>
      </c>
      <c r="E5942" s="3" t="s">
        <v>9654</v>
      </c>
      <c r="F5942" s="3" t="s">
        <v>167</v>
      </c>
      <c r="G5942" s="3"/>
      <c r="H5942" s="26">
        <v>570</v>
      </c>
      <c r="I5942" s="26">
        <f t="array" ref="I5942">J5942-J5942*3%</f>
        <v>420.51439999999997</v>
      </c>
      <c r="J5942" s="30">
        <v>433.52</v>
      </c>
      <c r="K5942" s="4"/>
      <c r="L5942" s="15">
        <f t="shared" si="93"/>
        <v>0</v>
      </c>
      <c r="M5942" s="56" t="s">
        <v>15161</v>
      </c>
    </row>
    <row r="5943" spans="1:13" s="19" customFormat="1" ht="15" customHeight="1" x14ac:dyDescent="0.25">
      <c r="A5943" s="47">
        <v>2734</v>
      </c>
      <c r="B5943" s="18" t="s">
        <v>9655</v>
      </c>
      <c r="C5943" s="3" t="s">
        <v>9201</v>
      </c>
      <c r="D5943" s="3" t="s">
        <v>347</v>
      </c>
      <c r="E5943" s="3" t="s">
        <v>9656</v>
      </c>
      <c r="F5943" s="3" t="s">
        <v>4941</v>
      </c>
      <c r="G5943" s="3"/>
      <c r="H5943" s="26">
        <v>495</v>
      </c>
      <c r="I5943" s="26">
        <f t="array" ref="I5943">J5943-J5943*3%</f>
        <v>368.6</v>
      </c>
      <c r="J5943" s="30">
        <v>380</v>
      </c>
      <c r="K5943" s="4"/>
      <c r="L5943" s="15">
        <f t="shared" si="93"/>
        <v>0</v>
      </c>
      <c r="M5943" s="56" t="s">
        <v>15161</v>
      </c>
    </row>
    <row r="5944" spans="1:13" s="19" customFormat="1" ht="15" customHeight="1" x14ac:dyDescent="0.25">
      <c r="A5944" s="47">
        <v>19251</v>
      </c>
      <c r="B5944" s="18" t="s">
        <v>9657</v>
      </c>
      <c r="C5944" s="3" t="s">
        <v>9201</v>
      </c>
      <c r="D5944" s="3" t="s">
        <v>347</v>
      </c>
      <c r="E5944" s="3" t="s">
        <v>9658</v>
      </c>
      <c r="F5944" s="3" t="s">
        <v>324</v>
      </c>
      <c r="G5944" s="3" t="s">
        <v>149</v>
      </c>
      <c r="H5944" s="26">
        <v>900</v>
      </c>
      <c r="I5944" s="26">
        <f t="array" ref="I5944">J5944-J5944*3%</f>
        <v>679.02909999999997</v>
      </c>
      <c r="J5944" s="30">
        <v>700.03</v>
      </c>
      <c r="K5944" s="4"/>
      <c r="L5944" s="15">
        <f t="shared" si="93"/>
        <v>0</v>
      </c>
      <c r="M5944" s="56" t="s">
        <v>15161</v>
      </c>
    </row>
    <row r="5945" spans="1:13" s="19" customFormat="1" ht="15" customHeight="1" x14ac:dyDescent="0.25">
      <c r="A5945" s="47">
        <v>19252</v>
      </c>
      <c r="B5945" s="18" t="s">
        <v>9659</v>
      </c>
      <c r="C5945" s="3" t="s">
        <v>9201</v>
      </c>
      <c r="D5945" s="3" t="s">
        <v>347</v>
      </c>
      <c r="E5945" s="3" t="s">
        <v>9660</v>
      </c>
      <c r="F5945" s="3" t="s">
        <v>1581</v>
      </c>
      <c r="G5945" s="3" t="s">
        <v>149</v>
      </c>
      <c r="H5945" s="26">
        <v>2045</v>
      </c>
      <c r="I5945" s="26">
        <f t="array" ref="I5945">J5945-J5945*3%</f>
        <v>1561.1277</v>
      </c>
      <c r="J5945" s="30">
        <v>1609.41</v>
      </c>
      <c r="K5945" s="4"/>
      <c r="L5945" s="15">
        <f t="shared" si="93"/>
        <v>0</v>
      </c>
      <c r="M5945" s="56" t="s">
        <v>15161</v>
      </c>
    </row>
    <row r="5946" spans="1:13" s="19" customFormat="1" ht="15" customHeight="1" x14ac:dyDescent="0.25">
      <c r="A5946" s="47">
        <v>36464</v>
      </c>
      <c r="B5946" s="18" t="s">
        <v>9661</v>
      </c>
      <c r="C5946" s="3" t="s">
        <v>9216</v>
      </c>
      <c r="D5946" s="3" t="s">
        <v>347</v>
      </c>
      <c r="E5946" s="3" t="s">
        <v>9662</v>
      </c>
      <c r="F5946" s="3" t="s">
        <v>9605</v>
      </c>
      <c r="G5946" s="3" t="s">
        <v>9663</v>
      </c>
      <c r="H5946" s="26">
        <v>900</v>
      </c>
      <c r="I5946" s="26">
        <f t="array" ref="I5946">J5946-J5946*3%</f>
        <v>677.62260000000003</v>
      </c>
      <c r="J5946" s="30">
        <v>698.58</v>
      </c>
      <c r="K5946" s="4"/>
      <c r="L5946" s="15">
        <f t="shared" si="93"/>
        <v>0</v>
      </c>
      <c r="M5946" s="56" t="s">
        <v>15161</v>
      </c>
    </row>
    <row r="5947" spans="1:13" s="19" customFormat="1" ht="15" customHeight="1" x14ac:dyDescent="0.25">
      <c r="A5947" s="47">
        <v>37697</v>
      </c>
      <c r="B5947" s="18" t="s">
        <v>9664</v>
      </c>
      <c r="C5947" s="3" t="s">
        <v>9216</v>
      </c>
      <c r="D5947" s="3" t="s">
        <v>347</v>
      </c>
      <c r="E5947" s="3" t="s">
        <v>9662</v>
      </c>
      <c r="F5947" s="3" t="s">
        <v>9605</v>
      </c>
      <c r="G5947" s="3" t="s">
        <v>9665</v>
      </c>
      <c r="H5947" s="26">
        <v>900</v>
      </c>
      <c r="I5947" s="26">
        <f t="array" ref="I5947">J5947-J5947*3%</f>
        <v>677.62260000000003</v>
      </c>
      <c r="J5947" s="30">
        <v>698.58</v>
      </c>
      <c r="K5947" s="4"/>
      <c r="L5947" s="15">
        <f t="shared" si="93"/>
        <v>0</v>
      </c>
      <c r="M5947" s="56" t="s">
        <v>15161</v>
      </c>
    </row>
    <row r="5948" spans="1:13" s="19" customFormat="1" ht="15" customHeight="1" x14ac:dyDescent="0.25">
      <c r="A5948" s="47">
        <v>2735</v>
      </c>
      <c r="B5948" s="18" t="s">
        <v>9666</v>
      </c>
      <c r="C5948" s="3" t="s">
        <v>9201</v>
      </c>
      <c r="D5948" s="3" t="s">
        <v>347</v>
      </c>
      <c r="E5948" s="3" t="s">
        <v>9667</v>
      </c>
      <c r="F5948" s="3" t="s">
        <v>167</v>
      </c>
      <c r="G5948" s="3"/>
      <c r="H5948" s="26">
        <v>480</v>
      </c>
      <c r="I5948" s="26">
        <f t="array" ref="I5948">J5948-J5948*3%</f>
        <v>358.70600000000002</v>
      </c>
      <c r="J5948" s="30">
        <v>369.8</v>
      </c>
      <c r="K5948" s="4"/>
      <c r="L5948" s="15">
        <f t="shared" si="93"/>
        <v>0</v>
      </c>
      <c r="M5948" s="56" t="s">
        <v>15161</v>
      </c>
    </row>
    <row r="5949" spans="1:13" s="19" customFormat="1" ht="15" customHeight="1" x14ac:dyDescent="0.25">
      <c r="A5949" s="47">
        <v>37433</v>
      </c>
      <c r="B5949" s="18" t="s">
        <v>9668</v>
      </c>
      <c r="C5949" s="3" t="s">
        <v>9216</v>
      </c>
      <c r="D5949" s="3" t="s">
        <v>347</v>
      </c>
      <c r="E5949" s="3" t="s">
        <v>9669</v>
      </c>
      <c r="F5949" s="3" t="s">
        <v>9278</v>
      </c>
      <c r="G5949" s="3"/>
      <c r="H5949" s="26">
        <v>645</v>
      </c>
      <c r="I5949" s="26">
        <f t="array" ref="I5949">J5949-J5949*3%</f>
        <v>491.13040000000001</v>
      </c>
      <c r="J5949" s="30">
        <v>506.32</v>
      </c>
      <c r="K5949" s="4"/>
      <c r="L5949" s="15">
        <f t="shared" si="93"/>
        <v>0</v>
      </c>
      <c r="M5949" s="56" t="s">
        <v>15161</v>
      </c>
    </row>
    <row r="5950" spans="1:13" s="19" customFormat="1" ht="15" customHeight="1" x14ac:dyDescent="0.25">
      <c r="A5950" s="47">
        <v>2784</v>
      </c>
      <c r="B5950" s="18" t="s">
        <v>9670</v>
      </c>
      <c r="C5950" s="3" t="s">
        <v>9201</v>
      </c>
      <c r="D5950" s="3" t="s">
        <v>347</v>
      </c>
      <c r="E5950" s="3" t="s">
        <v>9671</v>
      </c>
      <c r="F5950" s="3" t="s">
        <v>167</v>
      </c>
      <c r="G5950" s="3"/>
      <c r="H5950" s="26">
        <v>355</v>
      </c>
      <c r="I5950" s="26">
        <f t="array" ref="I5950">J5950-J5950*3%</f>
        <v>255.68229999999997</v>
      </c>
      <c r="J5950" s="30">
        <v>263.58999999999997</v>
      </c>
      <c r="K5950" s="4"/>
      <c r="L5950" s="15">
        <f t="shared" si="93"/>
        <v>0</v>
      </c>
      <c r="M5950" s="56" t="s">
        <v>15161</v>
      </c>
    </row>
    <row r="5951" spans="1:13" s="19" customFormat="1" ht="15" customHeight="1" x14ac:dyDescent="0.25">
      <c r="A5951" s="47">
        <v>4647</v>
      </c>
      <c r="B5951" s="18" t="s">
        <v>9672</v>
      </c>
      <c r="C5951" s="3" t="s">
        <v>9201</v>
      </c>
      <c r="D5951" s="3" t="s">
        <v>347</v>
      </c>
      <c r="E5951" s="3" t="s">
        <v>9673</v>
      </c>
      <c r="F5951" s="3" t="s">
        <v>9674</v>
      </c>
      <c r="G5951" s="3" t="s">
        <v>625</v>
      </c>
      <c r="H5951" s="26">
        <v>1385</v>
      </c>
      <c r="I5951" s="26">
        <f t="array" ref="I5951">J5951-J5951*3%</f>
        <v>1057.7074</v>
      </c>
      <c r="J5951" s="30">
        <v>1090.42</v>
      </c>
      <c r="K5951" s="4"/>
      <c r="L5951" s="15">
        <f t="shared" si="93"/>
        <v>0</v>
      </c>
      <c r="M5951" s="56" t="s">
        <v>15161</v>
      </c>
    </row>
    <row r="5952" spans="1:13" s="19" customFormat="1" ht="15" customHeight="1" x14ac:dyDescent="0.25">
      <c r="A5952" s="47">
        <v>4650</v>
      </c>
      <c r="B5952" s="18" t="s">
        <v>9675</v>
      </c>
      <c r="C5952" s="3" t="s">
        <v>9201</v>
      </c>
      <c r="D5952" s="3" t="s">
        <v>347</v>
      </c>
      <c r="E5952" s="3" t="s">
        <v>9673</v>
      </c>
      <c r="F5952" s="3" t="s">
        <v>9674</v>
      </c>
      <c r="G5952" s="3" t="s">
        <v>465</v>
      </c>
      <c r="H5952" s="26">
        <v>1090</v>
      </c>
      <c r="I5952" s="26">
        <f t="array" ref="I5952">J5952-J5952*3%</f>
        <v>834.5104</v>
      </c>
      <c r="J5952" s="30">
        <v>860.32</v>
      </c>
      <c r="K5952" s="4"/>
      <c r="L5952" s="15">
        <f t="shared" si="93"/>
        <v>0</v>
      </c>
      <c r="M5952" s="56" t="s">
        <v>15161</v>
      </c>
    </row>
    <row r="5953" spans="1:13" s="19" customFormat="1" ht="15" customHeight="1" x14ac:dyDescent="0.25">
      <c r="A5953" s="47">
        <v>4648</v>
      </c>
      <c r="B5953" s="18" t="s">
        <v>9676</v>
      </c>
      <c r="C5953" s="3" t="s">
        <v>9201</v>
      </c>
      <c r="D5953" s="3" t="s">
        <v>347</v>
      </c>
      <c r="E5953" s="3" t="s">
        <v>9673</v>
      </c>
      <c r="F5953" s="3" t="s">
        <v>9674</v>
      </c>
      <c r="G5953" s="3" t="s">
        <v>385</v>
      </c>
      <c r="H5953" s="26">
        <v>1090</v>
      </c>
      <c r="I5953" s="26">
        <f t="array" ref="I5953">J5953-J5953*3%</f>
        <v>834.5104</v>
      </c>
      <c r="J5953" s="30">
        <v>860.32</v>
      </c>
      <c r="K5953" s="4"/>
      <c r="L5953" s="15">
        <f t="shared" si="93"/>
        <v>0</v>
      </c>
      <c r="M5953" s="56" t="s">
        <v>15161</v>
      </c>
    </row>
    <row r="5954" spans="1:13" s="19" customFormat="1" ht="15" customHeight="1" x14ac:dyDescent="0.25">
      <c r="A5954" s="47">
        <v>4649</v>
      </c>
      <c r="B5954" s="18" t="s">
        <v>9677</v>
      </c>
      <c r="C5954" s="3" t="s">
        <v>9201</v>
      </c>
      <c r="D5954" s="3" t="s">
        <v>347</v>
      </c>
      <c r="E5954" s="3" t="s">
        <v>9673</v>
      </c>
      <c r="F5954" s="3" t="s">
        <v>9674</v>
      </c>
      <c r="G5954" s="3" t="s">
        <v>9665</v>
      </c>
      <c r="H5954" s="26">
        <v>1090</v>
      </c>
      <c r="I5954" s="26">
        <f t="array" ref="I5954">J5954-J5954*3%</f>
        <v>834.5104</v>
      </c>
      <c r="J5954" s="30">
        <v>860.32</v>
      </c>
      <c r="K5954" s="4"/>
      <c r="L5954" s="15">
        <f t="shared" si="93"/>
        <v>0</v>
      </c>
      <c r="M5954" s="56" t="s">
        <v>15161</v>
      </c>
    </row>
    <row r="5955" spans="1:13" s="19" customFormat="1" ht="15" customHeight="1" x14ac:dyDescent="0.25">
      <c r="A5955" s="47">
        <v>2730</v>
      </c>
      <c r="B5955" s="18" t="s">
        <v>9678</v>
      </c>
      <c r="C5955" s="3" t="s">
        <v>9201</v>
      </c>
      <c r="D5955" s="3" t="s">
        <v>347</v>
      </c>
      <c r="E5955" s="3" t="s">
        <v>1291</v>
      </c>
      <c r="F5955" s="3" t="s">
        <v>1114</v>
      </c>
      <c r="G5955" s="3" t="s">
        <v>1253</v>
      </c>
      <c r="H5955" s="26">
        <v>1045</v>
      </c>
      <c r="I5955" s="26">
        <f t="array" ref="I5955">J5955-J5955*3%</f>
        <v>800.95810000000006</v>
      </c>
      <c r="J5955" s="30">
        <v>825.73</v>
      </c>
      <c r="K5955" s="4"/>
      <c r="L5955" s="15">
        <f t="shared" si="93"/>
        <v>0</v>
      </c>
      <c r="M5955" s="56" t="s">
        <v>15161</v>
      </c>
    </row>
    <row r="5956" spans="1:13" s="19" customFormat="1" ht="15" customHeight="1" x14ac:dyDescent="0.25">
      <c r="A5956" s="47">
        <v>1108</v>
      </c>
      <c r="B5956" s="18" t="s">
        <v>9679</v>
      </c>
      <c r="C5956" s="3" t="s">
        <v>9201</v>
      </c>
      <c r="D5956" s="3" t="s">
        <v>347</v>
      </c>
      <c r="E5956" s="3" t="s">
        <v>9680</v>
      </c>
      <c r="F5956" s="3" t="s">
        <v>8523</v>
      </c>
      <c r="G5956" s="3" t="s">
        <v>149</v>
      </c>
      <c r="H5956" s="26">
        <v>2065</v>
      </c>
      <c r="I5956" s="26">
        <f t="array" ref="I5956">J5956-J5956*3%</f>
        <v>1576.6671000000001</v>
      </c>
      <c r="J5956" s="30">
        <v>1625.43</v>
      </c>
      <c r="K5956" s="4"/>
      <c r="L5956" s="15">
        <f t="shared" si="93"/>
        <v>0</v>
      </c>
      <c r="M5956" s="56" t="s">
        <v>15161</v>
      </c>
    </row>
    <row r="5957" spans="1:13" s="19" customFormat="1" ht="15" customHeight="1" x14ac:dyDescent="0.25">
      <c r="A5957" s="47">
        <v>3311</v>
      </c>
      <c r="B5957" s="18" t="s">
        <v>9681</v>
      </c>
      <c r="C5957" s="3" t="s">
        <v>9201</v>
      </c>
      <c r="D5957" s="3" t="s">
        <v>347</v>
      </c>
      <c r="E5957" s="3" t="s">
        <v>9680</v>
      </c>
      <c r="F5957" s="3" t="s">
        <v>8523</v>
      </c>
      <c r="G5957" s="3" t="s">
        <v>6833</v>
      </c>
      <c r="H5957" s="26">
        <v>2065</v>
      </c>
      <c r="I5957" s="26">
        <f t="array" ref="I5957">J5957-J5957*3%</f>
        <v>1576.6671000000001</v>
      </c>
      <c r="J5957" s="30">
        <v>1625.43</v>
      </c>
      <c r="K5957" s="4"/>
      <c r="L5957" s="15">
        <f t="shared" si="93"/>
        <v>0</v>
      </c>
      <c r="M5957" s="56" t="s">
        <v>15161</v>
      </c>
    </row>
    <row r="5958" spans="1:13" s="19" customFormat="1" ht="15" customHeight="1" x14ac:dyDescent="0.25">
      <c r="A5958" s="47">
        <v>42033</v>
      </c>
      <c r="B5958" s="18"/>
      <c r="C5958" s="3" t="s">
        <v>9216</v>
      </c>
      <c r="D5958" s="3" t="s">
        <v>347</v>
      </c>
      <c r="E5958" s="3" t="s">
        <v>9682</v>
      </c>
      <c r="F5958" s="3" t="s">
        <v>1581</v>
      </c>
      <c r="G5958" s="3" t="s">
        <v>149</v>
      </c>
      <c r="H5958" s="26">
        <v>1930</v>
      </c>
      <c r="I5958" s="26">
        <f t="array" ref="I5958">J5958-J5958*3%</f>
        <v>1484.1290999999999</v>
      </c>
      <c r="J5958" s="30">
        <v>1530.03</v>
      </c>
      <c r="K5958" s="4"/>
      <c r="L5958" s="15">
        <f t="shared" si="93"/>
        <v>0</v>
      </c>
      <c r="M5958" s="56" t="s">
        <v>15161</v>
      </c>
    </row>
    <row r="5959" spans="1:13" s="19" customFormat="1" ht="15" customHeight="1" x14ac:dyDescent="0.25">
      <c r="A5959" s="47">
        <v>42034</v>
      </c>
      <c r="B5959" s="18"/>
      <c r="C5959" s="3" t="s">
        <v>9216</v>
      </c>
      <c r="D5959" s="3" t="s">
        <v>347</v>
      </c>
      <c r="E5959" s="3" t="s">
        <v>9682</v>
      </c>
      <c r="F5959" s="3" t="s">
        <v>1581</v>
      </c>
      <c r="G5959" s="3" t="s">
        <v>385</v>
      </c>
      <c r="H5959" s="26">
        <v>1930</v>
      </c>
      <c r="I5959" s="26">
        <f t="array" ref="I5959">J5959-J5959*3%</f>
        <v>1484.1290999999999</v>
      </c>
      <c r="J5959" s="30">
        <v>1530.03</v>
      </c>
      <c r="K5959" s="4"/>
      <c r="L5959" s="15">
        <f t="shared" si="93"/>
        <v>0</v>
      </c>
      <c r="M5959" s="56" t="s">
        <v>15161</v>
      </c>
    </row>
    <row r="5960" spans="1:13" s="19" customFormat="1" ht="15" customHeight="1" x14ac:dyDescent="0.25">
      <c r="A5960" s="47">
        <v>7431</v>
      </c>
      <c r="B5960" s="18" t="s">
        <v>9683</v>
      </c>
      <c r="C5960" s="3" t="s">
        <v>9216</v>
      </c>
      <c r="D5960" s="3" t="s">
        <v>347</v>
      </c>
      <c r="E5960" s="3" t="s">
        <v>9684</v>
      </c>
      <c r="F5960" s="3" t="s">
        <v>1581</v>
      </c>
      <c r="G5960" s="3" t="s">
        <v>385</v>
      </c>
      <c r="H5960" s="26">
        <v>1910</v>
      </c>
      <c r="I5960" s="26">
        <f t="array" ref="I5960">J5960-J5960*3%</f>
        <v>1470.0059000000001</v>
      </c>
      <c r="J5960" s="30">
        <v>1515.47</v>
      </c>
      <c r="K5960" s="4"/>
      <c r="L5960" s="15">
        <f t="shared" ref="L5960:L6023" si="94">J5960*K5960</f>
        <v>0</v>
      </c>
      <c r="M5960" s="56" t="s">
        <v>15161</v>
      </c>
    </row>
    <row r="5961" spans="1:13" s="19" customFormat="1" ht="15" customHeight="1" x14ac:dyDescent="0.25">
      <c r="A5961" s="47">
        <v>39130</v>
      </c>
      <c r="B5961" s="18" t="s">
        <v>9685</v>
      </c>
      <c r="C5961" s="3" t="s">
        <v>9216</v>
      </c>
      <c r="D5961" s="3" t="s">
        <v>347</v>
      </c>
      <c r="E5961" s="3" t="s">
        <v>9684</v>
      </c>
      <c r="F5961" s="3" t="s">
        <v>1581</v>
      </c>
      <c r="G5961" s="3" t="s">
        <v>9686</v>
      </c>
      <c r="H5961" s="26">
        <v>1930</v>
      </c>
      <c r="I5961" s="26">
        <f t="array" ref="I5961">J5961-J5961*3%</f>
        <v>1484.1290999999999</v>
      </c>
      <c r="J5961" s="30">
        <v>1530.03</v>
      </c>
      <c r="K5961" s="4"/>
      <c r="L5961" s="15">
        <f t="shared" si="94"/>
        <v>0</v>
      </c>
      <c r="M5961" s="56" t="s">
        <v>15161</v>
      </c>
    </row>
    <row r="5962" spans="1:13" s="19" customFormat="1" ht="15" customHeight="1" x14ac:dyDescent="0.25">
      <c r="A5962" s="47">
        <v>7429</v>
      </c>
      <c r="B5962" s="18" t="s">
        <v>9687</v>
      </c>
      <c r="C5962" s="3" t="s">
        <v>9216</v>
      </c>
      <c r="D5962" s="3" t="s">
        <v>347</v>
      </c>
      <c r="E5962" s="3" t="s">
        <v>9684</v>
      </c>
      <c r="F5962" s="3" t="s">
        <v>1581</v>
      </c>
      <c r="G5962" s="3" t="s">
        <v>9688</v>
      </c>
      <c r="H5962" s="26">
        <v>1910</v>
      </c>
      <c r="I5962" s="26">
        <f t="array" ref="I5962">J5962-J5962*3%</f>
        <v>1470.0059000000001</v>
      </c>
      <c r="J5962" s="30">
        <v>1515.47</v>
      </c>
      <c r="K5962" s="4"/>
      <c r="L5962" s="15">
        <f t="shared" si="94"/>
        <v>0</v>
      </c>
      <c r="M5962" s="56" t="s">
        <v>15161</v>
      </c>
    </row>
    <row r="5963" spans="1:13" s="19" customFormat="1" ht="15" customHeight="1" x14ac:dyDescent="0.25">
      <c r="A5963" s="47">
        <v>25524</v>
      </c>
      <c r="B5963" s="18" t="s">
        <v>9689</v>
      </c>
      <c r="C5963" s="3" t="s">
        <v>9216</v>
      </c>
      <c r="D5963" s="3" t="s">
        <v>347</v>
      </c>
      <c r="E5963" s="3" t="s">
        <v>9690</v>
      </c>
      <c r="F5963" s="3" t="s">
        <v>9691</v>
      </c>
      <c r="G5963" s="3" t="s">
        <v>9692</v>
      </c>
      <c r="H5963" s="26">
        <v>1230</v>
      </c>
      <c r="I5963" s="26">
        <f t="array" ref="I5963">J5963-J5963*3%</f>
        <v>928.81380000000001</v>
      </c>
      <c r="J5963" s="30">
        <v>957.54</v>
      </c>
      <c r="K5963" s="4"/>
      <c r="L5963" s="15">
        <f t="shared" si="94"/>
        <v>0</v>
      </c>
      <c r="M5963" s="56" t="s">
        <v>15161</v>
      </c>
    </row>
    <row r="5964" spans="1:13" s="19" customFormat="1" ht="15" customHeight="1" x14ac:dyDescent="0.25">
      <c r="A5964" s="47">
        <v>25523</v>
      </c>
      <c r="B5964" s="18" t="s">
        <v>9693</v>
      </c>
      <c r="C5964" s="3" t="s">
        <v>9201</v>
      </c>
      <c r="D5964" s="3" t="s">
        <v>347</v>
      </c>
      <c r="E5964" s="3" t="s">
        <v>9690</v>
      </c>
      <c r="F5964" s="3" t="s">
        <v>9691</v>
      </c>
      <c r="G5964" s="3" t="s">
        <v>385</v>
      </c>
      <c r="H5964" s="26">
        <v>1230</v>
      </c>
      <c r="I5964" s="26">
        <f t="array" ref="I5964">J5964-J5964*3%</f>
        <v>928.81380000000001</v>
      </c>
      <c r="J5964" s="30">
        <v>957.54</v>
      </c>
      <c r="K5964" s="4"/>
      <c r="L5964" s="15">
        <f t="shared" si="94"/>
        <v>0</v>
      </c>
      <c r="M5964" s="56" t="s">
        <v>15161</v>
      </c>
    </row>
    <row r="5965" spans="1:13" s="19" customFormat="1" ht="15" customHeight="1" x14ac:dyDescent="0.25">
      <c r="A5965" s="47">
        <v>39949</v>
      </c>
      <c r="B5965" s="18"/>
      <c r="C5965" s="3" t="s">
        <v>9216</v>
      </c>
      <c r="D5965" s="3" t="s">
        <v>347</v>
      </c>
      <c r="E5965" s="3" t="s">
        <v>9694</v>
      </c>
      <c r="F5965" s="3" t="s">
        <v>9605</v>
      </c>
      <c r="G5965" s="3" t="s">
        <v>9695</v>
      </c>
      <c r="H5965" s="26">
        <v>930</v>
      </c>
      <c r="I5965" s="26">
        <f t="array" ref="I5965">J5965-J5965*3%</f>
        <v>702.3479000000001</v>
      </c>
      <c r="J5965" s="30">
        <v>724.07</v>
      </c>
      <c r="K5965" s="4"/>
      <c r="L5965" s="15">
        <f t="shared" si="94"/>
        <v>0</v>
      </c>
      <c r="M5965" s="56" t="s">
        <v>15161</v>
      </c>
    </row>
    <row r="5966" spans="1:13" s="19" customFormat="1" ht="15" customHeight="1" x14ac:dyDescent="0.25">
      <c r="A5966" s="47">
        <v>38080</v>
      </c>
      <c r="B5966" s="18" t="s">
        <v>9696</v>
      </c>
      <c r="C5966" s="3" t="s">
        <v>9216</v>
      </c>
      <c r="D5966" s="3" t="s">
        <v>347</v>
      </c>
      <c r="E5966" s="3" t="s">
        <v>9697</v>
      </c>
      <c r="F5966" s="3" t="s">
        <v>9605</v>
      </c>
      <c r="G5966" s="3" t="s">
        <v>149</v>
      </c>
      <c r="H5966" s="26">
        <v>930</v>
      </c>
      <c r="I5966" s="26">
        <f t="array" ref="I5966">J5966-J5966*3%</f>
        <v>704.46249999999998</v>
      </c>
      <c r="J5966" s="30">
        <v>726.25</v>
      </c>
      <c r="K5966" s="4"/>
      <c r="L5966" s="15">
        <f t="shared" si="94"/>
        <v>0</v>
      </c>
      <c r="M5966" s="56" t="s">
        <v>15161</v>
      </c>
    </row>
    <row r="5967" spans="1:13" s="19" customFormat="1" ht="15" customHeight="1" x14ac:dyDescent="0.25">
      <c r="A5967" s="47">
        <v>37702</v>
      </c>
      <c r="B5967" s="18" t="s">
        <v>9698</v>
      </c>
      <c r="C5967" s="3" t="s">
        <v>9216</v>
      </c>
      <c r="D5967" s="3" t="s">
        <v>347</v>
      </c>
      <c r="E5967" s="3" t="s">
        <v>9697</v>
      </c>
      <c r="F5967" s="3" t="s">
        <v>9605</v>
      </c>
      <c r="G5967" s="3" t="s">
        <v>385</v>
      </c>
      <c r="H5967" s="26">
        <v>930</v>
      </c>
      <c r="I5967" s="26">
        <f t="array" ref="I5967">J5967-J5967*3%</f>
        <v>704.46249999999998</v>
      </c>
      <c r="J5967" s="30">
        <v>726.25</v>
      </c>
      <c r="K5967" s="4"/>
      <c r="L5967" s="15">
        <f t="shared" si="94"/>
        <v>0</v>
      </c>
      <c r="M5967" s="56" t="s">
        <v>15161</v>
      </c>
    </row>
    <row r="5968" spans="1:13" s="19" customFormat="1" ht="15" customHeight="1" x14ac:dyDescent="0.25">
      <c r="A5968" s="47">
        <v>5326</v>
      </c>
      <c r="B5968" s="18" t="s">
        <v>9699</v>
      </c>
      <c r="C5968" s="3" t="s">
        <v>9201</v>
      </c>
      <c r="D5968" s="3" t="s">
        <v>351</v>
      </c>
      <c r="E5968" s="3" t="s">
        <v>9700</v>
      </c>
      <c r="F5968" s="3" t="s">
        <v>182</v>
      </c>
      <c r="G5968" s="3"/>
      <c r="H5968" s="26">
        <v>1455</v>
      </c>
      <c r="I5968" s="26">
        <f t="array" ref="I5968">J5968-J5968*3%</f>
        <v>1106.7991</v>
      </c>
      <c r="J5968" s="30">
        <v>1141.03</v>
      </c>
      <c r="K5968" s="4"/>
      <c r="L5968" s="15">
        <f t="shared" si="94"/>
        <v>0</v>
      </c>
      <c r="M5968" s="56" t="s">
        <v>15161</v>
      </c>
    </row>
    <row r="5969" spans="1:13" s="19" customFormat="1" ht="15" customHeight="1" x14ac:dyDescent="0.25">
      <c r="A5969" s="47">
        <v>1773</v>
      </c>
      <c r="B5969" s="18" t="s">
        <v>9701</v>
      </c>
      <c r="C5969" s="3" t="s">
        <v>9201</v>
      </c>
      <c r="D5969" s="3" t="s">
        <v>351</v>
      </c>
      <c r="E5969" s="3" t="s">
        <v>9702</v>
      </c>
      <c r="F5969" s="3" t="s">
        <v>182</v>
      </c>
      <c r="G5969" s="3"/>
      <c r="H5969" s="26">
        <v>1580</v>
      </c>
      <c r="I5969" s="26">
        <f t="array" ref="I5969">J5969-J5969*3%</f>
        <v>1219.2609</v>
      </c>
      <c r="J5969" s="30">
        <v>1256.97</v>
      </c>
      <c r="K5969" s="4"/>
      <c r="L5969" s="15">
        <f t="shared" si="94"/>
        <v>0</v>
      </c>
      <c r="M5969" s="56" t="s">
        <v>15161</v>
      </c>
    </row>
    <row r="5970" spans="1:13" s="19" customFormat="1" ht="15" customHeight="1" x14ac:dyDescent="0.25">
      <c r="A5970" s="47">
        <v>2785</v>
      </c>
      <c r="B5970" s="18" t="s">
        <v>9703</v>
      </c>
      <c r="C5970" s="3" t="s">
        <v>9201</v>
      </c>
      <c r="D5970" s="3" t="s">
        <v>351</v>
      </c>
      <c r="E5970" s="3" t="s">
        <v>9704</v>
      </c>
      <c r="F5970" s="3" t="s">
        <v>182</v>
      </c>
      <c r="G5970" s="3"/>
      <c r="H5970" s="26">
        <v>1555</v>
      </c>
      <c r="I5970" s="26">
        <f t="array" ref="I5970">J5970-J5970*3%</f>
        <v>1203.7215000000001</v>
      </c>
      <c r="J5970" s="30">
        <v>1240.95</v>
      </c>
      <c r="K5970" s="4"/>
      <c r="L5970" s="15">
        <f t="shared" si="94"/>
        <v>0</v>
      </c>
      <c r="M5970" s="56" t="s">
        <v>15161</v>
      </c>
    </row>
    <row r="5971" spans="1:13" s="19" customFormat="1" ht="15" customHeight="1" x14ac:dyDescent="0.25">
      <c r="A5971" s="47">
        <v>1674</v>
      </c>
      <c r="B5971" s="18" t="s">
        <v>9705</v>
      </c>
      <c r="C5971" s="3" t="s">
        <v>9201</v>
      </c>
      <c r="D5971" s="3" t="s">
        <v>351</v>
      </c>
      <c r="E5971" s="3" t="s">
        <v>9706</v>
      </c>
      <c r="F5971" s="3" t="s">
        <v>182</v>
      </c>
      <c r="G5971" s="3"/>
      <c r="H5971" s="26">
        <v>820</v>
      </c>
      <c r="I5971" s="26">
        <f t="array" ref="I5971">J5971-J5971*3%</f>
        <v>618.27800000000002</v>
      </c>
      <c r="J5971" s="30">
        <v>637.4</v>
      </c>
      <c r="K5971" s="4"/>
      <c r="L5971" s="15">
        <f t="shared" si="94"/>
        <v>0</v>
      </c>
      <c r="M5971" s="56" t="s">
        <v>15161</v>
      </c>
    </row>
    <row r="5972" spans="1:13" s="19" customFormat="1" ht="15" customHeight="1" x14ac:dyDescent="0.25">
      <c r="A5972" s="47">
        <v>545</v>
      </c>
      <c r="B5972" s="18" t="s">
        <v>9707</v>
      </c>
      <c r="C5972" s="3" t="s">
        <v>9201</v>
      </c>
      <c r="D5972" s="3" t="s">
        <v>351</v>
      </c>
      <c r="E5972" s="3" t="s">
        <v>9708</v>
      </c>
      <c r="F5972" s="3" t="s">
        <v>182</v>
      </c>
      <c r="G5972" s="3"/>
      <c r="H5972" s="26">
        <v>950</v>
      </c>
      <c r="I5972" s="26">
        <f t="array" ref="I5972">J5972-J5972*3%</f>
        <v>720.00189999999998</v>
      </c>
      <c r="J5972" s="30">
        <v>742.27</v>
      </c>
      <c r="K5972" s="4"/>
      <c r="L5972" s="15">
        <f t="shared" si="94"/>
        <v>0</v>
      </c>
      <c r="M5972" s="56" t="s">
        <v>15161</v>
      </c>
    </row>
    <row r="5973" spans="1:13" s="19" customFormat="1" ht="15" customHeight="1" x14ac:dyDescent="0.25">
      <c r="A5973" s="47">
        <v>23922</v>
      </c>
      <c r="B5973" s="18" t="s">
        <v>9709</v>
      </c>
      <c r="C5973" s="3" t="s">
        <v>9216</v>
      </c>
      <c r="D5973" s="3" t="s">
        <v>1021</v>
      </c>
      <c r="E5973" s="3" t="s">
        <v>1024</v>
      </c>
      <c r="F5973" s="3" t="s">
        <v>9710</v>
      </c>
      <c r="G5973" s="3"/>
      <c r="H5973" s="26">
        <v>2065</v>
      </c>
      <c r="I5973" s="26">
        <f t="array" ref="I5973">J5973-J5973*3%</f>
        <v>1575.9687000000001</v>
      </c>
      <c r="J5973" s="30">
        <v>1624.71</v>
      </c>
      <c r="K5973" s="4"/>
      <c r="L5973" s="15">
        <f t="shared" si="94"/>
        <v>0</v>
      </c>
      <c r="M5973" s="56" t="s">
        <v>15161</v>
      </c>
    </row>
    <row r="5974" spans="1:13" s="19" customFormat="1" ht="15" customHeight="1" x14ac:dyDescent="0.25">
      <c r="A5974" s="47">
        <v>1151</v>
      </c>
      <c r="B5974" s="18" t="s">
        <v>9711</v>
      </c>
      <c r="C5974" s="3" t="s">
        <v>9216</v>
      </c>
      <c r="D5974" s="3" t="s">
        <v>1021</v>
      </c>
      <c r="E5974" s="3" t="s">
        <v>9712</v>
      </c>
      <c r="F5974" s="3" t="s">
        <v>182</v>
      </c>
      <c r="G5974" s="3"/>
      <c r="H5974" s="26">
        <v>1260</v>
      </c>
      <c r="I5974" s="26">
        <f t="array" ref="I5974">J5974-J5974*3%</f>
        <v>948.95099999999991</v>
      </c>
      <c r="J5974" s="30">
        <v>978.3</v>
      </c>
      <c r="K5974" s="4"/>
      <c r="L5974" s="15">
        <f t="shared" si="94"/>
        <v>0</v>
      </c>
      <c r="M5974" s="56" t="s">
        <v>15161</v>
      </c>
    </row>
    <row r="5975" spans="1:13" s="19" customFormat="1" ht="15" customHeight="1" x14ac:dyDescent="0.25">
      <c r="A5975" s="47">
        <v>1150</v>
      </c>
      <c r="B5975" s="18" t="s">
        <v>9713</v>
      </c>
      <c r="C5975" s="3" t="s">
        <v>9216</v>
      </c>
      <c r="D5975" s="3" t="s">
        <v>1021</v>
      </c>
      <c r="E5975" s="3" t="s">
        <v>9712</v>
      </c>
      <c r="F5975" s="3" t="s">
        <v>203</v>
      </c>
      <c r="G5975" s="3"/>
      <c r="H5975" s="26">
        <v>355</v>
      </c>
      <c r="I5975" s="26">
        <f t="array" ref="I5975">J5975-J5975*3%</f>
        <v>253.20880000000002</v>
      </c>
      <c r="J5975" s="30">
        <v>261.04000000000002</v>
      </c>
      <c r="K5975" s="4"/>
      <c r="L5975" s="15">
        <f t="shared" si="94"/>
        <v>0</v>
      </c>
      <c r="M5975" s="56" t="s">
        <v>15161</v>
      </c>
    </row>
    <row r="5976" spans="1:13" s="19" customFormat="1" ht="15" customHeight="1" x14ac:dyDescent="0.25">
      <c r="A5976" s="47">
        <v>19311</v>
      </c>
      <c r="B5976" s="18" t="s">
        <v>9714</v>
      </c>
      <c r="C5976" s="3" t="s">
        <v>9216</v>
      </c>
      <c r="D5976" s="3" t="s">
        <v>1021</v>
      </c>
      <c r="E5976" s="3" t="s">
        <v>9712</v>
      </c>
      <c r="F5976" s="3" t="s">
        <v>9417</v>
      </c>
      <c r="G5976" s="3"/>
      <c r="H5976" s="26">
        <v>9765</v>
      </c>
      <c r="I5976" s="26">
        <f t="array" ref="I5976">J5976-J5976*3%</f>
        <v>7751.4639999999999</v>
      </c>
      <c r="J5976" s="30">
        <v>7991.2</v>
      </c>
      <c r="K5976" s="4"/>
      <c r="L5976" s="15">
        <f t="shared" si="94"/>
        <v>0</v>
      </c>
      <c r="M5976" s="56" t="s">
        <v>15161</v>
      </c>
    </row>
    <row r="5977" spans="1:13" s="19" customFormat="1" ht="15" customHeight="1" x14ac:dyDescent="0.25">
      <c r="A5977" s="47">
        <v>26094</v>
      </c>
      <c r="B5977" s="18" t="s">
        <v>9715</v>
      </c>
      <c r="C5977" s="3" t="s">
        <v>9216</v>
      </c>
      <c r="D5977" s="3" t="s">
        <v>1021</v>
      </c>
      <c r="E5977" s="3" t="s">
        <v>9712</v>
      </c>
      <c r="F5977" s="3" t="s">
        <v>462</v>
      </c>
      <c r="G5977" s="3"/>
      <c r="H5977" s="26">
        <v>2795</v>
      </c>
      <c r="I5977" s="26">
        <f t="array" ref="I5977">J5977-J5977*3%</f>
        <v>2133.0785000000001</v>
      </c>
      <c r="J5977" s="30">
        <v>2199.0500000000002</v>
      </c>
      <c r="K5977" s="4"/>
      <c r="L5977" s="15">
        <f t="shared" si="94"/>
        <v>0</v>
      </c>
      <c r="M5977" s="56" t="s">
        <v>15161</v>
      </c>
    </row>
    <row r="5978" spans="1:13" s="19" customFormat="1" ht="15" customHeight="1" x14ac:dyDescent="0.25">
      <c r="A5978" s="47">
        <v>4656</v>
      </c>
      <c r="B5978" s="18" t="s">
        <v>9716</v>
      </c>
      <c r="C5978" s="3" t="s">
        <v>9216</v>
      </c>
      <c r="D5978" s="3" t="s">
        <v>1021</v>
      </c>
      <c r="E5978" s="3" t="s">
        <v>9717</v>
      </c>
      <c r="F5978" s="3" t="s">
        <v>9718</v>
      </c>
      <c r="G5978" s="3" t="s">
        <v>149</v>
      </c>
      <c r="H5978" s="26">
        <v>3390</v>
      </c>
      <c r="I5978" s="26">
        <f t="array" ref="I5978">J5978-J5978*3%</f>
        <v>2592.4704999999999</v>
      </c>
      <c r="J5978" s="30">
        <v>2672.65</v>
      </c>
      <c r="K5978" s="4"/>
      <c r="L5978" s="15">
        <f t="shared" si="94"/>
        <v>0</v>
      </c>
      <c r="M5978" s="56" t="s">
        <v>15161</v>
      </c>
    </row>
    <row r="5979" spans="1:13" s="19" customFormat="1" ht="15" customHeight="1" x14ac:dyDescent="0.25">
      <c r="A5979" s="47">
        <v>852</v>
      </c>
      <c r="B5979" s="18" t="s">
        <v>9719</v>
      </c>
      <c r="C5979" s="3" t="s">
        <v>9216</v>
      </c>
      <c r="D5979" s="3" t="s">
        <v>5572</v>
      </c>
      <c r="E5979" s="3" t="s">
        <v>9720</v>
      </c>
      <c r="F5979" s="3" t="s">
        <v>5606</v>
      </c>
      <c r="G5979" s="3" t="s">
        <v>744</v>
      </c>
      <c r="H5979" s="26">
        <v>630</v>
      </c>
      <c r="I5979" s="26">
        <f t="array" ref="I5979">J5979-J5979*3%</f>
        <v>467.11320000000001</v>
      </c>
      <c r="J5979" s="30">
        <v>481.56</v>
      </c>
      <c r="K5979" s="4"/>
      <c r="L5979" s="15">
        <f t="shared" si="94"/>
        <v>0</v>
      </c>
      <c r="M5979" s="56" t="s">
        <v>15161</v>
      </c>
    </row>
    <row r="5980" spans="1:13" s="19" customFormat="1" ht="15" customHeight="1" x14ac:dyDescent="0.25">
      <c r="A5980" s="47">
        <v>1747</v>
      </c>
      <c r="B5980" s="18" t="s">
        <v>9721</v>
      </c>
      <c r="C5980" s="3" t="s">
        <v>9216</v>
      </c>
      <c r="D5980" s="3" t="s">
        <v>5572</v>
      </c>
      <c r="E5980" s="3" t="s">
        <v>9722</v>
      </c>
      <c r="F5980" s="3" t="s">
        <v>5606</v>
      </c>
      <c r="G5980" s="3" t="s">
        <v>744</v>
      </c>
      <c r="H5980" s="26">
        <v>765</v>
      </c>
      <c r="I5980" s="26">
        <f t="array" ref="I5980">J5980-J5980*3%</f>
        <v>553.99609999999996</v>
      </c>
      <c r="J5980" s="30">
        <v>571.13</v>
      </c>
      <c r="K5980" s="4"/>
      <c r="L5980" s="15">
        <f t="shared" si="94"/>
        <v>0</v>
      </c>
      <c r="M5980" s="56" t="s">
        <v>15161</v>
      </c>
    </row>
    <row r="5981" spans="1:13" s="19" customFormat="1" ht="15" customHeight="1" x14ac:dyDescent="0.25">
      <c r="A5981" s="47">
        <v>1776</v>
      </c>
      <c r="B5981" s="18" t="s">
        <v>9723</v>
      </c>
      <c r="C5981" s="3" t="s">
        <v>9216</v>
      </c>
      <c r="D5981" s="3" t="s">
        <v>5572</v>
      </c>
      <c r="E5981" s="3" t="s">
        <v>9722</v>
      </c>
      <c r="F5981" s="3" t="s">
        <v>5595</v>
      </c>
      <c r="G5981" s="3" t="s">
        <v>744</v>
      </c>
      <c r="H5981" s="26">
        <v>725</v>
      </c>
      <c r="I5981" s="26">
        <f t="array" ref="I5981">J5981-J5981*3%</f>
        <v>528.36869999999999</v>
      </c>
      <c r="J5981" s="30">
        <v>544.71</v>
      </c>
      <c r="K5981" s="4"/>
      <c r="L5981" s="15">
        <f t="shared" si="94"/>
        <v>0</v>
      </c>
      <c r="M5981" s="56" t="s">
        <v>15155</v>
      </c>
    </row>
    <row r="5982" spans="1:13" s="19" customFormat="1" ht="15" customHeight="1" x14ac:dyDescent="0.25">
      <c r="A5982" s="47">
        <v>19338</v>
      </c>
      <c r="B5982" s="18" t="s">
        <v>9724</v>
      </c>
      <c r="C5982" s="3" t="s">
        <v>9216</v>
      </c>
      <c r="D5982" s="3" t="s">
        <v>504</v>
      </c>
      <c r="E5982" s="3" t="s">
        <v>9570</v>
      </c>
      <c r="F5982" s="3" t="s">
        <v>4083</v>
      </c>
      <c r="G5982" s="3" t="s">
        <v>149</v>
      </c>
      <c r="H5982" s="26">
        <v>60</v>
      </c>
      <c r="I5982" s="26">
        <f t="array" ref="I5982">J5982-J5982*3%</f>
        <v>47.471799999999995</v>
      </c>
      <c r="J5982" s="30">
        <v>48.94</v>
      </c>
      <c r="K5982" s="4"/>
      <c r="L5982" s="15">
        <f t="shared" si="94"/>
        <v>0</v>
      </c>
      <c r="M5982" s="56" t="s">
        <v>15161</v>
      </c>
    </row>
    <row r="5983" spans="1:13" s="19" customFormat="1" ht="15" customHeight="1" x14ac:dyDescent="0.25">
      <c r="A5983" s="47">
        <v>25521</v>
      </c>
      <c r="B5983" s="18" t="s">
        <v>9725</v>
      </c>
      <c r="C5983" s="3" t="s">
        <v>9216</v>
      </c>
      <c r="D5983" s="3" t="s">
        <v>504</v>
      </c>
      <c r="E5983" s="3" t="s">
        <v>9570</v>
      </c>
      <c r="F5983" s="3" t="s">
        <v>4083</v>
      </c>
      <c r="G5983" s="3" t="s">
        <v>258</v>
      </c>
      <c r="H5983" s="26">
        <v>60</v>
      </c>
      <c r="I5983" s="26">
        <f t="array" ref="I5983">J5983-J5983*3%</f>
        <v>47.471799999999995</v>
      </c>
      <c r="J5983" s="30">
        <v>48.94</v>
      </c>
      <c r="K5983" s="4"/>
      <c r="L5983" s="15">
        <f t="shared" si="94"/>
        <v>0</v>
      </c>
      <c r="M5983" s="56" t="s">
        <v>15161</v>
      </c>
    </row>
    <row r="5984" spans="1:13" s="19" customFormat="1" ht="15" customHeight="1" x14ac:dyDescent="0.25">
      <c r="A5984" s="47">
        <v>19339</v>
      </c>
      <c r="B5984" s="18" t="s">
        <v>9726</v>
      </c>
      <c r="C5984" s="3" t="s">
        <v>9216</v>
      </c>
      <c r="D5984" s="3" t="s">
        <v>504</v>
      </c>
      <c r="E5984" s="3" t="s">
        <v>9570</v>
      </c>
      <c r="F5984" s="3" t="s">
        <v>4083</v>
      </c>
      <c r="G5984" s="3" t="s">
        <v>1008</v>
      </c>
      <c r="H5984" s="26">
        <v>60</v>
      </c>
      <c r="I5984" s="26">
        <f t="array" ref="I5984">J5984-J5984*3%</f>
        <v>47.471799999999995</v>
      </c>
      <c r="J5984" s="30">
        <v>48.94</v>
      </c>
      <c r="K5984" s="4"/>
      <c r="L5984" s="15">
        <f t="shared" si="94"/>
        <v>0</v>
      </c>
      <c r="M5984" s="56" t="s">
        <v>15161</v>
      </c>
    </row>
    <row r="5985" spans="1:13" s="19" customFormat="1" ht="15" customHeight="1" x14ac:dyDescent="0.25">
      <c r="A5985" s="47">
        <v>42037</v>
      </c>
      <c r="B5985" s="18" t="s">
        <v>9727</v>
      </c>
      <c r="C5985" s="3" t="s">
        <v>9216</v>
      </c>
      <c r="D5985" s="3" t="s">
        <v>504</v>
      </c>
      <c r="E5985" s="3" t="s">
        <v>9728</v>
      </c>
      <c r="F5985" s="3" t="s">
        <v>4083</v>
      </c>
      <c r="G5985" s="3" t="s">
        <v>591</v>
      </c>
      <c r="H5985" s="26">
        <v>75</v>
      </c>
      <c r="I5985" s="26">
        <f t="array" ref="I5985">J5985-J5985*3%</f>
        <v>60.363099999999996</v>
      </c>
      <c r="J5985" s="30">
        <v>62.23</v>
      </c>
      <c r="K5985" s="4"/>
      <c r="L5985" s="15">
        <f t="shared" si="94"/>
        <v>0</v>
      </c>
      <c r="M5985" s="56" t="s">
        <v>15161</v>
      </c>
    </row>
    <row r="5986" spans="1:13" s="19" customFormat="1" ht="15" customHeight="1" x14ac:dyDescent="0.25">
      <c r="A5986" s="47">
        <v>42556</v>
      </c>
      <c r="B5986" s="18"/>
      <c r="C5986" s="3" t="s">
        <v>9216</v>
      </c>
      <c r="D5986" s="3" t="s">
        <v>504</v>
      </c>
      <c r="E5986" s="3" t="s">
        <v>9728</v>
      </c>
      <c r="F5986" s="3" t="s">
        <v>4083</v>
      </c>
      <c r="G5986" s="3" t="s">
        <v>405</v>
      </c>
      <c r="H5986" s="26">
        <v>75</v>
      </c>
      <c r="I5986" s="26">
        <f t="array" ref="I5986">J5986-J5986*3%</f>
        <v>60.363099999999996</v>
      </c>
      <c r="J5986" s="30">
        <v>62.23</v>
      </c>
      <c r="K5986" s="4"/>
      <c r="L5986" s="15">
        <f t="shared" si="94"/>
        <v>0</v>
      </c>
      <c r="M5986" s="56" t="s">
        <v>15161</v>
      </c>
    </row>
    <row r="5987" spans="1:13" s="19" customFormat="1" ht="15" customHeight="1" x14ac:dyDescent="0.25">
      <c r="A5987" s="47">
        <v>42038</v>
      </c>
      <c r="B5987" s="18" t="s">
        <v>9729</v>
      </c>
      <c r="C5987" s="3" t="s">
        <v>9216</v>
      </c>
      <c r="D5987" s="3" t="s">
        <v>504</v>
      </c>
      <c r="E5987" s="3" t="s">
        <v>9728</v>
      </c>
      <c r="F5987" s="3" t="s">
        <v>4083</v>
      </c>
      <c r="G5987" s="3" t="s">
        <v>1210</v>
      </c>
      <c r="H5987" s="26">
        <v>75</v>
      </c>
      <c r="I5987" s="26">
        <f t="array" ref="I5987">J5987-J5987*3%</f>
        <v>60.363099999999996</v>
      </c>
      <c r="J5987" s="30">
        <v>62.23</v>
      </c>
      <c r="K5987" s="4"/>
      <c r="L5987" s="15">
        <f t="shared" si="94"/>
        <v>0</v>
      </c>
      <c r="M5987" s="56" t="s">
        <v>15161</v>
      </c>
    </row>
    <row r="5988" spans="1:13" s="19" customFormat="1" ht="15" customHeight="1" x14ac:dyDescent="0.25">
      <c r="A5988" s="47">
        <v>19461</v>
      </c>
      <c r="B5988" s="18" t="s">
        <v>9730</v>
      </c>
      <c r="C5988" s="3" t="s">
        <v>9201</v>
      </c>
      <c r="D5988" s="3" t="s">
        <v>504</v>
      </c>
      <c r="E5988" s="3" t="s">
        <v>9728</v>
      </c>
      <c r="F5988" s="3" t="s">
        <v>4083</v>
      </c>
      <c r="G5988" s="3" t="s">
        <v>303</v>
      </c>
      <c r="H5988" s="26">
        <v>75</v>
      </c>
      <c r="I5988" s="26">
        <f t="array" ref="I5988">J5988-J5988*3%</f>
        <v>60.363099999999996</v>
      </c>
      <c r="J5988" s="30">
        <v>62.23</v>
      </c>
      <c r="K5988" s="4"/>
      <c r="L5988" s="15">
        <f t="shared" si="94"/>
        <v>0</v>
      </c>
      <c r="M5988" s="56" t="s">
        <v>15161</v>
      </c>
    </row>
    <row r="5989" spans="1:13" s="19" customFormat="1" ht="15" customHeight="1" x14ac:dyDescent="0.25">
      <c r="A5989" s="47">
        <v>42039</v>
      </c>
      <c r="B5989" s="18" t="s">
        <v>9731</v>
      </c>
      <c r="C5989" s="3" t="s">
        <v>9216</v>
      </c>
      <c r="D5989" s="3" t="s">
        <v>504</v>
      </c>
      <c r="E5989" s="3" t="s">
        <v>9728</v>
      </c>
      <c r="F5989" s="3" t="s">
        <v>4083</v>
      </c>
      <c r="G5989" s="3" t="s">
        <v>1243</v>
      </c>
      <c r="H5989" s="26">
        <v>75</v>
      </c>
      <c r="I5989" s="26">
        <f t="array" ref="I5989">J5989-J5989*3%</f>
        <v>60.363099999999996</v>
      </c>
      <c r="J5989" s="30">
        <v>62.23</v>
      </c>
      <c r="K5989" s="4"/>
      <c r="L5989" s="15">
        <f t="shared" si="94"/>
        <v>0</v>
      </c>
      <c r="M5989" s="56" t="s">
        <v>15161</v>
      </c>
    </row>
    <row r="5990" spans="1:13" s="19" customFormat="1" ht="15" customHeight="1" x14ac:dyDescent="0.25">
      <c r="A5990" s="47">
        <v>19463</v>
      </c>
      <c r="B5990" s="18" t="s">
        <v>9732</v>
      </c>
      <c r="C5990" s="3" t="s">
        <v>9201</v>
      </c>
      <c r="D5990" s="3" t="s">
        <v>504</v>
      </c>
      <c r="E5990" s="3" t="s">
        <v>9728</v>
      </c>
      <c r="F5990" s="3" t="s">
        <v>4083</v>
      </c>
      <c r="G5990" s="3" t="s">
        <v>1077</v>
      </c>
      <c r="H5990" s="26">
        <v>75</v>
      </c>
      <c r="I5990" s="26">
        <f t="array" ref="I5990">J5990-J5990*3%</f>
        <v>60.363099999999996</v>
      </c>
      <c r="J5990" s="30">
        <v>62.23</v>
      </c>
      <c r="K5990" s="4"/>
      <c r="L5990" s="15">
        <f t="shared" si="94"/>
        <v>0</v>
      </c>
      <c r="M5990" s="56" t="s">
        <v>15161</v>
      </c>
    </row>
    <row r="5991" spans="1:13" s="19" customFormat="1" ht="15" customHeight="1" x14ac:dyDescent="0.25">
      <c r="A5991" s="47">
        <v>42040</v>
      </c>
      <c r="B5991" s="18" t="s">
        <v>9733</v>
      </c>
      <c r="C5991" s="3" t="s">
        <v>9216</v>
      </c>
      <c r="D5991" s="3" t="s">
        <v>504</v>
      </c>
      <c r="E5991" s="3" t="s">
        <v>9728</v>
      </c>
      <c r="F5991" s="3" t="s">
        <v>4083</v>
      </c>
      <c r="G5991" s="3" t="s">
        <v>1043</v>
      </c>
      <c r="H5991" s="26">
        <v>75</v>
      </c>
      <c r="I5991" s="26">
        <f t="array" ref="I5991">J5991-J5991*3%</f>
        <v>60.363099999999996</v>
      </c>
      <c r="J5991" s="30">
        <v>62.23</v>
      </c>
      <c r="K5991" s="4"/>
      <c r="L5991" s="15">
        <f t="shared" si="94"/>
        <v>0</v>
      </c>
      <c r="M5991" s="56" t="s">
        <v>15161</v>
      </c>
    </row>
    <row r="5992" spans="1:13" s="19" customFormat="1" ht="15" customHeight="1" x14ac:dyDescent="0.25">
      <c r="A5992" s="47">
        <v>19462</v>
      </c>
      <c r="B5992" s="18" t="s">
        <v>9734</v>
      </c>
      <c r="C5992" s="3" t="s">
        <v>9201</v>
      </c>
      <c r="D5992" s="3" t="s">
        <v>504</v>
      </c>
      <c r="E5992" s="3" t="s">
        <v>9728</v>
      </c>
      <c r="F5992" s="3" t="s">
        <v>4083</v>
      </c>
      <c r="G5992" s="3" t="s">
        <v>285</v>
      </c>
      <c r="H5992" s="26">
        <v>75</v>
      </c>
      <c r="I5992" s="26">
        <f t="array" ref="I5992">J5992-J5992*3%</f>
        <v>60.363099999999996</v>
      </c>
      <c r="J5992" s="30">
        <v>62.23</v>
      </c>
      <c r="K5992" s="4"/>
      <c r="L5992" s="15">
        <f t="shared" si="94"/>
        <v>0</v>
      </c>
      <c r="M5992" s="56" t="s">
        <v>15161</v>
      </c>
    </row>
    <row r="5993" spans="1:13" s="19" customFormat="1" ht="15" customHeight="1" x14ac:dyDescent="0.25">
      <c r="A5993" s="47">
        <v>19464</v>
      </c>
      <c r="B5993" s="18" t="s">
        <v>9735</v>
      </c>
      <c r="C5993" s="3" t="s">
        <v>9201</v>
      </c>
      <c r="D5993" s="3" t="s">
        <v>504</v>
      </c>
      <c r="E5993" s="3" t="s">
        <v>9728</v>
      </c>
      <c r="F5993" s="3" t="s">
        <v>4083</v>
      </c>
      <c r="G5993" s="3" t="s">
        <v>397</v>
      </c>
      <c r="H5993" s="26">
        <v>75</v>
      </c>
      <c r="I5993" s="26">
        <f t="array" ref="I5993">J5993-J5993*3%</f>
        <v>60.363099999999996</v>
      </c>
      <c r="J5993" s="30">
        <v>62.23</v>
      </c>
      <c r="K5993" s="4"/>
      <c r="L5993" s="15">
        <f t="shared" si="94"/>
        <v>0</v>
      </c>
      <c r="M5993" s="56" t="s">
        <v>15161</v>
      </c>
    </row>
    <row r="5994" spans="1:13" s="19" customFormat="1" ht="15" customHeight="1" x14ac:dyDescent="0.25">
      <c r="A5994" s="47">
        <v>42042</v>
      </c>
      <c r="B5994" s="18" t="s">
        <v>9736</v>
      </c>
      <c r="C5994" s="3" t="s">
        <v>9216</v>
      </c>
      <c r="D5994" s="3" t="s">
        <v>504</v>
      </c>
      <c r="E5994" s="3" t="s">
        <v>9728</v>
      </c>
      <c r="F5994" s="3" t="s">
        <v>4083</v>
      </c>
      <c r="G5994" s="3" t="s">
        <v>622</v>
      </c>
      <c r="H5994" s="26">
        <v>75</v>
      </c>
      <c r="I5994" s="26">
        <f t="array" ref="I5994">J5994-J5994*3%</f>
        <v>60.363099999999996</v>
      </c>
      <c r="J5994" s="30">
        <v>62.23</v>
      </c>
      <c r="K5994" s="4"/>
      <c r="L5994" s="15">
        <f t="shared" si="94"/>
        <v>0</v>
      </c>
      <c r="M5994" s="56" t="s">
        <v>15161</v>
      </c>
    </row>
    <row r="5995" spans="1:13" s="19" customFormat="1" ht="15" customHeight="1" x14ac:dyDescent="0.25">
      <c r="A5995" s="47">
        <v>19465</v>
      </c>
      <c r="B5995" s="18" t="s">
        <v>9737</v>
      </c>
      <c r="C5995" s="3" t="s">
        <v>9201</v>
      </c>
      <c r="D5995" s="3" t="s">
        <v>504</v>
      </c>
      <c r="E5995" s="3" t="s">
        <v>9728</v>
      </c>
      <c r="F5995" s="3" t="s">
        <v>4083</v>
      </c>
      <c r="G5995" s="3" t="s">
        <v>299</v>
      </c>
      <c r="H5995" s="26">
        <v>75</v>
      </c>
      <c r="I5995" s="26">
        <f t="array" ref="I5995">J5995-J5995*3%</f>
        <v>60.363099999999996</v>
      </c>
      <c r="J5995" s="30">
        <v>62.23</v>
      </c>
      <c r="K5995" s="4"/>
      <c r="L5995" s="15">
        <f t="shared" si="94"/>
        <v>0</v>
      </c>
      <c r="M5995" s="56" t="s">
        <v>15161</v>
      </c>
    </row>
    <row r="5996" spans="1:13" s="19" customFormat="1" ht="15" customHeight="1" x14ac:dyDescent="0.25">
      <c r="A5996" s="47">
        <v>42043</v>
      </c>
      <c r="B5996" s="18" t="s">
        <v>9738</v>
      </c>
      <c r="C5996" s="3" t="s">
        <v>9216</v>
      </c>
      <c r="D5996" s="3" t="s">
        <v>504</v>
      </c>
      <c r="E5996" s="3" t="s">
        <v>9728</v>
      </c>
      <c r="F5996" s="3" t="s">
        <v>4083</v>
      </c>
      <c r="G5996" s="3" t="s">
        <v>6335</v>
      </c>
      <c r="H5996" s="26">
        <v>75</v>
      </c>
      <c r="I5996" s="26">
        <f t="array" ref="I5996">J5996-J5996*3%</f>
        <v>60.363099999999996</v>
      </c>
      <c r="J5996" s="30">
        <v>62.23</v>
      </c>
      <c r="K5996" s="4"/>
      <c r="L5996" s="15">
        <f t="shared" si="94"/>
        <v>0</v>
      </c>
      <c r="M5996" s="56" t="s">
        <v>15161</v>
      </c>
    </row>
    <row r="5997" spans="1:13" s="19" customFormat="1" ht="15" customHeight="1" x14ac:dyDescent="0.25">
      <c r="A5997" s="47">
        <v>549</v>
      </c>
      <c r="B5997" s="18" t="s">
        <v>9739</v>
      </c>
      <c r="C5997" s="3" t="s">
        <v>9201</v>
      </c>
      <c r="D5997" s="3" t="s">
        <v>1038</v>
      </c>
      <c r="E5997" s="3" t="s">
        <v>9740</v>
      </c>
      <c r="F5997" s="3" t="s">
        <v>527</v>
      </c>
      <c r="G5997" s="3"/>
      <c r="H5997" s="26">
        <v>740</v>
      </c>
      <c r="I5997" s="26">
        <f t="array" ref="I5997">J5997-J5997*3%</f>
        <v>557.53660000000002</v>
      </c>
      <c r="J5997" s="30">
        <v>574.78</v>
      </c>
      <c r="K5997" s="4"/>
      <c r="L5997" s="15">
        <f t="shared" si="94"/>
        <v>0</v>
      </c>
      <c r="M5997" s="56" t="s">
        <v>15161</v>
      </c>
    </row>
    <row r="5998" spans="1:13" s="19" customFormat="1" ht="15" customHeight="1" x14ac:dyDescent="0.25">
      <c r="A5998" s="47">
        <v>1593</v>
      </c>
      <c r="B5998" s="18" t="s">
        <v>9741</v>
      </c>
      <c r="C5998" s="3" t="s">
        <v>9216</v>
      </c>
      <c r="D5998" s="3" t="s">
        <v>5632</v>
      </c>
      <c r="E5998" s="3" t="s">
        <v>9742</v>
      </c>
      <c r="F5998" s="3" t="s">
        <v>5576</v>
      </c>
      <c r="G5998" s="3" t="s">
        <v>744</v>
      </c>
      <c r="H5998" s="26">
        <v>725</v>
      </c>
      <c r="I5998" s="26">
        <f t="array" ref="I5998">J5998-J5998*3%</f>
        <v>526.09889999999996</v>
      </c>
      <c r="J5998" s="30">
        <v>542.37</v>
      </c>
      <c r="K5998" s="4"/>
      <c r="L5998" s="15">
        <f t="shared" si="94"/>
        <v>0</v>
      </c>
      <c r="M5998" s="56" t="s">
        <v>15161</v>
      </c>
    </row>
    <row r="5999" spans="1:13" s="19" customFormat="1" ht="15" customHeight="1" x14ac:dyDescent="0.25">
      <c r="A5999" s="47">
        <v>19322</v>
      </c>
      <c r="B5999" s="18" t="s">
        <v>9743</v>
      </c>
      <c r="C5999" s="3" t="s">
        <v>9201</v>
      </c>
      <c r="D5999" s="3" t="s">
        <v>675</v>
      </c>
      <c r="E5999" s="3" t="s">
        <v>9744</v>
      </c>
      <c r="F5999" s="3" t="s">
        <v>898</v>
      </c>
      <c r="G5999" s="3" t="s">
        <v>285</v>
      </c>
      <c r="H5999" s="26">
        <v>5115</v>
      </c>
      <c r="I5999" s="26">
        <f t="array" ref="I5999">J5999-J5999*3%</f>
        <v>3982.6453999999999</v>
      </c>
      <c r="J5999" s="30">
        <v>4105.82</v>
      </c>
      <c r="K5999" s="4"/>
      <c r="L5999" s="15">
        <f t="shared" si="94"/>
        <v>0</v>
      </c>
      <c r="M5999" s="56" t="s">
        <v>15161</v>
      </c>
    </row>
    <row r="6000" spans="1:13" s="19" customFormat="1" ht="15" customHeight="1" x14ac:dyDescent="0.25">
      <c r="A6000" s="47">
        <v>42026</v>
      </c>
      <c r="B6000" s="18"/>
      <c r="C6000" s="3" t="s">
        <v>9216</v>
      </c>
      <c r="D6000" s="3" t="s">
        <v>675</v>
      </c>
      <c r="E6000" s="3" t="s">
        <v>9744</v>
      </c>
      <c r="F6000" s="3" t="s">
        <v>4083</v>
      </c>
      <c r="G6000" s="3" t="s">
        <v>591</v>
      </c>
      <c r="H6000" s="26">
        <v>130</v>
      </c>
      <c r="I6000" s="26">
        <f t="array" ref="I6000">J6000-J6000*3%</f>
        <v>88.987799999999993</v>
      </c>
      <c r="J6000" s="30">
        <v>91.74</v>
      </c>
      <c r="K6000" s="4"/>
      <c r="L6000" s="15">
        <f t="shared" si="94"/>
        <v>0</v>
      </c>
      <c r="M6000" s="56" t="s">
        <v>15161</v>
      </c>
    </row>
    <row r="6001" spans="1:13" s="19" customFormat="1" ht="15" customHeight="1" x14ac:dyDescent="0.25">
      <c r="A6001" s="47">
        <v>42027</v>
      </c>
      <c r="B6001" s="18"/>
      <c r="C6001" s="3" t="s">
        <v>9216</v>
      </c>
      <c r="D6001" s="3" t="s">
        <v>675</v>
      </c>
      <c r="E6001" s="3" t="s">
        <v>9744</v>
      </c>
      <c r="F6001" s="3" t="s">
        <v>4083</v>
      </c>
      <c r="G6001" s="3" t="s">
        <v>303</v>
      </c>
      <c r="H6001" s="26">
        <v>130</v>
      </c>
      <c r="I6001" s="26">
        <f t="array" ref="I6001">J6001-J6001*3%</f>
        <v>88.987799999999993</v>
      </c>
      <c r="J6001" s="30">
        <v>91.74</v>
      </c>
      <c r="K6001" s="4"/>
      <c r="L6001" s="15">
        <f t="shared" si="94"/>
        <v>0</v>
      </c>
      <c r="M6001" s="56" t="s">
        <v>15161</v>
      </c>
    </row>
    <row r="6002" spans="1:13" s="19" customFormat="1" ht="15" customHeight="1" x14ac:dyDescent="0.25">
      <c r="A6002" s="47">
        <v>42028</v>
      </c>
      <c r="B6002" s="18"/>
      <c r="C6002" s="3" t="s">
        <v>9216</v>
      </c>
      <c r="D6002" s="3" t="s">
        <v>675</v>
      </c>
      <c r="E6002" s="3" t="s">
        <v>9744</v>
      </c>
      <c r="F6002" s="3" t="s">
        <v>4083</v>
      </c>
      <c r="G6002" s="3" t="s">
        <v>1243</v>
      </c>
      <c r="H6002" s="26">
        <v>130</v>
      </c>
      <c r="I6002" s="26">
        <f t="array" ref="I6002">J6002-J6002*3%</f>
        <v>88.987799999999993</v>
      </c>
      <c r="J6002" s="30">
        <v>91.74</v>
      </c>
      <c r="K6002" s="4"/>
      <c r="L6002" s="15">
        <f t="shared" si="94"/>
        <v>0</v>
      </c>
      <c r="M6002" s="56" t="s">
        <v>15161</v>
      </c>
    </row>
    <row r="6003" spans="1:13" s="19" customFormat="1" ht="15" customHeight="1" x14ac:dyDescent="0.25">
      <c r="A6003" s="47">
        <v>42029</v>
      </c>
      <c r="B6003" s="18"/>
      <c r="C6003" s="3" t="s">
        <v>9216</v>
      </c>
      <c r="D6003" s="3" t="s">
        <v>675</v>
      </c>
      <c r="E6003" s="3" t="s">
        <v>9744</v>
      </c>
      <c r="F6003" s="3" t="s">
        <v>4083</v>
      </c>
      <c r="G6003" s="3" t="s">
        <v>9745</v>
      </c>
      <c r="H6003" s="26">
        <v>130</v>
      </c>
      <c r="I6003" s="26">
        <f t="array" ref="I6003">J6003-J6003*3%</f>
        <v>88.987799999999993</v>
      </c>
      <c r="J6003" s="30">
        <v>91.74</v>
      </c>
      <c r="K6003" s="4"/>
      <c r="L6003" s="15">
        <f t="shared" si="94"/>
        <v>0</v>
      </c>
      <c r="M6003" s="56" t="s">
        <v>15161</v>
      </c>
    </row>
    <row r="6004" spans="1:13" s="19" customFormat="1" ht="15" customHeight="1" x14ac:dyDescent="0.25">
      <c r="A6004" s="47">
        <v>42030</v>
      </c>
      <c r="B6004" s="18"/>
      <c r="C6004" s="3" t="s">
        <v>9216</v>
      </c>
      <c r="D6004" s="3" t="s">
        <v>675</v>
      </c>
      <c r="E6004" s="3" t="s">
        <v>9744</v>
      </c>
      <c r="F6004" s="3" t="s">
        <v>4083</v>
      </c>
      <c r="G6004" s="3" t="s">
        <v>9746</v>
      </c>
      <c r="H6004" s="26">
        <v>130</v>
      </c>
      <c r="I6004" s="26">
        <f t="array" ref="I6004">J6004-J6004*3%</f>
        <v>88.987799999999993</v>
      </c>
      <c r="J6004" s="30">
        <v>91.74</v>
      </c>
      <c r="K6004" s="4"/>
      <c r="L6004" s="15">
        <f t="shared" si="94"/>
        <v>0</v>
      </c>
      <c r="M6004" s="56" t="s">
        <v>15161</v>
      </c>
    </row>
    <row r="6005" spans="1:13" s="19" customFormat="1" ht="15" customHeight="1" x14ac:dyDescent="0.25">
      <c r="A6005" s="47">
        <v>42031</v>
      </c>
      <c r="B6005" s="18"/>
      <c r="C6005" s="3" t="s">
        <v>9216</v>
      </c>
      <c r="D6005" s="3" t="s">
        <v>675</v>
      </c>
      <c r="E6005" s="3" t="s">
        <v>9744</v>
      </c>
      <c r="F6005" s="3" t="s">
        <v>4083</v>
      </c>
      <c r="G6005" s="3" t="s">
        <v>285</v>
      </c>
      <c r="H6005" s="26">
        <v>130</v>
      </c>
      <c r="I6005" s="26">
        <f t="array" ref="I6005">J6005-J6005*3%</f>
        <v>88.987799999999993</v>
      </c>
      <c r="J6005" s="30">
        <v>91.74</v>
      </c>
      <c r="K6005" s="4"/>
      <c r="L6005" s="15">
        <f t="shared" si="94"/>
        <v>0</v>
      </c>
      <c r="M6005" s="56" t="s">
        <v>15161</v>
      </c>
    </row>
    <row r="6006" spans="1:13" s="19" customFormat="1" ht="15" customHeight="1" x14ac:dyDescent="0.25">
      <c r="A6006" s="47">
        <v>42032</v>
      </c>
      <c r="B6006" s="18"/>
      <c r="C6006" s="3" t="s">
        <v>9216</v>
      </c>
      <c r="D6006" s="3" t="s">
        <v>675</v>
      </c>
      <c r="E6006" s="3" t="s">
        <v>9744</v>
      </c>
      <c r="F6006" s="3" t="s">
        <v>4083</v>
      </c>
      <c r="G6006" s="3" t="s">
        <v>299</v>
      </c>
      <c r="H6006" s="26">
        <v>130</v>
      </c>
      <c r="I6006" s="26">
        <f t="array" ref="I6006">J6006-J6006*3%</f>
        <v>88.987799999999993</v>
      </c>
      <c r="J6006" s="30">
        <v>91.74</v>
      </c>
      <c r="K6006" s="4"/>
      <c r="L6006" s="15">
        <f t="shared" si="94"/>
        <v>0</v>
      </c>
      <c r="M6006" s="56" t="s">
        <v>15161</v>
      </c>
    </row>
    <row r="6007" spans="1:13" s="19" customFormat="1" ht="15" customHeight="1" x14ac:dyDescent="0.25">
      <c r="A6007" s="47">
        <v>3587</v>
      </c>
      <c r="B6007" s="18" t="s">
        <v>9747</v>
      </c>
      <c r="C6007" s="3" t="s">
        <v>9201</v>
      </c>
      <c r="D6007" s="3" t="s">
        <v>356</v>
      </c>
      <c r="E6007" s="3" t="s">
        <v>9748</v>
      </c>
      <c r="F6007" s="3" t="s">
        <v>527</v>
      </c>
      <c r="G6007" s="3"/>
      <c r="H6007" s="26">
        <v>1095</v>
      </c>
      <c r="I6007" s="26">
        <f t="array" ref="I6007">J6007-J6007*3%</f>
        <v>835.92660000000001</v>
      </c>
      <c r="J6007" s="30">
        <v>861.78</v>
      </c>
      <c r="K6007" s="4"/>
      <c r="L6007" s="15">
        <f t="shared" si="94"/>
        <v>0</v>
      </c>
      <c r="M6007" s="56" t="s">
        <v>15161</v>
      </c>
    </row>
    <row r="6008" spans="1:13" s="19" customFormat="1" ht="15" customHeight="1" x14ac:dyDescent="0.25">
      <c r="A6008" s="47">
        <v>3113</v>
      </c>
      <c r="B6008" s="18" t="s">
        <v>9749</v>
      </c>
      <c r="C6008" s="3" t="s">
        <v>9201</v>
      </c>
      <c r="D6008" s="3" t="s">
        <v>356</v>
      </c>
      <c r="E6008" s="3" t="s">
        <v>9750</v>
      </c>
      <c r="F6008" s="3" t="s">
        <v>590</v>
      </c>
      <c r="G6008" s="3" t="s">
        <v>303</v>
      </c>
      <c r="H6008" s="26">
        <v>2955</v>
      </c>
      <c r="I6008" s="26">
        <f t="array" ref="I6008">J6008-J6008*3%</f>
        <v>2291.0720999999999</v>
      </c>
      <c r="J6008" s="30">
        <v>2361.9299999999998</v>
      </c>
      <c r="K6008" s="4"/>
      <c r="L6008" s="15">
        <f t="shared" si="94"/>
        <v>0</v>
      </c>
      <c r="M6008" s="56" t="s">
        <v>15161</v>
      </c>
    </row>
    <row r="6009" spans="1:13" s="19" customFormat="1" ht="15" customHeight="1" x14ac:dyDescent="0.25">
      <c r="A6009" s="47">
        <v>3109</v>
      </c>
      <c r="B6009" s="18" t="s">
        <v>9751</v>
      </c>
      <c r="C6009" s="3" t="s">
        <v>9201</v>
      </c>
      <c r="D6009" s="3" t="s">
        <v>356</v>
      </c>
      <c r="E6009" s="3" t="s">
        <v>9750</v>
      </c>
      <c r="F6009" s="3" t="s">
        <v>527</v>
      </c>
      <c r="G6009" s="3" t="s">
        <v>303</v>
      </c>
      <c r="H6009" s="26">
        <v>980</v>
      </c>
      <c r="I6009" s="26">
        <f t="array" ref="I6009">J6009-J6009*3%</f>
        <v>757.51180000000011</v>
      </c>
      <c r="J6009" s="30">
        <v>780.94</v>
      </c>
      <c r="K6009" s="4"/>
      <c r="L6009" s="15">
        <f t="shared" si="94"/>
        <v>0</v>
      </c>
      <c r="M6009" s="56" t="s">
        <v>15161</v>
      </c>
    </row>
    <row r="6010" spans="1:13" s="19" customFormat="1" ht="15" customHeight="1" x14ac:dyDescent="0.25">
      <c r="A6010" s="47">
        <v>3110</v>
      </c>
      <c r="B6010" s="18" t="s">
        <v>9752</v>
      </c>
      <c r="C6010" s="3" t="s">
        <v>9201</v>
      </c>
      <c r="D6010" s="3" t="s">
        <v>356</v>
      </c>
      <c r="E6010" s="3" t="s">
        <v>9750</v>
      </c>
      <c r="F6010" s="3" t="s">
        <v>527</v>
      </c>
      <c r="G6010" s="3" t="s">
        <v>698</v>
      </c>
      <c r="H6010" s="26">
        <v>980</v>
      </c>
      <c r="I6010" s="26">
        <f t="array" ref="I6010">J6010-J6010*3%</f>
        <v>757.51180000000011</v>
      </c>
      <c r="J6010" s="30">
        <v>780.94</v>
      </c>
      <c r="K6010" s="4"/>
      <c r="L6010" s="15">
        <f t="shared" si="94"/>
        <v>0</v>
      </c>
      <c r="M6010" s="56" t="s">
        <v>15161</v>
      </c>
    </row>
    <row r="6011" spans="1:13" s="19" customFormat="1" ht="15" customHeight="1" x14ac:dyDescent="0.25">
      <c r="A6011" s="47">
        <v>3111</v>
      </c>
      <c r="B6011" s="18" t="s">
        <v>9753</v>
      </c>
      <c r="C6011" s="3" t="s">
        <v>9201</v>
      </c>
      <c r="D6011" s="3" t="s">
        <v>356</v>
      </c>
      <c r="E6011" s="3" t="s">
        <v>9750</v>
      </c>
      <c r="F6011" s="3" t="s">
        <v>527</v>
      </c>
      <c r="G6011" s="3" t="s">
        <v>285</v>
      </c>
      <c r="H6011" s="26">
        <v>980</v>
      </c>
      <c r="I6011" s="26">
        <f t="array" ref="I6011">J6011-J6011*3%</f>
        <v>757.51180000000011</v>
      </c>
      <c r="J6011" s="30">
        <v>780.94</v>
      </c>
      <c r="K6011" s="4"/>
      <c r="L6011" s="15">
        <f t="shared" si="94"/>
        <v>0</v>
      </c>
      <c r="M6011" s="56" t="s">
        <v>15161</v>
      </c>
    </row>
    <row r="6012" spans="1:13" s="19" customFormat="1" ht="15" customHeight="1" x14ac:dyDescent="0.25">
      <c r="A6012" s="47">
        <v>3112</v>
      </c>
      <c r="B6012" s="18" t="s">
        <v>9754</v>
      </c>
      <c r="C6012" s="3" t="s">
        <v>9201</v>
      </c>
      <c r="D6012" s="3" t="s">
        <v>356</v>
      </c>
      <c r="E6012" s="3" t="s">
        <v>9750</v>
      </c>
      <c r="F6012" s="3" t="s">
        <v>527</v>
      </c>
      <c r="G6012" s="3" t="s">
        <v>299</v>
      </c>
      <c r="H6012" s="26">
        <v>980</v>
      </c>
      <c r="I6012" s="26">
        <f t="array" ref="I6012">J6012-J6012*3%</f>
        <v>757.51180000000011</v>
      </c>
      <c r="J6012" s="30">
        <v>780.94</v>
      </c>
      <c r="K6012" s="4"/>
      <c r="L6012" s="15">
        <f t="shared" si="94"/>
        <v>0</v>
      </c>
      <c r="M6012" s="56" t="s">
        <v>15161</v>
      </c>
    </row>
    <row r="6013" spans="1:13" s="19" customFormat="1" ht="15" customHeight="1" x14ac:dyDescent="0.25">
      <c r="A6013" s="47">
        <v>19332</v>
      </c>
      <c r="B6013" s="18" t="s">
        <v>9755</v>
      </c>
      <c r="C6013" s="3" t="s">
        <v>9201</v>
      </c>
      <c r="D6013" s="3" t="s">
        <v>356</v>
      </c>
      <c r="E6013" s="3" t="s">
        <v>9728</v>
      </c>
      <c r="F6013" s="3" t="s">
        <v>898</v>
      </c>
      <c r="G6013" s="3" t="s">
        <v>303</v>
      </c>
      <c r="H6013" s="26">
        <v>2925</v>
      </c>
      <c r="I6013" s="26">
        <f t="array" ref="I6013">J6013-J6013*3%</f>
        <v>2269.8775999999998</v>
      </c>
      <c r="J6013" s="30">
        <v>2340.08</v>
      </c>
      <c r="K6013" s="4"/>
      <c r="L6013" s="15">
        <f t="shared" si="94"/>
        <v>0</v>
      </c>
      <c r="M6013" s="56" t="s">
        <v>15161</v>
      </c>
    </row>
    <row r="6014" spans="1:13" s="19" customFormat="1" ht="15" customHeight="1" x14ac:dyDescent="0.25">
      <c r="A6014" s="47">
        <v>19447</v>
      </c>
      <c r="B6014" s="18" t="s">
        <v>9756</v>
      </c>
      <c r="C6014" s="3" t="s">
        <v>9201</v>
      </c>
      <c r="D6014" s="3" t="s">
        <v>356</v>
      </c>
      <c r="E6014" s="3" t="s">
        <v>9728</v>
      </c>
      <c r="F6014" s="3" t="s">
        <v>898</v>
      </c>
      <c r="G6014" s="3" t="s">
        <v>698</v>
      </c>
      <c r="H6014" s="26">
        <v>2925</v>
      </c>
      <c r="I6014" s="26">
        <f t="array" ref="I6014">J6014-J6014*3%</f>
        <v>2269.8775999999998</v>
      </c>
      <c r="J6014" s="30">
        <v>2340.08</v>
      </c>
      <c r="K6014" s="4"/>
      <c r="L6014" s="15">
        <f t="shared" si="94"/>
        <v>0</v>
      </c>
      <c r="M6014" s="56" t="s">
        <v>15161</v>
      </c>
    </row>
    <row r="6015" spans="1:13" s="19" customFormat="1" ht="15" customHeight="1" x14ac:dyDescent="0.25">
      <c r="A6015" s="47">
        <v>19449</v>
      </c>
      <c r="B6015" s="18" t="s">
        <v>9757</v>
      </c>
      <c r="C6015" s="3" t="s">
        <v>9201</v>
      </c>
      <c r="D6015" s="3" t="s">
        <v>356</v>
      </c>
      <c r="E6015" s="3" t="s">
        <v>9728</v>
      </c>
      <c r="F6015" s="3" t="s">
        <v>898</v>
      </c>
      <c r="G6015" s="3" t="s">
        <v>1043</v>
      </c>
      <c r="H6015" s="26">
        <v>2925</v>
      </c>
      <c r="I6015" s="26">
        <f t="array" ref="I6015">J6015-J6015*3%</f>
        <v>2269.8775999999998</v>
      </c>
      <c r="J6015" s="30">
        <v>2340.08</v>
      </c>
      <c r="K6015" s="4"/>
      <c r="L6015" s="15">
        <f t="shared" si="94"/>
        <v>0</v>
      </c>
      <c r="M6015" s="56" t="s">
        <v>15161</v>
      </c>
    </row>
    <row r="6016" spans="1:13" s="19" customFormat="1" ht="15" customHeight="1" x14ac:dyDescent="0.25">
      <c r="A6016" s="47">
        <v>19444</v>
      </c>
      <c r="B6016" s="18" t="s">
        <v>9758</v>
      </c>
      <c r="C6016" s="3" t="s">
        <v>9201</v>
      </c>
      <c r="D6016" s="3" t="s">
        <v>356</v>
      </c>
      <c r="E6016" s="3" t="s">
        <v>9728</v>
      </c>
      <c r="F6016" s="3" t="s">
        <v>898</v>
      </c>
      <c r="G6016" s="3" t="s">
        <v>285</v>
      </c>
      <c r="H6016" s="26">
        <v>2925</v>
      </c>
      <c r="I6016" s="26">
        <f t="array" ref="I6016">J6016-J6016*3%</f>
        <v>2269.8775999999998</v>
      </c>
      <c r="J6016" s="30">
        <v>2340.08</v>
      </c>
      <c r="K6016" s="4"/>
      <c r="L6016" s="15">
        <f t="shared" si="94"/>
        <v>0</v>
      </c>
      <c r="M6016" s="56" t="s">
        <v>15161</v>
      </c>
    </row>
    <row r="6017" spans="1:13" s="19" customFormat="1" ht="15" customHeight="1" x14ac:dyDescent="0.25">
      <c r="A6017" s="47">
        <v>19442</v>
      </c>
      <c r="B6017" s="18" t="s">
        <v>9759</v>
      </c>
      <c r="C6017" s="3" t="s">
        <v>9201</v>
      </c>
      <c r="D6017" s="3" t="s">
        <v>356</v>
      </c>
      <c r="E6017" s="3" t="s">
        <v>9728</v>
      </c>
      <c r="F6017" s="3" t="s">
        <v>898</v>
      </c>
      <c r="G6017" s="3" t="s">
        <v>299</v>
      </c>
      <c r="H6017" s="26">
        <v>2925</v>
      </c>
      <c r="I6017" s="26">
        <f t="array" ref="I6017">J6017-J6017*3%</f>
        <v>2269.8775999999998</v>
      </c>
      <c r="J6017" s="30">
        <v>2340.08</v>
      </c>
      <c r="K6017" s="4"/>
      <c r="L6017" s="15">
        <f t="shared" si="94"/>
        <v>0</v>
      </c>
      <c r="M6017" s="56" t="s">
        <v>15161</v>
      </c>
    </row>
    <row r="6018" spans="1:13" s="19" customFormat="1" ht="15" customHeight="1" x14ac:dyDescent="0.25">
      <c r="A6018" s="47">
        <v>19330</v>
      </c>
      <c r="B6018" s="18" t="s">
        <v>9760</v>
      </c>
      <c r="C6018" s="3" t="s">
        <v>9201</v>
      </c>
      <c r="D6018" s="3" t="s">
        <v>356</v>
      </c>
      <c r="E6018" s="3" t="s">
        <v>9728</v>
      </c>
      <c r="F6018" s="3" t="s">
        <v>590</v>
      </c>
      <c r="G6018" s="3" t="s">
        <v>591</v>
      </c>
      <c r="H6018" s="26">
        <v>3395</v>
      </c>
      <c r="I6018" s="26">
        <f t="array" ref="I6018">J6018-J6018*3%</f>
        <v>2596.2341000000001</v>
      </c>
      <c r="J6018" s="30">
        <v>2676.53</v>
      </c>
      <c r="K6018" s="4"/>
      <c r="L6018" s="15">
        <f t="shared" si="94"/>
        <v>0</v>
      </c>
      <c r="M6018" s="56" t="s">
        <v>15161</v>
      </c>
    </row>
    <row r="6019" spans="1:13" s="19" customFormat="1" ht="15" customHeight="1" x14ac:dyDescent="0.25">
      <c r="A6019" s="47">
        <v>3118</v>
      </c>
      <c r="B6019" s="18" t="s">
        <v>9761</v>
      </c>
      <c r="C6019" s="3" t="s">
        <v>9201</v>
      </c>
      <c r="D6019" s="3" t="s">
        <v>356</v>
      </c>
      <c r="E6019" s="3" t="s">
        <v>9728</v>
      </c>
      <c r="F6019" s="3" t="s">
        <v>590</v>
      </c>
      <c r="G6019" s="3" t="s">
        <v>303</v>
      </c>
      <c r="H6019" s="26">
        <v>3395</v>
      </c>
      <c r="I6019" s="26">
        <f t="array" ref="I6019">J6019-J6019*3%</f>
        <v>2596.2341000000001</v>
      </c>
      <c r="J6019" s="30">
        <v>2676.53</v>
      </c>
      <c r="K6019" s="4"/>
      <c r="L6019" s="15">
        <f t="shared" si="94"/>
        <v>0</v>
      </c>
      <c r="M6019" s="56" t="s">
        <v>15161</v>
      </c>
    </row>
    <row r="6020" spans="1:13" s="19" customFormat="1" ht="15" customHeight="1" x14ac:dyDescent="0.25">
      <c r="A6020" s="47">
        <v>40837</v>
      </c>
      <c r="B6020" s="18"/>
      <c r="C6020" s="3" t="s">
        <v>9216</v>
      </c>
      <c r="D6020" s="3" t="s">
        <v>356</v>
      </c>
      <c r="E6020" s="3" t="s">
        <v>9728</v>
      </c>
      <c r="F6020" s="3" t="s">
        <v>590</v>
      </c>
      <c r="G6020" s="3" t="s">
        <v>1243</v>
      </c>
      <c r="H6020" s="26">
        <v>3395</v>
      </c>
      <c r="I6020" s="26">
        <f t="array" ref="I6020">J6020-J6020*3%</f>
        <v>2596.2341000000001</v>
      </c>
      <c r="J6020" s="30">
        <v>2676.53</v>
      </c>
      <c r="K6020" s="4"/>
      <c r="L6020" s="15">
        <f t="shared" si="94"/>
        <v>0</v>
      </c>
      <c r="M6020" s="56" t="s">
        <v>15161</v>
      </c>
    </row>
    <row r="6021" spans="1:13" s="19" customFormat="1" ht="15" customHeight="1" x14ac:dyDescent="0.25">
      <c r="A6021" s="47">
        <v>6045</v>
      </c>
      <c r="B6021" s="18" t="s">
        <v>9762</v>
      </c>
      <c r="C6021" s="3" t="s">
        <v>9201</v>
      </c>
      <c r="D6021" s="3" t="s">
        <v>356</v>
      </c>
      <c r="E6021" s="3" t="s">
        <v>9728</v>
      </c>
      <c r="F6021" s="3" t="s">
        <v>590</v>
      </c>
      <c r="G6021" s="3" t="s">
        <v>686</v>
      </c>
      <c r="H6021" s="26">
        <v>3395</v>
      </c>
      <c r="I6021" s="26">
        <f t="array" ref="I6021">J6021-J6021*3%</f>
        <v>2596.2341000000001</v>
      </c>
      <c r="J6021" s="30">
        <v>2676.53</v>
      </c>
      <c r="K6021" s="4"/>
      <c r="L6021" s="15">
        <f t="shared" si="94"/>
        <v>0</v>
      </c>
      <c r="M6021" s="56" t="s">
        <v>15161</v>
      </c>
    </row>
    <row r="6022" spans="1:13" s="19" customFormat="1" ht="15" customHeight="1" x14ac:dyDescent="0.25">
      <c r="A6022" s="47">
        <v>3121</v>
      </c>
      <c r="B6022" s="18" t="s">
        <v>9763</v>
      </c>
      <c r="C6022" s="3" t="s">
        <v>9201</v>
      </c>
      <c r="D6022" s="3" t="s">
        <v>356</v>
      </c>
      <c r="E6022" s="3" t="s">
        <v>9728</v>
      </c>
      <c r="F6022" s="3" t="s">
        <v>590</v>
      </c>
      <c r="G6022" s="3" t="s">
        <v>698</v>
      </c>
      <c r="H6022" s="26">
        <v>3395</v>
      </c>
      <c r="I6022" s="26">
        <f t="array" ref="I6022">J6022-J6022*3%</f>
        <v>2596.2341000000001</v>
      </c>
      <c r="J6022" s="30">
        <v>2676.53</v>
      </c>
      <c r="K6022" s="4"/>
      <c r="L6022" s="15">
        <f t="shared" si="94"/>
        <v>0</v>
      </c>
      <c r="M6022" s="56" t="s">
        <v>15161</v>
      </c>
    </row>
    <row r="6023" spans="1:13" s="19" customFormat="1" ht="15" customHeight="1" x14ac:dyDescent="0.25">
      <c r="A6023" s="47">
        <v>27109</v>
      </c>
      <c r="B6023" s="18" t="s">
        <v>9764</v>
      </c>
      <c r="C6023" s="3" t="s">
        <v>9201</v>
      </c>
      <c r="D6023" s="3" t="s">
        <v>356</v>
      </c>
      <c r="E6023" s="3" t="s">
        <v>9728</v>
      </c>
      <c r="F6023" s="3" t="s">
        <v>590</v>
      </c>
      <c r="G6023" s="3" t="s">
        <v>1043</v>
      </c>
      <c r="H6023" s="26">
        <v>3395</v>
      </c>
      <c r="I6023" s="26">
        <f t="array" ref="I6023">J6023-J6023*3%</f>
        <v>2596.2341000000001</v>
      </c>
      <c r="J6023" s="30">
        <v>2676.53</v>
      </c>
      <c r="K6023" s="4"/>
      <c r="L6023" s="15">
        <f t="shared" si="94"/>
        <v>0</v>
      </c>
      <c r="M6023" s="56" t="s">
        <v>15161</v>
      </c>
    </row>
    <row r="6024" spans="1:13" s="19" customFormat="1" ht="15" customHeight="1" x14ac:dyDescent="0.25">
      <c r="A6024" s="47">
        <v>3120</v>
      </c>
      <c r="B6024" s="18" t="s">
        <v>9765</v>
      </c>
      <c r="C6024" s="3" t="s">
        <v>9201</v>
      </c>
      <c r="D6024" s="3" t="s">
        <v>356</v>
      </c>
      <c r="E6024" s="3" t="s">
        <v>9728</v>
      </c>
      <c r="F6024" s="3" t="s">
        <v>590</v>
      </c>
      <c r="G6024" s="3" t="s">
        <v>285</v>
      </c>
      <c r="H6024" s="26">
        <v>3395</v>
      </c>
      <c r="I6024" s="26">
        <f t="array" ref="I6024">J6024-J6024*3%</f>
        <v>2596.2341000000001</v>
      </c>
      <c r="J6024" s="30">
        <v>2676.53</v>
      </c>
      <c r="K6024" s="4"/>
      <c r="L6024" s="15">
        <f t="shared" ref="L6024:L6087" si="95">J6024*K6024</f>
        <v>0</v>
      </c>
      <c r="M6024" s="56" t="s">
        <v>15161</v>
      </c>
    </row>
    <row r="6025" spans="1:13" s="19" customFormat="1" ht="15" customHeight="1" x14ac:dyDescent="0.25">
      <c r="A6025" s="47">
        <v>19459</v>
      </c>
      <c r="B6025" s="18" t="s">
        <v>9766</v>
      </c>
      <c r="C6025" s="3" t="s">
        <v>9201</v>
      </c>
      <c r="D6025" s="3" t="s">
        <v>356</v>
      </c>
      <c r="E6025" s="3" t="s">
        <v>9728</v>
      </c>
      <c r="F6025" s="3" t="s">
        <v>590</v>
      </c>
      <c r="G6025" s="3" t="s">
        <v>622</v>
      </c>
      <c r="H6025" s="26">
        <v>3395</v>
      </c>
      <c r="I6025" s="26">
        <f t="array" ref="I6025">J6025-J6025*3%</f>
        <v>2596.2341000000001</v>
      </c>
      <c r="J6025" s="30">
        <v>2676.53</v>
      </c>
      <c r="K6025" s="4"/>
      <c r="L6025" s="15">
        <f t="shared" si="95"/>
        <v>0</v>
      </c>
      <c r="M6025" s="56" t="s">
        <v>15161</v>
      </c>
    </row>
    <row r="6026" spans="1:13" s="19" customFormat="1" ht="15" customHeight="1" x14ac:dyDescent="0.25">
      <c r="A6026" s="47">
        <v>1162</v>
      </c>
      <c r="B6026" s="18" t="s">
        <v>9767</v>
      </c>
      <c r="C6026" s="3" t="s">
        <v>9201</v>
      </c>
      <c r="D6026" s="3" t="s">
        <v>356</v>
      </c>
      <c r="E6026" s="3" t="s">
        <v>9728</v>
      </c>
      <c r="F6026" s="3" t="s">
        <v>590</v>
      </c>
      <c r="G6026" s="3" t="s">
        <v>299</v>
      </c>
      <c r="H6026" s="26">
        <v>3395</v>
      </c>
      <c r="I6026" s="26">
        <f t="array" ref="I6026">J6026-J6026*3%</f>
        <v>2596.2341000000001</v>
      </c>
      <c r="J6026" s="30">
        <v>2676.53</v>
      </c>
      <c r="K6026" s="4"/>
      <c r="L6026" s="15">
        <f t="shared" si="95"/>
        <v>0</v>
      </c>
      <c r="M6026" s="56" t="s">
        <v>15161</v>
      </c>
    </row>
    <row r="6027" spans="1:13" s="19" customFormat="1" ht="15" customHeight="1" x14ac:dyDescent="0.25">
      <c r="A6027" s="47">
        <v>19331</v>
      </c>
      <c r="B6027" s="18" t="s">
        <v>9768</v>
      </c>
      <c r="C6027" s="3" t="s">
        <v>9201</v>
      </c>
      <c r="D6027" s="3" t="s">
        <v>356</v>
      </c>
      <c r="E6027" s="3" t="s">
        <v>9728</v>
      </c>
      <c r="F6027" s="3" t="s">
        <v>527</v>
      </c>
      <c r="G6027" s="3" t="s">
        <v>591</v>
      </c>
      <c r="H6027" s="26">
        <v>1135</v>
      </c>
      <c r="I6027" s="26">
        <f t="array" ref="I6027">J6027-J6027*3%</f>
        <v>864.18269999999995</v>
      </c>
      <c r="J6027" s="30">
        <v>890.91</v>
      </c>
      <c r="K6027" s="4"/>
      <c r="L6027" s="15">
        <f t="shared" si="95"/>
        <v>0</v>
      </c>
      <c r="M6027" s="56" t="s">
        <v>15161</v>
      </c>
    </row>
    <row r="6028" spans="1:13" s="19" customFormat="1" ht="15" customHeight="1" x14ac:dyDescent="0.25">
      <c r="A6028" s="47">
        <v>27108</v>
      </c>
      <c r="B6028" s="18" t="s">
        <v>9769</v>
      </c>
      <c r="C6028" s="3" t="s">
        <v>9201</v>
      </c>
      <c r="D6028" s="3" t="s">
        <v>356</v>
      </c>
      <c r="E6028" s="3" t="s">
        <v>9728</v>
      </c>
      <c r="F6028" s="3" t="s">
        <v>527</v>
      </c>
      <c r="G6028" s="3" t="s">
        <v>405</v>
      </c>
      <c r="H6028" s="26">
        <v>1135</v>
      </c>
      <c r="I6028" s="26">
        <f t="array" ref="I6028">J6028-J6028*3%</f>
        <v>864.18269999999995</v>
      </c>
      <c r="J6028" s="30">
        <v>890.91</v>
      </c>
      <c r="K6028" s="4"/>
      <c r="L6028" s="15">
        <f t="shared" si="95"/>
        <v>0</v>
      </c>
      <c r="M6028" s="56" t="s">
        <v>15161</v>
      </c>
    </row>
    <row r="6029" spans="1:13" s="19" customFormat="1" ht="15" customHeight="1" x14ac:dyDescent="0.25">
      <c r="A6029" s="47">
        <v>24976</v>
      </c>
      <c r="B6029" s="18" t="s">
        <v>9770</v>
      </c>
      <c r="C6029" s="3" t="s">
        <v>9201</v>
      </c>
      <c r="D6029" s="3" t="s">
        <v>356</v>
      </c>
      <c r="E6029" s="3" t="s">
        <v>9728</v>
      </c>
      <c r="F6029" s="3" t="s">
        <v>527</v>
      </c>
      <c r="G6029" s="3" t="s">
        <v>1210</v>
      </c>
      <c r="H6029" s="26">
        <v>1135</v>
      </c>
      <c r="I6029" s="26">
        <f t="array" ref="I6029">J6029-J6029*3%</f>
        <v>864.18269999999995</v>
      </c>
      <c r="J6029" s="30">
        <v>890.91</v>
      </c>
      <c r="K6029" s="4"/>
      <c r="L6029" s="15">
        <f t="shared" si="95"/>
        <v>0</v>
      </c>
      <c r="M6029" s="56" t="s">
        <v>15161</v>
      </c>
    </row>
    <row r="6030" spans="1:13" s="19" customFormat="1" ht="15" customHeight="1" x14ac:dyDescent="0.25">
      <c r="A6030" s="47">
        <v>19132</v>
      </c>
      <c r="B6030" s="18" t="s">
        <v>9771</v>
      </c>
      <c r="C6030" s="3" t="s">
        <v>9201</v>
      </c>
      <c r="D6030" s="3" t="s">
        <v>356</v>
      </c>
      <c r="E6030" s="3" t="s">
        <v>9728</v>
      </c>
      <c r="F6030" s="3" t="s">
        <v>527</v>
      </c>
      <c r="G6030" s="3" t="s">
        <v>303</v>
      </c>
      <c r="H6030" s="26">
        <v>1135</v>
      </c>
      <c r="I6030" s="26">
        <f t="array" ref="I6030">J6030-J6030*3%</f>
        <v>864.18269999999995</v>
      </c>
      <c r="J6030" s="30">
        <v>890.91</v>
      </c>
      <c r="K6030" s="4"/>
      <c r="L6030" s="15">
        <f t="shared" si="95"/>
        <v>0</v>
      </c>
      <c r="M6030" s="56" t="s">
        <v>15161</v>
      </c>
    </row>
    <row r="6031" spans="1:13" s="19" customFormat="1" ht="15" customHeight="1" x14ac:dyDescent="0.25">
      <c r="A6031" s="47">
        <v>25405</v>
      </c>
      <c r="B6031" s="18" t="s">
        <v>9772</v>
      </c>
      <c r="C6031" s="3" t="s">
        <v>9201</v>
      </c>
      <c r="D6031" s="3" t="s">
        <v>356</v>
      </c>
      <c r="E6031" s="3" t="s">
        <v>9728</v>
      </c>
      <c r="F6031" s="3" t="s">
        <v>527</v>
      </c>
      <c r="G6031" s="3" t="s">
        <v>1243</v>
      </c>
      <c r="H6031" s="26">
        <v>1135</v>
      </c>
      <c r="I6031" s="26">
        <f t="array" ref="I6031">J6031-J6031*3%</f>
        <v>864.18269999999995</v>
      </c>
      <c r="J6031" s="30">
        <v>890.91</v>
      </c>
      <c r="K6031" s="4"/>
      <c r="L6031" s="15">
        <f t="shared" si="95"/>
        <v>0</v>
      </c>
      <c r="M6031" s="56" t="s">
        <v>15161</v>
      </c>
    </row>
    <row r="6032" spans="1:13" s="19" customFormat="1" ht="15" customHeight="1" x14ac:dyDescent="0.25">
      <c r="A6032" s="47">
        <v>19133</v>
      </c>
      <c r="B6032" s="18" t="s">
        <v>9773</v>
      </c>
      <c r="C6032" s="3" t="s">
        <v>9201</v>
      </c>
      <c r="D6032" s="3" t="s">
        <v>356</v>
      </c>
      <c r="E6032" s="3" t="s">
        <v>9728</v>
      </c>
      <c r="F6032" s="3" t="s">
        <v>527</v>
      </c>
      <c r="G6032" s="3" t="s">
        <v>9774</v>
      </c>
      <c r="H6032" s="26">
        <v>1135</v>
      </c>
      <c r="I6032" s="26">
        <f t="array" ref="I6032">J6032-J6032*3%</f>
        <v>864.18269999999995</v>
      </c>
      <c r="J6032" s="30">
        <v>890.91</v>
      </c>
      <c r="K6032" s="4"/>
      <c r="L6032" s="15">
        <f t="shared" si="95"/>
        <v>0</v>
      </c>
      <c r="M6032" s="56" t="s">
        <v>15161</v>
      </c>
    </row>
    <row r="6033" spans="1:13" s="19" customFormat="1" ht="15" customHeight="1" x14ac:dyDescent="0.25">
      <c r="A6033" s="47">
        <v>19135</v>
      </c>
      <c r="B6033" s="18" t="s">
        <v>9775</v>
      </c>
      <c r="C6033" s="3" t="s">
        <v>9201</v>
      </c>
      <c r="D6033" s="3" t="s">
        <v>356</v>
      </c>
      <c r="E6033" s="3" t="s">
        <v>9728</v>
      </c>
      <c r="F6033" s="3" t="s">
        <v>527</v>
      </c>
      <c r="G6033" s="3" t="s">
        <v>686</v>
      </c>
      <c r="H6033" s="26">
        <v>1135</v>
      </c>
      <c r="I6033" s="26">
        <f t="array" ref="I6033">J6033-J6033*3%</f>
        <v>864.18269999999995</v>
      </c>
      <c r="J6033" s="30">
        <v>890.91</v>
      </c>
      <c r="K6033" s="4"/>
      <c r="L6033" s="15">
        <f t="shared" si="95"/>
        <v>0</v>
      </c>
      <c r="M6033" s="56" t="s">
        <v>15161</v>
      </c>
    </row>
    <row r="6034" spans="1:13" s="19" customFormat="1" ht="15" customHeight="1" x14ac:dyDescent="0.25">
      <c r="A6034" s="47">
        <v>19137</v>
      </c>
      <c r="B6034" s="18" t="s">
        <v>9776</v>
      </c>
      <c r="C6034" s="3" t="s">
        <v>9201</v>
      </c>
      <c r="D6034" s="3" t="s">
        <v>356</v>
      </c>
      <c r="E6034" s="3" t="s">
        <v>9728</v>
      </c>
      <c r="F6034" s="3" t="s">
        <v>527</v>
      </c>
      <c r="G6034" s="3" t="s">
        <v>698</v>
      </c>
      <c r="H6034" s="26">
        <v>1135</v>
      </c>
      <c r="I6034" s="26">
        <f t="array" ref="I6034">J6034-J6034*3%</f>
        <v>864.18269999999995</v>
      </c>
      <c r="J6034" s="30">
        <v>890.91</v>
      </c>
      <c r="K6034" s="4"/>
      <c r="L6034" s="15">
        <f t="shared" si="95"/>
        <v>0</v>
      </c>
      <c r="M6034" s="56" t="s">
        <v>15161</v>
      </c>
    </row>
    <row r="6035" spans="1:13" s="19" customFormat="1" ht="15" customHeight="1" x14ac:dyDescent="0.25">
      <c r="A6035" s="47">
        <v>19140</v>
      </c>
      <c r="B6035" s="18" t="s">
        <v>9777</v>
      </c>
      <c r="C6035" s="3" t="s">
        <v>9201</v>
      </c>
      <c r="D6035" s="3" t="s">
        <v>356</v>
      </c>
      <c r="E6035" s="3" t="s">
        <v>9728</v>
      </c>
      <c r="F6035" s="3" t="s">
        <v>527</v>
      </c>
      <c r="G6035" s="3" t="s">
        <v>1043</v>
      </c>
      <c r="H6035" s="26">
        <v>1135</v>
      </c>
      <c r="I6035" s="26">
        <f t="array" ref="I6035">J6035-J6035*3%</f>
        <v>864.18269999999995</v>
      </c>
      <c r="J6035" s="30">
        <v>890.91</v>
      </c>
      <c r="K6035" s="4"/>
      <c r="L6035" s="15">
        <f t="shared" si="95"/>
        <v>0</v>
      </c>
      <c r="M6035" s="56" t="s">
        <v>15161</v>
      </c>
    </row>
    <row r="6036" spans="1:13" s="19" customFormat="1" ht="15" customHeight="1" x14ac:dyDescent="0.25">
      <c r="A6036" s="47">
        <v>19134</v>
      </c>
      <c r="B6036" s="18" t="s">
        <v>9778</v>
      </c>
      <c r="C6036" s="3" t="s">
        <v>9201</v>
      </c>
      <c r="D6036" s="3" t="s">
        <v>356</v>
      </c>
      <c r="E6036" s="3" t="s">
        <v>9728</v>
      </c>
      <c r="F6036" s="3" t="s">
        <v>527</v>
      </c>
      <c r="G6036" s="3" t="s">
        <v>285</v>
      </c>
      <c r="H6036" s="26">
        <v>1135</v>
      </c>
      <c r="I6036" s="26">
        <f t="array" ref="I6036">J6036-J6036*3%</f>
        <v>864.18269999999995</v>
      </c>
      <c r="J6036" s="30">
        <v>890.91</v>
      </c>
      <c r="K6036" s="4"/>
      <c r="L6036" s="15">
        <f t="shared" si="95"/>
        <v>0</v>
      </c>
      <c r="M6036" s="56" t="s">
        <v>15161</v>
      </c>
    </row>
    <row r="6037" spans="1:13" s="19" customFormat="1" ht="15" customHeight="1" x14ac:dyDescent="0.25">
      <c r="A6037" s="47">
        <v>19457</v>
      </c>
      <c r="B6037" s="18" t="s">
        <v>9779</v>
      </c>
      <c r="C6037" s="3" t="s">
        <v>9201</v>
      </c>
      <c r="D6037" s="3" t="s">
        <v>356</v>
      </c>
      <c r="E6037" s="3" t="s">
        <v>9728</v>
      </c>
      <c r="F6037" s="3" t="s">
        <v>527</v>
      </c>
      <c r="G6037" s="3" t="s">
        <v>397</v>
      </c>
      <c r="H6037" s="26">
        <v>1135</v>
      </c>
      <c r="I6037" s="26">
        <f t="array" ref="I6037">J6037-J6037*3%</f>
        <v>864.18269999999995</v>
      </c>
      <c r="J6037" s="30">
        <v>890.91</v>
      </c>
      <c r="K6037" s="4"/>
      <c r="L6037" s="15">
        <f t="shared" si="95"/>
        <v>0</v>
      </c>
      <c r="M6037" s="56" t="s">
        <v>15161</v>
      </c>
    </row>
    <row r="6038" spans="1:13" s="19" customFormat="1" ht="15" customHeight="1" x14ac:dyDescent="0.25">
      <c r="A6038" s="47">
        <v>19138</v>
      </c>
      <c r="B6038" s="18" t="s">
        <v>9780</v>
      </c>
      <c r="C6038" s="3" t="s">
        <v>9201</v>
      </c>
      <c r="D6038" s="3" t="s">
        <v>356</v>
      </c>
      <c r="E6038" s="3" t="s">
        <v>9728</v>
      </c>
      <c r="F6038" s="3" t="s">
        <v>527</v>
      </c>
      <c r="G6038" s="3" t="s">
        <v>529</v>
      </c>
      <c r="H6038" s="26">
        <v>1135</v>
      </c>
      <c r="I6038" s="26">
        <f t="array" ref="I6038">J6038-J6038*3%</f>
        <v>864.18269999999995</v>
      </c>
      <c r="J6038" s="30">
        <v>890.91</v>
      </c>
      <c r="K6038" s="4"/>
      <c r="L6038" s="15">
        <f t="shared" si="95"/>
        <v>0</v>
      </c>
      <c r="M6038" s="56" t="s">
        <v>15161</v>
      </c>
    </row>
    <row r="6039" spans="1:13" s="19" customFormat="1" ht="15" customHeight="1" x14ac:dyDescent="0.25">
      <c r="A6039" s="47">
        <v>19131</v>
      </c>
      <c r="B6039" s="18" t="s">
        <v>9781</v>
      </c>
      <c r="C6039" s="3" t="s">
        <v>9216</v>
      </c>
      <c r="D6039" s="3" t="s">
        <v>356</v>
      </c>
      <c r="E6039" s="3" t="s">
        <v>9728</v>
      </c>
      <c r="F6039" s="3" t="s">
        <v>527</v>
      </c>
      <c r="G6039" s="3" t="s">
        <v>709</v>
      </c>
      <c r="H6039" s="26">
        <v>1135</v>
      </c>
      <c r="I6039" s="26">
        <f t="array" ref="I6039">J6039-J6039*3%</f>
        <v>864.18269999999995</v>
      </c>
      <c r="J6039" s="30">
        <v>890.91</v>
      </c>
      <c r="K6039" s="4"/>
      <c r="L6039" s="15">
        <f t="shared" si="95"/>
        <v>0</v>
      </c>
      <c r="M6039" s="56" t="s">
        <v>15161</v>
      </c>
    </row>
    <row r="6040" spans="1:13" s="19" customFormat="1" ht="15" customHeight="1" x14ac:dyDescent="0.25">
      <c r="A6040" s="47">
        <v>27110</v>
      </c>
      <c r="B6040" s="18" t="s">
        <v>9782</v>
      </c>
      <c r="C6040" s="3" t="s">
        <v>9201</v>
      </c>
      <c r="D6040" s="3" t="s">
        <v>356</v>
      </c>
      <c r="E6040" s="3" t="s">
        <v>9728</v>
      </c>
      <c r="F6040" s="3" t="s">
        <v>527</v>
      </c>
      <c r="G6040" s="3" t="s">
        <v>622</v>
      </c>
      <c r="H6040" s="26">
        <v>1135</v>
      </c>
      <c r="I6040" s="26">
        <f t="array" ref="I6040">J6040-J6040*3%</f>
        <v>864.18269999999995</v>
      </c>
      <c r="J6040" s="30">
        <v>890.91</v>
      </c>
      <c r="K6040" s="4"/>
      <c r="L6040" s="15">
        <f t="shared" si="95"/>
        <v>0</v>
      </c>
      <c r="M6040" s="56" t="s">
        <v>15161</v>
      </c>
    </row>
    <row r="6041" spans="1:13" s="19" customFormat="1" ht="15" customHeight="1" x14ac:dyDescent="0.25">
      <c r="A6041" s="47">
        <v>19139</v>
      </c>
      <c r="B6041" s="18" t="s">
        <v>9783</v>
      </c>
      <c r="C6041" s="3" t="s">
        <v>9201</v>
      </c>
      <c r="D6041" s="3" t="s">
        <v>356</v>
      </c>
      <c r="E6041" s="3" t="s">
        <v>9728</v>
      </c>
      <c r="F6041" s="3" t="s">
        <v>527</v>
      </c>
      <c r="G6041" s="3" t="s">
        <v>299</v>
      </c>
      <c r="H6041" s="26">
        <v>1135</v>
      </c>
      <c r="I6041" s="26">
        <f t="array" ref="I6041">J6041-J6041*3%</f>
        <v>864.18269999999995</v>
      </c>
      <c r="J6041" s="30">
        <v>890.91</v>
      </c>
      <c r="K6041" s="4"/>
      <c r="L6041" s="15">
        <f t="shared" si="95"/>
        <v>0</v>
      </c>
      <c r="M6041" s="56" t="s">
        <v>15161</v>
      </c>
    </row>
    <row r="6042" spans="1:13" s="19" customFormat="1" ht="15" customHeight="1" x14ac:dyDescent="0.25">
      <c r="A6042" s="47">
        <v>25406</v>
      </c>
      <c r="B6042" s="18" t="s">
        <v>9784</v>
      </c>
      <c r="C6042" s="3" t="s">
        <v>9201</v>
      </c>
      <c r="D6042" s="3" t="s">
        <v>356</v>
      </c>
      <c r="E6042" s="3" t="s">
        <v>9728</v>
      </c>
      <c r="F6042" s="3" t="s">
        <v>527</v>
      </c>
      <c r="G6042" s="3" t="s">
        <v>5527</v>
      </c>
      <c r="H6042" s="26">
        <v>1135</v>
      </c>
      <c r="I6042" s="26">
        <f t="array" ref="I6042">J6042-J6042*3%</f>
        <v>864.18269999999995</v>
      </c>
      <c r="J6042" s="30">
        <v>890.91</v>
      </c>
      <c r="K6042" s="4"/>
      <c r="L6042" s="15">
        <f t="shared" si="95"/>
        <v>0</v>
      </c>
      <c r="M6042" s="56" t="s">
        <v>15161</v>
      </c>
    </row>
    <row r="6043" spans="1:13" s="19" customFormat="1" ht="15" customHeight="1" x14ac:dyDescent="0.25">
      <c r="A6043" s="47">
        <v>25407</v>
      </c>
      <c r="B6043" s="18" t="s">
        <v>9785</v>
      </c>
      <c r="C6043" s="3" t="s">
        <v>9201</v>
      </c>
      <c r="D6043" s="3" t="s">
        <v>356</v>
      </c>
      <c r="E6043" s="3" t="s">
        <v>9728</v>
      </c>
      <c r="F6043" s="3" t="s">
        <v>527</v>
      </c>
      <c r="G6043" s="3" t="s">
        <v>6335</v>
      </c>
      <c r="H6043" s="26">
        <v>1135</v>
      </c>
      <c r="I6043" s="26">
        <f t="array" ref="I6043">J6043-J6043*3%</f>
        <v>864.18269999999995</v>
      </c>
      <c r="J6043" s="30">
        <v>890.91</v>
      </c>
      <c r="K6043" s="4"/>
      <c r="L6043" s="15">
        <f t="shared" si="95"/>
        <v>0</v>
      </c>
      <c r="M6043" s="56" t="s">
        <v>15161</v>
      </c>
    </row>
    <row r="6044" spans="1:13" s="19" customFormat="1" ht="15" customHeight="1" x14ac:dyDescent="0.25">
      <c r="A6044" s="47">
        <v>42044</v>
      </c>
      <c r="B6044" s="18"/>
      <c r="C6044" s="3" t="s">
        <v>9216</v>
      </c>
      <c r="D6044" s="3" t="s">
        <v>356</v>
      </c>
      <c r="E6044" s="3" t="s">
        <v>9786</v>
      </c>
      <c r="F6044" s="3" t="s">
        <v>9053</v>
      </c>
      <c r="G6044" s="3" t="s">
        <v>303</v>
      </c>
      <c r="H6044" s="26">
        <v>3030</v>
      </c>
      <c r="I6044" s="26">
        <f t="array" ref="I6044">J6044-J6044*3%</f>
        <v>2344.0437999999999</v>
      </c>
      <c r="J6044" s="30">
        <v>2416.54</v>
      </c>
      <c r="K6044" s="4"/>
      <c r="L6044" s="15">
        <f t="shared" si="95"/>
        <v>0</v>
      </c>
      <c r="M6044" s="56" t="s">
        <v>15161</v>
      </c>
    </row>
    <row r="6045" spans="1:13" s="19" customFormat="1" ht="15" customHeight="1" x14ac:dyDescent="0.25">
      <c r="A6045" s="47">
        <v>42045</v>
      </c>
      <c r="B6045" s="18"/>
      <c r="C6045" s="3" t="s">
        <v>9216</v>
      </c>
      <c r="D6045" s="3" t="s">
        <v>356</v>
      </c>
      <c r="E6045" s="3" t="s">
        <v>9786</v>
      </c>
      <c r="F6045" s="3" t="s">
        <v>9053</v>
      </c>
      <c r="G6045" s="3" t="s">
        <v>285</v>
      </c>
      <c r="H6045" s="26">
        <v>3030</v>
      </c>
      <c r="I6045" s="26">
        <f t="array" ref="I6045">J6045-J6045*3%</f>
        <v>2344.0437999999999</v>
      </c>
      <c r="J6045" s="30">
        <v>2416.54</v>
      </c>
      <c r="K6045" s="4"/>
      <c r="L6045" s="15">
        <f t="shared" si="95"/>
        <v>0</v>
      </c>
      <c r="M6045" s="56" t="s">
        <v>15161</v>
      </c>
    </row>
    <row r="6046" spans="1:13" s="19" customFormat="1" ht="15" customHeight="1" x14ac:dyDescent="0.25">
      <c r="A6046" s="47">
        <v>42046</v>
      </c>
      <c r="B6046" s="18"/>
      <c r="C6046" s="3" t="s">
        <v>9216</v>
      </c>
      <c r="D6046" s="3" t="s">
        <v>356</v>
      </c>
      <c r="E6046" s="3" t="s">
        <v>9786</v>
      </c>
      <c r="F6046" s="3" t="s">
        <v>9053</v>
      </c>
      <c r="G6046" s="3" t="s">
        <v>299</v>
      </c>
      <c r="H6046" s="26">
        <v>3030</v>
      </c>
      <c r="I6046" s="26">
        <f t="array" ref="I6046">J6046-J6046*3%</f>
        <v>2344.0437999999999</v>
      </c>
      <c r="J6046" s="30">
        <v>2416.54</v>
      </c>
      <c r="K6046" s="4"/>
      <c r="L6046" s="15">
        <f t="shared" si="95"/>
        <v>0</v>
      </c>
      <c r="M6046" s="56" t="s">
        <v>15161</v>
      </c>
    </row>
    <row r="6047" spans="1:13" s="19" customFormat="1" ht="15" customHeight="1" x14ac:dyDescent="0.25">
      <c r="A6047" s="47">
        <v>42047</v>
      </c>
      <c r="B6047" s="18"/>
      <c r="C6047" s="3" t="s">
        <v>9216</v>
      </c>
      <c r="D6047" s="3" t="s">
        <v>356</v>
      </c>
      <c r="E6047" s="3" t="s">
        <v>9786</v>
      </c>
      <c r="F6047" s="3" t="s">
        <v>527</v>
      </c>
      <c r="G6047" s="3" t="s">
        <v>303</v>
      </c>
      <c r="H6047" s="26">
        <v>915</v>
      </c>
      <c r="I6047" s="26">
        <f t="array" ref="I6047">J6047-J6047*3%</f>
        <v>691.74580000000003</v>
      </c>
      <c r="J6047" s="30">
        <v>713.14</v>
      </c>
      <c r="K6047" s="4"/>
      <c r="L6047" s="15">
        <f t="shared" si="95"/>
        <v>0</v>
      </c>
      <c r="M6047" s="56" t="s">
        <v>15161</v>
      </c>
    </row>
    <row r="6048" spans="1:13" s="19" customFormat="1" ht="15" customHeight="1" x14ac:dyDescent="0.25">
      <c r="A6048" s="47">
        <v>42048</v>
      </c>
      <c r="B6048" s="18"/>
      <c r="C6048" s="3" t="s">
        <v>9216</v>
      </c>
      <c r="D6048" s="3" t="s">
        <v>356</v>
      </c>
      <c r="E6048" s="3" t="s">
        <v>9786</v>
      </c>
      <c r="F6048" s="3" t="s">
        <v>527</v>
      </c>
      <c r="G6048" s="3" t="s">
        <v>285</v>
      </c>
      <c r="H6048" s="26">
        <v>915</v>
      </c>
      <c r="I6048" s="26">
        <f t="array" ref="I6048">J6048-J6048*3%</f>
        <v>691.74580000000003</v>
      </c>
      <c r="J6048" s="30">
        <v>713.14</v>
      </c>
      <c r="K6048" s="4"/>
      <c r="L6048" s="15">
        <f t="shared" si="95"/>
        <v>0</v>
      </c>
      <c r="M6048" s="56" t="s">
        <v>15161</v>
      </c>
    </row>
    <row r="6049" spans="1:13" s="19" customFormat="1" ht="15" customHeight="1" x14ac:dyDescent="0.25">
      <c r="A6049" s="47">
        <v>42049</v>
      </c>
      <c r="B6049" s="18"/>
      <c r="C6049" s="3" t="s">
        <v>9216</v>
      </c>
      <c r="D6049" s="3" t="s">
        <v>356</v>
      </c>
      <c r="E6049" s="3" t="s">
        <v>9786</v>
      </c>
      <c r="F6049" s="3" t="s">
        <v>527</v>
      </c>
      <c r="G6049" s="3" t="s">
        <v>299</v>
      </c>
      <c r="H6049" s="26">
        <v>915</v>
      </c>
      <c r="I6049" s="26">
        <f t="array" ref="I6049">J6049-J6049*3%</f>
        <v>691.74580000000003</v>
      </c>
      <c r="J6049" s="30">
        <v>713.14</v>
      </c>
      <c r="K6049" s="4"/>
      <c r="L6049" s="15">
        <f t="shared" si="95"/>
        <v>0</v>
      </c>
      <c r="M6049" s="56" t="s">
        <v>15161</v>
      </c>
    </row>
    <row r="6050" spans="1:13" s="19" customFormat="1" ht="15" customHeight="1" x14ac:dyDescent="0.25">
      <c r="A6050" s="47">
        <v>1144</v>
      </c>
      <c r="B6050" s="18" t="s">
        <v>9787</v>
      </c>
      <c r="C6050" s="3" t="s">
        <v>9216</v>
      </c>
      <c r="D6050" s="3" t="s">
        <v>9788</v>
      </c>
      <c r="E6050" s="3" t="s">
        <v>9789</v>
      </c>
      <c r="F6050" s="3" t="s">
        <v>182</v>
      </c>
      <c r="G6050" s="3"/>
      <c r="H6050" s="26">
        <v>780</v>
      </c>
      <c r="I6050" s="26">
        <f t="array" ref="I6050">J6050-J6050*3%</f>
        <v>587.90730000000008</v>
      </c>
      <c r="J6050" s="30">
        <v>606.09</v>
      </c>
      <c r="K6050" s="4"/>
      <c r="L6050" s="15">
        <f t="shared" si="95"/>
        <v>0</v>
      </c>
      <c r="M6050" s="56" t="s">
        <v>15161</v>
      </c>
    </row>
    <row r="6051" spans="1:13" s="19" customFormat="1" ht="15" customHeight="1" x14ac:dyDescent="0.25">
      <c r="A6051" s="47">
        <v>1143</v>
      </c>
      <c r="B6051" s="18" t="s">
        <v>9790</v>
      </c>
      <c r="C6051" s="3" t="s">
        <v>9216</v>
      </c>
      <c r="D6051" s="3" t="s">
        <v>9788</v>
      </c>
      <c r="E6051" s="3" t="s">
        <v>9789</v>
      </c>
      <c r="F6051" s="3" t="s">
        <v>203</v>
      </c>
      <c r="G6051" s="3"/>
      <c r="H6051" s="26">
        <v>215</v>
      </c>
      <c r="I6051" s="26">
        <f t="array" ref="I6051">J6051-J6051*3%</f>
        <v>156.08269999999999</v>
      </c>
      <c r="J6051" s="30">
        <v>160.91</v>
      </c>
      <c r="K6051" s="4"/>
      <c r="L6051" s="15">
        <f t="shared" si="95"/>
        <v>0</v>
      </c>
      <c r="M6051" s="56" t="s">
        <v>15161</v>
      </c>
    </row>
    <row r="6052" spans="1:13" s="19" customFormat="1" ht="15" customHeight="1" x14ac:dyDescent="0.25">
      <c r="A6052" s="47">
        <v>19323</v>
      </c>
      <c r="B6052" s="18" t="s">
        <v>9791</v>
      </c>
      <c r="C6052" s="3" t="s">
        <v>9216</v>
      </c>
      <c r="D6052" s="3" t="s">
        <v>9788</v>
      </c>
      <c r="E6052" s="3" t="s">
        <v>9789</v>
      </c>
      <c r="F6052" s="3" t="s">
        <v>9417</v>
      </c>
      <c r="G6052" s="3"/>
      <c r="H6052" s="26">
        <v>5955</v>
      </c>
      <c r="I6052" s="26">
        <f t="array" ref="I6052">J6052-J6052*3%</f>
        <v>4568.9522000000006</v>
      </c>
      <c r="J6052" s="30">
        <v>4710.26</v>
      </c>
      <c r="K6052" s="4"/>
      <c r="L6052" s="15">
        <f t="shared" si="95"/>
        <v>0</v>
      </c>
      <c r="M6052" s="56" t="s">
        <v>15161</v>
      </c>
    </row>
    <row r="6053" spans="1:13" s="19" customFormat="1" ht="15" customHeight="1" x14ac:dyDescent="0.25">
      <c r="A6053" s="47">
        <v>1145</v>
      </c>
      <c r="B6053" s="18" t="s">
        <v>9792</v>
      </c>
      <c r="C6053" s="3" t="s">
        <v>9216</v>
      </c>
      <c r="D6053" s="3" t="s">
        <v>9788</v>
      </c>
      <c r="E6053" s="3" t="s">
        <v>9789</v>
      </c>
      <c r="F6053" s="3" t="s">
        <v>281</v>
      </c>
      <c r="G6053" s="3"/>
      <c r="H6053" s="26">
        <v>2210</v>
      </c>
      <c r="I6053" s="26">
        <f t="array" ref="I6053">J6053-J6053*3%</f>
        <v>1699.8183000000001</v>
      </c>
      <c r="J6053" s="30">
        <v>1752.39</v>
      </c>
      <c r="K6053" s="4"/>
      <c r="L6053" s="15">
        <f t="shared" si="95"/>
        <v>0</v>
      </c>
      <c r="M6053" s="56" t="s">
        <v>15161</v>
      </c>
    </row>
    <row r="6054" spans="1:13" s="19" customFormat="1" ht="15" customHeight="1" x14ac:dyDescent="0.25">
      <c r="A6054" s="47">
        <v>32502</v>
      </c>
      <c r="B6054" s="18" t="s">
        <v>9793</v>
      </c>
      <c r="C6054" s="3" t="s">
        <v>9216</v>
      </c>
      <c r="D6054" s="3" t="s">
        <v>593</v>
      </c>
      <c r="E6054" s="3" t="s">
        <v>9794</v>
      </c>
      <c r="F6054" s="3" t="s">
        <v>1368</v>
      </c>
      <c r="G6054" s="3" t="s">
        <v>1106</v>
      </c>
      <c r="H6054" s="26">
        <v>120</v>
      </c>
      <c r="I6054" s="26">
        <f t="array" ref="I6054">J6054-J6054*3%</f>
        <v>70.81</v>
      </c>
      <c r="J6054" s="30">
        <v>73</v>
      </c>
      <c r="K6054" s="4"/>
      <c r="L6054" s="15">
        <f t="shared" si="95"/>
        <v>0</v>
      </c>
      <c r="M6054" s="56" t="s">
        <v>15161</v>
      </c>
    </row>
    <row r="6055" spans="1:13" s="19" customFormat="1" ht="15" customHeight="1" x14ac:dyDescent="0.25">
      <c r="A6055" s="47">
        <v>19262</v>
      </c>
      <c r="B6055" s="18" t="s">
        <v>9795</v>
      </c>
      <c r="C6055" s="3" t="s">
        <v>9201</v>
      </c>
      <c r="D6055" s="3" t="s">
        <v>1978</v>
      </c>
      <c r="E6055" s="3" t="s">
        <v>9796</v>
      </c>
      <c r="F6055" s="3" t="s">
        <v>527</v>
      </c>
      <c r="G6055" s="3" t="s">
        <v>1077</v>
      </c>
      <c r="H6055" s="26">
        <v>1605</v>
      </c>
      <c r="I6055" s="26">
        <f t="array" ref="I6055">J6055-J6055*3%</f>
        <v>1239.3690000000001</v>
      </c>
      <c r="J6055" s="30">
        <v>1277.7</v>
      </c>
      <c r="K6055" s="4"/>
      <c r="L6055" s="15">
        <f t="shared" si="95"/>
        <v>0</v>
      </c>
      <c r="M6055" s="56" t="s">
        <v>15155</v>
      </c>
    </row>
    <row r="6056" spans="1:13" s="19" customFormat="1" ht="15" customHeight="1" x14ac:dyDescent="0.25">
      <c r="A6056" s="47">
        <v>34214</v>
      </c>
      <c r="B6056" s="18" t="s">
        <v>9797</v>
      </c>
      <c r="C6056" s="3" t="s">
        <v>9798</v>
      </c>
      <c r="D6056" s="3" t="s">
        <v>5690</v>
      </c>
      <c r="E6056" s="3" t="s">
        <v>9799</v>
      </c>
      <c r="F6056" s="3"/>
      <c r="G6056" s="3" t="s">
        <v>4627</v>
      </c>
      <c r="H6056" s="26">
        <v>250</v>
      </c>
      <c r="I6056" s="26">
        <f t="array" ref="I6056">J6056-J6056*3%</f>
        <v>180.80799999999999</v>
      </c>
      <c r="J6056" s="30">
        <v>186.4</v>
      </c>
      <c r="K6056" s="4"/>
      <c r="L6056" s="15">
        <f t="shared" si="95"/>
        <v>0</v>
      </c>
      <c r="M6056" s="56" t="s">
        <v>15156</v>
      </c>
    </row>
    <row r="6057" spans="1:13" s="19" customFormat="1" ht="15" customHeight="1" x14ac:dyDescent="0.25">
      <c r="A6057" s="47">
        <v>29735</v>
      </c>
      <c r="B6057" s="18" t="s">
        <v>9800</v>
      </c>
      <c r="C6057" s="3" t="s">
        <v>9798</v>
      </c>
      <c r="D6057" s="3" t="s">
        <v>5690</v>
      </c>
      <c r="E6057" s="3" t="s">
        <v>9801</v>
      </c>
      <c r="F6057" s="3"/>
      <c r="G6057" s="3" t="s">
        <v>744</v>
      </c>
      <c r="H6057" s="26">
        <v>270</v>
      </c>
      <c r="I6057" s="26">
        <f t="array" ref="I6057">J6057-J6057*3%</f>
        <v>193.61199999999999</v>
      </c>
      <c r="J6057" s="30">
        <v>199.6</v>
      </c>
      <c r="K6057" s="4"/>
      <c r="L6057" s="15">
        <f t="shared" si="95"/>
        <v>0</v>
      </c>
      <c r="M6057" s="56" t="s">
        <v>15156</v>
      </c>
    </row>
    <row r="6058" spans="1:13" s="19" customFormat="1" ht="15" customHeight="1" x14ac:dyDescent="0.25">
      <c r="A6058" s="47">
        <v>29739</v>
      </c>
      <c r="B6058" s="18" t="s">
        <v>9802</v>
      </c>
      <c r="C6058" s="3" t="s">
        <v>9798</v>
      </c>
      <c r="D6058" s="3" t="s">
        <v>5690</v>
      </c>
      <c r="E6058" s="3" t="s">
        <v>9803</v>
      </c>
      <c r="F6058" s="3"/>
      <c r="G6058" s="3" t="s">
        <v>744</v>
      </c>
      <c r="H6058" s="26">
        <v>250</v>
      </c>
      <c r="I6058" s="26">
        <f t="array" ref="I6058">J6058-J6058*3%</f>
        <v>180.80799999999999</v>
      </c>
      <c r="J6058" s="30">
        <v>186.4</v>
      </c>
      <c r="K6058" s="4"/>
      <c r="L6058" s="15">
        <f t="shared" si="95"/>
        <v>0</v>
      </c>
      <c r="M6058" s="56" t="s">
        <v>15156</v>
      </c>
    </row>
    <row r="6059" spans="1:13" s="19" customFormat="1" ht="15" customHeight="1" x14ac:dyDescent="0.25">
      <c r="A6059" s="47">
        <v>34210</v>
      </c>
      <c r="B6059" s="18" t="s">
        <v>9804</v>
      </c>
      <c r="C6059" s="3" t="s">
        <v>9798</v>
      </c>
      <c r="D6059" s="3" t="s">
        <v>5690</v>
      </c>
      <c r="E6059" s="3" t="s">
        <v>9805</v>
      </c>
      <c r="F6059" s="3"/>
      <c r="G6059" s="3" t="s">
        <v>744</v>
      </c>
      <c r="H6059" s="26">
        <v>250</v>
      </c>
      <c r="I6059" s="26">
        <f t="array" ref="I6059">J6059-J6059*3%</f>
        <v>180.80799999999999</v>
      </c>
      <c r="J6059" s="30">
        <v>186.4</v>
      </c>
      <c r="K6059" s="4"/>
      <c r="L6059" s="15">
        <f t="shared" si="95"/>
        <v>0</v>
      </c>
      <c r="M6059" s="56" t="s">
        <v>15156</v>
      </c>
    </row>
    <row r="6060" spans="1:13" s="19" customFormat="1" ht="15" customHeight="1" x14ac:dyDescent="0.25">
      <c r="A6060" s="47">
        <v>34211</v>
      </c>
      <c r="B6060" s="18" t="s">
        <v>9806</v>
      </c>
      <c r="C6060" s="3" t="s">
        <v>9798</v>
      </c>
      <c r="D6060" s="3" t="s">
        <v>5690</v>
      </c>
      <c r="E6060" s="3" t="s">
        <v>9807</v>
      </c>
      <c r="F6060" s="3"/>
      <c r="G6060" s="3" t="s">
        <v>598</v>
      </c>
      <c r="H6060" s="26">
        <v>250</v>
      </c>
      <c r="I6060" s="26">
        <f t="array" ref="I6060">J6060-J6060*3%</f>
        <v>180.80799999999999</v>
      </c>
      <c r="J6060" s="30">
        <v>186.4</v>
      </c>
      <c r="K6060" s="4"/>
      <c r="L6060" s="15">
        <f t="shared" si="95"/>
        <v>0</v>
      </c>
      <c r="M6060" s="56" t="s">
        <v>15156</v>
      </c>
    </row>
    <row r="6061" spans="1:13" s="19" customFormat="1" ht="15" customHeight="1" x14ac:dyDescent="0.25">
      <c r="A6061" s="47">
        <v>38122</v>
      </c>
      <c r="B6061" s="18" t="s">
        <v>9808</v>
      </c>
      <c r="C6061" s="3" t="s">
        <v>9809</v>
      </c>
      <c r="D6061" s="3" t="s">
        <v>1437</v>
      </c>
      <c r="E6061" s="3" t="s">
        <v>9810</v>
      </c>
      <c r="F6061" s="3"/>
      <c r="G6061" s="3" t="s">
        <v>9811</v>
      </c>
      <c r="H6061" s="26">
        <v>85</v>
      </c>
      <c r="I6061" s="26">
        <f t="array" ref="I6061">J6061-J6061*3%</f>
        <v>51.953200000000002</v>
      </c>
      <c r="J6061" s="30">
        <v>53.56</v>
      </c>
      <c r="K6061" s="4"/>
      <c r="L6061" s="15">
        <f t="shared" si="95"/>
        <v>0</v>
      </c>
      <c r="M6061" s="56" t="s">
        <v>15158</v>
      </c>
    </row>
    <row r="6062" spans="1:13" s="19" customFormat="1" ht="15" customHeight="1" x14ac:dyDescent="0.25">
      <c r="A6062" s="47">
        <v>37585</v>
      </c>
      <c r="B6062" s="18"/>
      <c r="C6062" s="3" t="s">
        <v>9809</v>
      </c>
      <c r="D6062" s="3" t="s">
        <v>739</v>
      </c>
      <c r="E6062" s="3" t="s">
        <v>9812</v>
      </c>
      <c r="F6062" s="3"/>
      <c r="G6062" s="3" t="s">
        <v>744</v>
      </c>
      <c r="H6062" s="26">
        <v>1045</v>
      </c>
      <c r="I6062" s="26">
        <f t="array" ref="I6062">J6062-J6062*3%</f>
        <v>697.77920000000006</v>
      </c>
      <c r="J6062" s="30">
        <v>719.36</v>
      </c>
      <c r="K6062" s="4"/>
      <c r="L6062" s="15">
        <f t="shared" si="95"/>
        <v>0</v>
      </c>
      <c r="M6062" s="56" t="s">
        <v>15157</v>
      </c>
    </row>
    <row r="6063" spans="1:13" s="19" customFormat="1" ht="15" customHeight="1" x14ac:dyDescent="0.25">
      <c r="A6063" s="47">
        <v>41810</v>
      </c>
      <c r="B6063" s="18" t="s">
        <v>9813</v>
      </c>
      <c r="C6063" s="3" t="s">
        <v>9814</v>
      </c>
      <c r="D6063" s="3" t="s">
        <v>74</v>
      </c>
      <c r="E6063" s="3" t="s">
        <v>9815</v>
      </c>
      <c r="F6063" s="3" t="s">
        <v>97</v>
      </c>
      <c r="G6063" s="3"/>
      <c r="H6063" s="26">
        <v>1730</v>
      </c>
      <c r="I6063" s="26">
        <f t="array" ref="I6063">J6063-J6063*3%</f>
        <v>1325.7474999999999</v>
      </c>
      <c r="J6063" s="30">
        <v>1366.75</v>
      </c>
      <c r="K6063" s="4"/>
      <c r="L6063" s="15">
        <f t="shared" si="95"/>
        <v>0</v>
      </c>
      <c r="M6063" s="56" t="s">
        <v>15155</v>
      </c>
    </row>
    <row r="6064" spans="1:13" s="19" customFormat="1" ht="15" customHeight="1" x14ac:dyDescent="0.25">
      <c r="A6064" s="47">
        <v>35496</v>
      </c>
      <c r="B6064" s="18" t="s">
        <v>9816</v>
      </c>
      <c r="C6064" s="3" t="s">
        <v>9814</v>
      </c>
      <c r="D6064" s="3" t="s">
        <v>74</v>
      </c>
      <c r="E6064" s="3" t="s">
        <v>9815</v>
      </c>
      <c r="F6064" s="3" t="s">
        <v>89</v>
      </c>
      <c r="G6064" s="3"/>
      <c r="H6064" s="26">
        <v>1220</v>
      </c>
      <c r="I6064" s="26">
        <f t="array" ref="I6064">J6064-J6064*3%</f>
        <v>924.41</v>
      </c>
      <c r="J6064" s="30">
        <v>953</v>
      </c>
      <c r="K6064" s="4"/>
      <c r="L6064" s="15">
        <f t="shared" si="95"/>
        <v>0</v>
      </c>
      <c r="M6064" s="56" t="s">
        <v>15155</v>
      </c>
    </row>
    <row r="6065" spans="1:13" s="19" customFormat="1" ht="15" customHeight="1" x14ac:dyDescent="0.25">
      <c r="A6065" s="47">
        <v>35487</v>
      </c>
      <c r="B6065" s="18" t="s">
        <v>9817</v>
      </c>
      <c r="C6065" s="3" t="s">
        <v>9814</v>
      </c>
      <c r="D6065" s="3" t="s">
        <v>74</v>
      </c>
      <c r="E6065" s="3" t="s">
        <v>9818</v>
      </c>
      <c r="F6065" s="3" t="s">
        <v>182</v>
      </c>
      <c r="G6065" s="3"/>
      <c r="H6065" s="26">
        <v>1495</v>
      </c>
      <c r="I6065" s="26">
        <f t="array" ref="I6065">J6065-J6065*3%</f>
        <v>1131.99</v>
      </c>
      <c r="J6065" s="30">
        <v>1167</v>
      </c>
      <c r="K6065" s="4"/>
      <c r="L6065" s="15">
        <f t="shared" si="95"/>
        <v>0</v>
      </c>
      <c r="M6065" s="56" t="s">
        <v>15155</v>
      </c>
    </row>
    <row r="6066" spans="1:13" s="19" customFormat="1" ht="15" customHeight="1" x14ac:dyDescent="0.25">
      <c r="A6066" s="47">
        <v>3018</v>
      </c>
      <c r="B6066" s="18"/>
      <c r="C6066" s="3" t="s">
        <v>9814</v>
      </c>
      <c r="D6066" s="3" t="s">
        <v>356</v>
      </c>
      <c r="E6066" s="3" t="s">
        <v>9819</v>
      </c>
      <c r="F6066" s="3"/>
      <c r="G6066" s="3" t="s">
        <v>285</v>
      </c>
      <c r="H6066" s="26">
        <v>4725</v>
      </c>
      <c r="I6066" s="26">
        <f t="array" ref="I6066">J6066-J6066*3%</f>
        <v>3616.3539999999998</v>
      </c>
      <c r="J6066" s="30">
        <v>3728.2</v>
      </c>
      <c r="K6066" s="4"/>
      <c r="L6066" s="15">
        <f t="shared" si="95"/>
        <v>0</v>
      </c>
      <c r="M6066" s="56" t="s">
        <v>15157</v>
      </c>
    </row>
    <row r="6067" spans="1:13" s="19" customFormat="1" ht="15" customHeight="1" x14ac:dyDescent="0.25">
      <c r="A6067" s="47">
        <v>3021</v>
      </c>
      <c r="B6067" s="18"/>
      <c r="C6067" s="3" t="s">
        <v>9814</v>
      </c>
      <c r="D6067" s="3" t="s">
        <v>356</v>
      </c>
      <c r="E6067" s="3" t="s">
        <v>9819</v>
      </c>
      <c r="F6067" s="3" t="s">
        <v>590</v>
      </c>
      <c r="G6067" s="3" t="s">
        <v>698</v>
      </c>
      <c r="H6067" s="26">
        <v>4725</v>
      </c>
      <c r="I6067" s="26">
        <f t="array" ref="I6067">J6067-J6067*3%</f>
        <v>3616.3539999999998</v>
      </c>
      <c r="J6067" s="30">
        <v>3728.2</v>
      </c>
      <c r="K6067" s="4"/>
      <c r="L6067" s="15">
        <f t="shared" si="95"/>
        <v>0</v>
      </c>
      <c r="M6067" s="56" t="s">
        <v>15157</v>
      </c>
    </row>
    <row r="6068" spans="1:13" s="19" customFormat="1" ht="15" customHeight="1" x14ac:dyDescent="0.25">
      <c r="A6068" s="47">
        <v>3744</v>
      </c>
      <c r="B6068" s="18"/>
      <c r="C6068" s="3" t="s">
        <v>9814</v>
      </c>
      <c r="D6068" s="3" t="s">
        <v>356</v>
      </c>
      <c r="E6068" s="3" t="s">
        <v>9819</v>
      </c>
      <c r="F6068" s="3" t="s">
        <v>590</v>
      </c>
      <c r="G6068" s="3" t="s">
        <v>3565</v>
      </c>
      <c r="H6068" s="26">
        <v>4725</v>
      </c>
      <c r="I6068" s="26">
        <f t="array" ref="I6068">J6068-J6068*3%</f>
        <v>3616.3539999999998</v>
      </c>
      <c r="J6068" s="30">
        <v>3728.2</v>
      </c>
      <c r="K6068" s="4"/>
      <c r="L6068" s="15">
        <f t="shared" si="95"/>
        <v>0</v>
      </c>
      <c r="M6068" s="56" t="s">
        <v>15157</v>
      </c>
    </row>
    <row r="6069" spans="1:13" s="19" customFormat="1" ht="15" customHeight="1" x14ac:dyDescent="0.25">
      <c r="A6069" s="47">
        <v>626</v>
      </c>
      <c r="B6069" s="18" t="s">
        <v>9820</v>
      </c>
      <c r="C6069" s="3" t="s">
        <v>9821</v>
      </c>
      <c r="D6069" s="3" t="s">
        <v>66</v>
      </c>
      <c r="E6069" s="3" t="s">
        <v>9822</v>
      </c>
      <c r="F6069" s="3" t="s">
        <v>9823</v>
      </c>
      <c r="G6069" s="3"/>
      <c r="H6069" s="26">
        <v>1150</v>
      </c>
      <c r="I6069" s="26">
        <f t="array" ref="I6069">J6069-J6069*3%</f>
        <v>873.60140000000001</v>
      </c>
      <c r="J6069" s="30">
        <v>900.62</v>
      </c>
      <c r="K6069" s="4"/>
      <c r="L6069" s="15">
        <f t="shared" si="95"/>
        <v>0</v>
      </c>
      <c r="M6069" s="56" t="s">
        <v>15158</v>
      </c>
    </row>
    <row r="6070" spans="1:13" s="19" customFormat="1" ht="15" customHeight="1" x14ac:dyDescent="0.25">
      <c r="A6070" s="47">
        <v>627</v>
      </c>
      <c r="B6070" s="18" t="s">
        <v>9824</v>
      </c>
      <c r="C6070" s="3" t="s">
        <v>9821</v>
      </c>
      <c r="D6070" s="3" t="s">
        <v>66</v>
      </c>
      <c r="E6070" s="3" t="s">
        <v>9822</v>
      </c>
      <c r="F6070" s="3" t="s">
        <v>9825</v>
      </c>
      <c r="G6070" s="3"/>
      <c r="H6070" s="26">
        <v>2120</v>
      </c>
      <c r="I6070" s="26">
        <f t="array" ref="I6070">J6070-J6070*3%</f>
        <v>1639.009</v>
      </c>
      <c r="J6070" s="30">
        <v>1689.7</v>
      </c>
      <c r="K6070" s="4"/>
      <c r="L6070" s="15">
        <f t="shared" si="95"/>
        <v>0</v>
      </c>
      <c r="M6070" s="56" t="s">
        <v>15151</v>
      </c>
    </row>
    <row r="6071" spans="1:13" s="19" customFormat="1" ht="15" customHeight="1" x14ac:dyDescent="0.25">
      <c r="A6071" s="47">
        <v>628</v>
      </c>
      <c r="B6071" s="18" t="s">
        <v>9826</v>
      </c>
      <c r="C6071" s="3" t="s">
        <v>9821</v>
      </c>
      <c r="D6071" s="3" t="s">
        <v>66</v>
      </c>
      <c r="E6071" s="3" t="s">
        <v>9827</v>
      </c>
      <c r="F6071" s="3" t="s">
        <v>1834</v>
      </c>
      <c r="G6071" s="3" t="s">
        <v>149</v>
      </c>
      <c r="H6071" s="26">
        <v>830</v>
      </c>
      <c r="I6071" s="26">
        <f t="array" ref="I6071">J6071-J6071*3%</f>
        <v>624.76729999999998</v>
      </c>
      <c r="J6071" s="30">
        <v>644.09</v>
      </c>
      <c r="K6071" s="4"/>
      <c r="L6071" s="15">
        <f t="shared" si="95"/>
        <v>0</v>
      </c>
      <c r="M6071" s="56" t="s">
        <v>15158</v>
      </c>
    </row>
    <row r="6072" spans="1:13" s="19" customFormat="1" ht="15" customHeight="1" x14ac:dyDescent="0.25">
      <c r="A6072" s="47">
        <v>3813</v>
      </c>
      <c r="B6072" s="18" t="s">
        <v>9828</v>
      </c>
      <c r="C6072" s="3" t="s">
        <v>9821</v>
      </c>
      <c r="D6072" s="3" t="s">
        <v>66</v>
      </c>
      <c r="E6072" s="3" t="s">
        <v>9827</v>
      </c>
      <c r="F6072" s="3" t="s">
        <v>1834</v>
      </c>
      <c r="G6072" s="3" t="s">
        <v>1004</v>
      </c>
      <c r="H6072" s="26">
        <v>830</v>
      </c>
      <c r="I6072" s="26">
        <f t="array" ref="I6072">J6072-J6072*3%</f>
        <v>624.76729999999998</v>
      </c>
      <c r="J6072" s="30">
        <v>644.09</v>
      </c>
      <c r="K6072" s="4"/>
      <c r="L6072" s="15">
        <f t="shared" si="95"/>
        <v>0</v>
      </c>
      <c r="M6072" s="56" t="s">
        <v>15158</v>
      </c>
    </row>
    <row r="6073" spans="1:13" s="19" customFormat="1" ht="15" customHeight="1" x14ac:dyDescent="0.25">
      <c r="A6073" s="47">
        <v>3542</v>
      </c>
      <c r="B6073" s="18" t="s">
        <v>9829</v>
      </c>
      <c r="C6073" s="3" t="s">
        <v>9821</v>
      </c>
      <c r="D6073" s="3" t="s">
        <v>66</v>
      </c>
      <c r="E6073" s="3" t="s">
        <v>9827</v>
      </c>
      <c r="F6073" s="3" t="s">
        <v>1834</v>
      </c>
      <c r="G6073" s="3" t="s">
        <v>1087</v>
      </c>
      <c r="H6073" s="26">
        <v>830</v>
      </c>
      <c r="I6073" s="26">
        <f t="array" ref="I6073">J6073-J6073*3%</f>
        <v>624.76729999999998</v>
      </c>
      <c r="J6073" s="30">
        <v>644.09</v>
      </c>
      <c r="K6073" s="4"/>
      <c r="L6073" s="15">
        <f t="shared" si="95"/>
        <v>0</v>
      </c>
      <c r="M6073" s="56" t="s">
        <v>15158</v>
      </c>
    </row>
    <row r="6074" spans="1:13" s="19" customFormat="1" ht="15" customHeight="1" x14ac:dyDescent="0.25">
      <c r="A6074" s="47">
        <v>13477</v>
      </c>
      <c r="B6074" s="18" t="s">
        <v>9830</v>
      </c>
      <c r="C6074" s="3" t="s">
        <v>9821</v>
      </c>
      <c r="D6074" s="3" t="s">
        <v>66</v>
      </c>
      <c r="E6074" s="3" t="s">
        <v>9827</v>
      </c>
      <c r="F6074" s="3" t="s">
        <v>1834</v>
      </c>
      <c r="G6074" s="3" t="s">
        <v>9831</v>
      </c>
      <c r="H6074" s="26">
        <v>830</v>
      </c>
      <c r="I6074" s="26">
        <f t="array" ref="I6074">J6074-J6074*3%</f>
        <v>624.76729999999998</v>
      </c>
      <c r="J6074" s="30">
        <v>644.09</v>
      </c>
      <c r="K6074" s="4"/>
      <c r="L6074" s="15">
        <f t="shared" si="95"/>
        <v>0</v>
      </c>
      <c r="M6074" s="56" t="s">
        <v>15158</v>
      </c>
    </row>
    <row r="6075" spans="1:13" s="19" customFormat="1" ht="15" customHeight="1" x14ac:dyDescent="0.25">
      <c r="A6075" s="47">
        <v>2996</v>
      </c>
      <c r="B6075" s="18" t="s">
        <v>9832</v>
      </c>
      <c r="C6075" s="3" t="s">
        <v>9821</v>
      </c>
      <c r="D6075" s="3" t="s">
        <v>66</v>
      </c>
      <c r="E6075" s="3" t="s">
        <v>9827</v>
      </c>
      <c r="F6075" s="3" t="s">
        <v>1834</v>
      </c>
      <c r="G6075" s="3" t="s">
        <v>865</v>
      </c>
      <c r="H6075" s="26">
        <v>830</v>
      </c>
      <c r="I6075" s="26">
        <f t="array" ref="I6075">J6075-J6075*3%</f>
        <v>624.76729999999998</v>
      </c>
      <c r="J6075" s="30">
        <v>644.09</v>
      </c>
      <c r="K6075" s="4"/>
      <c r="L6075" s="15">
        <f t="shared" si="95"/>
        <v>0</v>
      </c>
      <c r="M6075" s="56" t="s">
        <v>15158</v>
      </c>
    </row>
    <row r="6076" spans="1:13" s="19" customFormat="1" ht="15" customHeight="1" x14ac:dyDescent="0.25">
      <c r="A6076" s="47">
        <v>13476</v>
      </c>
      <c r="B6076" s="18" t="s">
        <v>9833</v>
      </c>
      <c r="C6076" s="3" t="s">
        <v>9821</v>
      </c>
      <c r="D6076" s="3" t="s">
        <v>66</v>
      </c>
      <c r="E6076" s="3" t="s">
        <v>9827</v>
      </c>
      <c r="F6076" s="3" t="s">
        <v>1834</v>
      </c>
      <c r="G6076" s="3" t="s">
        <v>9834</v>
      </c>
      <c r="H6076" s="26">
        <v>830</v>
      </c>
      <c r="I6076" s="26">
        <f t="array" ref="I6076">J6076-J6076*3%</f>
        <v>624.76729999999998</v>
      </c>
      <c r="J6076" s="30">
        <v>644.09</v>
      </c>
      <c r="K6076" s="4"/>
      <c r="L6076" s="15">
        <f t="shared" si="95"/>
        <v>0</v>
      </c>
      <c r="M6076" s="56" t="s">
        <v>15158</v>
      </c>
    </row>
    <row r="6077" spans="1:13" s="19" customFormat="1" ht="15" customHeight="1" x14ac:dyDescent="0.25">
      <c r="A6077" s="47">
        <v>2994</v>
      </c>
      <c r="B6077" s="18" t="s">
        <v>9835</v>
      </c>
      <c r="C6077" s="3" t="s">
        <v>9821</v>
      </c>
      <c r="D6077" s="3" t="s">
        <v>66</v>
      </c>
      <c r="E6077" s="3" t="s">
        <v>9827</v>
      </c>
      <c r="F6077" s="3" t="s">
        <v>1834</v>
      </c>
      <c r="G6077" s="3" t="s">
        <v>9836</v>
      </c>
      <c r="H6077" s="26">
        <v>830</v>
      </c>
      <c r="I6077" s="26">
        <f t="array" ref="I6077">J6077-J6077*3%</f>
        <v>624.76729999999998</v>
      </c>
      <c r="J6077" s="30">
        <v>644.09</v>
      </c>
      <c r="K6077" s="4"/>
      <c r="L6077" s="15">
        <f t="shared" si="95"/>
        <v>0</v>
      </c>
      <c r="M6077" s="56" t="s">
        <v>15158</v>
      </c>
    </row>
    <row r="6078" spans="1:13" s="19" customFormat="1" ht="15" customHeight="1" x14ac:dyDescent="0.25">
      <c r="A6078" s="47">
        <v>629</v>
      </c>
      <c r="B6078" s="18" t="s">
        <v>9837</v>
      </c>
      <c r="C6078" s="3" t="s">
        <v>9821</v>
      </c>
      <c r="D6078" s="3" t="s">
        <v>66</v>
      </c>
      <c r="E6078" s="3" t="s">
        <v>9827</v>
      </c>
      <c r="F6078" s="3" t="s">
        <v>9838</v>
      </c>
      <c r="G6078" s="3" t="s">
        <v>149</v>
      </c>
      <c r="H6078" s="26">
        <v>1470</v>
      </c>
      <c r="I6078" s="26">
        <f t="array" ref="I6078">J6078-J6078*3%</f>
        <v>1116.47</v>
      </c>
      <c r="J6078" s="30">
        <v>1151</v>
      </c>
      <c r="K6078" s="4"/>
      <c r="L6078" s="15">
        <f t="shared" si="95"/>
        <v>0</v>
      </c>
      <c r="M6078" s="56" t="s">
        <v>15158</v>
      </c>
    </row>
    <row r="6079" spans="1:13" s="19" customFormat="1" ht="15" customHeight="1" x14ac:dyDescent="0.25">
      <c r="A6079" s="47">
        <v>3545</v>
      </c>
      <c r="B6079" s="18" t="s">
        <v>9839</v>
      </c>
      <c r="C6079" s="3" t="s">
        <v>9821</v>
      </c>
      <c r="D6079" s="3" t="s">
        <v>66</v>
      </c>
      <c r="E6079" s="3" t="s">
        <v>9827</v>
      </c>
      <c r="F6079" s="3" t="s">
        <v>9838</v>
      </c>
      <c r="G6079" s="3" t="s">
        <v>1004</v>
      </c>
      <c r="H6079" s="26">
        <v>1470</v>
      </c>
      <c r="I6079" s="26">
        <f t="array" ref="I6079">J6079-J6079*3%</f>
        <v>1116.47</v>
      </c>
      <c r="J6079" s="30">
        <v>1151</v>
      </c>
      <c r="K6079" s="4"/>
      <c r="L6079" s="15">
        <f t="shared" si="95"/>
        <v>0</v>
      </c>
      <c r="M6079" s="56" t="s">
        <v>15158</v>
      </c>
    </row>
    <row r="6080" spans="1:13" s="19" customFormat="1" ht="15" customHeight="1" x14ac:dyDescent="0.25">
      <c r="A6080" s="47">
        <v>3547</v>
      </c>
      <c r="B6080" s="18" t="s">
        <v>9840</v>
      </c>
      <c r="C6080" s="3" t="s">
        <v>9821</v>
      </c>
      <c r="D6080" s="3" t="s">
        <v>66</v>
      </c>
      <c r="E6080" s="3" t="s">
        <v>9827</v>
      </c>
      <c r="F6080" s="3" t="s">
        <v>9838</v>
      </c>
      <c r="G6080" s="3" t="s">
        <v>390</v>
      </c>
      <c r="H6080" s="26">
        <v>1475</v>
      </c>
      <c r="I6080" s="26">
        <f t="array" ref="I6080">J6080-J6080*3%</f>
        <v>1119.4964</v>
      </c>
      <c r="J6080" s="30">
        <v>1154.1199999999999</v>
      </c>
      <c r="K6080" s="4"/>
      <c r="L6080" s="15">
        <f t="shared" si="95"/>
        <v>0</v>
      </c>
      <c r="M6080" s="56" t="s">
        <v>15151</v>
      </c>
    </row>
    <row r="6081" spans="1:13" s="19" customFormat="1" ht="15" customHeight="1" x14ac:dyDescent="0.25">
      <c r="A6081" s="47">
        <v>3544</v>
      </c>
      <c r="B6081" s="18" t="s">
        <v>9841</v>
      </c>
      <c r="C6081" s="3" t="s">
        <v>9821</v>
      </c>
      <c r="D6081" s="3" t="s">
        <v>66</v>
      </c>
      <c r="E6081" s="3" t="s">
        <v>9827</v>
      </c>
      <c r="F6081" s="3" t="s">
        <v>9838</v>
      </c>
      <c r="G6081" s="3" t="s">
        <v>1087</v>
      </c>
      <c r="H6081" s="26">
        <v>1475</v>
      </c>
      <c r="I6081" s="26">
        <f t="array" ref="I6081">J6081-J6081*3%</f>
        <v>1119.4964</v>
      </c>
      <c r="J6081" s="30">
        <v>1154.1199999999999</v>
      </c>
      <c r="K6081" s="4"/>
      <c r="L6081" s="15">
        <f t="shared" si="95"/>
        <v>0</v>
      </c>
      <c r="M6081" s="56" t="s">
        <v>15151</v>
      </c>
    </row>
    <row r="6082" spans="1:13" s="19" customFormat="1" ht="15" customHeight="1" x14ac:dyDescent="0.25">
      <c r="A6082" s="47">
        <v>3546</v>
      </c>
      <c r="B6082" s="18" t="s">
        <v>9842</v>
      </c>
      <c r="C6082" s="3" t="s">
        <v>9821</v>
      </c>
      <c r="D6082" s="3" t="s">
        <v>66</v>
      </c>
      <c r="E6082" s="3" t="s">
        <v>9827</v>
      </c>
      <c r="F6082" s="3" t="s">
        <v>9838</v>
      </c>
      <c r="G6082" s="3" t="s">
        <v>865</v>
      </c>
      <c r="H6082" s="26">
        <v>1470</v>
      </c>
      <c r="I6082" s="26">
        <f t="array" ref="I6082">J6082-J6082*3%</f>
        <v>1116.47</v>
      </c>
      <c r="J6082" s="30">
        <v>1151</v>
      </c>
      <c r="K6082" s="4"/>
      <c r="L6082" s="15">
        <f t="shared" si="95"/>
        <v>0</v>
      </c>
      <c r="M6082" s="56" t="s">
        <v>15158</v>
      </c>
    </row>
    <row r="6083" spans="1:13" s="19" customFormat="1" ht="15" customHeight="1" x14ac:dyDescent="0.25">
      <c r="A6083" s="47">
        <v>4498</v>
      </c>
      <c r="B6083" s="18" t="s">
        <v>9843</v>
      </c>
      <c r="C6083" s="3" t="s">
        <v>9821</v>
      </c>
      <c r="D6083" s="3" t="s">
        <v>66</v>
      </c>
      <c r="E6083" s="3" t="s">
        <v>9827</v>
      </c>
      <c r="F6083" s="3" t="s">
        <v>9838</v>
      </c>
      <c r="G6083" s="3" t="s">
        <v>481</v>
      </c>
      <c r="H6083" s="26">
        <v>1475</v>
      </c>
      <c r="I6083" s="26">
        <f t="array" ref="I6083">J6083-J6083*3%</f>
        <v>1119.4964</v>
      </c>
      <c r="J6083" s="30">
        <v>1154.1199999999999</v>
      </c>
      <c r="K6083" s="4"/>
      <c r="L6083" s="15">
        <f t="shared" si="95"/>
        <v>0</v>
      </c>
      <c r="M6083" s="56" t="s">
        <v>15151</v>
      </c>
    </row>
    <row r="6084" spans="1:13" s="19" customFormat="1" ht="15" customHeight="1" x14ac:dyDescent="0.25">
      <c r="A6084" s="47">
        <v>635</v>
      </c>
      <c r="B6084" s="18" t="s">
        <v>9844</v>
      </c>
      <c r="C6084" s="3" t="s">
        <v>9821</v>
      </c>
      <c r="D6084" s="3" t="s">
        <v>74</v>
      </c>
      <c r="E6084" s="3" t="s">
        <v>9815</v>
      </c>
      <c r="F6084" s="3" t="s">
        <v>860</v>
      </c>
      <c r="G6084" s="3"/>
      <c r="H6084" s="26">
        <v>1785</v>
      </c>
      <c r="I6084" s="26">
        <f t="array" ref="I6084">J6084-J6084*3%</f>
        <v>1363.8588</v>
      </c>
      <c r="J6084" s="30">
        <v>1406.04</v>
      </c>
      <c r="K6084" s="4"/>
      <c r="L6084" s="15">
        <f t="shared" si="95"/>
        <v>0</v>
      </c>
      <c r="M6084" s="56" t="s">
        <v>15158</v>
      </c>
    </row>
    <row r="6085" spans="1:13" s="19" customFormat="1" ht="15" customHeight="1" x14ac:dyDescent="0.25">
      <c r="A6085" s="47">
        <v>2854</v>
      </c>
      <c r="B6085" s="18" t="s">
        <v>9845</v>
      </c>
      <c r="C6085" s="3" t="s">
        <v>9821</v>
      </c>
      <c r="D6085" s="3" t="s">
        <v>74</v>
      </c>
      <c r="E6085" s="3" t="s">
        <v>9815</v>
      </c>
      <c r="F6085" s="3" t="s">
        <v>2967</v>
      </c>
      <c r="G6085" s="3"/>
      <c r="H6085" s="26">
        <v>2740</v>
      </c>
      <c r="I6085" s="26">
        <f t="array" ref="I6085">J6085-J6085*3%</f>
        <v>2093.2114999999999</v>
      </c>
      <c r="J6085" s="30">
        <v>2157.9499999999998</v>
      </c>
      <c r="K6085" s="4"/>
      <c r="L6085" s="15">
        <f t="shared" si="95"/>
        <v>0</v>
      </c>
      <c r="M6085" s="56" t="s">
        <v>15158</v>
      </c>
    </row>
    <row r="6086" spans="1:13" s="19" customFormat="1" ht="15" customHeight="1" x14ac:dyDescent="0.25">
      <c r="A6086" s="47">
        <v>634</v>
      </c>
      <c r="B6086" s="18" t="s">
        <v>9846</v>
      </c>
      <c r="C6086" s="3" t="s">
        <v>9821</v>
      </c>
      <c r="D6086" s="3" t="s">
        <v>74</v>
      </c>
      <c r="E6086" s="3" t="s">
        <v>9815</v>
      </c>
      <c r="F6086" s="3" t="s">
        <v>89</v>
      </c>
      <c r="G6086" s="3"/>
      <c r="H6086" s="26">
        <v>1355</v>
      </c>
      <c r="I6086" s="26">
        <f t="array" ref="I6086">J6086-J6086*3%</f>
        <v>1034.9512</v>
      </c>
      <c r="J6086" s="30">
        <v>1066.96</v>
      </c>
      <c r="K6086" s="4"/>
      <c r="L6086" s="15">
        <f t="shared" si="95"/>
        <v>0</v>
      </c>
      <c r="M6086" s="56" t="s">
        <v>15151</v>
      </c>
    </row>
    <row r="6087" spans="1:13" s="19" customFormat="1" ht="15" customHeight="1" x14ac:dyDescent="0.25">
      <c r="A6087" s="47">
        <v>637</v>
      </c>
      <c r="B6087" s="18" t="s">
        <v>9847</v>
      </c>
      <c r="C6087" s="3" t="s">
        <v>9821</v>
      </c>
      <c r="D6087" s="3" t="s">
        <v>74</v>
      </c>
      <c r="E6087" s="3" t="s">
        <v>9818</v>
      </c>
      <c r="F6087" s="3" t="s">
        <v>182</v>
      </c>
      <c r="G6087" s="3"/>
      <c r="H6087" s="26">
        <v>1235</v>
      </c>
      <c r="I6087" s="26">
        <f t="array" ref="I6087">J6087-J6087*3%</f>
        <v>934.93450000000007</v>
      </c>
      <c r="J6087" s="30">
        <v>963.85</v>
      </c>
      <c r="K6087" s="4"/>
      <c r="L6087" s="15">
        <f t="shared" si="95"/>
        <v>0</v>
      </c>
      <c r="M6087" s="56" t="s">
        <v>15151</v>
      </c>
    </row>
    <row r="6088" spans="1:13" s="19" customFormat="1" ht="15" customHeight="1" x14ac:dyDescent="0.25">
      <c r="A6088" s="47">
        <v>636</v>
      </c>
      <c r="B6088" s="18" t="s">
        <v>9848</v>
      </c>
      <c r="C6088" s="3" t="s">
        <v>9821</v>
      </c>
      <c r="D6088" s="3" t="s">
        <v>74</v>
      </c>
      <c r="E6088" s="3" t="s">
        <v>9818</v>
      </c>
      <c r="F6088" s="3" t="s">
        <v>167</v>
      </c>
      <c r="G6088" s="3"/>
      <c r="H6088" s="26">
        <v>820</v>
      </c>
      <c r="I6088" s="26">
        <f t="array" ref="I6088">J6088-J6088*3%</f>
        <v>618.7242</v>
      </c>
      <c r="J6088" s="30">
        <v>637.86</v>
      </c>
      <c r="K6088" s="4"/>
      <c r="L6088" s="15">
        <f t="shared" ref="L6088:L6151" si="96">J6088*K6088</f>
        <v>0</v>
      </c>
      <c r="M6088" s="56" t="s">
        <v>15151</v>
      </c>
    </row>
    <row r="6089" spans="1:13" s="19" customFormat="1" ht="15" customHeight="1" x14ac:dyDescent="0.25">
      <c r="A6089" s="47">
        <v>620</v>
      </c>
      <c r="B6089" s="18" t="s">
        <v>9849</v>
      </c>
      <c r="C6089" s="3" t="s">
        <v>9821</v>
      </c>
      <c r="D6089" s="3" t="s">
        <v>279</v>
      </c>
      <c r="E6089" s="3" t="s">
        <v>9850</v>
      </c>
      <c r="F6089" s="3" t="s">
        <v>274</v>
      </c>
      <c r="G6089" s="3"/>
      <c r="H6089" s="26">
        <v>1105</v>
      </c>
      <c r="I6089" s="26">
        <f t="array" ref="I6089">J6089-J6089*3%</f>
        <v>842.50319999999999</v>
      </c>
      <c r="J6089" s="30">
        <v>868.56</v>
      </c>
      <c r="K6089" s="4"/>
      <c r="L6089" s="15">
        <f t="shared" si="96"/>
        <v>0</v>
      </c>
      <c r="M6089" s="56" t="s">
        <v>15151</v>
      </c>
    </row>
    <row r="6090" spans="1:13" s="19" customFormat="1" ht="15" customHeight="1" x14ac:dyDescent="0.25">
      <c r="A6090" s="47">
        <v>621</v>
      </c>
      <c r="B6090" s="18" t="s">
        <v>9851</v>
      </c>
      <c r="C6090" s="3" t="s">
        <v>9821</v>
      </c>
      <c r="D6090" s="3" t="s">
        <v>279</v>
      </c>
      <c r="E6090" s="3" t="s">
        <v>9850</v>
      </c>
      <c r="F6090" s="3" t="s">
        <v>281</v>
      </c>
      <c r="G6090" s="3"/>
      <c r="H6090" s="26">
        <v>1915</v>
      </c>
      <c r="I6090" s="26">
        <f t="array" ref="I6090">J6090-J6090*3%</f>
        <v>1473.9635000000001</v>
      </c>
      <c r="J6090" s="30">
        <v>1519.55</v>
      </c>
      <c r="K6090" s="4"/>
      <c r="L6090" s="15">
        <f t="shared" si="96"/>
        <v>0</v>
      </c>
      <c r="M6090" s="56" t="s">
        <v>15151</v>
      </c>
    </row>
    <row r="6091" spans="1:13" s="19" customFormat="1" ht="15" customHeight="1" x14ac:dyDescent="0.25">
      <c r="A6091" s="47">
        <v>619</v>
      </c>
      <c r="B6091" s="18" t="s">
        <v>9852</v>
      </c>
      <c r="C6091" s="3" t="s">
        <v>9821</v>
      </c>
      <c r="D6091" s="3" t="s">
        <v>279</v>
      </c>
      <c r="E6091" s="3" t="s">
        <v>9850</v>
      </c>
      <c r="F6091" s="3" t="s">
        <v>167</v>
      </c>
      <c r="G6091" s="3"/>
      <c r="H6091" s="26">
        <v>435</v>
      </c>
      <c r="I6091" s="26">
        <f t="array" ref="I6091">J6091-J6091*3%</f>
        <v>315.90960000000001</v>
      </c>
      <c r="J6091" s="30">
        <v>325.68</v>
      </c>
      <c r="K6091" s="4"/>
      <c r="L6091" s="15">
        <f t="shared" si="96"/>
        <v>0</v>
      </c>
      <c r="M6091" s="56" t="s">
        <v>15151</v>
      </c>
    </row>
    <row r="6092" spans="1:13" s="19" customFormat="1" ht="15" customHeight="1" x14ac:dyDescent="0.25">
      <c r="A6092" s="47">
        <v>622</v>
      </c>
      <c r="B6092" s="18" t="s">
        <v>9853</v>
      </c>
      <c r="C6092" s="3" t="s">
        <v>9821</v>
      </c>
      <c r="D6092" s="3" t="s">
        <v>279</v>
      </c>
      <c r="E6092" s="3" t="s">
        <v>9854</v>
      </c>
      <c r="F6092" s="3" t="s">
        <v>9855</v>
      </c>
      <c r="G6092" s="3"/>
      <c r="H6092" s="26">
        <v>1540</v>
      </c>
      <c r="I6092" s="26">
        <f t="array" ref="I6092">J6092-J6092*3%</f>
        <v>1163.5635</v>
      </c>
      <c r="J6092" s="30">
        <v>1199.55</v>
      </c>
      <c r="K6092" s="4"/>
      <c r="L6092" s="15">
        <f t="shared" si="96"/>
        <v>0</v>
      </c>
      <c r="M6092" s="56" t="s">
        <v>15151</v>
      </c>
    </row>
    <row r="6093" spans="1:13" s="19" customFormat="1" ht="15" customHeight="1" x14ac:dyDescent="0.25">
      <c r="A6093" s="47">
        <v>639</v>
      </c>
      <c r="B6093" s="18" t="s">
        <v>9856</v>
      </c>
      <c r="C6093" s="3" t="s">
        <v>9821</v>
      </c>
      <c r="D6093" s="3" t="s">
        <v>296</v>
      </c>
      <c r="E6093" s="3" t="s">
        <v>9857</v>
      </c>
      <c r="F6093" s="3" t="s">
        <v>6302</v>
      </c>
      <c r="G6093" s="3" t="s">
        <v>405</v>
      </c>
      <c r="H6093" s="26">
        <v>2410</v>
      </c>
      <c r="I6093" s="26">
        <f t="array" ref="I6093">J6093-J6093*3%</f>
        <v>1840.3616</v>
      </c>
      <c r="J6093" s="30">
        <v>1897.28</v>
      </c>
      <c r="K6093" s="4"/>
      <c r="L6093" s="15">
        <f t="shared" si="96"/>
        <v>0</v>
      </c>
      <c r="M6093" s="56" t="s">
        <v>15151</v>
      </c>
    </row>
    <row r="6094" spans="1:13" s="19" customFormat="1" ht="15" customHeight="1" x14ac:dyDescent="0.25">
      <c r="A6094" s="47">
        <v>638</v>
      </c>
      <c r="B6094" s="18" t="s">
        <v>9858</v>
      </c>
      <c r="C6094" s="3" t="s">
        <v>9821</v>
      </c>
      <c r="D6094" s="3" t="s">
        <v>296</v>
      </c>
      <c r="E6094" s="3" t="s">
        <v>9857</v>
      </c>
      <c r="F6094" s="3" t="s">
        <v>6302</v>
      </c>
      <c r="G6094" s="3" t="s">
        <v>303</v>
      </c>
      <c r="H6094" s="26">
        <v>2410</v>
      </c>
      <c r="I6094" s="26">
        <f t="array" ref="I6094">J6094-J6094*3%</f>
        <v>1840.3616</v>
      </c>
      <c r="J6094" s="30">
        <v>1897.28</v>
      </c>
      <c r="K6094" s="4"/>
      <c r="L6094" s="15">
        <f t="shared" si="96"/>
        <v>0</v>
      </c>
      <c r="M6094" s="56" t="s">
        <v>15155</v>
      </c>
    </row>
    <row r="6095" spans="1:13" s="19" customFormat="1" ht="15" customHeight="1" x14ac:dyDescent="0.25">
      <c r="A6095" s="47">
        <v>640</v>
      </c>
      <c r="B6095" s="18" t="s">
        <v>9859</v>
      </c>
      <c r="C6095" s="3" t="s">
        <v>9821</v>
      </c>
      <c r="D6095" s="3" t="s">
        <v>296</v>
      </c>
      <c r="E6095" s="3" t="s">
        <v>9857</v>
      </c>
      <c r="F6095" s="3" t="s">
        <v>6302</v>
      </c>
      <c r="G6095" s="3" t="s">
        <v>285</v>
      </c>
      <c r="H6095" s="26">
        <v>2410</v>
      </c>
      <c r="I6095" s="26">
        <f t="array" ref="I6095">J6095-J6095*3%</f>
        <v>1840.3616</v>
      </c>
      <c r="J6095" s="30">
        <v>1897.28</v>
      </c>
      <c r="K6095" s="4"/>
      <c r="L6095" s="15">
        <f t="shared" si="96"/>
        <v>0</v>
      </c>
      <c r="M6095" s="56" t="s">
        <v>15151</v>
      </c>
    </row>
    <row r="6096" spans="1:13" s="19" customFormat="1" ht="15" customHeight="1" x14ac:dyDescent="0.25">
      <c r="A6096" s="47">
        <v>1084</v>
      </c>
      <c r="B6096" s="18" t="s">
        <v>9860</v>
      </c>
      <c r="C6096" s="3" t="s">
        <v>9821</v>
      </c>
      <c r="D6096" s="3" t="s">
        <v>296</v>
      </c>
      <c r="E6096" s="3" t="s">
        <v>9857</v>
      </c>
      <c r="F6096" s="3" t="s">
        <v>6309</v>
      </c>
      <c r="G6096" s="3" t="s">
        <v>405</v>
      </c>
      <c r="H6096" s="26">
        <v>4295</v>
      </c>
      <c r="I6096" s="26">
        <f t="array" ref="I6096">J6096-J6096*3%</f>
        <v>3318.37</v>
      </c>
      <c r="J6096" s="30">
        <v>3421</v>
      </c>
      <c r="K6096" s="4"/>
      <c r="L6096" s="15">
        <f t="shared" si="96"/>
        <v>0</v>
      </c>
      <c r="M6096" s="56" t="s">
        <v>15155</v>
      </c>
    </row>
    <row r="6097" spans="1:13" s="19" customFormat="1" ht="15" customHeight="1" x14ac:dyDescent="0.25">
      <c r="A6097" s="47">
        <v>642</v>
      </c>
      <c r="B6097" s="18" t="s">
        <v>9861</v>
      </c>
      <c r="C6097" s="3" t="s">
        <v>9821</v>
      </c>
      <c r="D6097" s="3" t="s">
        <v>296</v>
      </c>
      <c r="E6097" s="3" t="s">
        <v>9857</v>
      </c>
      <c r="F6097" s="3" t="s">
        <v>6309</v>
      </c>
      <c r="G6097" s="3" t="s">
        <v>303</v>
      </c>
      <c r="H6097" s="26">
        <v>4185</v>
      </c>
      <c r="I6097" s="26">
        <f t="array" ref="I6097">J6097-J6097*3%</f>
        <v>3242.6518000000001</v>
      </c>
      <c r="J6097" s="30">
        <v>3342.94</v>
      </c>
      <c r="K6097" s="4"/>
      <c r="L6097" s="15">
        <f t="shared" si="96"/>
        <v>0</v>
      </c>
      <c r="M6097" s="56" t="s">
        <v>15158</v>
      </c>
    </row>
    <row r="6098" spans="1:13" s="19" customFormat="1" ht="15" customHeight="1" x14ac:dyDescent="0.25">
      <c r="A6098" s="47">
        <v>2993</v>
      </c>
      <c r="B6098" s="18" t="s">
        <v>9862</v>
      </c>
      <c r="C6098" s="3" t="s">
        <v>9821</v>
      </c>
      <c r="D6098" s="3" t="s">
        <v>296</v>
      </c>
      <c r="E6098" s="3" t="s">
        <v>9857</v>
      </c>
      <c r="F6098" s="3" t="s">
        <v>6309</v>
      </c>
      <c r="G6098" s="3" t="s">
        <v>1946</v>
      </c>
      <c r="H6098" s="26">
        <v>4410</v>
      </c>
      <c r="I6098" s="26">
        <f t="array" ref="I6098">J6098-J6098*3%</f>
        <v>3398.88</v>
      </c>
      <c r="J6098" s="30">
        <v>3504</v>
      </c>
      <c r="K6098" s="4"/>
      <c r="L6098" s="15">
        <f t="shared" si="96"/>
        <v>0</v>
      </c>
      <c r="M6098" s="56" t="s">
        <v>15155</v>
      </c>
    </row>
    <row r="6099" spans="1:13" s="19" customFormat="1" ht="15" customHeight="1" x14ac:dyDescent="0.25">
      <c r="A6099" s="47">
        <v>687</v>
      </c>
      <c r="B6099" s="18" t="s">
        <v>9863</v>
      </c>
      <c r="C6099" s="3" t="s">
        <v>9821</v>
      </c>
      <c r="D6099" s="3" t="s">
        <v>1607</v>
      </c>
      <c r="E6099" s="3" t="s">
        <v>9864</v>
      </c>
      <c r="F6099" s="3" t="s">
        <v>9865</v>
      </c>
      <c r="G6099" s="3" t="s">
        <v>303</v>
      </c>
      <c r="H6099" s="26">
        <v>2670</v>
      </c>
      <c r="I6099" s="26">
        <f t="array" ref="I6099">J6099-J6099*3%</f>
        <v>2045.8949</v>
      </c>
      <c r="J6099" s="30">
        <v>2109.17</v>
      </c>
      <c r="K6099" s="4"/>
      <c r="L6099" s="15">
        <f t="shared" si="96"/>
        <v>0</v>
      </c>
      <c r="M6099" s="56" t="s">
        <v>15151</v>
      </c>
    </row>
    <row r="6100" spans="1:13" s="19" customFormat="1" ht="15" customHeight="1" x14ac:dyDescent="0.25">
      <c r="A6100" s="47">
        <v>689</v>
      </c>
      <c r="B6100" s="18" t="s">
        <v>9866</v>
      </c>
      <c r="C6100" s="3" t="s">
        <v>9821</v>
      </c>
      <c r="D6100" s="3" t="s">
        <v>1607</v>
      </c>
      <c r="E6100" s="3" t="s">
        <v>9864</v>
      </c>
      <c r="F6100" s="3" t="s">
        <v>9865</v>
      </c>
      <c r="G6100" s="3" t="s">
        <v>299</v>
      </c>
      <c r="H6100" s="26">
        <v>2670</v>
      </c>
      <c r="I6100" s="26">
        <f t="array" ref="I6100">J6100-J6100*3%</f>
        <v>2045.8949</v>
      </c>
      <c r="J6100" s="30">
        <v>2109.17</v>
      </c>
      <c r="K6100" s="4"/>
      <c r="L6100" s="15">
        <f t="shared" si="96"/>
        <v>0</v>
      </c>
      <c r="M6100" s="56" t="s">
        <v>15151</v>
      </c>
    </row>
    <row r="6101" spans="1:13" s="19" customFormat="1" ht="15" customHeight="1" x14ac:dyDescent="0.25">
      <c r="A6101" s="47">
        <v>3515</v>
      </c>
      <c r="B6101" s="18" t="s">
        <v>9867</v>
      </c>
      <c r="C6101" s="3" t="s">
        <v>9821</v>
      </c>
      <c r="D6101" s="3" t="s">
        <v>307</v>
      </c>
      <c r="E6101" s="3" t="s">
        <v>9868</v>
      </c>
      <c r="F6101" s="3" t="s">
        <v>2845</v>
      </c>
      <c r="G6101" s="3"/>
      <c r="H6101" s="26">
        <v>1035</v>
      </c>
      <c r="I6101" s="26">
        <f t="array" ref="I6101">J6101-J6101*3%</f>
        <v>794.13900000000001</v>
      </c>
      <c r="J6101" s="30">
        <v>818.7</v>
      </c>
      <c r="K6101" s="4"/>
      <c r="L6101" s="15">
        <f t="shared" si="96"/>
        <v>0</v>
      </c>
      <c r="M6101" s="56" t="s">
        <v>15151</v>
      </c>
    </row>
    <row r="6102" spans="1:13" s="19" customFormat="1" ht="15" customHeight="1" x14ac:dyDescent="0.25">
      <c r="A6102" s="47">
        <v>11308</v>
      </c>
      <c r="B6102" s="18" t="s">
        <v>9869</v>
      </c>
      <c r="C6102" s="3" t="s">
        <v>9821</v>
      </c>
      <c r="D6102" s="3" t="s">
        <v>307</v>
      </c>
      <c r="E6102" s="3" t="s">
        <v>9870</v>
      </c>
      <c r="F6102" s="3" t="s">
        <v>284</v>
      </c>
      <c r="G6102" s="3"/>
      <c r="H6102" s="26">
        <v>2320</v>
      </c>
      <c r="I6102" s="26">
        <f t="array" ref="I6102">J6102-J6102*3%</f>
        <v>1779.1643000000001</v>
      </c>
      <c r="J6102" s="30">
        <v>1834.19</v>
      </c>
      <c r="K6102" s="4"/>
      <c r="L6102" s="15">
        <f t="shared" si="96"/>
        <v>0</v>
      </c>
      <c r="M6102" s="56" t="s">
        <v>15158</v>
      </c>
    </row>
    <row r="6103" spans="1:13" s="19" customFormat="1" ht="15" customHeight="1" x14ac:dyDescent="0.25">
      <c r="A6103" s="47">
        <v>646</v>
      </c>
      <c r="B6103" s="18" t="s">
        <v>9871</v>
      </c>
      <c r="C6103" s="3" t="s">
        <v>9821</v>
      </c>
      <c r="D6103" s="3" t="s">
        <v>307</v>
      </c>
      <c r="E6103" s="3" t="s">
        <v>9870</v>
      </c>
      <c r="F6103" s="3" t="s">
        <v>318</v>
      </c>
      <c r="G6103" s="3"/>
      <c r="H6103" s="26">
        <v>1010</v>
      </c>
      <c r="I6103" s="26">
        <f t="array" ref="I6103">J6103-J6103*3%</f>
        <v>778.01760000000002</v>
      </c>
      <c r="J6103" s="30">
        <v>802.08</v>
      </c>
      <c r="K6103" s="4"/>
      <c r="L6103" s="15">
        <f t="shared" si="96"/>
        <v>0</v>
      </c>
      <c r="M6103" s="56" t="s">
        <v>15151</v>
      </c>
    </row>
    <row r="6104" spans="1:13" s="19" customFormat="1" ht="15" customHeight="1" x14ac:dyDescent="0.25">
      <c r="A6104" s="47">
        <v>2862</v>
      </c>
      <c r="B6104" s="18" t="s">
        <v>9872</v>
      </c>
      <c r="C6104" s="3" t="s">
        <v>9821</v>
      </c>
      <c r="D6104" s="3" t="s">
        <v>924</v>
      </c>
      <c r="E6104" s="3" t="s">
        <v>9873</v>
      </c>
      <c r="F6104" s="3" t="s">
        <v>9552</v>
      </c>
      <c r="G6104" s="3" t="s">
        <v>698</v>
      </c>
      <c r="H6104" s="26">
        <v>2325</v>
      </c>
      <c r="I6104" s="26">
        <f t="array" ref="I6104">J6104-J6104*3%</f>
        <v>1779.8141999999998</v>
      </c>
      <c r="J6104" s="30">
        <v>1834.86</v>
      </c>
      <c r="K6104" s="4"/>
      <c r="L6104" s="15">
        <f t="shared" si="96"/>
        <v>0</v>
      </c>
      <c r="M6104" s="56" t="s">
        <v>15151</v>
      </c>
    </row>
    <row r="6105" spans="1:13" s="19" customFormat="1" ht="15" customHeight="1" x14ac:dyDescent="0.25">
      <c r="A6105" s="47">
        <v>651</v>
      </c>
      <c r="B6105" s="18" t="s">
        <v>9874</v>
      </c>
      <c r="C6105" s="3" t="s">
        <v>9821</v>
      </c>
      <c r="D6105" s="3" t="s">
        <v>339</v>
      </c>
      <c r="E6105" s="3" t="s">
        <v>4676</v>
      </c>
      <c r="F6105" s="3" t="s">
        <v>318</v>
      </c>
      <c r="G6105" s="3"/>
      <c r="H6105" s="26">
        <v>1160</v>
      </c>
      <c r="I6105" s="26">
        <f t="array" ref="I6105">J6105-J6105*3%</f>
        <v>882.63209999999992</v>
      </c>
      <c r="J6105" s="30">
        <v>909.93</v>
      </c>
      <c r="K6105" s="4"/>
      <c r="L6105" s="15">
        <f t="shared" si="96"/>
        <v>0</v>
      </c>
      <c r="M6105" s="56" t="s">
        <v>15151</v>
      </c>
    </row>
    <row r="6106" spans="1:13" s="19" customFormat="1" ht="15" customHeight="1" x14ac:dyDescent="0.25">
      <c r="A6106" s="47">
        <v>652</v>
      </c>
      <c r="B6106" s="18" t="s">
        <v>9875</v>
      </c>
      <c r="C6106" s="3" t="s">
        <v>9821</v>
      </c>
      <c r="D6106" s="3" t="s">
        <v>339</v>
      </c>
      <c r="E6106" s="3" t="s">
        <v>4676</v>
      </c>
      <c r="F6106" s="3" t="s">
        <v>920</v>
      </c>
      <c r="G6106" s="3"/>
      <c r="H6106" s="26">
        <v>1860</v>
      </c>
      <c r="I6106" s="26">
        <f t="array" ref="I6106">J6106-J6106*3%</f>
        <v>1433.8346000000001</v>
      </c>
      <c r="J6106" s="30">
        <v>1478.18</v>
      </c>
      <c r="K6106" s="4"/>
      <c r="L6106" s="15">
        <f t="shared" si="96"/>
        <v>0</v>
      </c>
      <c r="M6106" s="56" t="s">
        <v>15151</v>
      </c>
    </row>
    <row r="6107" spans="1:13" s="19" customFormat="1" ht="15" customHeight="1" x14ac:dyDescent="0.25">
      <c r="A6107" s="47">
        <v>2998</v>
      </c>
      <c r="B6107" s="18" t="s">
        <v>9876</v>
      </c>
      <c r="C6107" s="3" t="s">
        <v>9821</v>
      </c>
      <c r="D6107" s="3" t="s">
        <v>347</v>
      </c>
      <c r="E6107" s="3" t="s">
        <v>9877</v>
      </c>
      <c r="F6107" s="3" t="s">
        <v>318</v>
      </c>
      <c r="G6107" s="3" t="s">
        <v>390</v>
      </c>
      <c r="H6107" s="26">
        <v>1280</v>
      </c>
      <c r="I6107" s="26">
        <f t="array" ref="I6107">J6107-J6107*3%</f>
        <v>982.38689999999997</v>
      </c>
      <c r="J6107" s="30">
        <v>1012.77</v>
      </c>
      <c r="K6107" s="4"/>
      <c r="L6107" s="15">
        <f t="shared" si="96"/>
        <v>0</v>
      </c>
      <c r="M6107" s="56" t="s">
        <v>15158</v>
      </c>
    </row>
    <row r="6108" spans="1:13" s="19" customFormat="1" ht="15" customHeight="1" x14ac:dyDescent="0.25">
      <c r="A6108" s="47">
        <v>3821</v>
      </c>
      <c r="B6108" s="18" t="s">
        <v>9878</v>
      </c>
      <c r="C6108" s="3" t="s">
        <v>9821</v>
      </c>
      <c r="D6108" s="3" t="s">
        <v>347</v>
      </c>
      <c r="E6108" s="3" t="s">
        <v>9877</v>
      </c>
      <c r="F6108" s="3" t="s">
        <v>318</v>
      </c>
      <c r="G6108" s="3" t="s">
        <v>9879</v>
      </c>
      <c r="H6108" s="26">
        <v>1280</v>
      </c>
      <c r="I6108" s="26">
        <f t="array" ref="I6108">J6108-J6108*3%</f>
        <v>982.38689999999997</v>
      </c>
      <c r="J6108" s="30">
        <v>1012.77</v>
      </c>
      <c r="K6108" s="4"/>
      <c r="L6108" s="15">
        <f t="shared" si="96"/>
        <v>0</v>
      </c>
      <c r="M6108" s="56" t="s">
        <v>15158</v>
      </c>
    </row>
    <row r="6109" spans="1:13" s="19" customFormat="1" ht="15" customHeight="1" x14ac:dyDescent="0.25">
      <c r="A6109" s="47">
        <v>3822</v>
      </c>
      <c r="B6109" s="18" t="s">
        <v>9880</v>
      </c>
      <c r="C6109" s="3" t="s">
        <v>9821</v>
      </c>
      <c r="D6109" s="3" t="s">
        <v>347</v>
      </c>
      <c r="E6109" s="3" t="s">
        <v>9877</v>
      </c>
      <c r="F6109" s="3" t="s">
        <v>318</v>
      </c>
      <c r="G6109" s="3" t="s">
        <v>865</v>
      </c>
      <c r="H6109" s="26">
        <v>1280</v>
      </c>
      <c r="I6109" s="26">
        <f t="array" ref="I6109">J6109-J6109*3%</f>
        <v>982.38689999999997</v>
      </c>
      <c r="J6109" s="30">
        <v>1012.77</v>
      </c>
      <c r="K6109" s="4"/>
      <c r="L6109" s="15">
        <f t="shared" si="96"/>
        <v>0</v>
      </c>
      <c r="M6109" s="56" t="s">
        <v>15158</v>
      </c>
    </row>
    <row r="6110" spans="1:13" s="19" customFormat="1" ht="15" customHeight="1" x14ac:dyDescent="0.25">
      <c r="A6110" s="47">
        <v>27936</v>
      </c>
      <c r="B6110" s="18" t="s">
        <v>9881</v>
      </c>
      <c r="C6110" s="3" t="s">
        <v>9821</v>
      </c>
      <c r="D6110" s="3" t="s">
        <v>347</v>
      </c>
      <c r="E6110" s="3" t="s">
        <v>9882</v>
      </c>
      <c r="F6110" s="3" t="s">
        <v>290</v>
      </c>
      <c r="G6110" s="3" t="s">
        <v>9883</v>
      </c>
      <c r="H6110" s="26">
        <v>1625</v>
      </c>
      <c r="I6110" s="26">
        <f t="array" ref="I6110">J6110-J6110*3%</f>
        <v>1253.2206000000001</v>
      </c>
      <c r="J6110" s="30">
        <v>1291.98</v>
      </c>
      <c r="K6110" s="4"/>
      <c r="L6110" s="15">
        <f t="shared" si="96"/>
        <v>0</v>
      </c>
      <c r="M6110" s="56" t="s">
        <v>15151</v>
      </c>
    </row>
    <row r="6111" spans="1:13" s="19" customFormat="1" ht="15" customHeight="1" x14ac:dyDescent="0.25">
      <c r="A6111" s="47">
        <v>27937</v>
      </c>
      <c r="B6111" s="18" t="s">
        <v>9884</v>
      </c>
      <c r="C6111" s="3" t="s">
        <v>9821</v>
      </c>
      <c r="D6111" s="3" t="s">
        <v>347</v>
      </c>
      <c r="E6111" s="3" t="s">
        <v>9882</v>
      </c>
      <c r="F6111" s="3" t="s">
        <v>290</v>
      </c>
      <c r="G6111" s="3" t="s">
        <v>9885</v>
      </c>
      <c r="H6111" s="26">
        <v>1625</v>
      </c>
      <c r="I6111" s="26">
        <f t="array" ref="I6111">J6111-J6111*3%</f>
        <v>1253.2206000000001</v>
      </c>
      <c r="J6111" s="30">
        <v>1291.98</v>
      </c>
      <c r="K6111" s="4"/>
      <c r="L6111" s="15">
        <f t="shared" si="96"/>
        <v>0</v>
      </c>
      <c r="M6111" s="56" t="s">
        <v>15151</v>
      </c>
    </row>
    <row r="6112" spans="1:13" s="19" customFormat="1" ht="15" customHeight="1" x14ac:dyDescent="0.25">
      <c r="A6112" s="47">
        <v>27935</v>
      </c>
      <c r="B6112" s="18" t="s">
        <v>9886</v>
      </c>
      <c r="C6112" s="3" t="s">
        <v>9821</v>
      </c>
      <c r="D6112" s="3" t="s">
        <v>347</v>
      </c>
      <c r="E6112" s="3" t="s">
        <v>9882</v>
      </c>
      <c r="F6112" s="3" t="s">
        <v>290</v>
      </c>
      <c r="G6112" s="3" t="s">
        <v>9887</v>
      </c>
      <c r="H6112" s="26">
        <v>1625</v>
      </c>
      <c r="I6112" s="26">
        <f t="array" ref="I6112">J6112-J6112*3%</f>
        <v>1253.2206000000001</v>
      </c>
      <c r="J6112" s="30">
        <v>1291.98</v>
      </c>
      <c r="K6112" s="4"/>
      <c r="L6112" s="15">
        <f t="shared" si="96"/>
        <v>0</v>
      </c>
      <c r="M6112" s="56" t="s">
        <v>15151</v>
      </c>
    </row>
    <row r="6113" spans="1:13" s="19" customFormat="1" ht="15" customHeight="1" x14ac:dyDescent="0.25">
      <c r="A6113" s="47">
        <v>668</v>
      </c>
      <c r="B6113" s="18" t="s">
        <v>9888</v>
      </c>
      <c r="C6113" s="3" t="s">
        <v>9821</v>
      </c>
      <c r="D6113" s="3" t="s">
        <v>351</v>
      </c>
      <c r="E6113" s="3" t="s">
        <v>9889</v>
      </c>
      <c r="F6113" s="3" t="s">
        <v>179</v>
      </c>
      <c r="G6113" s="3"/>
      <c r="H6113" s="26">
        <v>640</v>
      </c>
      <c r="I6113" s="26">
        <f t="array" ref="I6113">J6113-J6113*3%</f>
        <v>485.80509999999998</v>
      </c>
      <c r="J6113" s="30">
        <v>500.83</v>
      </c>
      <c r="K6113" s="4"/>
      <c r="L6113" s="15">
        <f t="shared" si="96"/>
        <v>0</v>
      </c>
      <c r="M6113" s="56" t="s">
        <v>15151</v>
      </c>
    </row>
    <row r="6114" spans="1:13" s="19" customFormat="1" ht="15" customHeight="1" x14ac:dyDescent="0.25">
      <c r="A6114" s="47">
        <v>28788</v>
      </c>
      <c r="B6114" s="18"/>
      <c r="C6114" s="3" t="s">
        <v>9821</v>
      </c>
      <c r="D6114" s="3" t="s">
        <v>1021</v>
      </c>
      <c r="E6114" s="3" t="s">
        <v>1024</v>
      </c>
      <c r="F6114" s="3" t="s">
        <v>200</v>
      </c>
      <c r="G6114" s="3"/>
      <c r="H6114" s="26">
        <v>1760</v>
      </c>
      <c r="I6114" s="26">
        <f t="array" ref="I6114">J6114-J6114*3%</f>
        <v>1346.9225999999999</v>
      </c>
      <c r="J6114" s="30">
        <v>1388.58</v>
      </c>
      <c r="K6114" s="4"/>
      <c r="L6114" s="15">
        <f t="shared" si="96"/>
        <v>0</v>
      </c>
      <c r="M6114" s="56" t="s">
        <v>15158</v>
      </c>
    </row>
    <row r="6115" spans="1:13" s="19" customFormat="1" ht="15" customHeight="1" x14ac:dyDescent="0.25">
      <c r="A6115" s="47">
        <v>25764</v>
      </c>
      <c r="B6115" s="18" t="s">
        <v>9890</v>
      </c>
      <c r="C6115" s="3" t="s">
        <v>9821</v>
      </c>
      <c r="D6115" s="3" t="s">
        <v>356</v>
      </c>
      <c r="E6115" s="3" t="s">
        <v>9819</v>
      </c>
      <c r="F6115" s="3" t="s">
        <v>898</v>
      </c>
      <c r="G6115" s="3" t="s">
        <v>9891</v>
      </c>
      <c r="H6115" s="26">
        <v>4050</v>
      </c>
      <c r="I6115" s="26">
        <f t="array" ref="I6115">J6115-J6115*3%</f>
        <v>3146.68</v>
      </c>
      <c r="J6115" s="30">
        <v>3244</v>
      </c>
      <c r="K6115" s="4"/>
      <c r="L6115" s="15">
        <f t="shared" si="96"/>
        <v>0</v>
      </c>
      <c r="M6115" s="56" t="s">
        <v>15158</v>
      </c>
    </row>
    <row r="6116" spans="1:13" s="19" customFormat="1" ht="15" customHeight="1" x14ac:dyDescent="0.25">
      <c r="A6116" s="47">
        <v>1699</v>
      </c>
      <c r="B6116" s="18" t="s">
        <v>9892</v>
      </c>
      <c r="C6116" s="3" t="s">
        <v>9821</v>
      </c>
      <c r="D6116" s="3" t="s">
        <v>356</v>
      </c>
      <c r="E6116" s="3" t="s">
        <v>9819</v>
      </c>
      <c r="F6116" s="3" t="s">
        <v>9893</v>
      </c>
      <c r="G6116" s="3" t="s">
        <v>698</v>
      </c>
      <c r="H6116" s="26">
        <v>4990</v>
      </c>
      <c r="I6116" s="26">
        <f t="array" ref="I6116">J6116-J6116*3%</f>
        <v>3898.4591</v>
      </c>
      <c r="J6116" s="30">
        <v>4019.03</v>
      </c>
      <c r="K6116" s="4"/>
      <c r="L6116" s="15">
        <f t="shared" si="96"/>
        <v>0</v>
      </c>
      <c r="M6116" s="56" t="s">
        <v>15151</v>
      </c>
    </row>
    <row r="6117" spans="1:13" s="19" customFormat="1" ht="15" customHeight="1" x14ac:dyDescent="0.25">
      <c r="A6117" s="47">
        <v>11325</v>
      </c>
      <c r="B6117" s="18" t="s">
        <v>9894</v>
      </c>
      <c r="C6117" s="3" t="s">
        <v>9821</v>
      </c>
      <c r="D6117" s="3" t="s">
        <v>356</v>
      </c>
      <c r="E6117" s="3" t="s">
        <v>9819</v>
      </c>
      <c r="F6117" s="3" t="s">
        <v>9895</v>
      </c>
      <c r="G6117" s="3" t="s">
        <v>3821</v>
      </c>
      <c r="H6117" s="26">
        <v>4990</v>
      </c>
      <c r="I6117" s="26">
        <f t="array" ref="I6117">J6117-J6117*3%</f>
        <v>3898.4591</v>
      </c>
      <c r="J6117" s="30">
        <v>4019.03</v>
      </c>
      <c r="K6117" s="4"/>
      <c r="L6117" s="15">
        <f t="shared" si="96"/>
        <v>0</v>
      </c>
      <c r="M6117" s="56" t="s">
        <v>15151</v>
      </c>
    </row>
    <row r="6118" spans="1:13" s="19" customFormat="1" ht="15" customHeight="1" x14ac:dyDescent="0.25">
      <c r="A6118" s="47">
        <v>3727</v>
      </c>
      <c r="B6118" s="18" t="s">
        <v>9896</v>
      </c>
      <c r="C6118" s="3" t="s">
        <v>9821</v>
      </c>
      <c r="D6118" s="3" t="s">
        <v>356</v>
      </c>
      <c r="E6118" s="3" t="s">
        <v>9819</v>
      </c>
      <c r="F6118" s="3" t="s">
        <v>590</v>
      </c>
      <c r="G6118" s="3" t="s">
        <v>9891</v>
      </c>
      <c r="H6118" s="26">
        <v>4990</v>
      </c>
      <c r="I6118" s="26">
        <f t="array" ref="I6118">J6118-J6118*3%</f>
        <v>3898.4591</v>
      </c>
      <c r="J6118" s="30">
        <v>4019.03</v>
      </c>
      <c r="K6118" s="4"/>
      <c r="L6118" s="15">
        <f t="shared" si="96"/>
        <v>0</v>
      </c>
      <c r="M6118" s="56" t="s">
        <v>15151</v>
      </c>
    </row>
    <row r="6119" spans="1:13" s="19" customFormat="1" ht="15" customHeight="1" x14ac:dyDescent="0.25">
      <c r="A6119" s="47">
        <v>676</v>
      </c>
      <c r="B6119" s="18" t="s">
        <v>9897</v>
      </c>
      <c r="C6119" s="3" t="s">
        <v>9821</v>
      </c>
      <c r="D6119" s="3" t="s">
        <v>356</v>
      </c>
      <c r="E6119" s="3" t="s">
        <v>9819</v>
      </c>
      <c r="F6119" s="3" t="s">
        <v>590</v>
      </c>
      <c r="G6119" s="3" t="s">
        <v>405</v>
      </c>
      <c r="H6119" s="26">
        <v>4990</v>
      </c>
      <c r="I6119" s="26">
        <f t="array" ref="I6119">J6119-J6119*3%</f>
        <v>3898.4591</v>
      </c>
      <c r="J6119" s="30">
        <v>4019.03</v>
      </c>
      <c r="K6119" s="4"/>
      <c r="L6119" s="15">
        <f t="shared" si="96"/>
        <v>0</v>
      </c>
      <c r="M6119" s="56" t="s">
        <v>15151</v>
      </c>
    </row>
    <row r="6120" spans="1:13" s="19" customFormat="1" ht="15" customHeight="1" x14ac:dyDescent="0.25">
      <c r="A6120" s="47">
        <v>4894</v>
      </c>
      <c r="B6120" s="18" t="s">
        <v>9898</v>
      </c>
      <c r="C6120" s="3" t="s">
        <v>9821</v>
      </c>
      <c r="D6120" s="3" t="s">
        <v>356</v>
      </c>
      <c r="E6120" s="3" t="s">
        <v>9819</v>
      </c>
      <c r="F6120" s="3" t="s">
        <v>590</v>
      </c>
      <c r="G6120" s="3" t="s">
        <v>1095</v>
      </c>
      <c r="H6120" s="26">
        <v>5015</v>
      </c>
      <c r="I6120" s="26">
        <f t="array" ref="I6120">J6120-J6120*3%</f>
        <v>3914.0663999999997</v>
      </c>
      <c r="J6120" s="30">
        <v>4035.12</v>
      </c>
      <c r="K6120" s="4"/>
      <c r="L6120" s="15">
        <f t="shared" si="96"/>
        <v>0</v>
      </c>
      <c r="M6120" s="56" t="s">
        <v>15158</v>
      </c>
    </row>
    <row r="6121" spans="1:13" s="19" customFormat="1" ht="15" customHeight="1" x14ac:dyDescent="0.25">
      <c r="A6121" s="47">
        <v>3505</v>
      </c>
      <c r="B6121" s="18" t="s">
        <v>9899</v>
      </c>
      <c r="C6121" s="3" t="s">
        <v>9821</v>
      </c>
      <c r="D6121" s="3" t="s">
        <v>356</v>
      </c>
      <c r="E6121" s="3" t="s">
        <v>9819</v>
      </c>
      <c r="F6121" s="3" t="s">
        <v>590</v>
      </c>
      <c r="G6121" s="3" t="s">
        <v>9900</v>
      </c>
      <c r="H6121" s="26">
        <v>4990</v>
      </c>
      <c r="I6121" s="26">
        <f t="array" ref="I6121">J6121-J6121*3%</f>
        <v>3898.4591</v>
      </c>
      <c r="J6121" s="30">
        <v>4019.03</v>
      </c>
      <c r="K6121" s="4"/>
      <c r="L6121" s="15">
        <f t="shared" si="96"/>
        <v>0</v>
      </c>
      <c r="M6121" s="56" t="s">
        <v>15151</v>
      </c>
    </row>
    <row r="6122" spans="1:13" s="19" customFormat="1" ht="15" customHeight="1" x14ac:dyDescent="0.25">
      <c r="A6122" s="47">
        <v>1701</v>
      </c>
      <c r="B6122" s="18" t="s">
        <v>9901</v>
      </c>
      <c r="C6122" s="3" t="s">
        <v>9821</v>
      </c>
      <c r="D6122" s="3" t="s">
        <v>356</v>
      </c>
      <c r="E6122" s="3" t="s">
        <v>9819</v>
      </c>
      <c r="F6122" s="3" t="s">
        <v>590</v>
      </c>
      <c r="G6122" s="3" t="s">
        <v>9902</v>
      </c>
      <c r="H6122" s="26">
        <v>4990</v>
      </c>
      <c r="I6122" s="26">
        <f t="array" ref="I6122">J6122-J6122*3%</f>
        <v>3898.4591</v>
      </c>
      <c r="J6122" s="30">
        <v>4019.03</v>
      </c>
      <c r="K6122" s="4"/>
      <c r="L6122" s="15">
        <f t="shared" si="96"/>
        <v>0</v>
      </c>
      <c r="M6122" s="56" t="s">
        <v>15151</v>
      </c>
    </row>
    <row r="6123" spans="1:13" s="19" customFormat="1" ht="15" customHeight="1" x14ac:dyDescent="0.25">
      <c r="A6123" s="47">
        <v>1700</v>
      </c>
      <c r="B6123" s="18" t="s">
        <v>9903</v>
      </c>
      <c r="C6123" s="3" t="s">
        <v>9821</v>
      </c>
      <c r="D6123" s="3" t="s">
        <v>356</v>
      </c>
      <c r="E6123" s="3" t="s">
        <v>9819</v>
      </c>
      <c r="F6123" s="3" t="s">
        <v>590</v>
      </c>
      <c r="G6123" s="3" t="s">
        <v>536</v>
      </c>
      <c r="H6123" s="26">
        <v>4990</v>
      </c>
      <c r="I6123" s="26">
        <f t="array" ref="I6123">J6123-J6123*3%</f>
        <v>3898.4591</v>
      </c>
      <c r="J6123" s="30">
        <v>4019.03</v>
      </c>
      <c r="K6123" s="4"/>
      <c r="L6123" s="15">
        <f t="shared" si="96"/>
        <v>0</v>
      </c>
      <c r="M6123" s="56" t="s">
        <v>15151</v>
      </c>
    </row>
    <row r="6124" spans="1:13" s="19" customFormat="1" ht="15" customHeight="1" x14ac:dyDescent="0.25">
      <c r="A6124" s="47">
        <v>2652</v>
      </c>
      <c r="B6124" s="18" t="s">
        <v>9904</v>
      </c>
      <c r="C6124" s="3" t="s">
        <v>9821</v>
      </c>
      <c r="D6124" s="3" t="s">
        <v>356</v>
      </c>
      <c r="E6124" s="3" t="s">
        <v>9819</v>
      </c>
      <c r="F6124" s="3" t="s">
        <v>590</v>
      </c>
      <c r="G6124" s="3" t="s">
        <v>1043</v>
      </c>
      <c r="H6124" s="26">
        <v>5015</v>
      </c>
      <c r="I6124" s="26">
        <f t="array" ref="I6124">J6124-J6124*3%</f>
        <v>3914.0663999999997</v>
      </c>
      <c r="J6124" s="30">
        <v>4035.12</v>
      </c>
      <c r="K6124" s="4"/>
      <c r="L6124" s="15">
        <f t="shared" si="96"/>
        <v>0</v>
      </c>
      <c r="M6124" s="56" t="s">
        <v>15158</v>
      </c>
    </row>
    <row r="6125" spans="1:13" s="19" customFormat="1" ht="15" customHeight="1" x14ac:dyDescent="0.25">
      <c r="A6125" s="47">
        <v>678</v>
      </c>
      <c r="B6125" s="18" t="s">
        <v>9905</v>
      </c>
      <c r="C6125" s="3" t="s">
        <v>9821</v>
      </c>
      <c r="D6125" s="3" t="s">
        <v>356</v>
      </c>
      <c r="E6125" s="3" t="s">
        <v>9819</v>
      </c>
      <c r="F6125" s="3" t="s">
        <v>590</v>
      </c>
      <c r="G6125" s="3" t="s">
        <v>285</v>
      </c>
      <c r="H6125" s="26">
        <v>4990</v>
      </c>
      <c r="I6125" s="26">
        <f t="array" ref="I6125">J6125-J6125*3%</f>
        <v>3898.4591</v>
      </c>
      <c r="J6125" s="30">
        <v>4019.03</v>
      </c>
      <c r="K6125" s="4"/>
      <c r="L6125" s="15">
        <f t="shared" si="96"/>
        <v>0</v>
      </c>
      <c r="M6125" s="56" t="s">
        <v>15151</v>
      </c>
    </row>
    <row r="6126" spans="1:13" s="19" customFormat="1" ht="15" customHeight="1" x14ac:dyDescent="0.25">
      <c r="A6126" s="47">
        <v>2653</v>
      </c>
      <c r="B6126" s="18" t="s">
        <v>9906</v>
      </c>
      <c r="C6126" s="3" t="s">
        <v>9821</v>
      </c>
      <c r="D6126" s="3" t="s">
        <v>356</v>
      </c>
      <c r="E6126" s="3" t="s">
        <v>9819</v>
      </c>
      <c r="F6126" s="3" t="s">
        <v>590</v>
      </c>
      <c r="G6126" s="3" t="s">
        <v>900</v>
      </c>
      <c r="H6126" s="26">
        <v>4990</v>
      </c>
      <c r="I6126" s="26">
        <f t="array" ref="I6126">J6126-J6126*3%</f>
        <v>3898.4591</v>
      </c>
      <c r="J6126" s="30">
        <v>4019.03</v>
      </c>
      <c r="K6126" s="4"/>
      <c r="L6126" s="15">
        <f t="shared" si="96"/>
        <v>0</v>
      </c>
      <c r="M6126" s="56" t="s">
        <v>15151</v>
      </c>
    </row>
    <row r="6127" spans="1:13" s="19" customFormat="1" ht="15" customHeight="1" x14ac:dyDescent="0.25">
      <c r="A6127" s="47">
        <v>3506</v>
      </c>
      <c r="B6127" s="18" t="s">
        <v>9907</v>
      </c>
      <c r="C6127" s="3" t="s">
        <v>9821</v>
      </c>
      <c r="D6127" s="3" t="s">
        <v>356</v>
      </c>
      <c r="E6127" s="3" t="s">
        <v>9819</v>
      </c>
      <c r="F6127" s="3" t="s">
        <v>590</v>
      </c>
      <c r="G6127" s="3" t="s">
        <v>9908</v>
      </c>
      <c r="H6127" s="26">
        <v>4990</v>
      </c>
      <c r="I6127" s="26">
        <f t="array" ref="I6127">J6127-J6127*3%</f>
        <v>3898.4591</v>
      </c>
      <c r="J6127" s="30">
        <v>4019.03</v>
      </c>
      <c r="K6127" s="4"/>
      <c r="L6127" s="15">
        <f t="shared" si="96"/>
        <v>0</v>
      </c>
      <c r="M6127" s="56" t="s">
        <v>15151</v>
      </c>
    </row>
    <row r="6128" spans="1:13" s="19" customFormat="1" ht="15" customHeight="1" x14ac:dyDescent="0.25">
      <c r="A6128" s="47">
        <v>919</v>
      </c>
      <c r="B6128" s="18" t="s">
        <v>9909</v>
      </c>
      <c r="C6128" s="3" t="s">
        <v>9821</v>
      </c>
      <c r="D6128" s="3" t="s">
        <v>356</v>
      </c>
      <c r="E6128" s="3" t="s">
        <v>9819</v>
      </c>
      <c r="F6128" s="3" t="s">
        <v>590</v>
      </c>
      <c r="G6128" s="3" t="s">
        <v>3565</v>
      </c>
      <c r="H6128" s="26">
        <v>4990</v>
      </c>
      <c r="I6128" s="26">
        <f t="array" ref="I6128">J6128-J6128*3%</f>
        <v>3898.4591</v>
      </c>
      <c r="J6128" s="30">
        <v>4019.03</v>
      </c>
      <c r="K6128" s="4"/>
      <c r="L6128" s="15">
        <f t="shared" si="96"/>
        <v>0</v>
      </c>
      <c r="M6128" s="56" t="s">
        <v>15151</v>
      </c>
    </row>
    <row r="6129" spans="1:13" s="19" customFormat="1" ht="15" customHeight="1" x14ac:dyDescent="0.25">
      <c r="A6129" s="47">
        <v>2999</v>
      </c>
      <c r="B6129" s="18" t="s">
        <v>9910</v>
      </c>
      <c r="C6129" s="3" t="s">
        <v>9821</v>
      </c>
      <c r="D6129" s="3" t="s">
        <v>356</v>
      </c>
      <c r="E6129" s="3" t="s">
        <v>9819</v>
      </c>
      <c r="F6129" s="3" t="s">
        <v>590</v>
      </c>
      <c r="G6129" s="3" t="s">
        <v>1946</v>
      </c>
      <c r="H6129" s="26">
        <v>4990</v>
      </c>
      <c r="I6129" s="26">
        <f t="array" ref="I6129">J6129-J6129*3%</f>
        <v>3898.4591</v>
      </c>
      <c r="J6129" s="30">
        <v>4019.03</v>
      </c>
      <c r="K6129" s="4"/>
      <c r="L6129" s="15">
        <f t="shared" si="96"/>
        <v>0</v>
      </c>
      <c r="M6129" s="56" t="s">
        <v>15151</v>
      </c>
    </row>
    <row r="6130" spans="1:13" s="19" customFormat="1" ht="15" customHeight="1" x14ac:dyDescent="0.25">
      <c r="A6130" s="47">
        <v>2650</v>
      </c>
      <c r="B6130" s="18" t="s">
        <v>9911</v>
      </c>
      <c r="C6130" s="3" t="s">
        <v>9821</v>
      </c>
      <c r="D6130" s="3" t="s">
        <v>356</v>
      </c>
      <c r="E6130" s="3" t="s">
        <v>9819</v>
      </c>
      <c r="F6130" s="3" t="s">
        <v>590</v>
      </c>
      <c r="G6130" s="3" t="s">
        <v>713</v>
      </c>
      <c r="H6130" s="26">
        <v>4990</v>
      </c>
      <c r="I6130" s="26">
        <f t="array" ref="I6130">J6130-J6130*3%</f>
        <v>3898.4591</v>
      </c>
      <c r="J6130" s="30">
        <v>4019.03</v>
      </c>
      <c r="K6130" s="4"/>
      <c r="L6130" s="15">
        <f t="shared" si="96"/>
        <v>0</v>
      </c>
      <c r="M6130" s="56" t="s">
        <v>15151</v>
      </c>
    </row>
    <row r="6131" spans="1:13" s="19" customFormat="1" ht="15" customHeight="1" x14ac:dyDescent="0.25">
      <c r="A6131" s="47">
        <v>2651</v>
      </c>
      <c r="B6131" s="18" t="s">
        <v>9912</v>
      </c>
      <c r="C6131" s="3" t="s">
        <v>9821</v>
      </c>
      <c r="D6131" s="3" t="s">
        <v>356</v>
      </c>
      <c r="E6131" s="3" t="s">
        <v>9819</v>
      </c>
      <c r="F6131" s="3" t="s">
        <v>590</v>
      </c>
      <c r="G6131" s="3" t="s">
        <v>9913</v>
      </c>
      <c r="H6131" s="26">
        <v>4990</v>
      </c>
      <c r="I6131" s="26">
        <f t="array" ref="I6131">J6131-J6131*3%</f>
        <v>3898.4591</v>
      </c>
      <c r="J6131" s="30">
        <v>4019.03</v>
      </c>
      <c r="K6131" s="4"/>
      <c r="L6131" s="15">
        <f t="shared" si="96"/>
        <v>0</v>
      </c>
      <c r="M6131" s="56" t="s">
        <v>15151</v>
      </c>
    </row>
    <row r="6132" spans="1:13" s="19" customFormat="1" ht="15" customHeight="1" x14ac:dyDescent="0.25">
      <c r="A6132" s="47">
        <v>4500</v>
      </c>
      <c r="B6132" s="18" t="s">
        <v>9914</v>
      </c>
      <c r="C6132" s="3" t="s">
        <v>9821</v>
      </c>
      <c r="D6132" s="3" t="s">
        <v>356</v>
      </c>
      <c r="E6132" s="3" t="s">
        <v>9819</v>
      </c>
      <c r="F6132" s="3" t="s">
        <v>9915</v>
      </c>
      <c r="G6132" s="3" t="s">
        <v>536</v>
      </c>
      <c r="H6132" s="26">
        <v>9930</v>
      </c>
      <c r="I6132" s="26">
        <f t="array" ref="I6132">J6132-J6132*3%</f>
        <v>7866.3314</v>
      </c>
      <c r="J6132" s="30">
        <v>8109.62</v>
      </c>
      <c r="K6132" s="4"/>
      <c r="L6132" s="15">
        <f t="shared" si="96"/>
        <v>0</v>
      </c>
      <c r="M6132" s="56" t="s">
        <v>15158</v>
      </c>
    </row>
    <row r="6133" spans="1:13" s="19" customFormat="1" ht="15" customHeight="1" x14ac:dyDescent="0.25">
      <c r="A6133" s="47">
        <v>679</v>
      </c>
      <c r="B6133" s="18" t="s">
        <v>9916</v>
      </c>
      <c r="C6133" s="3" t="s">
        <v>9821</v>
      </c>
      <c r="D6133" s="3" t="s">
        <v>356</v>
      </c>
      <c r="E6133" s="3" t="s">
        <v>9819</v>
      </c>
      <c r="F6133" s="3" t="s">
        <v>9915</v>
      </c>
      <c r="G6133" s="3" t="s">
        <v>285</v>
      </c>
      <c r="H6133" s="26">
        <v>9930</v>
      </c>
      <c r="I6133" s="26">
        <f t="array" ref="I6133">J6133-J6133*3%</f>
        <v>7866.3314</v>
      </c>
      <c r="J6133" s="30">
        <v>8109.62</v>
      </c>
      <c r="K6133" s="4"/>
      <c r="L6133" s="15">
        <f t="shared" si="96"/>
        <v>0</v>
      </c>
      <c r="M6133" s="56" t="s">
        <v>15158</v>
      </c>
    </row>
    <row r="6134" spans="1:13" s="19" customFormat="1" ht="15" customHeight="1" x14ac:dyDescent="0.25">
      <c r="A6134" s="47">
        <v>3933</v>
      </c>
      <c r="B6134" s="18" t="s">
        <v>9917</v>
      </c>
      <c r="C6134" s="3" t="s">
        <v>9821</v>
      </c>
      <c r="D6134" s="3" t="s">
        <v>356</v>
      </c>
      <c r="E6134" s="3" t="s">
        <v>9819</v>
      </c>
      <c r="F6134" s="3" t="s">
        <v>9918</v>
      </c>
      <c r="G6134" s="3" t="s">
        <v>721</v>
      </c>
      <c r="H6134" s="26">
        <v>2325</v>
      </c>
      <c r="I6134" s="26">
        <f t="array" ref="I6134">J6134-J6134*3%</f>
        <v>1779.8141999999998</v>
      </c>
      <c r="J6134" s="30">
        <v>1834.86</v>
      </c>
      <c r="K6134" s="4"/>
      <c r="L6134" s="15">
        <f t="shared" si="96"/>
        <v>0</v>
      </c>
      <c r="M6134" s="56" t="s">
        <v>15151</v>
      </c>
    </row>
    <row r="6135" spans="1:13" s="19" customFormat="1" ht="15" customHeight="1" x14ac:dyDescent="0.25">
      <c r="A6135" s="47">
        <v>11321</v>
      </c>
      <c r="B6135" s="18" t="s">
        <v>9919</v>
      </c>
      <c r="C6135" s="3" t="s">
        <v>9821</v>
      </c>
      <c r="D6135" s="3" t="s">
        <v>356</v>
      </c>
      <c r="E6135" s="3" t="s">
        <v>9819</v>
      </c>
      <c r="F6135" s="3" t="s">
        <v>9920</v>
      </c>
      <c r="G6135" s="3" t="s">
        <v>3821</v>
      </c>
      <c r="H6135" s="26">
        <v>2325</v>
      </c>
      <c r="I6135" s="26">
        <f t="array" ref="I6135">J6135-J6135*3%</f>
        <v>1779.8141999999998</v>
      </c>
      <c r="J6135" s="30">
        <v>1834.86</v>
      </c>
      <c r="K6135" s="4"/>
      <c r="L6135" s="15">
        <f t="shared" si="96"/>
        <v>0</v>
      </c>
      <c r="M6135" s="56" t="s">
        <v>15151</v>
      </c>
    </row>
    <row r="6136" spans="1:13" s="19" customFormat="1" ht="15" customHeight="1" x14ac:dyDescent="0.25">
      <c r="A6136" s="47">
        <v>3534</v>
      </c>
      <c r="B6136" s="18" t="s">
        <v>9921</v>
      </c>
      <c r="C6136" s="3" t="s">
        <v>9821</v>
      </c>
      <c r="D6136" s="3" t="s">
        <v>356</v>
      </c>
      <c r="E6136" s="3" t="s">
        <v>9819</v>
      </c>
      <c r="F6136" s="3" t="s">
        <v>2487</v>
      </c>
      <c r="G6136" s="3" t="s">
        <v>405</v>
      </c>
      <c r="H6136" s="26">
        <v>2325</v>
      </c>
      <c r="I6136" s="26">
        <f t="array" ref="I6136">J6136-J6136*3%</f>
        <v>1779.8141999999998</v>
      </c>
      <c r="J6136" s="30">
        <v>1834.86</v>
      </c>
      <c r="K6136" s="4"/>
      <c r="L6136" s="15">
        <f t="shared" si="96"/>
        <v>0</v>
      </c>
      <c r="M6136" s="56" t="s">
        <v>15151</v>
      </c>
    </row>
    <row r="6137" spans="1:13" s="19" customFormat="1" ht="15" customHeight="1" x14ac:dyDescent="0.25">
      <c r="A6137" s="47">
        <v>5231</v>
      </c>
      <c r="B6137" s="18" t="s">
        <v>9922</v>
      </c>
      <c r="C6137" s="3" t="s">
        <v>9821</v>
      </c>
      <c r="D6137" s="3" t="s">
        <v>356</v>
      </c>
      <c r="E6137" s="3" t="s">
        <v>9819</v>
      </c>
      <c r="F6137" s="3" t="s">
        <v>2487</v>
      </c>
      <c r="G6137" s="3" t="s">
        <v>1243</v>
      </c>
      <c r="H6137" s="26">
        <v>2325</v>
      </c>
      <c r="I6137" s="26">
        <f t="array" ref="I6137">J6137-J6137*3%</f>
        <v>1779.8141999999998</v>
      </c>
      <c r="J6137" s="30">
        <v>1834.86</v>
      </c>
      <c r="K6137" s="4"/>
      <c r="L6137" s="15">
        <f t="shared" si="96"/>
        <v>0</v>
      </c>
      <c r="M6137" s="56" t="s">
        <v>15151</v>
      </c>
    </row>
    <row r="6138" spans="1:13" s="19" customFormat="1" ht="15" customHeight="1" x14ac:dyDescent="0.25">
      <c r="A6138" s="47">
        <v>675</v>
      </c>
      <c r="B6138" s="18" t="s">
        <v>9923</v>
      </c>
      <c r="C6138" s="3" t="s">
        <v>9821</v>
      </c>
      <c r="D6138" s="3" t="s">
        <v>356</v>
      </c>
      <c r="E6138" s="3" t="s">
        <v>9819</v>
      </c>
      <c r="F6138" s="3" t="s">
        <v>2487</v>
      </c>
      <c r="G6138" s="3" t="s">
        <v>9924</v>
      </c>
      <c r="H6138" s="26">
        <v>2325</v>
      </c>
      <c r="I6138" s="26">
        <f t="array" ref="I6138">J6138-J6138*3%</f>
        <v>1779.8141999999998</v>
      </c>
      <c r="J6138" s="30">
        <v>1834.86</v>
      </c>
      <c r="K6138" s="4"/>
      <c r="L6138" s="15">
        <f t="shared" si="96"/>
        <v>0</v>
      </c>
      <c r="M6138" s="56" t="s">
        <v>15151</v>
      </c>
    </row>
    <row r="6139" spans="1:13" s="19" customFormat="1" ht="15" customHeight="1" x14ac:dyDescent="0.25">
      <c r="A6139" s="47">
        <v>3936</v>
      </c>
      <c r="B6139" s="18" t="s">
        <v>9925</v>
      </c>
      <c r="C6139" s="3" t="s">
        <v>9821</v>
      </c>
      <c r="D6139" s="3" t="s">
        <v>356</v>
      </c>
      <c r="E6139" s="3" t="s">
        <v>9819</v>
      </c>
      <c r="F6139" s="3" t="s">
        <v>2487</v>
      </c>
      <c r="G6139" s="3" t="s">
        <v>9926</v>
      </c>
      <c r="H6139" s="26">
        <v>2325</v>
      </c>
      <c r="I6139" s="26">
        <f t="array" ref="I6139">J6139-J6139*3%</f>
        <v>1779.8141999999998</v>
      </c>
      <c r="J6139" s="30">
        <v>1834.86</v>
      </c>
      <c r="K6139" s="4"/>
      <c r="L6139" s="15">
        <f t="shared" si="96"/>
        <v>0</v>
      </c>
      <c r="M6139" s="56" t="s">
        <v>15151</v>
      </c>
    </row>
    <row r="6140" spans="1:13" s="19" customFormat="1" ht="15" customHeight="1" x14ac:dyDescent="0.25">
      <c r="A6140" s="47">
        <v>3934</v>
      </c>
      <c r="B6140" s="18" t="s">
        <v>9927</v>
      </c>
      <c r="C6140" s="3" t="s">
        <v>9821</v>
      </c>
      <c r="D6140" s="3" t="s">
        <v>356</v>
      </c>
      <c r="E6140" s="3" t="s">
        <v>9819</v>
      </c>
      <c r="F6140" s="3" t="s">
        <v>2487</v>
      </c>
      <c r="G6140" s="3" t="s">
        <v>1043</v>
      </c>
      <c r="H6140" s="26">
        <v>2325</v>
      </c>
      <c r="I6140" s="26">
        <f t="array" ref="I6140">J6140-J6140*3%</f>
        <v>1779.8141999999998</v>
      </c>
      <c r="J6140" s="30">
        <v>1834.86</v>
      </c>
      <c r="K6140" s="4"/>
      <c r="L6140" s="15">
        <f t="shared" si="96"/>
        <v>0</v>
      </c>
      <c r="M6140" s="56" t="s">
        <v>15151</v>
      </c>
    </row>
    <row r="6141" spans="1:13" s="19" customFormat="1" ht="15" customHeight="1" x14ac:dyDescent="0.25">
      <c r="A6141" s="47">
        <v>2860</v>
      </c>
      <c r="B6141" s="18" t="s">
        <v>9928</v>
      </c>
      <c r="C6141" s="3" t="s">
        <v>9821</v>
      </c>
      <c r="D6141" s="3" t="s">
        <v>356</v>
      </c>
      <c r="E6141" s="3" t="s">
        <v>9819</v>
      </c>
      <c r="F6141" s="3" t="s">
        <v>2487</v>
      </c>
      <c r="G6141" s="3" t="s">
        <v>285</v>
      </c>
      <c r="H6141" s="26">
        <v>2325</v>
      </c>
      <c r="I6141" s="26">
        <f t="array" ref="I6141">J6141-J6141*3%</f>
        <v>1779.8141999999998</v>
      </c>
      <c r="J6141" s="30">
        <v>1834.86</v>
      </c>
      <c r="K6141" s="4"/>
      <c r="L6141" s="15">
        <f t="shared" si="96"/>
        <v>0</v>
      </c>
      <c r="M6141" s="56" t="s">
        <v>15151</v>
      </c>
    </row>
    <row r="6142" spans="1:13" s="19" customFormat="1" ht="15" customHeight="1" x14ac:dyDescent="0.25">
      <c r="A6142" s="47">
        <v>3937</v>
      </c>
      <c r="B6142" s="18" t="s">
        <v>9929</v>
      </c>
      <c r="C6142" s="3" t="s">
        <v>9821</v>
      </c>
      <c r="D6142" s="3" t="s">
        <v>356</v>
      </c>
      <c r="E6142" s="3" t="s">
        <v>9819</v>
      </c>
      <c r="F6142" s="3" t="s">
        <v>2487</v>
      </c>
      <c r="G6142" s="3" t="s">
        <v>900</v>
      </c>
      <c r="H6142" s="26">
        <v>2325</v>
      </c>
      <c r="I6142" s="26">
        <f t="array" ref="I6142">J6142-J6142*3%</f>
        <v>1779.8141999999998</v>
      </c>
      <c r="J6142" s="30">
        <v>1834.86</v>
      </c>
      <c r="K6142" s="4"/>
      <c r="L6142" s="15">
        <f t="shared" si="96"/>
        <v>0</v>
      </c>
      <c r="M6142" s="56" t="s">
        <v>15151</v>
      </c>
    </row>
    <row r="6143" spans="1:13" s="19" customFormat="1" ht="15" customHeight="1" x14ac:dyDescent="0.25">
      <c r="A6143" s="47">
        <v>3535</v>
      </c>
      <c r="B6143" s="18" t="s">
        <v>9930</v>
      </c>
      <c r="C6143" s="3" t="s">
        <v>9821</v>
      </c>
      <c r="D6143" s="3" t="s">
        <v>356</v>
      </c>
      <c r="E6143" s="3" t="s">
        <v>9819</v>
      </c>
      <c r="F6143" s="3" t="s">
        <v>2487</v>
      </c>
      <c r="G6143" s="3" t="s">
        <v>9908</v>
      </c>
      <c r="H6143" s="26">
        <v>2325</v>
      </c>
      <c r="I6143" s="26">
        <f t="array" ref="I6143">J6143-J6143*3%</f>
        <v>1779.8141999999998</v>
      </c>
      <c r="J6143" s="30">
        <v>1834.86</v>
      </c>
      <c r="K6143" s="4"/>
      <c r="L6143" s="15">
        <f t="shared" si="96"/>
        <v>0</v>
      </c>
      <c r="M6143" s="56" t="s">
        <v>15151</v>
      </c>
    </row>
    <row r="6144" spans="1:13" s="19" customFormat="1" ht="15" customHeight="1" x14ac:dyDescent="0.25">
      <c r="A6144" s="47">
        <v>674</v>
      </c>
      <c r="B6144" s="18" t="s">
        <v>9931</v>
      </c>
      <c r="C6144" s="3" t="s">
        <v>9821</v>
      </c>
      <c r="D6144" s="3" t="s">
        <v>356</v>
      </c>
      <c r="E6144" s="3" t="s">
        <v>9819</v>
      </c>
      <c r="F6144" s="3" t="s">
        <v>2487</v>
      </c>
      <c r="G6144" s="3" t="s">
        <v>9932</v>
      </c>
      <c r="H6144" s="26">
        <v>2325</v>
      </c>
      <c r="I6144" s="26">
        <f t="array" ref="I6144">J6144-J6144*3%</f>
        <v>1779.8141999999998</v>
      </c>
      <c r="J6144" s="30">
        <v>1834.86</v>
      </c>
      <c r="K6144" s="4"/>
      <c r="L6144" s="15">
        <f t="shared" si="96"/>
        <v>0</v>
      </c>
      <c r="M6144" s="56" t="s">
        <v>15151</v>
      </c>
    </row>
    <row r="6145" spans="1:13" s="19" customFormat="1" ht="15" customHeight="1" x14ac:dyDescent="0.25">
      <c r="A6145" s="47">
        <v>6571</v>
      </c>
      <c r="B6145" s="18" t="s">
        <v>9933</v>
      </c>
      <c r="C6145" s="3" t="s">
        <v>9821</v>
      </c>
      <c r="D6145" s="3" t="s">
        <v>356</v>
      </c>
      <c r="E6145" s="3" t="s">
        <v>9819</v>
      </c>
      <c r="F6145" s="3" t="s">
        <v>2487</v>
      </c>
      <c r="G6145" s="3" t="s">
        <v>1033</v>
      </c>
      <c r="H6145" s="26">
        <v>2325</v>
      </c>
      <c r="I6145" s="26">
        <f t="array" ref="I6145">J6145-J6145*3%</f>
        <v>1779.8141999999998</v>
      </c>
      <c r="J6145" s="30">
        <v>1834.86</v>
      </c>
      <c r="K6145" s="4"/>
      <c r="L6145" s="15">
        <f t="shared" si="96"/>
        <v>0</v>
      </c>
      <c r="M6145" s="56" t="s">
        <v>15151</v>
      </c>
    </row>
    <row r="6146" spans="1:13" s="19" customFormat="1" ht="15" customHeight="1" x14ac:dyDescent="0.25">
      <c r="A6146" s="47">
        <v>30232</v>
      </c>
      <c r="B6146" s="18" t="s">
        <v>9934</v>
      </c>
      <c r="C6146" s="3" t="s">
        <v>9821</v>
      </c>
      <c r="D6146" s="3" t="s">
        <v>356</v>
      </c>
      <c r="E6146" s="3" t="s">
        <v>9819</v>
      </c>
      <c r="F6146" s="3" t="s">
        <v>2487</v>
      </c>
      <c r="G6146" s="3" t="s">
        <v>4046</v>
      </c>
      <c r="H6146" s="26">
        <v>2325</v>
      </c>
      <c r="I6146" s="26">
        <f t="array" ref="I6146">J6146-J6146*3%</f>
        <v>1779.8141999999998</v>
      </c>
      <c r="J6146" s="30">
        <v>1834.86</v>
      </c>
      <c r="K6146" s="4"/>
      <c r="L6146" s="15">
        <f t="shared" si="96"/>
        <v>0</v>
      </c>
      <c r="M6146" s="56" t="s">
        <v>15151</v>
      </c>
    </row>
    <row r="6147" spans="1:13" s="19" customFormat="1" ht="15" customHeight="1" x14ac:dyDescent="0.25">
      <c r="A6147" s="47">
        <v>5232</v>
      </c>
      <c r="B6147" s="18" t="s">
        <v>9935</v>
      </c>
      <c r="C6147" s="3" t="s">
        <v>9821</v>
      </c>
      <c r="D6147" s="3" t="s">
        <v>356</v>
      </c>
      <c r="E6147" s="3" t="s">
        <v>9819</v>
      </c>
      <c r="F6147" s="3" t="s">
        <v>2487</v>
      </c>
      <c r="G6147" s="3" t="s">
        <v>9913</v>
      </c>
      <c r="H6147" s="26">
        <v>2325</v>
      </c>
      <c r="I6147" s="26">
        <f t="array" ref="I6147">J6147-J6147*3%</f>
        <v>1779.8141999999998</v>
      </c>
      <c r="J6147" s="30">
        <v>1834.86</v>
      </c>
      <c r="K6147" s="4"/>
      <c r="L6147" s="15">
        <f t="shared" si="96"/>
        <v>0</v>
      </c>
      <c r="M6147" s="56" t="s">
        <v>15151</v>
      </c>
    </row>
    <row r="6148" spans="1:13" s="19" customFormat="1" ht="15" customHeight="1" x14ac:dyDescent="0.25">
      <c r="A6148" s="47">
        <v>7450</v>
      </c>
      <c r="B6148" s="18" t="s">
        <v>9936</v>
      </c>
      <c r="C6148" s="3" t="s">
        <v>9821</v>
      </c>
      <c r="D6148" s="3" t="s">
        <v>356</v>
      </c>
      <c r="E6148" s="3" t="s">
        <v>9937</v>
      </c>
      <c r="F6148" s="3" t="s">
        <v>9938</v>
      </c>
      <c r="G6148" s="3" t="s">
        <v>303</v>
      </c>
      <c r="H6148" s="26">
        <v>4730</v>
      </c>
      <c r="I6148" s="26">
        <f t="array" ref="I6148">J6148-J6148*3%</f>
        <v>3618.5364999999997</v>
      </c>
      <c r="J6148" s="30">
        <v>3730.45</v>
      </c>
      <c r="K6148" s="4"/>
      <c r="L6148" s="15">
        <f t="shared" si="96"/>
        <v>0</v>
      </c>
      <c r="M6148" s="56" t="s">
        <v>15158</v>
      </c>
    </row>
    <row r="6149" spans="1:13" s="19" customFormat="1" ht="15" customHeight="1" x14ac:dyDescent="0.25">
      <c r="A6149" s="47">
        <v>25575</v>
      </c>
      <c r="B6149" s="18" t="s">
        <v>9939</v>
      </c>
      <c r="C6149" s="3" t="s">
        <v>9821</v>
      </c>
      <c r="D6149" s="3" t="s">
        <v>356</v>
      </c>
      <c r="E6149" s="3" t="s">
        <v>9937</v>
      </c>
      <c r="F6149" s="3" t="s">
        <v>9940</v>
      </c>
      <c r="G6149" s="3" t="s">
        <v>299</v>
      </c>
      <c r="H6149" s="26">
        <v>3080</v>
      </c>
      <c r="I6149" s="26">
        <f t="array" ref="I6149">J6149-J6149*3%</f>
        <v>2375.9956000000002</v>
      </c>
      <c r="J6149" s="30">
        <v>2449.48</v>
      </c>
      <c r="K6149" s="4"/>
      <c r="L6149" s="15">
        <f t="shared" si="96"/>
        <v>0</v>
      </c>
      <c r="M6149" s="56" t="s">
        <v>15151</v>
      </c>
    </row>
    <row r="6150" spans="1:13" s="19" customFormat="1" ht="15" customHeight="1" x14ac:dyDescent="0.25">
      <c r="A6150" s="47">
        <v>33438</v>
      </c>
      <c r="B6150" s="18" t="s">
        <v>9941</v>
      </c>
      <c r="C6150" s="3" t="s">
        <v>9821</v>
      </c>
      <c r="D6150" s="3" t="s">
        <v>593</v>
      </c>
      <c r="E6150" s="3" t="s">
        <v>4683</v>
      </c>
      <c r="F6150" s="3" t="s">
        <v>1368</v>
      </c>
      <c r="G6150" s="3" t="s">
        <v>744</v>
      </c>
      <c r="H6150" s="26">
        <v>160</v>
      </c>
      <c r="I6150" s="26">
        <f t="array" ref="I6150">J6150-J6150*3%</f>
        <v>95.787499999999994</v>
      </c>
      <c r="J6150" s="30">
        <v>98.75</v>
      </c>
      <c r="K6150" s="4"/>
      <c r="L6150" s="15">
        <f t="shared" si="96"/>
        <v>0</v>
      </c>
      <c r="M6150" s="56" t="s">
        <v>15158</v>
      </c>
    </row>
    <row r="6151" spans="1:13" s="19" customFormat="1" ht="15" customHeight="1" x14ac:dyDescent="0.25">
      <c r="A6151" s="47">
        <v>33439</v>
      </c>
      <c r="B6151" s="18" t="s">
        <v>9942</v>
      </c>
      <c r="C6151" s="3" t="s">
        <v>9821</v>
      </c>
      <c r="D6151" s="3" t="s">
        <v>593</v>
      </c>
      <c r="E6151" s="3" t="s">
        <v>4683</v>
      </c>
      <c r="F6151" s="3" t="s">
        <v>1368</v>
      </c>
      <c r="G6151" s="3" t="s">
        <v>9811</v>
      </c>
      <c r="H6151" s="26">
        <v>160</v>
      </c>
      <c r="I6151" s="26">
        <f t="array" ref="I6151">J6151-J6151*3%</f>
        <v>95.787499999999994</v>
      </c>
      <c r="J6151" s="30">
        <v>98.75</v>
      </c>
      <c r="K6151" s="4"/>
      <c r="L6151" s="15">
        <f t="shared" si="96"/>
        <v>0</v>
      </c>
      <c r="M6151" s="56" t="s">
        <v>15158</v>
      </c>
    </row>
    <row r="6152" spans="1:13" s="19" customFormat="1" ht="15" customHeight="1" x14ac:dyDescent="0.25">
      <c r="A6152" s="47">
        <v>5170</v>
      </c>
      <c r="B6152" s="18" t="s">
        <v>9943</v>
      </c>
      <c r="C6152" s="3" t="s">
        <v>9821</v>
      </c>
      <c r="D6152" s="3" t="s">
        <v>593</v>
      </c>
      <c r="E6152" s="3" t="s">
        <v>9944</v>
      </c>
      <c r="F6152" s="3" t="s">
        <v>601</v>
      </c>
      <c r="G6152" s="3" t="s">
        <v>744</v>
      </c>
      <c r="H6152" s="26">
        <v>400</v>
      </c>
      <c r="I6152" s="26">
        <f t="array" ref="I6152">J6152-J6152*3%</f>
        <v>238.86250000000001</v>
      </c>
      <c r="J6152" s="30">
        <v>246.25</v>
      </c>
      <c r="K6152" s="4"/>
      <c r="L6152" s="15">
        <f t="shared" ref="L6152:L6215" si="97">J6152*K6152</f>
        <v>0</v>
      </c>
      <c r="M6152" s="56" t="s">
        <v>15155</v>
      </c>
    </row>
    <row r="6153" spans="1:13" s="19" customFormat="1" ht="15" customHeight="1" x14ac:dyDescent="0.25">
      <c r="A6153" s="47">
        <v>9220</v>
      </c>
      <c r="B6153" s="18" t="s">
        <v>9945</v>
      </c>
      <c r="C6153" s="3" t="s">
        <v>9821</v>
      </c>
      <c r="D6153" s="3" t="s">
        <v>593</v>
      </c>
      <c r="E6153" s="3" t="s">
        <v>9944</v>
      </c>
      <c r="F6153" s="3" t="s">
        <v>601</v>
      </c>
      <c r="G6153" s="3" t="s">
        <v>1108</v>
      </c>
      <c r="H6153" s="26">
        <v>320</v>
      </c>
      <c r="I6153" s="26">
        <f t="array" ref="I6153">J6153-J6153*3%</f>
        <v>193.1755</v>
      </c>
      <c r="J6153" s="30">
        <v>199.15</v>
      </c>
      <c r="K6153" s="4"/>
      <c r="L6153" s="15">
        <f t="shared" si="97"/>
        <v>0</v>
      </c>
      <c r="M6153" s="56" t="s">
        <v>15155</v>
      </c>
    </row>
    <row r="6154" spans="1:13" s="19" customFormat="1" ht="15" customHeight="1" x14ac:dyDescent="0.25">
      <c r="A6154" s="47">
        <v>40928</v>
      </c>
      <c r="B6154" s="18" t="s">
        <v>9946</v>
      </c>
      <c r="C6154" s="3" t="s">
        <v>9947</v>
      </c>
      <c r="D6154" s="3" t="s">
        <v>66</v>
      </c>
      <c r="E6154" s="3" t="s">
        <v>9948</v>
      </c>
      <c r="F6154" s="3" t="s">
        <v>203</v>
      </c>
      <c r="G6154" s="3"/>
      <c r="H6154" s="26">
        <v>640</v>
      </c>
      <c r="I6154" s="26">
        <f t="array" ref="I6154">J6154-J6154*3%</f>
        <v>488.55020000000002</v>
      </c>
      <c r="J6154" s="30">
        <v>503.66</v>
      </c>
      <c r="K6154" s="4"/>
      <c r="L6154" s="15">
        <f t="shared" si="97"/>
        <v>0</v>
      </c>
      <c r="M6154" s="56" t="s">
        <v>15155</v>
      </c>
    </row>
    <row r="6155" spans="1:13" s="19" customFormat="1" ht="15" customHeight="1" x14ac:dyDescent="0.25">
      <c r="A6155" s="47">
        <v>40909</v>
      </c>
      <c r="B6155" s="18" t="s">
        <v>9949</v>
      </c>
      <c r="C6155" s="3" t="s">
        <v>9947</v>
      </c>
      <c r="D6155" s="3" t="s">
        <v>74</v>
      </c>
      <c r="E6155" s="3" t="s">
        <v>9950</v>
      </c>
      <c r="F6155" s="3" t="s">
        <v>1383</v>
      </c>
      <c r="G6155" s="3"/>
      <c r="H6155" s="26">
        <v>300</v>
      </c>
      <c r="I6155" s="26">
        <f t="array" ref="I6155">J6155-J6155*3%</f>
        <v>214.7483</v>
      </c>
      <c r="J6155" s="30">
        <v>221.39</v>
      </c>
      <c r="K6155" s="4"/>
      <c r="L6155" s="15">
        <f t="shared" si="97"/>
        <v>0</v>
      </c>
      <c r="M6155" s="56" t="s">
        <v>15155</v>
      </c>
    </row>
    <row r="6156" spans="1:13" s="19" customFormat="1" ht="15" customHeight="1" x14ac:dyDescent="0.25">
      <c r="A6156" s="47">
        <v>40908</v>
      </c>
      <c r="B6156" s="18" t="s">
        <v>9951</v>
      </c>
      <c r="C6156" s="3" t="s">
        <v>9947</v>
      </c>
      <c r="D6156" s="3" t="s">
        <v>74</v>
      </c>
      <c r="E6156" s="3" t="s">
        <v>9952</v>
      </c>
      <c r="F6156" s="3" t="s">
        <v>1383</v>
      </c>
      <c r="G6156" s="3"/>
      <c r="H6156" s="26">
        <v>235</v>
      </c>
      <c r="I6156" s="26">
        <f t="array" ref="I6156">J6156-J6156*3%</f>
        <v>170.46780000000001</v>
      </c>
      <c r="J6156" s="30">
        <v>175.74</v>
      </c>
      <c r="K6156" s="4"/>
      <c r="L6156" s="15">
        <f t="shared" si="97"/>
        <v>0</v>
      </c>
      <c r="M6156" s="56" t="s">
        <v>15155</v>
      </c>
    </row>
    <row r="6157" spans="1:13" s="19" customFormat="1" ht="15" customHeight="1" x14ac:dyDescent="0.25">
      <c r="A6157" s="47">
        <v>40933</v>
      </c>
      <c r="B6157" s="18" t="s">
        <v>9953</v>
      </c>
      <c r="C6157" s="3" t="s">
        <v>9947</v>
      </c>
      <c r="D6157" s="3" t="s">
        <v>74</v>
      </c>
      <c r="E6157" s="3" t="s">
        <v>9954</v>
      </c>
      <c r="F6157" s="3" t="s">
        <v>1416</v>
      </c>
      <c r="G6157" s="3"/>
      <c r="H6157" s="26">
        <v>460</v>
      </c>
      <c r="I6157" s="26">
        <f t="array" ref="I6157">J6157-J6157*3%</f>
        <v>333.8546</v>
      </c>
      <c r="J6157" s="30">
        <v>344.18</v>
      </c>
      <c r="K6157" s="4"/>
      <c r="L6157" s="15">
        <f t="shared" si="97"/>
        <v>0</v>
      </c>
      <c r="M6157" s="56" t="s">
        <v>15155</v>
      </c>
    </row>
    <row r="6158" spans="1:13" s="19" customFormat="1" ht="15" customHeight="1" x14ac:dyDescent="0.25">
      <c r="A6158" s="47">
        <v>40904</v>
      </c>
      <c r="B6158" s="18" t="s">
        <v>9955</v>
      </c>
      <c r="C6158" s="3" t="s">
        <v>9947</v>
      </c>
      <c r="D6158" s="3" t="s">
        <v>74</v>
      </c>
      <c r="E6158" s="3" t="s">
        <v>9956</v>
      </c>
      <c r="F6158" s="3" t="s">
        <v>9957</v>
      </c>
      <c r="G6158" s="3"/>
      <c r="H6158" s="26">
        <v>450</v>
      </c>
      <c r="I6158" s="26">
        <f t="array" ref="I6158">J6158-J6158*3%</f>
        <v>325.80360000000002</v>
      </c>
      <c r="J6158" s="30">
        <v>335.88</v>
      </c>
      <c r="K6158" s="4"/>
      <c r="L6158" s="15">
        <f t="shared" si="97"/>
        <v>0</v>
      </c>
      <c r="M6158" s="56" t="s">
        <v>15155</v>
      </c>
    </row>
    <row r="6159" spans="1:13" s="19" customFormat="1" ht="15" customHeight="1" x14ac:dyDescent="0.25">
      <c r="A6159" s="47">
        <v>40902</v>
      </c>
      <c r="B6159" s="18" t="s">
        <v>9958</v>
      </c>
      <c r="C6159" s="3" t="s">
        <v>9947</v>
      </c>
      <c r="D6159" s="3" t="s">
        <v>74</v>
      </c>
      <c r="E6159" s="3" t="s">
        <v>9959</v>
      </c>
      <c r="F6159" s="3" t="s">
        <v>203</v>
      </c>
      <c r="G6159" s="3"/>
      <c r="H6159" s="26">
        <v>485</v>
      </c>
      <c r="I6159" s="26">
        <f t="array" ref="I6159">J6159-J6159*3%</f>
        <v>360.85939999999999</v>
      </c>
      <c r="J6159" s="30">
        <v>372.02</v>
      </c>
      <c r="K6159" s="4"/>
      <c r="L6159" s="15">
        <f t="shared" si="97"/>
        <v>0</v>
      </c>
      <c r="M6159" s="56" t="s">
        <v>15155</v>
      </c>
    </row>
    <row r="6160" spans="1:13" s="19" customFormat="1" ht="15" customHeight="1" x14ac:dyDescent="0.25">
      <c r="A6160" s="47">
        <v>40903</v>
      </c>
      <c r="B6160" s="18" t="s">
        <v>9960</v>
      </c>
      <c r="C6160" s="3" t="s">
        <v>9947</v>
      </c>
      <c r="D6160" s="3" t="s">
        <v>74</v>
      </c>
      <c r="E6160" s="3" t="s">
        <v>9961</v>
      </c>
      <c r="F6160" s="3" t="s">
        <v>9962</v>
      </c>
      <c r="G6160" s="3"/>
      <c r="H6160" s="26">
        <v>425</v>
      </c>
      <c r="I6160" s="26">
        <f t="array" ref="I6160">J6160-J6160*3%</f>
        <v>310.50670000000002</v>
      </c>
      <c r="J6160" s="30">
        <v>320.11</v>
      </c>
      <c r="K6160" s="4"/>
      <c r="L6160" s="15">
        <f t="shared" si="97"/>
        <v>0</v>
      </c>
      <c r="M6160" s="56" t="s">
        <v>15155</v>
      </c>
    </row>
    <row r="6161" spans="1:13" s="19" customFormat="1" ht="15" customHeight="1" x14ac:dyDescent="0.25">
      <c r="A6161" s="47">
        <v>40934</v>
      </c>
      <c r="B6161" s="18" t="s">
        <v>9963</v>
      </c>
      <c r="C6161" s="3" t="s">
        <v>9947</v>
      </c>
      <c r="D6161" s="3" t="s">
        <v>74</v>
      </c>
      <c r="E6161" s="3" t="s">
        <v>9964</v>
      </c>
      <c r="F6161" s="3" t="s">
        <v>124</v>
      </c>
      <c r="G6161" s="3"/>
      <c r="H6161" s="26">
        <v>475</v>
      </c>
      <c r="I6161" s="26">
        <f t="array" ref="I6161">J6161-J6161*3%</f>
        <v>343.10840000000002</v>
      </c>
      <c r="J6161" s="30">
        <v>353.72</v>
      </c>
      <c r="K6161" s="4"/>
      <c r="L6161" s="15">
        <f t="shared" si="97"/>
        <v>0</v>
      </c>
      <c r="M6161" s="56" t="s">
        <v>15155</v>
      </c>
    </row>
    <row r="6162" spans="1:13" s="19" customFormat="1" ht="15" customHeight="1" x14ac:dyDescent="0.25">
      <c r="A6162" s="47">
        <v>40918</v>
      </c>
      <c r="B6162" s="18" t="s">
        <v>9965</v>
      </c>
      <c r="C6162" s="3" t="s">
        <v>9947</v>
      </c>
      <c r="D6162" s="3" t="s">
        <v>74</v>
      </c>
      <c r="E6162" s="3" t="s">
        <v>9966</v>
      </c>
      <c r="F6162" s="3" t="s">
        <v>203</v>
      </c>
      <c r="G6162" s="3"/>
      <c r="H6162" s="26">
        <v>865</v>
      </c>
      <c r="I6162" s="26">
        <f t="array" ref="I6162">J6162-J6162*3%</f>
        <v>653.18830000000003</v>
      </c>
      <c r="J6162" s="30">
        <v>673.39</v>
      </c>
      <c r="K6162" s="4"/>
      <c r="L6162" s="15">
        <f t="shared" si="97"/>
        <v>0</v>
      </c>
      <c r="M6162" s="56" t="s">
        <v>15155</v>
      </c>
    </row>
    <row r="6163" spans="1:13" s="19" customFormat="1" ht="15" customHeight="1" x14ac:dyDescent="0.25">
      <c r="A6163" s="47">
        <v>40917</v>
      </c>
      <c r="B6163" s="18" t="s">
        <v>9967</v>
      </c>
      <c r="C6163" s="3" t="s">
        <v>9947</v>
      </c>
      <c r="D6163" s="3" t="s">
        <v>74</v>
      </c>
      <c r="E6163" s="3" t="s">
        <v>9968</v>
      </c>
      <c r="F6163" s="3" t="s">
        <v>203</v>
      </c>
      <c r="G6163" s="3"/>
      <c r="H6163" s="26">
        <v>2035</v>
      </c>
      <c r="I6163" s="26">
        <f t="array" ref="I6163">J6163-J6163*3%</f>
        <v>1556.8403000000001</v>
      </c>
      <c r="J6163" s="30">
        <v>1604.99</v>
      </c>
      <c r="K6163" s="4"/>
      <c r="L6163" s="15">
        <f t="shared" si="97"/>
        <v>0</v>
      </c>
      <c r="M6163" s="56" t="s">
        <v>15155</v>
      </c>
    </row>
    <row r="6164" spans="1:13" s="19" customFormat="1" ht="15" customHeight="1" x14ac:dyDescent="0.25">
      <c r="A6164" s="47">
        <v>40916</v>
      </c>
      <c r="B6164" s="18" t="s">
        <v>9969</v>
      </c>
      <c r="C6164" s="3" t="s">
        <v>9947</v>
      </c>
      <c r="D6164" s="3" t="s">
        <v>74</v>
      </c>
      <c r="E6164" s="3" t="s">
        <v>9970</v>
      </c>
      <c r="F6164" s="3" t="s">
        <v>2083</v>
      </c>
      <c r="G6164" s="3"/>
      <c r="H6164" s="26">
        <v>625</v>
      </c>
      <c r="I6164" s="26">
        <f t="array" ref="I6164">J6164-J6164*3%</f>
        <v>477.67649999999998</v>
      </c>
      <c r="J6164" s="30">
        <v>492.45</v>
      </c>
      <c r="K6164" s="4"/>
      <c r="L6164" s="15">
        <f t="shared" si="97"/>
        <v>0</v>
      </c>
      <c r="M6164" s="56" t="s">
        <v>15155</v>
      </c>
    </row>
    <row r="6165" spans="1:13" s="19" customFormat="1" ht="15" customHeight="1" x14ac:dyDescent="0.25">
      <c r="A6165" s="47">
        <v>40920</v>
      </c>
      <c r="B6165" s="18" t="s">
        <v>9971</v>
      </c>
      <c r="C6165" s="3" t="s">
        <v>9947</v>
      </c>
      <c r="D6165" s="3" t="s">
        <v>74</v>
      </c>
      <c r="E6165" s="3" t="s">
        <v>9972</v>
      </c>
      <c r="F6165" s="3" t="s">
        <v>167</v>
      </c>
      <c r="G6165" s="3"/>
      <c r="H6165" s="26">
        <v>490</v>
      </c>
      <c r="I6165" s="26">
        <f t="array" ref="I6165">J6165-J6165*3%</f>
        <v>363.68209999999999</v>
      </c>
      <c r="J6165" s="30">
        <v>374.93</v>
      </c>
      <c r="K6165" s="4"/>
      <c r="L6165" s="15">
        <f t="shared" si="97"/>
        <v>0</v>
      </c>
      <c r="M6165" s="56" t="s">
        <v>15155</v>
      </c>
    </row>
    <row r="6166" spans="1:13" s="19" customFormat="1" ht="15" customHeight="1" x14ac:dyDescent="0.25">
      <c r="A6166" s="47">
        <v>40922</v>
      </c>
      <c r="B6166" s="18" t="s">
        <v>9973</v>
      </c>
      <c r="C6166" s="3" t="s">
        <v>9947</v>
      </c>
      <c r="D6166" s="3" t="s">
        <v>74</v>
      </c>
      <c r="E6166" s="3" t="s">
        <v>9974</v>
      </c>
      <c r="F6166" s="3" t="s">
        <v>124</v>
      </c>
      <c r="G6166" s="3"/>
      <c r="H6166" s="26">
        <v>800</v>
      </c>
      <c r="I6166" s="26">
        <f t="array" ref="I6166">J6166-J6166*3%</f>
        <v>604.88229999999999</v>
      </c>
      <c r="J6166" s="30">
        <v>623.59</v>
      </c>
      <c r="K6166" s="4"/>
      <c r="L6166" s="15">
        <f t="shared" si="97"/>
        <v>0</v>
      </c>
      <c r="M6166" s="56" t="s">
        <v>15155</v>
      </c>
    </row>
    <row r="6167" spans="1:13" s="19" customFormat="1" ht="15" customHeight="1" x14ac:dyDescent="0.25">
      <c r="A6167" s="47">
        <v>40929</v>
      </c>
      <c r="B6167" s="18" t="s">
        <v>9975</v>
      </c>
      <c r="C6167" s="3" t="s">
        <v>9947</v>
      </c>
      <c r="D6167" s="3" t="s">
        <v>74</v>
      </c>
      <c r="E6167" s="3" t="s">
        <v>9976</v>
      </c>
      <c r="F6167" s="3" t="s">
        <v>124</v>
      </c>
      <c r="G6167" s="3"/>
      <c r="H6167" s="26">
        <v>800</v>
      </c>
      <c r="I6167" s="26">
        <f t="array" ref="I6167">J6167-J6167*3%</f>
        <v>604.88229999999999</v>
      </c>
      <c r="J6167" s="30">
        <v>623.59</v>
      </c>
      <c r="K6167" s="4"/>
      <c r="L6167" s="15">
        <f t="shared" si="97"/>
        <v>0</v>
      </c>
      <c r="M6167" s="56" t="s">
        <v>15155</v>
      </c>
    </row>
    <row r="6168" spans="1:13" s="19" customFormat="1" ht="15" customHeight="1" x14ac:dyDescent="0.25">
      <c r="A6168" s="47">
        <v>40923</v>
      </c>
      <c r="B6168" s="18" t="s">
        <v>9977</v>
      </c>
      <c r="C6168" s="3" t="s">
        <v>9947</v>
      </c>
      <c r="D6168" s="3" t="s">
        <v>74</v>
      </c>
      <c r="E6168" s="3" t="s">
        <v>9978</v>
      </c>
      <c r="F6168" s="3" t="s">
        <v>200</v>
      </c>
      <c r="G6168" s="3"/>
      <c r="H6168" s="26">
        <v>475</v>
      </c>
      <c r="I6168" s="26">
        <f t="array" ref="I6168">J6168-J6168*3%</f>
        <v>343.10840000000002</v>
      </c>
      <c r="J6168" s="30">
        <v>353.72</v>
      </c>
      <c r="K6168" s="4"/>
      <c r="L6168" s="15">
        <f t="shared" si="97"/>
        <v>0</v>
      </c>
      <c r="M6168" s="56" t="s">
        <v>15155</v>
      </c>
    </row>
    <row r="6169" spans="1:13" s="19" customFormat="1" ht="15" customHeight="1" x14ac:dyDescent="0.25">
      <c r="A6169" s="47">
        <v>41334</v>
      </c>
      <c r="B6169" s="18" t="s">
        <v>9979</v>
      </c>
      <c r="C6169" s="3" t="s">
        <v>9947</v>
      </c>
      <c r="D6169" s="3" t="s">
        <v>74</v>
      </c>
      <c r="E6169" s="3" t="s">
        <v>9980</v>
      </c>
      <c r="F6169" s="3" t="s">
        <v>203</v>
      </c>
      <c r="G6169" s="3"/>
      <c r="H6169" s="26">
        <v>710</v>
      </c>
      <c r="I6169" s="26">
        <f t="array" ref="I6169">J6169-J6169*3%</f>
        <v>536.05110000000002</v>
      </c>
      <c r="J6169" s="30">
        <v>552.63</v>
      </c>
      <c r="K6169" s="4"/>
      <c r="L6169" s="15">
        <f t="shared" si="97"/>
        <v>0</v>
      </c>
      <c r="M6169" s="56" t="s">
        <v>15155</v>
      </c>
    </row>
    <row r="6170" spans="1:13" s="19" customFormat="1" ht="15" customHeight="1" x14ac:dyDescent="0.25">
      <c r="A6170" s="47">
        <v>40925</v>
      </c>
      <c r="B6170" s="18" t="s">
        <v>9981</v>
      </c>
      <c r="C6170" s="3" t="s">
        <v>9947</v>
      </c>
      <c r="D6170" s="3" t="s">
        <v>74</v>
      </c>
      <c r="E6170" s="3" t="s">
        <v>9982</v>
      </c>
      <c r="F6170" s="3" t="s">
        <v>1416</v>
      </c>
      <c r="G6170" s="3"/>
      <c r="H6170" s="26">
        <v>580</v>
      </c>
      <c r="I6170" s="26">
        <f t="array" ref="I6170">J6170-J6170*3%</f>
        <v>427.68270000000001</v>
      </c>
      <c r="J6170" s="30">
        <v>440.91</v>
      </c>
      <c r="K6170" s="4"/>
      <c r="L6170" s="15">
        <f t="shared" si="97"/>
        <v>0</v>
      </c>
      <c r="M6170" s="56" t="s">
        <v>15155</v>
      </c>
    </row>
    <row r="6171" spans="1:13" s="19" customFormat="1" ht="15" customHeight="1" x14ac:dyDescent="0.25">
      <c r="A6171" s="47">
        <v>40926</v>
      </c>
      <c r="B6171" s="18" t="s">
        <v>9983</v>
      </c>
      <c r="C6171" s="3" t="s">
        <v>9947</v>
      </c>
      <c r="D6171" s="3" t="s">
        <v>74</v>
      </c>
      <c r="E6171" s="3" t="s">
        <v>9984</v>
      </c>
      <c r="F6171" s="3" t="s">
        <v>4176</v>
      </c>
      <c r="G6171" s="3"/>
      <c r="H6171" s="26">
        <v>1170</v>
      </c>
      <c r="I6171" s="26">
        <f t="array" ref="I6171">J6171-J6171*3%</f>
        <v>889.54819999999995</v>
      </c>
      <c r="J6171" s="30">
        <v>917.06</v>
      </c>
      <c r="K6171" s="4"/>
      <c r="L6171" s="15">
        <f t="shared" si="97"/>
        <v>0</v>
      </c>
      <c r="M6171" s="56" t="s">
        <v>15155</v>
      </c>
    </row>
    <row r="6172" spans="1:13" s="19" customFormat="1" ht="15" customHeight="1" x14ac:dyDescent="0.25">
      <c r="A6172" s="47">
        <v>40894</v>
      </c>
      <c r="B6172" s="18" t="s">
        <v>9985</v>
      </c>
      <c r="C6172" s="3" t="s">
        <v>9947</v>
      </c>
      <c r="D6172" s="3" t="s">
        <v>74</v>
      </c>
      <c r="E6172" s="3" t="s">
        <v>9986</v>
      </c>
      <c r="F6172" s="3" t="s">
        <v>1416</v>
      </c>
      <c r="G6172" s="3"/>
      <c r="H6172" s="26">
        <v>600</v>
      </c>
      <c r="I6172" s="26">
        <f t="array" ref="I6172">J6172-J6172*3%</f>
        <v>459.56659999999999</v>
      </c>
      <c r="J6172" s="30">
        <v>473.78</v>
      </c>
      <c r="K6172" s="4"/>
      <c r="L6172" s="15">
        <f t="shared" si="97"/>
        <v>0</v>
      </c>
      <c r="M6172" s="56" t="s">
        <v>15155</v>
      </c>
    </row>
    <row r="6173" spans="1:13" s="19" customFormat="1" ht="15" customHeight="1" x14ac:dyDescent="0.25">
      <c r="A6173" s="47">
        <v>40893</v>
      </c>
      <c r="B6173" s="18" t="s">
        <v>9987</v>
      </c>
      <c r="C6173" s="3" t="s">
        <v>9947</v>
      </c>
      <c r="D6173" s="3" t="s">
        <v>74</v>
      </c>
      <c r="E6173" s="3" t="s">
        <v>9986</v>
      </c>
      <c r="F6173" s="3" t="s">
        <v>124</v>
      </c>
      <c r="G6173" s="3"/>
      <c r="H6173" s="26">
        <v>945</v>
      </c>
      <c r="I6173" s="26">
        <f t="array" ref="I6173">J6173-J6173*3%</f>
        <v>713.9781999999999</v>
      </c>
      <c r="J6173" s="30">
        <v>736.06</v>
      </c>
      <c r="K6173" s="4"/>
      <c r="L6173" s="15">
        <f t="shared" si="97"/>
        <v>0</v>
      </c>
      <c r="M6173" s="56" t="s">
        <v>15155</v>
      </c>
    </row>
    <row r="6174" spans="1:13" s="19" customFormat="1" ht="15" customHeight="1" x14ac:dyDescent="0.25">
      <c r="A6174" s="47">
        <v>40901</v>
      </c>
      <c r="B6174" s="18" t="s">
        <v>9988</v>
      </c>
      <c r="C6174" s="3" t="s">
        <v>9947</v>
      </c>
      <c r="D6174" s="3" t="s">
        <v>74</v>
      </c>
      <c r="E6174" s="3" t="s">
        <v>9989</v>
      </c>
      <c r="F6174" s="3" t="s">
        <v>1392</v>
      </c>
      <c r="G6174" s="3"/>
      <c r="H6174" s="26">
        <v>790</v>
      </c>
      <c r="I6174" s="26">
        <f t="array" ref="I6174">J6174-J6174*3%</f>
        <v>594.82339999999999</v>
      </c>
      <c r="J6174" s="30">
        <v>613.22</v>
      </c>
      <c r="K6174" s="4"/>
      <c r="L6174" s="15">
        <f t="shared" si="97"/>
        <v>0</v>
      </c>
      <c r="M6174" s="56" t="s">
        <v>15155</v>
      </c>
    </row>
    <row r="6175" spans="1:13" s="19" customFormat="1" ht="15" customHeight="1" x14ac:dyDescent="0.25">
      <c r="A6175" s="47">
        <v>40930</v>
      </c>
      <c r="B6175" s="18" t="s">
        <v>9990</v>
      </c>
      <c r="C6175" s="3" t="s">
        <v>9947</v>
      </c>
      <c r="D6175" s="3" t="s">
        <v>74</v>
      </c>
      <c r="E6175" s="3" t="s">
        <v>9991</v>
      </c>
      <c r="F6175" s="3" t="s">
        <v>1416</v>
      </c>
      <c r="G6175" s="3"/>
      <c r="H6175" s="26">
        <v>405</v>
      </c>
      <c r="I6175" s="26">
        <f t="array" ref="I6175">J6175-J6175*3%</f>
        <v>296.4126</v>
      </c>
      <c r="J6175" s="30">
        <v>305.58</v>
      </c>
      <c r="K6175" s="4"/>
      <c r="L6175" s="15">
        <f t="shared" si="97"/>
        <v>0</v>
      </c>
      <c r="M6175" s="56" t="s">
        <v>15155</v>
      </c>
    </row>
    <row r="6176" spans="1:13" s="19" customFormat="1" ht="15" customHeight="1" x14ac:dyDescent="0.25">
      <c r="A6176" s="47">
        <v>40900</v>
      </c>
      <c r="B6176" s="18" t="s">
        <v>9992</v>
      </c>
      <c r="C6176" s="3" t="s">
        <v>9947</v>
      </c>
      <c r="D6176" s="3" t="s">
        <v>74</v>
      </c>
      <c r="E6176" s="3" t="s">
        <v>9993</v>
      </c>
      <c r="F6176" s="3" t="s">
        <v>2450</v>
      </c>
      <c r="G6176" s="3"/>
      <c r="H6176" s="26">
        <v>465</v>
      </c>
      <c r="I6176" s="26">
        <f t="array" ref="I6176">J6176-J6176*3%</f>
        <v>335.86250000000001</v>
      </c>
      <c r="J6176" s="30">
        <v>346.25</v>
      </c>
      <c r="K6176" s="4"/>
      <c r="L6176" s="15">
        <f t="shared" si="97"/>
        <v>0</v>
      </c>
      <c r="M6176" s="56" t="s">
        <v>15155</v>
      </c>
    </row>
    <row r="6177" spans="1:13" s="19" customFormat="1" ht="15" customHeight="1" x14ac:dyDescent="0.25">
      <c r="A6177" s="47">
        <v>40899</v>
      </c>
      <c r="B6177" s="18" t="s">
        <v>9994</v>
      </c>
      <c r="C6177" s="3" t="s">
        <v>9947</v>
      </c>
      <c r="D6177" s="3" t="s">
        <v>74</v>
      </c>
      <c r="E6177" s="3" t="s">
        <v>9995</v>
      </c>
      <c r="F6177" s="3" t="s">
        <v>1416</v>
      </c>
      <c r="G6177" s="3"/>
      <c r="H6177" s="26">
        <v>555</v>
      </c>
      <c r="I6177" s="26">
        <f t="array" ref="I6177">J6177-J6177*3%</f>
        <v>407.55520000000001</v>
      </c>
      <c r="J6177" s="30">
        <v>420.16</v>
      </c>
      <c r="K6177" s="4"/>
      <c r="L6177" s="15">
        <f t="shared" si="97"/>
        <v>0</v>
      </c>
      <c r="M6177" s="56" t="s">
        <v>15155</v>
      </c>
    </row>
    <row r="6178" spans="1:13" s="19" customFormat="1" ht="15" customHeight="1" x14ac:dyDescent="0.25">
      <c r="A6178" s="47">
        <v>40898</v>
      </c>
      <c r="B6178" s="18" t="s">
        <v>9996</v>
      </c>
      <c r="C6178" s="3" t="s">
        <v>9947</v>
      </c>
      <c r="D6178" s="3" t="s">
        <v>74</v>
      </c>
      <c r="E6178" s="3" t="s">
        <v>9997</v>
      </c>
      <c r="F6178" s="3" t="s">
        <v>2155</v>
      </c>
      <c r="G6178" s="3"/>
      <c r="H6178" s="26">
        <v>555</v>
      </c>
      <c r="I6178" s="26">
        <f t="array" ref="I6178">J6178-J6178*3%</f>
        <v>407.55520000000001</v>
      </c>
      <c r="J6178" s="30">
        <v>420.16</v>
      </c>
      <c r="K6178" s="4"/>
      <c r="L6178" s="15">
        <f t="shared" si="97"/>
        <v>0</v>
      </c>
      <c r="M6178" s="56" t="s">
        <v>15155</v>
      </c>
    </row>
    <row r="6179" spans="1:13" s="19" customFormat="1" ht="15" customHeight="1" x14ac:dyDescent="0.25">
      <c r="A6179" s="47">
        <v>40931</v>
      </c>
      <c r="B6179" s="18" t="s">
        <v>9998</v>
      </c>
      <c r="C6179" s="3" t="s">
        <v>9947</v>
      </c>
      <c r="D6179" s="3" t="s">
        <v>74</v>
      </c>
      <c r="E6179" s="3" t="s">
        <v>9999</v>
      </c>
      <c r="F6179" s="3" t="s">
        <v>3460</v>
      </c>
      <c r="G6179" s="3" t="s">
        <v>10000</v>
      </c>
      <c r="H6179" s="26">
        <v>505</v>
      </c>
      <c r="I6179" s="26">
        <f t="array" ref="I6179">J6179-J6179*3%</f>
        <v>372.53820000000002</v>
      </c>
      <c r="J6179" s="30">
        <v>384.06</v>
      </c>
      <c r="K6179" s="4"/>
      <c r="L6179" s="15">
        <f t="shared" si="97"/>
        <v>0</v>
      </c>
      <c r="M6179" s="56" t="s">
        <v>15155</v>
      </c>
    </row>
    <row r="6180" spans="1:13" s="19" customFormat="1" ht="15" customHeight="1" x14ac:dyDescent="0.25">
      <c r="A6180" s="47">
        <v>40906</v>
      </c>
      <c r="B6180" s="18" t="s">
        <v>10001</v>
      </c>
      <c r="C6180" s="3" t="s">
        <v>9947</v>
      </c>
      <c r="D6180" s="3" t="s">
        <v>74</v>
      </c>
      <c r="E6180" s="3" t="s">
        <v>10002</v>
      </c>
      <c r="F6180" s="3" t="s">
        <v>203</v>
      </c>
      <c r="G6180" s="3"/>
      <c r="H6180" s="26">
        <v>605</v>
      </c>
      <c r="I6180" s="26">
        <f t="array" ref="I6180">J6180-J6180*3%</f>
        <v>463.18470000000002</v>
      </c>
      <c r="J6180" s="30">
        <v>477.51</v>
      </c>
      <c r="K6180" s="4"/>
      <c r="L6180" s="15">
        <f t="shared" si="97"/>
        <v>0</v>
      </c>
      <c r="M6180" s="56" t="s">
        <v>15155</v>
      </c>
    </row>
    <row r="6181" spans="1:13" s="19" customFormat="1" ht="15" customHeight="1" x14ac:dyDescent="0.25">
      <c r="A6181" s="47">
        <v>40905</v>
      </c>
      <c r="B6181" s="18" t="s">
        <v>10003</v>
      </c>
      <c r="C6181" s="3" t="s">
        <v>9947</v>
      </c>
      <c r="D6181" s="3" t="s">
        <v>74</v>
      </c>
      <c r="E6181" s="3" t="s">
        <v>10004</v>
      </c>
      <c r="F6181" s="3" t="s">
        <v>1416</v>
      </c>
      <c r="G6181" s="3"/>
      <c r="H6181" s="26">
        <v>475</v>
      </c>
      <c r="I6181" s="26">
        <f t="array" ref="I6181">J6181-J6181*3%</f>
        <v>343.10840000000002</v>
      </c>
      <c r="J6181" s="30">
        <v>353.72</v>
      </c>
      <c r="K6181" s="4"/>
      <c r="L6181" s="15">
        <f t="shared" si="97"/>
        <v>0</v>
      </c>
      <c r="M6181" s="56" t="s">
        <v>15155</v>
      </c>
    </row>
    <row r="6182" spans="1:13" s="19" customFormat="1" ht="15" customHeight="1" x14ac:dyDescent="0.25">
      <c r="A6182" s="47">
        <v>40912</v>
      </c>
      <c r="B6182" s="18" t="s">
        <v>10005</v>
      </c>
      <c r="C6182" s="3" t="s">
        <v>9947</v>
      </c>
      <c r="D6182" s="3" t="s">
        <v>74</v>
      </c>
      <c r="E6182" s="3" t="s">
        <v>10006</v>
      </c>
      <c r="F6182" s="3" t="s">
        <v>1416</v>
      </c>
      <c r="G6182" s="3"/>
      <c r="H6182" s="26">
        <v>310</v>
      </c>
      <c r="I6182" s="26">
        <f t="array" ref="I6182">J6182-J6182*3%</f>
        <v>221.99420000000001</v>
      </c>
      <c r="J6182" s="30">
        <v>228.86</v>
      </c>
      <c r="K6182" s="4"/>
      <c r="L6182" s="15">
        <f t="shared" si="97"/>
        <v>0</v>
      </c>
      <c r="M6182" s="56" t="s">
        <v>15155</v>
      </c>
    </row>
    <row r="6183" spans="1:13" s="19" customFormat="1" ht="15" customHeight="1" x14ac:dyDescent="0.25">
      <c r="A6183" s="47">
        <v>40913</v>
      </c>
      <c r="B6183" s="18" t="s">
        <v>10007</v>
      </c>
      <c r="C6183" s="3" t="s">
        <v>9947</v>
      </c>
      <c r="D6183" s="3" t="s">
        <v>74</v>
      </c>
      <c r="E6183" s="3" t="s">
        <v>10008</v>
      </c>
      <c r="F6183" s="3" t="s">
        <v>124</v>
      </c>
      <c r="G6183" s="3"/>
      <c r="H6183" s="26">
        <v>505</v>
      </c>
      <c r="I6183" s="26">
        <f t="array" ref="I6183">J6183-J6183*3%</f>
        <v>373.74099999999999</v>
      </c>
      <c r="J6183" s="30">
        <v>385.3</v>
      </c>
      <c r="K6183" s="4"/>
      <c r="L6183" s="15">
        <f t="shared" si="97"/>
        <v>0</v>
      </c>
      <c r="M6183" s="56" t="s">
        <v>15155</v>
      </c>
    </row>
    <row r="6184" spans="1:13" s="19" customFormat="1" ht="15" customHeight="1" x14ac:dyDescent="0.25">
      <c r="A6184" s="47">
        <v>42509</v>
      </c>
      <c r="B6184" s="18" t="s">
        <v>10009</v>
      </c>
      <c r="C6184" s="3" t="s">
        <v>9947</v>
      </c>
      <c r="D6184" s="3" t="s">
        <v>74</v>
      </c>
      <c r="E6184" s="3" t="s">
        <v>10010</v>
      </c>
      <c r="F6184" s="3" t="s">
        <v>1392</v>
      </c>
      <c r="G6184" s="3"/>
      <c r="H6184" s="26">
        <v>250</v>
      </c>
      <c r="I6184" s="26">
        <f t="array" ref="I6184">J6184-J6184*3%</f>
        <v>145.5</v>
      </c>
      <c r="J6184" s="30">
        <v>150</v>
      </c>
      <c r="K6184" s="4"/>
      <c r="L6184" s="15">
        <f t="shared" si="97"/>
        <v>0</v>
      </c>
      <c r="M6184" s="56" t="s">
        <v>15155</v>
      </c>
    </row>
    <row r="6185" spans="1:13" s="19" customFormat="1" ht="15" customHeight="1" x14ac:dyDescent="0.25">
      <c r="A6185" s="47">
        <v>40896</v>
      </c>
      <c r="B6185" s="18" t="s">
        <v>10011</v>
      </c>
      <c r="C6185" s="3" t="s">
        <v>9947</v>
      </c>
      <c r="D6185" s="3" t="s">
        <v>74</v>
      </c>
      <c r="E6185" s="3" t="s">
        <v>10012</v>
      </c>
      <c r="F6185" s="3" t="s">
        <v>2155</v>
      </c>
      <c r="G6185" s="3"/>
      <c r="H6185" s="26">
        <v>605</v>
      </c>
      <c r="I6185" s="26">
        <f t="array" ref="I6185">J6185-J6185*3%</f>
        <v>463.18470000000002</v>
      </c>
      <c r="J6185" s="30">
        <v>477.51</v>
      </c>
      <c r="K6185" s="4"/>
      <c r="L6185" s="15">
        <f t="shared" si="97"/>
        <v>0</v>
      </c>
      <c r="M6185" s="56" t="s">
        <v>15155</v>
      </c>
    </row>
    <row r="6186" spans="1:13" s="19" customFormat="1" ht="15" customHeight="1" x14ac:dyDescent="0.25">
      <c r="A6186" s="47">
        <v>40897</v>
      </c>
      <c r="B6186" s="18" t="s">
        <v>10013</v>
      </c>
      <c r="C6186" s="3" t="s">
        <v>9947</v>
      </c>
      <c r="D6186" s="3" t="s">
        <v>74</v>
      </c>
      <c r="E6186" s="3" t="s">
        <v>10014</v>
      </c>
      <c r="F6186" s="3" t="s">
        <v>1432</v>
      </c>
      <c r="G6186" s="3"/>
      <c r="H6186" s="26">
        <v>430</v>
      </c>
      <c r="I6186" s="26">
        <f t="array" ref="I6186">J6186-J6186*3%</f>
        <v>314.12479999999999</v>
      </c>
      <c r="J6186" s="30">
        <v>323.83999999999997</v>
      </c>
      <c r="K6186" s="4"/>
      <c r="L6186" s="15">
        <f t="shared" si="97"/>
        <v>0</v>
      </c>
      <c r="M6186" s="56" t="s">
        <v>15155</v>
      </c>
    </row>
    <row r="6187" spans="1:13" s="19" customFormat="1" ht="15" customHeight="1" x14ac:dyDescent="0.25">
      <c r="A6187" s="47">
        <v>40910</v>
      </c>
      <c r="B6187" s="18" t="s">
        <v>10015</v>
      </c>
      <c r="C6187" s="3" t="s">
        <v>9947</v>
      </c>
      <c r="D6187" s="3" t="s">
        <v>74</v>
      </c>
      <c r="E6187" s="3" t="s">
        <v>10016</v>
      </c>
      <c r="F6187" s="3" t="s">
        <v>3460</v>
      </c>
      <c r="G6187" s="3" t="s">
        <v>149</v>
      </c>
      <c r="H6187" s="26">
        <v>455</v>
      </c>
      <c r="I6187" s="26">
        <f t="array" ref="I6187">J6187-J6187*3%</f>
        <v>330.63420000000002</v>
      </c>
      <c r="J6187" s="30">
        <v>340.86</v>
      </c>
      <c r="K6187" s="4"/>
      <c r="L6187" s="15">
        <f t="shared" si="97"/>
        <v>0</v>
      </c>
      <c r="M6187" s="56" t="s">
        <v>15155</v>
      </c>
    </row>
    <row r="6188" spans="1:13" s="19" customFormat="1" ht="15" customHeight="1" x14ac:dyDescent="0.25">
      <c r="A6188" s="47">
        <v>40940</v>
      </c>
      <c r="B6188" s="18" t="s">
        <v>10017</v>
      </c>
      <c r="C6188" s="3" t="s">
        <v>9947</v>
      </c>
      <c r="D6188" s="3" t="s">
        <v>177</v>
      </c>
      <c r="E6188" s="3" t="s">
        <v>10018</v>
      </c>
      <c r="F6188" s="3" t="s">
        <v>10019</v>
      </c>
      <c r="G6188" s="3"/>
      <c r="H6188" s="26">
        <v>1605</v>
      </c>
      <c r="I6188" s="26">
        <f t="array" ref="I6188">J6188-J6188*3%</f>
        <v>1238.3505</v>
      </c>
      <c r="J6188" s="30">
        <v>1276.6500000000001</v>
      </c>
      <c r="K6188" s="4"/>
      <c r="L6188" s="15">
        <f t="shared" si="97"/>
        <v>0</v>
      </c>
      <c r="M6188" s="56" t="s">
        <v>15155</v>
      </c>
    </row>
    <row r="6189" spans="1:13" s="19" customFormat="1" ht="15" customHeight="1" x14ac:dyDescent="0.25">
      <c r="A6189" s="47">
        <v>40942</v>
      </c>
      <c r="B6189" s="18" t="s">
        <v>10020</v>
      </c>
      <c r="C6189" s="3" t="s">
        <v>9947</v>
      </c>
      <c r="D6189" s="3" t="s">
        <v>177</v>
      </c>
      <c r="E6189" s="3" t="s">
        <v>10021</v>
      </c>
      <c r="F6189" s="3" t="s">
        <v>10022</v>
      </c>
      <c r="G6189" s="3"/>
      <c r="H6189" s="26">
        <v>2235</v>
      </c>
      <c r="I6189" s="26">
        <f t="array" ref="I6189">J6189-J6189*3%</f>
        <v>1719.1697999999999</v>
      </c>
      <c r="J6189" s="30">
        <v>1772.34</v>
      </c>
      <c r="K6189" s="4"/>
      <c r="L6189" s="15">
        <f t="shared" si="97"/>
        <v>0</v>
      </c>
      <c r="M6189" s="56" t="s">
        <v>15155</v>
      </c>
    </row>
    <row r="6190" spans="1:13" s="19" customFormat="1" ht="15" customHeight="1" x14ac:dyDescent="0.25">
      <c r="A6190" s="47">
        <v>40948</v>
      </c>
      <c r="B6190" s="18" t="s">
        <v>10023</v>
      </c>
      <c r="C6190" s="3" t="s">
        <v>9947</v>
      </c>
      <c r="D6190" s="3" t="s">
        <v>177</v>
      </c>
      <c r="E6190" s="3" t="s">
        <v>10024</v>
      </c>
      <c r="F6190" s="3" t="s">
        <v>4176</v>
      </c>
      <c r="G6190" s="3"/>
      <c r="H6190" s="26">
        <v>2200</v>
      </c>
      <c r="I6190" s="26">
        <f t="array" ref="I6190">J6190-J6190*3%</f>
        <v>1694.6094000000001</v>
      </c>
      <c r="J6190" s="30">
        <v>1747.02</v>
      </c>
      <c r="K6190" s="4"/>
      <c r="L6190" s="15">
        <f t="shared" si="97"/>
        <v>0</v>
      </c>
      <c r="M6190" s="56" t="s">
        <v>15155</v>
      </c>
    </row>
    <row r="6191" spans="1:13" s="19" customFormat="1" ht="15" customHeight="1" x14ac:dyDescent="0.25">
      <c r="A6191" s="47">
        <v>40941</v>
      </c>
      <c r="B6191" s="18" t="s">
        <v>10025</v>
      </c>
      <c r="C6191" s="3" t="s">
        <v>9947</v>
      </c>
      <c r="D6191" s="3" t="s">
        <v>177</v>
      </c>
      <c r="E6191" s="3" t="s">
        <v>10026</v>
      </c>
      <c r="F6191" s="3" t="s">
        <v>4176</v>
      </c>
      <c r="G6191" s="3"/>
      <c r="H6191" s="26">
        <v>2235</v>
      </c>
      <c r="I6191" s="26">
        <f t="array" ref="I6191">J6191-J6191*3%</f>
        <v>1717.9573</v>
      </c>
      <c r="J6191" s="30">
        <v>1771.09</v>
      </c>
      <c r="K6191" s="4"/>
      <c r="L6191" s="15">
        <f t="shared" si="97"/>
        <v>0</v>
      </c>
      <c r="M6191" s="56" t="s">
        <v>15155</v>
      </c>
    </row>
    <row r="6192" spans="1:13" s="19" customFormat="1" ht="15" customHeight="1" x14ac:dyDescent="0.25">
      <c r="A6192" s="47">
        <v>40939</v>
      </c>
      <c r="B6192" s="18" t="s">
        <v>10027</v>
      </c>
      <c r="C6192" s="3" t="s">
        <v>9947</v>
      </c>
      <c r="D6192" s="3" t="s">
        <v>177</v>
      </c>
      <c r="E6192" s="3" t="s">
        <v>10028</v>
      </c>
      <c r="F6192" s="3" t="s">
        <v>4176</v>
      </c>
      <c r="G6192" s="3"/>
      <c r="H6192" s="26">
        <v>2775</v>
      </c>
      <c r="I6192" s="26">
        <f t="array" ref="I6192">J6192-J6192*3%</f>
        <v>2117.3838999999998</v>
      </c>
      <c r="J6192" s="30">
        <v>2182.87</v>
      </c>
      <c r="K6192" s="4"/>
      <c r="L6192" s="15">
        <f t="shared" si="97"/>
        <v>0</v>
      </c>
      <c r="M6192" s="56" t="s">
        <v>15155</v>
      </c>
    </row>
    <row r="6193" spans="1:13" s="19" customFormat="1" ht="15" customHeight="1" x14ac:dyDescent="0.25">
      <c r="A6193" s="47">
        <v>40927</v>
      </c>
      <c r="B6193" s="18" t="s">
        <v>10029</v>
      </c>
      <c r="C6193" s="3" t="s">
        <v>9947</v>
      </c>
      <c r="D6193" s="3" t="s">
        <v>177</v>
      </c>
      <c r="E6193" s="3" t="s">
        <v>10030</v>
      </c>
      <c r="F6193" s="3" t="s">
        <v>124</v>
      </c>
      <c r="G6193" s="3"/>
      <c r="H6193" s="26">
        <v>880</v>
      </c>
      <c r="I6193" s="26">
        <f t="array" ref="I6193">J6193-J6193*3%</f>
        <v>663.25689999999997</v>
      </c>
      <c r="J6193" s="30">
        <v>683.77</v>
      </c>
      <c r="K6193" s="4"/>
      <c r="L6193" s="15">
        <f t="shared" si="97"/>
        <v>0</v>
      </c>
      <c r="M6193" s="56" t="s">
        <v>15155</v>
      </c>
    </row>
    <row r="6194" spans="1:13" s="19" customFormat="1" ht="15" customHeight="1" x14ac:dyDescent="0.25">
      <c r="A6194" s="47">
        <v>40914</v>
      </c>
      <c r="B6194" s="18" t="s">
        <v>10031</v>
      </c>
      <c r="C6194" s="3" t="s">
        <v>9947</v>
      </c>
      <c r="D6194" s="3" t="s">
        <v>177</v>
      </c>
      <c r="E6194" s="3" t="s">
        <v>10032</v>
      </c>
      <c r="F6194" s="3" t="s">
        <v>203</v>
      </c>
      <c r="G6194" s="3"/>
      <c r="H6194" s="26">
        <v>490</v>
      </c>
      <c r="I6194" s="26">
        <f t="array" ref="I6194">J6194-J6194*3%</f>
        <v>362.46960000000001</v>
      </c>
      <c r="J6194" s="30">
        <v>373.68</v>
      </c>
      <c r="K6194" s="4"/>
      <c r="L6194" s="15">
        <f t="shared" si="97"/>
        <v>0</v>
      </c>
      <c r="M6194" s="56" t="s">
        <v>15155</v>
      </c>
    </row>
    <row r="6195" spans="1:13" s="19" customFormat="1" ht="15" customHeight="1" x14ac:dyDescent="0.25">
      <c r="A6195" s="47">
        <v>40935</v>
      </c>
      <c r="B6195" s="18" t="s">
        <v>10033</v>
      </c>
      <c r="C6195" s="3" t="s">
        <v>9947</v>
      </c>
      <c r="D6195" s="3" t="s">
        <v>177</v>
      </c>
      <c r="E6195" s="3" t="s">
        <v>10034</v>
      </c>
      <c r="F6195" s="3" t="s">
        <v>124</v>
      </c>
      <c r="G6195" s="3"/>
      <c r="H6195" s="26">
        <v>505</v>
      </c>
      <c r="I6195" s="26">
        <f t="array" ref="I6195">J6195-J6195*3%</f>
        <v>374.54610000000002</v>
      </c>
      <c r="J6195" s="30">
        <v>386.13</v>
      </c>
      <c r="K6195" s="4"/>
      <c r="L6195" s="15">
        <f t="shared" si="97"/>
        <v>0</v>
      </c>
      <c r="M6195" s="56" t="s">
        <v>15155</v>
      </c>
    </row>
    <row r="6196" spans="1:13" s="19" customFormat="1" ht="15" customHeight="1" x14ac:dyDescent="0.25">
      <c r="A6196" s="47">
        <v>40936</v>
      </c>
      <c r="B6196" s="18" t="s">
        <v>10035</v>
      </c>
      <c r="C6196" s="3" t="s">
        <v>9947</v>
      </c>
      <c r="D6196" s="3" t="s">
        <v>194</v>
      </c>
      <c r="E6196" s="3" t="s">
        <v>10036</v>
      </c>
      <c r="F6196" s="3" t="s">
        <v>3460</v>
      </c>
      <c r="G6196" s="3" t="s">
        <v>10037</v>
      </c>
      <c r="H6196" s="26">
        <v>805</v>
      </c>
      <c r="I6196" s="26">
        <f t="array" ref="I6196">J6196-J6196*3%</f>
        <v>608.51010000000008</v>
      </c>
      <c r="J6196" s="30">
        <v>627.33000000000004</v>
      </c>
      <c r="K6196" s="4"/>
      <c r="L6196" s="15">
        <f t="shared" si="97"/>
        <v>0</v>
      </c>
      <c r="M6196" s="56" t="s">
        <v>15155</v>
      </c>
    </row>
    <row r="6197" spans="1:13" s="19" customFormat="1" ht="15" customHeight="1" x14ac:dyDescent="0.25">
      <c r="A6197" s="47">
        <v>40937</v>
      </c>
      <c r="B6197" s="18" t="s">
        <v>10038</v>
      </c>
      <c r="C6197" s="3" t="s">
        <v>9947</v>
      </c>
      <c r="D6197" s="3" t="s">
        <v>194</v>
      </c>
      <c r="E6197" s="3" t="s">
        <v>10039</v>
      </c>
      <c r="F6197" s="3" t="s">
        <v>203</v>
      </c>
      <c r="G6197" s="3"/>
      <c r="H6197" s="26">
        <v>935</v>
      </c>
      <c r="I6197" s="26">
        <f t="array" ref="I6197">J6197-J6197*3%</f>
        <v>708.34249999999997</v>
      </c>
      <c r="J6197" s="30">
        <v>730.25</v>
      </c>
      <c r="K6197" s="4"/>
      <c r="L6197" s="15">
        <f t="shared" si="97"/>
        <v>0</v>
      </c>
      <c r="M6197" s="56" t="s">
        <v>15155</v>
      </c>
    </row>
    <row r="6198" spans="1:13" s="19" customFormat="1" ht="15" customHeight="1" x14ac:dyDescent="0.25">
      <c r="A6198" s="47">
        <v>40907</v>
      </c>
      <c r="B6198" s="18" t="s">
        <v>10040</v>
      </c>
      <c r="C6198" s="3" t="s">
        <v>9947</v>
      </c>
      <c r="D6198" s="3" t="s">
        <v>194</v>
      </c>
      <c r="E6198" s="3" t="s">
        <v>10041</v>
      </c>
      <c r="F6198" s="3" t="s">
        <v>2083</v>
      </c>
      <c r="G6198" s="3" t="s">
        <v>258</v>
      </c>
      <c r="H6198" s="26">
        <v>710</v>
      </c>
      <c r="I6198" s="26">
        <f t="array" ref="I6198">J6198-J6198*3%</f>
        <v>536.05110000000002</v>
      </c>
      <c r="J6198" s="30">
        <v>552.63</v>
      </c>
      <c r="K6198" s="4"/>
      <c r="L6198" s="15">
        <f t="shared" si="97"/>
        <v>0</v>
      </c>
      <c r="M6198" s="56" t="s">
        <v>15155</v>
      </c>
    </row>
    <row r="6199" spans="1:13" s="19" customFormat="1" ht="15" customHeight="1" x14ac:dyDescent="0.25">
      <c r="A6199" s="47">
        <v>40946</v>
      </c>
      <c r="B6199" s="18" t="s">
        <v>10042</v>
      </c>
      <c r="C6199" s="3" t="s">
        <v>9947</v>
      </c>
      <c r="D6199" s="3" t="s">
        <v>207</v>
      </c>
      <c r="E6199" s="3" t="s">
        <v>10043</v>
      </c>
      <c r="F6199" s="3" t="s">
        <v>3519</v>
      </c>
      <c r="G6199" s="3"/>
      <c r="H6199" s="26">
        <v>480</v>
      </c>
      <c r="I6199" s="26">
        <f t="array" ref="I6199">J6199-J6199*3%</f>
        <v>355.6311</v>
      </c>
      <c r="J6199" s="30">
        <v>366.63</v>
      </c>
      <c r="K6199" s="4"/>
      <c r="L6199" s="15">
        <f t="shared" si="97"/>
        <v>0</v>
      </c>
      <c r="M6199" s="56" t="s">
        <v>15155</v>
      </c>
    </row>
    <row r="6200" spans="1:13" s="19" customFormat="1" ht="15" customHeight="1" x14ac:dyDescent="0.25">
      <c r="A6200" s="47">
        <v>40945</v>
      </c>
      <c r="B6200" s="18" t="s">
        <v>10044</v>
      </c>
      <c r="C6200" s="3" t="s">
        <v>9947</v>
      </c>
      <c r="D6200" s="3" t="s">
        <v>207</v>
      </c>
      <c r="E6200" s="3" t="s">
        <v>10045</v>
      </c>
      <c r="F6200" s="3" t="s">
        <v>124</v>
      </c>
      <c r="G6200" s="3"/>
      <c r="H6200" s="26">
        <v>1210</v>
      </c>
      <c r="I6200" s="26">
        <f t="array" ref="I6200">J6200-J6200*3%</f>
        <v>917.72670000000005</v>
      </c>
      <c r="J6200" s="30">
        <v>946.11</v>
      </c>
      <c r="K6200" s="4"/>
      <c r="L6200" s="15">
        <f t="shared" si="97"/>
        <v>0</v>
      </c>
      <c r="M6200" s="56" t="s">
        <v>15155</v>
      </c>
    </row>
    <row r="6201" spans="1:13" s="19" customFormat="1" ht="15" customHeight="1" x14ac:dyDescent="0.25">
      <c r="A6201" s="47">
        <v>40921</v>
      </c>
      <c r="B6201" s="18" t="s">
        <v>10046</v>
      </c>
      <c r="C6201" s="3" t="s">
        <v>9947</v>
      </c>
      <c r="D6201" s="3" t="s">
        <v>207</v>
      </c>
      <c r="E6201" s="3" t="s">
        <v>10047</v>
      </c>
      <c r="F6201" s="3" t="s">
        <v>167</v>
      </c>
      <c r="G6201" s="3"/>
      <c r="H6201" s="26">
        <v>615</v>
      </c>
      <c r="I6201" s="26">
        <f t="array" ref="I6201">J6201-J6201*3%</f>
        <v>470.43060000000003</v>
      </c>
      <c r="J6201" s="30">
        <v>484.98</v>
      </c>
      <c r="K6201" s="4"/>
      <c r="L6201" s="15">
        <f t="shared" si="97"/>
        <v>0</v>
      </c>
      <c r="M6201" s="56" t="s">
        <v>15155</v>
      </c>
    </row>
    <row r="6202" spans="1:13" s="19" customFormat="1" ht="15" customHeight="1" x14ac:dyDescent="0.25">
      <c r="A6202" s="47">
        <v>40932</v>
      </c>
      <c r="B6202" s="18" t="s">
        <v>10048</v>
      </c>
      <c r="C6202" s="3" t="s">
        <v>9947</v>
      </c>
      <c r="D6202" s="3" t="s">
        <v>207</v>
      </c>
      <c r="E6202" s="3" t="s">
        <v>10049</v>
      </c>
      <c r="F6202" s="3" t="s">
        <v>1416</v>
      </c>
      <c r="G6202" s="3"/>
      <c r="H6202" s="26">
        <v>710</v>
      </c>
      <c r="I6202" s="26">
        <f t="array" ref="I6202">J6202-J6202*3%</f>
        <v>536.05110000000002</v>
      </c>
      <c r="J6202" s="30">
        <v>552.63</v>
      </c>
      <c r="K6202" s="4"/>
      <c r="L6202" s="15">
        <f t="shared" si="97"/>
        <v>0</v>
      </c>
      <c r="M6202" s="56" t="s">
        <v>15155</v>
      </c>
    </row>
    <row r="6203" spans="1:13" s="19" customFormat="1" ht="15" customHeight="1" x14ac:dyDescent="0.25">
      <c r="A6203" s="47">
        <v>42993</v>
      </c>
      <c r="B6203" s="18" t="s">
        <v>10050</v>
      </c>
      <c r="C6203" s="3" t="s">
        <v>10051</v>
      </c>
      <c r="D6203" s="3" t="s">
        <v>74</v>
      </c>
      <c r="E6203" s="3" t="s">
        <v>10052</v>
      </c>
      <c r="F6203" s="3" t="s">
        <v>182</v>
      </c>
      <c r="G6203" s="3"/>
      <c r="H6203" s="26">
        <v>860</v>
      </c>
      <c r="I6203" s="26">
        <f t="array" ref="I6203">J6203-J6203*3%</f>
        <v>649.71569999999997</v>
      </c>
      <c r="J6203" s="30">
        <v>669.81</v>
      </c>
      <c r="K6203" s="4"/>
      <c r="L6203" s="15">
        <f t="shared" si="97"/>
        <v>0</v>
      </c>
      <c r="M6203" s="56" t="s">
        <v>15161</v>
      </c>
    </row>
    <row r="6204" spans="1:13" s="19" customFormat="1" ht="15" customHeight="1" x14ac:dyDescent="0.25">
      <c r="A6204" s="47">
        <v>42991</v>
      </c>
      <c r="B6204" s="18" t="s">
        <v>10053</v>
      </c>
      <c r="C6204" s="3" t="s">
        <v>10051</v>
      </c>
      <c r="D6204" s="3" t="s">
        <v>74</v>
      </c>
      <c r="E6204" s="3" t="s">
        <v>10052</v>
      </c>
      <c r="F6204" s="3" t="s">
        <v>167</v>
      </c>
      <c r="G6204" s="3"/>
      <c r="H6204" s="26">
        <v>685</v>
      </c>
      <c r="I6204" s="26">
        <f t="array" ref="I6204">J6204-J6204*3%</f>
        <v>521.15189999999996</v>
      </c>
      <c r="J6204" s="30">
        <v>537.27</v>
      </c>
      <c r="K6204" s="4"/>
      <c r="L6204" s="15">
        <f t="shared" si="97"/>
        <v>0</v>
      </c>
      <c r="M6204" s="56" t="s">
        <v>15161</v>
      </c>
    </row>
    <row r="6205" spans="1:13" s="19" customFormat="1" ht="15" customHeight="1" x14ac:dyDescent="0.25">
      <c r="A6205" s="47">
        <v>42992</v>
      </c>
      <c r="B6205" s="18" t="s">
        <v>10054</v>
      </c>
      <c r="C6205" s="3" t="s">
        <v>10051</v>
      </c>
      <c r="D6205" s="3" t="s">
        <v>74</v>
      </c>
      <c r="E6205" s="3" t="s">
        <v>10052</v>
      </c>
      <c r="F6205" s="3" t="s">
        <v>200</v>
      </c>
      <c r="G6205" s="3"/>
      <c r="H6205" s="26">
        <v>755</v>
      </c>
      <c r="I6205" s="26">
        <f t="array" ref="I6205">J6205-J6205*3%</f>
        <v>571.65980000000002</v>
      </c>
      <c r="J6205" s="30">
        <v>589.34</v>
      </c>
      <c r="K6205" s="4"/>
      <c r="L6205" s="15">
        <f t="shared" si="97"/>
        <v>0</v>
      </c>
      <c r="M6205" s="56" t="s">
        <v>15161</v>
      </c>
    </row>
    <row r="6206" spans="1:13" s="19" customFormat="1" ht="15" customHeight="1" x14ac:dyDescent="0.25">
      <c r="A6206" s="47">
        <v>43002</v>
      </c>
      <c r="B6206" s="18" t="s">
        <v>10055</v>
      </c>
      <c r="C6206" s="3" t="s">
        <v>10051</v>
      </c>
      <c r="D6206" s="3" t="s">
        <v>74</v>
      </c>
      <c r="E6206" s="3" t="s">
        <v>10056</v>
      </c>
      <c r="F6206" s="3" t="s">
        <v>1521</v>
      </c>
      <c r="G6206" s="3" t="s">
        <v>149</v>
      </c>
      <c r="H6206" s="26">
        <v>610</v>
      </c>
      <c r="I6206" s="26">
        <f t="array" ref="I6206">J6206-J6206*3%</f>
        <v>467.4624</v>
      </c>
      <c r="J6206" s="30">
        <v>481.92</v>
      </c>
      <c r="K6206" s="4"/>
      <c r="L6206" s="15">
        <f t="shared" si="97"/>
        <v>0</v>
      </c>
      <c r="M6206" s="56" t="s">
        <v>15161</v>
      </c>
    </row>
    <row r="6207" spans="1:13" s="19" customFormat="1" ht="15" customHeight="1" x14ac:dyDescent="0.25">
      <c r="A6207" s="47">
        <v>43003</v>
      </c>
      <c r="B6207" s="18" t="s">
        <v>10057</v>
      </c>
      <c r="C6207" s="3" t="s">
        <v>10051</v>
      </c>
      <c r="D6207" s="3" t="s">
        <v>74</v>
      </c>
      <c r="E6207" s="3" t="s">
        <v>10058</v>
      </c>
      <c r="F6207" s="3" t="s">
        <v>182</v>
      </c>
      <c r="G6207" s="3"/>
      <c r="H6207" s="26">
        <v>820</v>
      </c>
      <c r="I6207" s="26">
        <f t="array" ref="I6207">J6207-J6207*3%</f>
        <v>616.87150000000008</v>
      </c>
      <c r="J6207" s="30">
        <v>635.95000000000005</v>
      </c>
      <c r="K6207" s="4"/>
      <c r="L6207" s="15">
        <f t="shared" si="97"/>
        <v>0</v>
      </c>
      <c r="M6207" s="56" t="s">
        <v>15161</v>
      </c>
    </row>
    <row r="6208" spans="1:13" s="19" customFormat="1" ht="15" customHeight="1" x14ac:dyDescent="0.25">
      <c r="A6208" s="47">
        <v>43004</v>
      </c>
      <c r="B6208" s="18" t="s">
        <v>10059</v>
      </c>
      <c r="C6208" s="3" t="s">
        <v>10051</v>
      </c>
      <c r="D6208" s="3" t="s">
        <v>74</v>
      </c>
      <c r="E6208" s="3" t="s">
        <v>10058</v>
      </c>
      <c r="F6208" s="3" t="s">
        <v>167</v>
      </c>
      <c r="G6208" s="3"/>
      <c r="H6208" s="26">
        <v>485</v>
      </c>
      <c r="I6208" s="26">
        <f t="array" ref="I6208">J6208-J6208*3%</f>
        <v>361.88759999999996</v>
      </c>
      <c r="J6208" s="30">
        <v>373.08</v>
      </c>
      <c r="K6208" s="4"/>
      <c r="L6208" s="15">
        <f t="shared" si="97"/>
        <v>0</v>
      </c>
      <c r="M6208" s="56" t="s">
        <v>15161</v>
      </c>
    </row>
    <row r="6209" spans="1:13" s="19" customFormat="1" ht="15" customHeight="1" x14ac:dyDescent="0.25">
      <c r="A6209" s="47">
        <v>43006</v>
      </c>
      <c r="B6209" s="18"/>
      <c r="C6209" s="3" t="s">
        <v>10051</v>
      </c>
      <c r="D6209" s="3" t="s">
        <v>74</v>
      </c>
      <c r="E6209" s="3" t="s">
        <v>10060</v>
      </c>
      <c r="F6209" s="3" t="s">
        <v>182</v>
      </c>
      <c r="G6209" s="3"/>
      <c r="H6209" s="26">
        <v>520</v>
      </c>
      <c r="I6209" s="26">
        <f t="array" ref="I6209">J6209-J6209*3%</f>
        <v>384.48860000000002</v>
      </c>
      <c r="J6209" s="30">
        <v>396.38</v>
      </c>
      <c r="K6209" s="4"/>
      <c r="L6209" s="15">
        <f t="shared" si="97"/>
        <v>0</v>
      </c>
      <c r="M6209" s="56" t="s">
        <v>15161</v>
      </c>
    </row>
    <row r="6210" spans="1:13" s="19" customFormat="1" ht="15" customHeight="1" x14ac:dyDescent="0.25">
      <c r="A6210" s="47">
        <v>43009</v>
      </c>
      <c r="B6210" s="18"/>
      <c r="C6210" s="3" t="s">
        <v>10051</v>
      </c>
      <c r="D6210" s="3" t="s">
        <v>74</v>
      </c>
      <c r="E6210" s="3" t="s">
        <v>10061</v>
      </c>
      <c r="F6210" s="3" t="s">
        <v>182</v>
      </c>
      <c r="G6210" s="3"/>
      <c r="H6210" s="26">
        <v>450</v>
      </c>
      <c r="I6210" s="26">
        <f t="array" ref="I6210">J6210-J6210*3%</f>
        <v>326.75420000000003</v>
      </c>
      <c r="J6210" s="30">
        <v>336.86</v>
      </c>
      <c r="K6210" s="4"/>
      <c r="L6210" s="15">
        <f t="shared" si="97"/>
        <v>0</v>
      </c>
      <c r="M6210" s="56" t="s">
        <v>15161</v>
      </c>
    </row>
    <row r="6211" spans="1:13" s="19" customFormat="1" ht="15" customHeight="1" x14ac:dyDescent="0.25">
      <c r="A6211" s="47">
        <v>43008</v>
      </c>
      <c r="B6211" s="18"/>
      <c r="C6211" s="3" t="s">
        <v>10051</v>
      </c>
      <c r="D6211" s="3" t="s">
        <v>74</v>
      </c>
      <c r="E6211" s="3" t="s">
        <v>10061</v>
      </c>
      <c r="F6211" s="3" t="s">
        <v>167</v>
      </c>
      <c r="G6211" s="3"/>
      <c r="H6211" s="26">
        <v>310</v>
      </c>
      <c r="I6211" s="26">
        <f t="array" ref="I6211">J6211-J6211*3%</f>
        <v>221.42190000000002</v>
      </c>
      <c r="J6211" s="30">
        <v>228.27</v>
      </c>
      <c r="K6211" s="4"/>
      <c r="L6211" s="15">
        <f t="shared" si="97"/>
        <v>0</v>
      </c>
      <c r="M6211" s="56" t="s">
        <v>15161</v>
      </c>
    </row>
    <row r="6212" spans="1:13" s="19" customFormat="1" ht="15" customHeight="1" x14ac:dyDescent="0.25">
      <c r="A6212" s="47">
        <v>43010</v>
      </c>
      <c r="B6212" s="18"/>
      <c r="C6212" s="3" t="s">
        <v>10051</v>
      </c>
      <c r="D6212" s="3" t="s">
        <v>74</v>
      </c>
      <c r="E6212" s="3" t="s">
        <v>10062</v>
      </c>
      <c r="F6212" s="3" t="s">
        <v>182</v>
      </c>
      <c r="G6212" s="3"/>
      <c r="H6212" s="26">
        <v>675</v>
      </c>
      <c r="I6212" s="26">
        <f t="array" ref="I6212">J6212-J6212*3%</f>
        <v>511.96599999999995</v>
      </c>
      <c r="J6212" s="30">
        <v>527.79999999999995</v>
      </c>
      <c r="K6212" s="4"/>
      <c r="L6212" s="15">
        <f t="shared" si="97"/>
        <v>0</v>
      </c>
      <c r="M6212" s="56" t="s">
        <v>15161</v>
      </c>
    </row>
    <row r="6213" spans="1:13" s="19" customFormat="1" ht="15" customHeight="1" x14ac:dyDescent="0.25">
      <c r="A6213" s="47">
        <v>43011</v>
      </c>
      <c r="B6213" s="18"/>
      <c r="C6213" s="3" t="s">
        <v>10051</v>
      </c>
      <c r="D6213" s="3" t="s">
        <v>74</v>
      </c>
      <c r="E6213" s="3" t="s">
        <v>10062</v>
      </c>
      <c r="F6213" s="3" t="s">
        <v>167</v>
      </c>
      <c r="G6213" s="3"/>
      <c r="H6213" s="26">
        <v>400</v>
      </c>
      <c r="I6213" s="26">
        <f t="array" ref="I6213">J6213-J6213*3%</f>
        <v>292.84299999999996</v>
      </c>
      <c r="J6213" s="30">
        <v>301.89999999999998</v>
      </c>
      <c r="K6213" s="4"/>
      <c r="L6213" s="15">
        <f t="shared" si="97"/>
        <v>0</v>
      </c>
      <c r="M6213" s="56" t="s">
        <v>15161</v>
      </c>
    </row>
    <row r="6214" spans="1:13" s="19" customFormat="1" ht="15" customHeight="1" x14ac:dyDescent="0.25">
      <c r="A6214" s="47">
        <v>43016</v>
      </c>
      <c r="B6214" s="18"/>
      <c r="C6214" s="3" t="s">
        <v>10051</v>
      </c>
      <c r="D6214" s="3" t="s">
        <v>74</v>
      </c>
      <c r="E6214" s="3" t="s">
        <v>10063</v>
      </c>
      <c r="F6214" s="3" t="s">
        <v>182</v>
      </c>
      <c r="G6214" s="3"/>
      <c r="H6214" s="26">
        <v>425</v>
      </c>
      <c r="I6214" s="26">
        <f t="array" ref="I6214">J6214-J6214*3%</f>
        <v>309.44939999999997</v>
      </c>
      <c r="J6214" s="30">
        <v>319.02</v>
      </c>
      <c r="K6214" s="4"/>
      <c r="L6214" s="15">
        <f t="shared" si="97"/>
        <v>0</v>
      </c>
      <c r="M6214" s="56" t="s">
        <v>15161</v>
      </c>
    </row>
    <row r="6215" spans="1:13" s="19" customFormat="1" ht="15" customHeight="1" x14ac:dyDescent="0.25">
      <c r="A6215" s="47">
        <v>42994</v>
      </c>
      <c r="B6215" s="18" t="s">
        <v>10064</v>
      </c>
      <c r="C6215" s="3" t="s">
        <v>10051</v>
      </c>
      <c r="D6215" s="3" t="s">
        <v>207</v>
      </c>
      <c r="E6215" s="3" t="s">
        <v>10065</v>
      </c>
      <c r="F6215" s="3" t="s">
        <v>182</v>
      </c>
      <c r="G6215" s="3"/>
      <c r="H6215" s="26">
        <v>745</v>
      </c>
      <c r="I6215" s="26">
        <f t="array" ref="I6215">J6215-J6215*3%</f>
        <v>563.18200000000002</v>
      </c>
      <c r="J6215" s="30">
        <v>580.6</v>
      </c>
      <c r="K6215" s="4"/>
      <c r="L6215" s="15">
        <f t="shared" si="97"/>
        <v>0</v>
      </c>
      <c r="M6215" s="56" t="s">
        <v>15161</v>
      </c>
    </row>
    <row r="6216" spans="1:13" s="19" customFormat="1" ht="15" customHeight="1" x14ac:dyDescent="0.25">
      <c r="A6216" s="47">
        <v>42996</v>
      </c>
      <c r="B6216" s="18" t="s">
        <v>10066</v>
      </c>
      <c r="C6216" s="3" t="s">
        <v>10051</v>
      </c>
      <c r="D6216" s="3" t="s">
        <v>207</v>
      </c>
      <c r="E6216" s="3" t="s">
        <v>10065</v>
      </c>
      <c r="F6216" s="3" t="s">
        <v>167</v>
      </c>
      <c r="G6216" s="3"/>
      <c r="H6216" s="26">
        <v>440</v>
      </c>
      <c r="I6216" s="26">
        <f t="array" ref="I6216">J6216-J6216*3%</f>
        <v>321.80719999999997</v>
      </c>
      <c r="J6216" s="30">
        <v>331.76</v>
      </c>
      <c r="K6216" s="4"/>
      <c r="L6216" s="15">
        <f t="shared" ref="L6216:L6279" si="98">J6216*K6216</f>
        <v>0</v>
      </c>
      <c r="M6216" s="56" t="s">
        <v>15161</v>
      </c>
    </row>
    <row r="6217" spans="1:13" s="19" customFormat="1" ht="15" customHeight="1" x14ac:dyDescent="0.25">
      <c r="A6217" s="47">
        <v>42998</v>
      </c>
      <c r="B6217" s="18" t="s">
        <v>10067</v>
      </c>
      <c r="C6217" s="3" t="s">
        <v>10051</v>
      </c>
      <c r="D6217" s="3" t="s">
        <v>207</v>
      </c>
      <c r="E6217" s="3" t="s">
        <v>10068</v>
      </c>
      <c r="F6217" s="3" t="s">
        <v>182</v>
      </c>
      <c r="G6217" s="3"/>
      <c r="H6217" s="26">
        <v>740</v>
      </c>
      <c r="I6217" s="26">
        <f t="array" ref="I6217">J6217-J6217*3%</f>
        <v>557.53660000000002</v>
      </c>
      <c r="J6217" s="30">
        <v>574.78</v>
      </c>
      <c r="K6217" s="4"/>
      <c r="L6217" s="15">
        <f t="shared" si="98"/>
        <v>0</v>
      </c>
      <c r="M6217" s="56" t="s">
        <v>15161</v>
      </c>
    </row>
    <row r="6218" spans="1:13" s="19" customFormat="1" ht="15" customHeight="1" x14ac:dyDescent="0.25">
      <c r="A6218" s="47">
        <v>42997</v>
      </c>
      <c r="B6218" s="18" t="s">
        <v>10069</v>
      </c>
      <c r="C6218" s="3" t="s">
        <v>10051</v>
      </c>
      <c r="D6218" s="3" t="s">
        <v>207</v>
      </c>
      <c r="E6218" s="3" t="s">
        <v>10068</v>
      </c>
      <c r="F6218" s="3" t="s">
        <v>167</v>
      </c>
      <c r="G6218" s="3"/>
      <c r="H6218" s="26">
        <v>440</v>
      </c>
      <c r="I6218" s="26">
        <f t="array" ref="I6218">J6218-J6218*3%</f>
        <v>320.04180000000002</v>
      </c>
      <c r="J6218" s="30">
        <v>329.94</v>
      </c>
      <c r="K6218" s="4"/>
      <c r="L6218" s="15">
        <f t="shared" si="98"/>
        <v>0</v>
      </c>
      <c r="M6218" s="56" t="s">
        <v>15161</v>
      </c>
    </row>
    <row r="6219" spans="1:13" s="19" customFormat="1" ht="15" customHeight="1" x14ac:dyDescent="0.25">
      <c r="A6219" s="47">
        <v>43000</v>
      </c>
      <c r="B6219" s="18" t="s">
        <v>10070</v>
      </c>
      <c r="C6219" s="3" t="s">
        <v>10051</v>
      </c>
      <c r="D6219" s="3" t="s">
        <v>207</v>
      </c>
      <c r="E6219" s="3" t="s">
        <v>10071</v>
      </c>
      <c r="F6219" s="3" t="s">
        <v>167</v>
      </c>
      <c r="G6219" s="3"/>
      <c r="H6219" s="26">
        <v>710</v>
      </c>
      <c r="I6219" s="26">
        <f t="array" ref="I6219">J6219-J6219*3%</f>
        <v>537.05020000000002</v>
      </c>
      <c r="J6219" s="30">
        <v>553.66</v>
      </c>
      <c r="K6219" s="4"/>
      <c r="L6219" s="15">
        <f t="shared" si="98"/>
        <v>0</v>
      </c>
      <c r="M6219" s="56" t="s">
        <v>15161</v>
      </c>
    </row>
    <row r="6220" spans="1:13" s="19" customFormat="1" ht="15" customHeight="1" x14ac:dyDescent="0.25">
      <c r="A6220" s="47">
        <v>43012</v>
      </c>
      <c r="B6220" s="18"/>
      <c r="C6220" s="3" t="s">
        <v>10051</v>
      </c>
      <c r="D6220" s="3" t="s">
        <v>207</v>
      </c>
      <c r="E6220" s="3" t="s">
        <v>10072</v>
      </c>
      <c r="F6220" s="3" t="s">
        <v>167</v>
      </c>
      <c r="G6220" s="3"/>
      <c r="H6220" s="26">
        <v>495</v>
      </c>
      <c r="I6220" s="26">
        <f t="array" ref="I6220">J6220-J6220*3%</f>
        <v>368.6</v>
      </c>
      <c r="J6220" s="30">
        <v>380</v>
      </c>
      <c r="K6220" s="4"/>
      <c r="L6220" s="15">
        <f t="shared" si="98"/>
        <v>0</v>
      </c>
      <c r="M6220" s="56" t="s">
        <v>15161</v>
      </c>
    </row>
    <row r="6221" spans="1:13" s="19" customFormat="1" ht="15" customHeight="1" x14ac:dyDescent="0.25">
      <c r="A6221" s="47">
        <v>37547</v>
      </c>
      <c r="B6221" s="18"/>
      <c r="C6221" s="3" t="s">
        <v>10073</v>
      </c>
      <c r="D6221" s="3" t="s">
        <v>177</v>
      </c>
      <c r="E6221" s="3" t="s">
        <v>10074</v>
      </c>
      <c r="F6221" s="3" t="s">
        <v>1416</v>
      </c>
      <c r="G6221" s="3"/>
      <c r="H6221" s="26">
        <v>1355</v>
      </c>
      <c r="I6221" s="26">
        <f t="array" ref="I6221">J6221-J6221*3%</f>
        <v>1035.96</v>
      </c>
      <c r="J6221" s="30">
        <v>1068</v>
      </c>
      <c r="K6221" s="4"/>
      <c r="L6221" s="15">
        <f t="shared" si="98"/>
        <v>0</v>
      </c>
      <c r="M6221" s="56" t="s">
        <v>15151</v>
      </c>
    </row>
    <row r="6222" spans="1:13" s="19" customFormat="1" ht="15" customHeight="1" x14ac:dyDescent="0.25">
      <c r="A6222" s="47">
        <v>39693</v>
      </c>
      <c r="B6222" s="18" t="s">
        <v>10075</v>
      </c>
      <c r="C6222" s="3" t="s">
        <v>10076</v>
      </c>
      <c r="D6222" s="3" t="s">
        <v>66</v>
      </c>
      <c r="E6222" s="3" t="s">
        <v>10077</v>
      </c>
      <c r="F6222" s="3" t="s">
        <v>1834</v>
      </c>
      <c r="G6222" s="3" t="s">
        <v>294</v>
      </c>
      <c r="H6222" s="26">
        <v>575</v>
      </c>
      <c r="I6222" s="26">
        <f t="array" ref="I6222">J6222-J6222*3%</f>
        <v>423.59899999999999</v>
      </c>
      <c r="J6222" s="30">
        <v>436.7</v>
      </c>
      <c r="K6222" s="4"/>
      <c r="L6222" s="15">
        <f t="shared" si="98"/>
        <v>0</v>
      </c>
      <c r="M6222" s="56" t="s">
        <v>15158</v>
      </c>
    </row>
    <row r="6223" spans="1:13" s="19" customFormat="1" ht="15" customHeight="1" x14ac:dyDescent="0.25">
      <c r="A6223" s="47">
        <v>20598</v>
      </c>
      <c r="B6223" s="18" t="s">
        <v>10078</v>
      </c>
      <c r="C6223" s="3" t="s">
        <v>10076</v>
      </c>
      <c r="D6223" s="3" t="s">
        <v>66</v>
      </c>
      <c r="E6223" s="3" t="s">
        <v>10079</v>
      </c>
      <c r="F6223" s="3" t="s">
        <v>182</v>
      </c>
      <c r="G6223" s="3"/>
      <c r="H6223" s="26">
        <v>550</v>
      </c>
      <c r="I6223" s="26">
        <f t="array" ref="I6223">J6223-J6223*3%</f>
        <v>405.8965</v>
      </c>
      <c r="J6223" s="30">
        <v>418.45</v>
      </c>
      <c r="K6223" s="4"/>
      <c r="L6223" s="15">
        <f t="shared" si="98"/>
        <v>0</v>
      </c>
      <c r="M6223" s="56" t="s">
        <v>15158</v>
      </c>
    </row>
    <row r="6224" spans="1:13" s="19" customFormat="1" ht="15" customHeight="1" x14ac:dyDescent="0.25">
      <c r="A6224" s="47">
        <v>20599</v>
      </c>
      <c r="B6224" s="18" t="s">
        <v>10080</v>
      </c>
      <c r="C6224" s="3" t="s">
        <v>10076</v>
      </c>
      <c r="D6224" s="3" t="s">
        <v>66</v>
      </c>
      <c r="E6224" s="3" t="s">
        <v>10079</v>
      </c>
      <c r="F6224" s="3" t="s">
        <v>329</v>
      </c>
      <c r="G6224" s="3"/>
      <c r="H6224" s="26">
        <v>515</v>
      </c>
      <c r="I6224" s="26">
        <f t="array" ref="I6224">J6224-J6224*3%</f>
        <v>381.14210000000003</v>
      </c>
      <c r="J6224" s="30">
        <v>392.93</v>
      </c>
      <c r="K6224" s="4"/>
      <c r="L6224" s="15">
        <f t="shared" si="98"/>
        <v>0</v>
      </c>
      <c r="M6224" s="56" t="s">
        <v>15151</v>
      </c>
    </row>
    <row r="6225" spans="1:13" s="19" customFormat="1" ht="15" customHeight="1" x14ac:dyDescent="0.25">
      <c r="A6225" s="47">
        <v>36306</v>
      </c>
      <c r="B6225" s="18" t="s">
        <v>10081</v>
      </c>
      <c r="C6225" s="3" t="s">
        <v>10076</v>
      </c>
      <c r="D6225" s="3" t="s">
        <v>66</v>
      </c>
      <c r="E6225" s="3" t="s">
        <v>10082</v>
      </c>
      <c r="F6225" s="3" t="s">
        <v>129</v>
      </c>
      <c r="G6225" s="3"/>
      <c r="H6225" s="26">
        <v>705</v>
      </c>
      <c r="I6225" s="26">
        <f t="array" ref="I6225">J6225-J6225*3%</f>
        <v>533.97530000000006</v>
      </c>
      <c r="J6225" s="30">
        <v>550.49</v>
      </c>
      <c r="K6225" s="4"/>
      <c r="L6225" s="15">
        <f t="shared" si="98"/>
        <v>0</v>
      </c>
      <c r="M6225" s="56" t="s">
        <v>15158</v>
      </c>
    </row>
    <row r="6226" spans="1:13" s="19" customFormat="1" ht="15" customHeight="1" x14ac:dyDescent="0.25">
      <c r="A6226" s="47">
        <v>4324</v>
      </c>
      <c r="B6226" s="18" t="s">
        <v>10083</v>
      </c>
      <c r="C6226" s="3" t="s">
        <v>10076</v>
      </c>
      <c r="D6226" s="3" t="s">
        <v>66</v>
      </c>
      <c r="E6226" s="3" t="s">
        <v>4499</v>
      </c>
      <c r="F6226" s="3" t="s">
        <v>293</v>
      </c>
      <c r="G6226" s="3"/>
      <c r="H6226" s="26">
        <v>365</v>
      </c>
      <c r="I6226" s="26">
        <f t="array" ref="I6226">J6226-J6226*3%</f>
        <v>261.79329999999999</v>
      </c>
      <c r="J6226" s="30">
        <v>269.89</v>
      </c>
      <c r="K6226" s="4"/>
      <c r="L6226" s="15">
        <f t="shared" si="98"/>
        <v>0</v>
      </c>
      <c r="M6226" s="56" t="s">
        <v>15158</v>
      </c>
    </row>
    <row r="6227" spans="1:13" s="19" customFormat="1" ht="15" customHeight="1" x14ac:dyDescent="0.25">
      <c r="A6227" s="47">
        <v>8974</v>
      </c>
      <c r="B6227" s="18" t="s">
        <v>10084</v>
      </c>
      <c r="C6227" s="3" t="s">
        <v>10076</v>
      </c>
      <c r="D6227" s="3" t="s">
        <v>66</v>
      </c>
      <c r="E6227" s="3" t="s">
        <v>4499</v>
      </c>
      <c r="F6227" s="3" t="s">
        <v>293</v>
      </c>
      <c r="G6227" s="3" t="s">
        <v>625</v>
      </c>
      <c r="H6227" s="26">
        <v>510</v>
      </c>
      <c r="I6227" s="26">
        <f t="array" ref="I6227">J6227-J6227*3%</f>
        <v>376.84500000000003</v>
      </c>
      <c r="J6227" s="30">
        <v>388.5</v>
      </c>
      <c r="K6227" s="4"/>
      <c r="L6227" s="15">
        <f t="shared" si="98"/>
        <v>0</v>
      </c>
      <c r="M6227" s="56" t="s">
        <v>15151</v>
      </c>
    </row>
    <row r="6228" spans="1:13" s="19" customFormat="1" ht="15" customHeight="1" x14ac:dyDescent="0.25">
      <c r="A6228" s="47">
        <v>8972</v>
      </c>
      <c r="B6228" s="18" t="s">
        <v>10085</v>
      </c>
      <c r="C6228" s="3" t="s">
        <v>10076</v>
      </c>
      <c r="D6228" s="3" t="s">
        <v>66</v>
      </c>
      <c r="E6228" s="3" t="s">
        <v>4499</v>
      </c>
      <c r="F6228" s="3" t="s">
        <v>293</v>
      </c>
      <c r="G6228" s="3" t="s">
        <v>465</v>
      </c>
      <c r="H6228" s="26">
        <v>510</v>
      </c>
      <c r="I6228" s="26">
        <f t="array" ref="I6228">J6228-J6228*3%</f>
        <v>376.84500000000003</v>
      </c>
      <c r="J6228" s="30">
        <v>388.5</v>
      </c>
      <c r="K6228" s="4"/>
      <c r="L6228" s="15">
        <f t="shared" si="98"/>
        <v>0</v>
      </c>
      <c r="M6228" s="56" t="s">
        <v>15151</v>
      </c>
    </row>
    <row r="6229" spans="1:13" s="19" customFormat="1" ht="15" customHeight="1" x14ac:dyDescent="0.25">
      <c r="A6229" s="47">
        <v>8973</v>
      </c>
      <c r="B6229" s="18" t="s">
        <v>10086</v>
      </c>
      <c r="C6229" s="3" t="s">
        <v>10076</v>
      </c>
      <c r="D6229" s="3" t="s">
        <v>66</v>
      </c>
      <c r="E6229" s="3" t="s">
        <v>4499</v>
      </c>
      <c r="F6229" s="3" t="s">
        <v>293</v>
      </c>
      <c r="G6229" s="3" t="s">
        <v>9692</v>
      </c>
      <c r="H6229" s="26">
        <v>510</v>
      </c>
      <c r="I6229" s="26">
        <f t="array" ref="I6229">J6229-J6229*3%</f>
        <v>376.84500000000003</v>
      </c>
      <c r="J6229" s="30">
        <v>388.5</v>
      </c>
      <c r="K6229" s="4"/>
      <c r="L6229" s="15">
        <f t="shared" si="98"/>
        <v>0</v>
      </c>
      <c r="M6229" s="56" t="s">
        <v>15151</v>
      </c>
    </row>
    <row r="6230" spans="1:13" s="19" customFormat="1" ht="15" customHeight="1" x14ac:dyDescent="0.25">
      <c r="A6230" s="47">
        <v>4325</v>
      </c>
      <c r="B6230" s="18" t="s">
        <v>10087</v>
      </c>
      <c r="C6230" s="3" t="s">
        <v>10076</v>
      </c>
      <c r="D6230" s="3" t="s">
        <v>66</v>
      </c>
      <c r="E6230" s="3" t="s">
        <v>4499</v>
      </c>
      <c r="F6230" s="3" t="s">
        <v>293</v>
      </c>
      <c r="G6230" s="3" t="s">
        <v>258</v>
      </c>
      <c r="H6230" s="26">
        <v>510</v>
      </c>
      <c r="I6230" s="26">
        <f t="array" ref="I6230">J6230-J6230*3%</f>
        <v>376.84500000000003</v>
      </c>
      <c r="J6230" s="30">
        <v>388.5</v>
      </c>
      <c r="K6230" s="4"/>
      <c r="L6230" s="15">
        <f t="shared" si="98"/>
        <v>0</v>
      </c>
      <c r="M6230" s="56" t="s">
        <v>15151</v>
      </c>
    </row>
    <row r="6231" spans="1:13" s="19" customFormat="1" ht="15" customHeight="1" x14ac:dyDescent="0.25">
      <c r="A6231" s="47">
        <v>8976</v>
      </c>
      <c r="B6231" s="18" t="s">
        <v>10088</v>
      </c>
      <c r="C6231" s="3" t="s">
        <v>10076</v>
      </c>
      <c r="D6231" s="3" t="s">
        <v>66</v>
      </c>
      <c r="E6231" s="3" t="s">
        <v>4499</v>
      </c>
      <c r="F6231" s="3" t="s">
        <v>293</v>
      </c>
      <c r="G6231" s="3" t="s">
        <v>285</v>
      </c>
      <c r="H6231" s="26">
        <v>510</v>
      </c>
      <c r="I6231" s="26">
        <f t="array" ref="I6231">J6231-J6231*3%</f>
        <v>376.84500000000003</v>
      </c>
      <c r="J6231" s="30">
        <v>388.5</v>
      </c>
      <c r="K6231" s="4"/>
      <c r="L6231" s="15">
        <f t="shared" si="98"/>
        <v>0</v>
      </c>
      <c r="M6231" s="56" t="s">
        <v>15151</v>
      </c>
    </row>
    <row r="6232" spans="1:13" s="19" customFormat="1" ht="15" customHeight="1" x14ac:dyDescent="0.25">
      <c r="A6232" s="47">
        <v>19917</v>
      </c>
      <c r="B6232" s="18" t="s">
        <v>10089</v>
      </c>
      <c r="C6232" s="3" t="s">
        <v>10076</v>
      </c>
      <c r="D6232" s="3" t="s">
        <v>66</v>
      </c>
      <c r="E6232" s="3" t="s">
        <v>4499</v>
      </c>
      <c r="F6232" s="3" t="s">
        <v>290</v>
      </c>
      <c r="G6232" s="3" t="s">
        <v>763</v>
      </c>
      <c r="H6232" s="26">
        <v>655</v>
      </c>
      <c r="I6232" s="26">
        <f t="array" ref="I6232">J6232-J6232*3%</f>
        <v>499.39480000000003</v>
      </c>
      <c r="J6232" s="30">
        <v>514.84</v>
      </c>
      <c r="K6232" s="4"/>
      <c r="L6232" s="15">
        <f t="shared" si="98"/>
        <v>0</v>
      </c>
      <c r="M6232" s="56" t="s">
        <v>15158</v>
      </c>
    </row>
    <row r="6233" spans="1:13" s="19" customFormat="1" ht="15" customHeight="1" x14ac:dyDescent="0.25">
      <c r="A6233" s="47">
        <v>31975</v>
      </c>
      <c r="B6233" s="18" t="s">
        <v>10090</v>
      </c>
      <c r="C6233" s="3" t="s">
        <v>10076</v>
      </c>
      <c r="D6233" s="3" t="s">
        <v>66</v>
      </c>
      <c r="E6233" s="3" t="s">
        <v>10091</v>
      </c>
      <c r="F6233" s="3" t="s">
        <v>3519</v>
      </c>
      <c r="G6233" s="3" t="s">
        <v>9692</v>
      </c>
      <c r="H6233" s="26">
        <v>80</v>
      </c>
      <c r="I6233" s="26">
        <f t="array" ref="I6233">J6233-J6233*3%</f>
        <v>51.5458</v>
      </c>
      <c r="J6233" s="30">
        <v>53.14</v>
      </c>
      <c r="K6233" s="4"/>
      <c r="L6233" s="15">
        <f t="shared" si="98"/>
        <v>0</v>
      </c>
      <c r="M6233" s="56" t="s">
        <v>15158</v>
      </c>
    </row>
    <row r="6234" spans="1:13" s="19" customFormat="1" ht="15" customHeight="1" x14ac:dyDescent="0.25">
      <c r="A6234" s="47">
        <v>20735</v>
      </c>
      <c r="B6234" s="18" t="s">
        <v>10092</v>
      </c>
      <c r="C6234" s="3" t="s">
        <v>10076</v>
      </c>
      <c r="D6234" s="3" t="s">
        <v>66</v>
      </c>
      <c r="E6234" s="3" t="s">
        <v>1457</v>
      </c>
      <c r="F6234" s="3" t="s">
        <v>329</v>
      </c>
      <c r="G6234" s="3" t="s">
        <v>294</v>
      </c>
      <c r="H6234" s="26">
        <v>305</v>
      </c>
      <c r="I6234" s="26">
        <f t="array" ref="I6234">J6234-J6234*3%</f>
        <v>218.1627</v>
      </c>
      <c r="J6234" s="30">
        <v>224.91</v>
      </c>
      <c r="K6234" s="4"/>
      <c r="L6234" s="15">
        <f t="shared" si="98"/>
        <v>0</v>
      </c>
      <c r="M6234" s="56" t="s">
        <v>15158</v>
      </c>
    </row>
    <row r="6235" spans="1:13" s="19" customFormat="1" ht="15" customHeight="1" x14ac:dyDescent="0.25">
      <c r="A6235" s="47">
        <v>20734</v>
      </c>
      <c r="B6235" s="18" t="s">
        <v>10093</v>
      </c>
      <c r="C6235" s="3" t="s">
        <v>10076</v>
      </c>
      <c r="D6235" s="3" t="s">
        <v>66</v>
      </c>
      <c r="E6235" s="3" t="s">
        <v>1457</v>
      </c>
      <c r="F6235" s="3" t="s">
        <v>329</v>
      </c>
      <c r="G6235" s="3" t="s">
        <v>285</v>
      </c>
      <c r="H6235" s="26">
        <v>305</v>
      </c>
      <c r="I6235" s="26">
        <f t="array" ref="I6235">J6235-J6235*3%</f>
        <v>218.1627</v>
      </c>
      <c r="J6235" s="30">
        <v>224.91</v>
      </c>
      <c r="K6235" s="4"/>
      <c r="L6235" s="15">
        <f t="shared" si="98"/>
        <v>0</v>
      </c>
      <c r="M6235" s="56" t="s">
        <v>15158</v>
      </c>
    </row>
    <row r="6236" spans="1:13" s="19" customFormat="1" ht="15" customHeight="1" x14ac:dyDescent="0.25">
      <c r="A6236" s="47">
        <v>39726</v>
      </c>
      <c r="B6236" s="18" t="s">
        <v>10094</v>
      </c>
      <c r="C6236" s="3" t="s">
        <v>10076</v>
      </c>
      <c r="D6236" s="3" t="s">
        <v>66</v>
      </c>
      <c r="E6236" s="3" t="s">
        <v>1457</v>
      </c>
      <c r="F6236" s="3" t="s">
        <v>290</v>
      </c>
      <c r="G6236" s="3" t="s">
        <v>10095</v>
      </c>
      <c r="H6236" s="26">
        <v>555</v>
      </c>
      <c r="I6236" s="26">
        <f t="array" ref="I6236">J6236-J6236*3%</f>
        <v>410.4264</v>
      </c>
      <c r="J6236" s="30">
        <v>423.12</v>
      </c>
      <c r="K6236" s="4"/>
      <c r="L6236" s="15">
        <f t="shared" si="98"/>
        <v>0</v>
      </c>
      <c r="M6236" s="56" t="s">
        <v>15158</v>
      </c>
    </row>
    <row r="6237" spans="1:13" s="19" customFormat="1" ht="15" customHeight="1" x14ac:dyDescent="0.25">
      <c r="A6237" s="47">
        <v>20737</v>
      </c>
      <c r="B6237" s="18" t="s">
        <v>10096</v>
      </c>
      <c r="C6237" s="3" t="s">
        <v>10076</v>
      </c>
      <c r="D6237" s="3" t="s">
        <v>66</v>
      </c>
      <c r="E6237" s="3" t="s">
        <v>1457</v>
      </c>
      <c r="F6237" s="3" t="s">
        <v>290</v>
      </c>
      <c r="G6237" s="3" t="s">
        <v>285</v>
      </c>
      <c r="H6237" s="26">
        <v>555</v>
      </c>
      <c r="I6237" s="26">
        <f t="array" ref="I6237">J6237-J6237*3%</f>
        <v>410.4264</v>
      </c>
      <c r="J6237" s="30">
        <v>423.12</v>
      </c>
      <c r="K6237" s="4"/>
      <c r="L6237" s="15">
        <f t="shared" si="98"/>
        <v>0</v>
      </c>
      <c r="M6237" s="56" t="s">
        <v>15158</v>
      </c>
    </row>
    <row r="6238" spans="1:13" s="19" customFormat="1" ht="15" customHeight="1" x14ac:dyDescent="0.25">
      <c r="A6238" s="47">
        <v>35768</v>
      </c>
      <c r="B6238" s="18" t="s">
        <v>10097</v>
      </c>
      <c r="C6238" s="3" t="s">
        <v>10076</v>
      </c>
      <c r="D6238" s="3" t="s">
        <v>66</v>
      </c>
      <c r="E6238" s="3" t="s">
        <v>10098</v>
      </c>
      <c r="F6238" s="3" t="s">
        <v>619</v>
      </c>
      <c r="G6238" s="3" t="s">
        <v>481</v>
      </c>
      <c r="H6238" s="26">
        <v>575</v>
      </c>
      <c r="I6238" s="26">
        <f t="array" ref="I6238">J6238-J6238*3%</f>
        <v>421.62020000000001</v>
      </c>
      <c r="J6238" s="30">
        <v>434.66</v>
      </c>
      <c r="K6238" s="4"/>
      <c r="L6238" s="15">
        <f t="shared" si="98"/>
        <v>0</v>
      </c>
      <c r="M6238" s="56" t="s">
        <v>15151</v>
      </c>
    </row>
    <row r="6239" spans="1:13" s="19" customFormat="1" ht="15" customHeight="1" x14ac:dyDescent="0.25">
      <c r="A6239" s="47">
        <v>20616</v>
      </c>
      <c r="B6239" s="18" t="s">
        <v>10099</v>
      </c>
      <c r="C6239" s="3" t="s">
        <v>10076</v>
      </c>
      <c r="D6239" s="3" t="s">
        <v>66</v>
      </c>
      <c r="E6239" s="3" t="s">
        <v>7663</v>
      </c>
      <c r="F6239" s="3" t="s">
        <v>329</v>
      </c>
      <c r="G6239" s="3"/>
      <c r="H6239" s="26">
        <v>260</v>
      </c>
      <c r="I6239" s="26">
        <f t="array" ref="I6239">J6239-J6239*3%</f>
        <v>186.0557</v>
      </c>
      <c r="J6239" s="30">
        <v>191.81</v>
      </c>
      <c r="K6239" s="4"/>
      <c r="L6239" s="15">
        <f t="shared" si="98"/>
        <v>0</v>
      </c>
      <c r="M6239" s="56" t="s">
        <v>15158</v>
      </c>
    </row>
    <row r="6240" spans="1:13" s="19" customFormat="1" ht="15" customHeight="1" x14ac:dyDescent="0.25">
      <c r="A6240" s="47">
        <v>20618</v>
      </c>
      <c r="B6240" s="18" t="s">
        <v>10100</v>
      </c>
      <c r="C6240" s="3" t="s">
        <v>10076</v>
      </c>
      <c r="D6240" s="3" t="s">
        <v>66</v>
      </c>
      <c r="E6240" s="3" t="s">
        <v>10101</v>
      </c>
      <c r="F6240" s="3" t="s">
        <v>2493</v>
      </c>
      <c r="G6240" s="3"/>
      <c r="H6240" s="26">
        <v>770</v>
      </c>
      <c r="I6240" s="26">
        <f t="array" ref="I6240">J6240-J6240*3%</f>
        <v>581.10760000000005</v>
      </c>
      <c r="J6240" s="30">
        <v>599.08000000000004</v>
      </c>
      <c r="K6240" s="4"/>
      <c r="L6240" s="15">
        <f t="shared" si="98"/>
        <v>0</v>
      </c>
      <c r="M6240" s="56" t="s">
        <v>15151</v>
      </c>
    </row>
    <row r="6241" spans="1:13" s="19" customFormat="1" ht="15" customHeight="1" x14ac:dyDescent="0.25">
      <c r="A6241" s="47">
        <v>20623</v>
      </c>
      <c r="B6241" s="18" t="s">
        <v>10102</v>
      </c>
      <c r="C6241" s="3" t="s">
        <v>10076</v>
      </c>
      <c r="D6241" s="3" t="s">
        <v>66</v>
      </c>
      <c r="E6241" s="3" t="s">
        <v>10103</v>
      </c>
      <c r="F6241" s="3" t="s">
        <v>329</v>
      </c>
      <c r="G6241" s="3"/>
      <c r="H6241" s="26">
        <v>375</v>
      </c>
      <c r="I6241" s="26">
        <f t="array" ref="I6241">J6241-J6241*3%</f>
        <v>268.79669999999999</v>
      </c>
      <c r="J6241" s="30">
        <v>277.11</v>
      </c>
      <c r="K6241" s="4"/>
      <c r="L6241" s="15">
        <f t="shared" si="98"/>
        <v>0</v>
      </c>
      <c r="M6241" s="56" t="s">
        <v>15158</v>
      </c>
    </row>
    <row r="6242" spans="1:13" s="19" customFormat="1" ht="15" customHeight="1" x14ac:dyDescent="0.25">
      <c r="A6242" s="47">
        <v>20631</v>
      </c>
      <c r="B6242" s="18" t="s">
        <v>10104</v>
      </c>
      <c r="C6242" s="3" t="s">
        <v>10076</v>
      </c>
      <c r="D6242" s="3" t="s">
        <v>66</v>
      </c>
      <c r="E6242" s="3" t="s">
        <v>10105</v>
      </c>
      <c r="F6242" s="3" t="s">
        <v>329</v>
      </c>
      <c r="G6242" s="3"/>
      <c r="H6242" s="26">
        <v>710</v>
      </c>
      <c r="I6242" s="26">
        <f t="array" ref="I6242">J6242-J6242*3%</f>
        <v>536.43909999999994</v>
      </c>
      <c r="J6242" s="30">
        <v>553.03</v>
      </c>
      <c r="K6242" s="4"/>
      <c r="L6242" s="15">
        <f t="shared" si="98"/>
        <v>0</v>
      </c>
      <c r="M6242" s="56" t="s">
        <v>15158</v>
      </c>
    </row>
    <row r="6243" spans="1:13" s="19" customFormat="1" ht="15" customHeight="1" x14ac:dyDescent="0.25">
      <c r="A6243" s="47">
        <v>4310</v>
      </c>
      <c r="B6243" s="18" t="s">
        <v>10106</v>
      </c>
      <c r="C6243" s="3" t="s">
        <v>10076</v>
      </c>
      <c r="D6243" s="3" t="s">
        <v>66</v>
      </c>
      <c r="E6243" s="3" t="s">
        <v>630</v>
      </c>
      <c r="F6243" s="3" t="s">
        <v>318</v>
      </c>
      <c r="G6243" s="3" t="s">
        <v>457</v>
      </c>
      <c r="H6243" s="26">
        <v>245</v>
      </c>
      <c r="I6243" s="26">
        <f t="array" ref="I6243">J6243-J6243*3%</f>
        <v>177.27719999999999</v>
      </c>
      <c r="J6243" s="30">
        <v>182.76</v>
      </c>
      <c r="K6243" s="4"/>
      <c r="L6243" s="15">
        <f t="shared" si="98"/>
        <v>0</v>
      </c>
      <c r="M6243" s="56" t="s">
        <v>15151</v>
      </c>
    </row>
    <row r="6244" spans="1:13" s="19" customFormat="1" ht="15" customHeight="1" x14ac:dyDescent="0.25">
      <c r="A6244" s="47">
        <v>20643</v>
      </c>
      <c r="B6244" s="18" t="s">
        <v>10107</v>
      </c>
      <c r="C6244" s="3" t="s">
        <v>10076</v>
      </c>
      <c r="D6244" s="3" t="s">
        <v>66</v>
      </c>
      <c r="E6244" s="3" t="s">
        <v>10108</v>
      </c>
      <c r="F6244" s="3" t="s">
        <v>182</v>
      </c>
      <c r="G6244" s="3"/>
      <c r="H6244" s="26">
        <v>335</v>
      </c>
      <c r="I6244" s="26">
        <f t="array" ref="I6244">J6244-J6244*3%</f>
        <v>240.80250000000001</v>
      </c>
      <c r="J6244" s="30">
        <v>248.25</v>
      </c>
      <c r="K6244" s="4"/>
      <c r="L6244" s="15">
        <f t="shared" si="98"/>
        <v>0</v>
      </c>
      <c r="M6244" s="56" t="s">
        <v>15158</v>
      </c>
    </row>
    <row r="6245" spans="1:13" s="19" customFormat="1" ht="15" customHeight="1" x14ac:dyDescent="0.25">
      <c r="A6245" s="47">
        <v>20644</v>
      </c>
      <c r="B6245" s="18" t="s">
        <v>10109</v>
      </c>
      <c r="C6245" s="3" t="s">
        <v>10076</v>
      </c>
      <c r="D6245" s="3" t="s">
        <v>66</v>
      </c>
      <c r="E6245" s="3" t="s">
        <v>10110</v>
      </c>
      <c r="F6245" s="3" t="s">
        <v>329</v>
      </c>
      <c r="G6245" s="3"/>
      <c r="H6245" s="26">
        <v>505</v>
      </c>
      <c r="I6245" s="26">
        <f t="array" ref="I6245">J6245-J6245*3%</f>
        <v>372.55759999999998</v>
      </c>
      <c r="J6245" s="30">
        <v>384.08</v>
      </c>
      <c r="K6245" s="4"/>
      <c r="L6245" s="15">
        <f t="shared" si="98"/>
        <v>0</v>
      </c>
      <c r="M6245" s="56" t="s">
        <v>15158</v>
      </c>
    </row>
    <row r="6246" spans="1:13" s="19" customFormat="1" ht="15" customHeight="1" x14ac:dyDescent="0.25">
      <c r="A6246" s="47">
        <v>4307</v>
      </c>
      <c r="B6246" s="18" t="s">
        <v>10111</v>
      </c>
      <c r="C6246" s="3" t="s">
        <v>10076</v>
      </c>
      <c r="D6246" s="3" t="s">
        <v>66</v>
      </c>
      <c r="E6246" s="3" t="s">
        <v>8954</v>
      </c>
      <c r="F6246" s="3" t="s">
        <v>293</v>
      </c>
      <c r="G6246" s="3" t="s">
        <v>149</v>
      </c>
      <c r="H6246" s="26">
        <v>525</v>
      </c>
      <c r="I6246" s="26">
        <f t="array" ref="I6246">J6246-J6246*3%</f>
        <v>387.5926</v>
      </c>
      <c r="J6246" s="30">
        <v>399.58</v>
      </c>
      <c r="K6246" s="4"/>
      <c r="L6246" s="15">
        <f t="shared" si="98"/>
        <v>0</v>
      </c>
      <c r="M6246" s="56" t="s">
        <v>15151</v>
      </c>
    </row>
    <row r="6247" spans="1:13" s="19" customFormat="1" ht="15" customHeight="1" x14ac:dyDescent="0.25">
      <c r="A6247" s="47">
        <v>4308</v>
      </c>
      <c r="B6247" s="18" t="s">
        <v>10112</v>
      </c>
      <c r="C6247" s="3" t="s">
        <v>10076</v>
      </c>
      <c r="D6247" s="3" t="s">
        <v>66</v>
      </c>
      <c r="E6247" s="3" t="s">
        <v>8954</v>
      </c>
      <c r="F6247" s="3" t="s">
        <v>293</v>
      </c>
      <c r="G6247" s="3" t="s">
        <v>457</v>
      </c>
      <c r="H6247" s="26">
        <v>570</v>
      </c>
      <c r="I6247" s="26">
        <f t="array" ref="I6247">J6247-J6247*3%</f>
        <v>420.30099999999999</v>
      </c>
      <c r="J6247" s="30">
        <v>433.3</v>
      </c>
      <c r="K6247" s="4"/>
      <c r="L6247" s="15">
        <f t="shared" si="98"/>
        <v>0</v>
      </c>
      <c r="M6247" s="56" t="s">
        <v>15158</v>
      </c>
    </row>
    <row r="6248" spans="1:13" s="19" customFormat="1" ht="15" customHeight="1" x14ac:dyDescent="0.25">
      <c r="A6248" s="47">
        <v>42527</v>
      </c>
      <c r="B6248" s="18"/>
      <c r="C6248" s="3" t="s">
        <v>10076</v>
      </c>
      <c r="D6248" s="3" t="s">
        <v>66</v>
      </c>
      <c r="E6248" s="3" t="s">
        <v>10113</v>
      </c>
      <c r="F6248" s="3" t="s">
        <v>760</v>
      </c>
      <c r="G6248" s="3"/>
      <c r="H6248" s="26">
        <v>365</v>
      </c>
      <c r="I6248" s="26">
        <f t="array" ref="I6248">J6248-J6248*3%</f>
        <v>261.79329999999999</v>
      </c>
      <c r="J6248" s="30">
        <v>269.89</v>
      </c>
      <c r="K6248" s="4"/>
      <c r="L6248" s="15">
        <f t="shared" si="98"/>
        <v>0</v>
      </c>
      <c r="M6248" s="56" t="s">
        <v>15158</v>
      </c>
    </row>
    <row r="6249" spans="1:13" s="19" customFormat="1" ht="15" customHeight="1" x14ac:dyDescent="0.25">
      <c r="A6249" s="47">
        <v>39720</v>
      </c>
      <c r="B6249" s="18" t="s">
        <v>10114</v>
      </c>
      <c r="C6249" s="3" t="s">
        <v>10076</v>
      </c>
      <c r="D6249" s="3" t="s">
        <v>66</v>
      </c>
      <c r="E6249" s="3" t="s">
        <v>10115</v>
      </c>
      <c r="F6249" s="3" t="s">
        <v>211</v>
      </c>
      <c r="G6249" s="3"/>
      <c r="H6249" s="26">
        <v>825</v>
      </c>
      <c r="I6249" s="26">
        <f t="array" ref="I6249">J6249-J6249*3%</f>
        <v>623.73910000000001</v>
      </c>
      <c r="J6249" s="30">
        <v>643.03</v>
      </c>
      <c r="K6249" s="4"/>
      <c r="L6249" s="15">
        <f t="shared" si="98"/>
        <v>0</v>
      </c>
      <c r="M6249" s="56" t="s">
        <v>15151</v>
      </c>
    </row>
    <row r="6250" spans="1:13" s="19" customFormat="1" ht="15" customHeight="1" x14ac:dyDescent="0.25">
      <c r="A6250" s="47">
        <v>39984</v>
      </c>
      <c r="B6250" s="18"/>
      <c r="C6250" s="3" t="s">
        <v>10076</v>
      </c>
      <c r="D6250" s="3" t="s">
        <v>66</v>
      </c>
      <c r="E6250" s="3" t="s">
        <v>10116</v>
      </c>
      <c r="F6250" s="3" t="s">
        <v>760</v>
      </c>
      <c r="G6250" s="3"/>
      <c r="H6250" s="26">
        <v>335</v>
      </c>
      <c r="I6250" s="26">
        <f t="array" ref="I6250">J6250-J6250*3%</f>
        <v>240.3272</v>
      </c>
      <c r="J6250" s="30">
        <v>247.76</v>
      </c>
      <c r="K6250" s="4"/>
      <c r="L6250" s="15">
        <f t="shared" si="98"/>
        <v>0</v>
      </c>
      <c r="M6250" s="56" t="s">
        <v>15151</v>
      </c>
    </row>
    <row r="6251" spans="1:13" s="19" customFormat="1" ht="15" customHeight="1" x14ac:dyDescent="0.25">
      <c r="A6251" s="47">
        <v>38404</v>
      </c>
      <c r="B6251" s="18" t="s">
        <v>10117</v>
      </c>
      <c r="C6251" s="3" t="s">
        <v>10076</v>
      </c>
      <c r="D6251" s="3" t="s">
        <v>66</v>
      </c>
      <c r="E6251" s="3" t="s">
        <v>10118</v>
      </c>
      <c r="F6251" s="3" t="s">
        <v>860</v>
      </c>
      <c r="G6251" s="3"/>
      <c r="H6251" s="26">
        <v>300</v>
      </c>
      <c r="I6251" s="26">
        <f t="array" ref="I6251">J6251-J6251*3%</f>
        <v>212.40090000000001</v>
      </c>
      <c r="J6251" s="30">
        <v>218.97</v>
      </c>
      <c r="K6251" s="4"/>
      <c r="L6251" s="15">
        <f t="shared" si="98"/>
        <v>0</v>
      </c>
      <c r="M6251" s="56" t="s">
        <v>15158</v>
      </c>
    </row>
    <row r="6252" spans="1:13" s="19" customFormat="1" ht="15" customHeight="1" x14ac:dyDescent="0.25">
      <c r="A6252" s="47">
        <v>7893</v>
      </c>
      <c r="B6252" s="18" t="s">
        <v>10119</v>
      </c>
      <c r="C6252" s="3" t="s">
        <v>10076</v>
      </c>
      <c r="D6252" s="3" t="s">
        <v>70</v>
      </c>
      <c r="E6252" s="3" t="s">
        <v>10120</v>
      </c>
      <c r="F6252" s="3" t="s">
        <v>329</v>
      </c>
      <c r="G6252" s="3"/>
      <c r="H6252" s="26">
        <v>450</v>
      </c>
      <c r="I6252" s="26">
        <f t="array" ref="I6252">J6252-J6252*3%</f>
        <v>326.2595</v>
      </c>
      <c r="J6252" s="30">
        <v>336.35</v>
      </c>
      <c r="K6252" s="4"/>
      <c r="L6252" s="15">
        <f t="shared" si="98"/>
        <v>0</v>
      </c>
      <c r="M6252" s="56" t="s">
        <v>15159</v>
      </c>
    </row>
    <row r="6253" spans="1:13" s="19" customFormat="1" ht="15" customHeight="1" x14ac:dyDescent="0.25">
      <c r="A6253" s="47">
        <v>7895</v>
      </c>
      <c r="B6253" s="18" t="s">
        <v>10121</v>
      </c>
      <c r="C6253" s="3" t="s">
        <v>10076</v>
      </c>
      <c r="D6253" s="3" t="s">
        <v>70</v>
      </c>
      <c r="E6253" s="3" t="s">
        <v>10120</v>
      </c>
      <c r="F6253" s="3" t="s">
        <v>329</v>
      </c>
      <c r="G6253" s="3" t="s">
        <v>149</v>
      </c>
      <c r="H6253" s="26">
        <v>445</v>
      </c>
      <c r="I6253" s="26">
        <f t="array" ref="I6253">J6253-J6253*3%</f>
        <v>322.83539999999999</v>
      </c>
      <c r="J6253" s="30">
        <v>332.82</v>
      </c>
      <c r="K6253" s="4"/>
      <c r="L6253" s="15">
        <f t="shared" si="98"/>
        <v>0</v>
      </c>
      <c r="M6253" s="56" t="s">
        <v>15159</v>
      </c>
    </row>
    <row r="6254" spans="1:13" s="19" customFormat="1" ht="15" customHeight="1" x14ac:dyDescent="0.25">
      <c r="A6254" s="47">
        <v>7894</v>
      </c>
      <c r="B6254" s="18" t="s">
        <v>10122</v>
      </c>
      <c r="C6254" s="3" t="s">
        <v>10076</v>
      </c>
      <c r="D6254" s="3" t="s">
        <v>70</v>
      </c>
      <c r="E6254" s="3" t="s">
        <v>10120</v>
      </c>
      <c r="F6254" s="3" t="s">
        <v>329</v>
      </c>
      <c r="G6254" s="3" t="s">
        <v>258</v>
      </c>
      <c r="H6254" s="26">
        <v>585</v>
      </c>
      <c r="I6254" s="26">
        <f t="array" ref="I6254">J6254-J6254*3%</f>
        <v>430.58299999999997</v>
      </c>
      <c r="J6254" s="30">
        <v>443.9</v>
      </c>
      <c r="K6254" s="4"/>
      <c r="L6254" s="15">
        <f t="shared" si="98"/>
        <v>0</v>
      </c>
      <c r="M6254" s="56" t="s">
        <v>15151</v>
      </c>
    </row>
    <row r="6255" spans="1:13" s="19" customFormat="1" ht="15" customHeight="1" x14ac:dyDescent="0.25">
      <c r="A6255" s="47">
        <v>4320</v>
      </c>
      <c r="B6255" s="18" t="s">
        <v>10123</v>
      </c>
      <c r="C6255" s="3" t="s">
        <v>10076</v>
      </c>
      <c r="D6255" s="3" t="s">
        <v>70</v>
      </c>
      <c r="E6255" s="3" t="s">
        <v>776</v>
      </c>
      <c r="F6255" s="3" t="s">
        <v>293</v>
      </c>
      <c r="G6255" s="3"/>
      <c r="H6255" s="26">
        <v>395</v>
      </c>
      <c r="I6255" s="26">
        <f t="array" ref="I6255">J6255-J6255*3%</f>
        <v>289.16669999999999</v>
      </c>
      <c r="J6255" s="30">
        <v>298.11</v>
      </c>
      <c r="K6255" s="4"/>
      <c r="L6255" s="15">
        <f t="shared" si="98"/>
        <v>0</v>
      </c>
      <c r="M6255" s="56" t="s">
        <v>15158</v>
      </c>
    </row>
    <row r="6256" spans="1:13" s="19" customFormat="1" ht="15" customHeight="1" x14ac:dyDescent="0.25">
      <c r="A6256" s="47">
        <v>4322</v>
      </c>
      <c r="B6256" s="18" t="s">
        <v>10124</v>
      </c>
      <c r="C6256" s="3" t="s">
        <v>10076</v>
      </c>
      <c r="D6256" s="3" t="s">
        <v>70</v>
      </c>
      <c r="E6256" s="3" t="s">
        <v>776</v>
      </c>
      <c r="F6256" s="3" t="s">
        <v>293</v>
      </c>
      <c r="G6256" s="3" t="s">
        <v>149</v>
      </c>
      <c r="H6256" s="26">
        <v>395</v>
      </c>
      <c r="I6256" s="26">
        <f t="array" ref="I6256">J6256-J6256*3%</f>
        <v>290.3501</v>
      </c>
      <c r="J6256" s="30">
        <v>299.33</v>
      </c>
      <c r="K6256" s="4"/>
      <c r="L6256" s="15">
        <f t="shared" si="98"/>
        <v>0</v>
      </c>
      <c r="M6256" s="56" t="s">
        <v>15155</v>
      </c>
    </row>
    <row r="6257" spans="1:13" s="19" customFormat="1" ht="15" customHeight="1" x14ac:dyDescent="0.25">
      <c r="A6257" s="47">
        <v>4321</v>
      </c>
      <c r="B6257" s="18" t="s">
        <v>10125</v>
      </c>
      <c r="C6257" s="3" t="s">
        <v>10076</v>
      </c>
      <c r="D6257" s="3" t="s">
        <v>70</v>
      </c>
      <c r="E6257" s="3" t="s">
        <v>776</v>
      </c>
      <c r="F6257" s="3" t="s">
        <v>293</v>
      </c>
      <c r="G6257" s="3" t="s">
        <v>258</v>
      </c>
      <c r="H6257" s="26">
        <v>395</v>
      </c>
      <c r="I6257" s="26">
        <f t="array" ref="I6257">J6257-J6257*3%</f>
        <v>289.16669999999999</v>
      </c>
      <c r="J6257" s="30">
        <v>298.11</v>
      </c>
      <c r="K6257" s="4"/>
      <c r="L6257" s="15">
        <f t="shared" si="98"/>
        <v>0</v>
      </c>
      <c r="M6257" s="56" t="s">
        <v>15158</v>
      </c>
    </row>
    <row r="6258" spans="1:13" s="19" customFormat="1" ht="15" customHeight="1" x14ac:dyDescent="0.25">
      <c r="A6258" s="47">
        <v>19098</v>
      </c>
      <c r="B6258" s="18" t="s">
        <v>10126</v>
      </c>
      <c r="C6258" s="3" t="s">
        <v>10076</v>
      </c>
      <c r="D6258" s="3" t="s">
        <v>70</v>
      </c>
      <c r="E6258" s="3" t="s">
        <v>10127</v>
      </c>
      <c r="F6258" s="3" t="s">
        <v>236</v>
      </c>
      <c r="G6258" s="3"/>
      <c r="H6258" s="26">
        <v>535</v>
      </c>
      <c r="I6258" s="26">
        <f t="array" ref="I6258">J6258-J6258*3%</f>
        <v>394.37290000000002</v>
      </c>
      <c r="J6258" s="30">
        <v>406.57</v>
      </c>
      <c r="K6258" s="4"/>
      <c r="L6258" s="15">
        <f t="shared" si="98"/>
        <v>0</v>
      </c>
      <c r="M6258" s="56" t="s">
        <v>15158</v>
      </c>
    </row>
    <row r="6259" spans="1:13" s="19" customFormat="1" ht="15" customHeight="1" x14ac:dyDescent="0.25">
      <c r="A6259" s="47">
        <v>41940</v>
      </c>
      <c r="B6259" s="18"/>
      <c r="C6259" s="3" t="s">
        <v>10076</v>
      </c>
      <c r="D6259" s="3" t="s">
        <v>74</v>
      </c>
      <c r="E6259" s="3" t="s">
        <v>10128</v>
      </c>
      <c r="F6259" s="3" t="s">
        <v>200</v>
      </c>
      <c r="G6259" s="3"/>
      <c r="H6259" s="26">
        <v>355</v>
      </c>
      <c r="I6259" s="26">
        <f t="array" ref="I6259">J6259-J6259*3%</f>
        <v>253.56770000000003</v>
      </c>
      <c r="J6259" s="30">
        <v>261.41000000000003</v>
      </c>
      <c r="K6259" s="4"/>
      <c r="L6259" s="15">
        <f t="shared" si="98"/>
        <v>0</v>
      </c>
      <c r="M6259" s="56" t="s">
        <v>15158</v>
      </c>
    </row>
    <row r="6260" spans="1:13" s="19" customFormat="1" ht="15" customHeight="1" x14ac:dyDescent="0.25">
      <c r="A6260" s="47">
        <v>18412</v>
      </c>
      <c r="B6260" s="18" t="s">
        <v>10129</v>
      </c>
      <c r="C6260" s="3" t="s">
        <v>10076</v>
      </c>
      <c r="D6260" s="3" t="s">
        <v>74</v>
      </c>
      <c r="E6260" s="3" t="s">
        <v>10130</v>
      </c>
      <c r="F6260" s="3" t="s">
        <v>1416</v>
      </c>
      <c r="G6260" s="3"/>
      <c r="H6260" s="26">
        <v>165</v>
      </c>
      <c r="I6260" s="26">
        <f t="array" ref="I6260">J6260-J6260*3%</f>
        <v>125.4986</v>
      </c>
      <c r="J6260" s="30">
        <v>129.38</v>
      </c>
      <c r="K6260" s="4"/>
      <c r="L6260" s="15">
        <f t="shared" si="98"/>
        <v>0</v>
      </c>
      <c r="M6260" s="56" t="s">
        <v>15159</v>
      </c>
    </row>
    <row r="6261" spans="1:13" s="19" customFormat="1" ht="15" customHeight="1" x14ac:dyDescent="0.25">
      <c r="A6261" s="47">
        <v>2416</v>
      </c>
      <c r="B6261" s="18" t="s">
        <v>10131</v>
      </c>
      <c r="C6261" s="3" t="s">
        <v>10076</v>
      </c>
      <c r="D6261" s="3" t="s">
        <v>74</v>
      </c>
      <c r="E6261" s="3" t="s">
        <v>10130</v>
      </c>
      <c r="F6261" s="3" t="s">
        <v>89</v>
      </c>
      <c r="G6261" s="3"/>
      <c r="H6261" s="26">
        <v>220</v>
      </c>
      <c r="I6261" s="26">
        <f t="array" ref="I6261">J6261-J6261*3%</f>
        <v>158.88600000000002</v>
      </c>
      <c r="J6261" s="30">
        <v>163.80000000000001</v>
      </c>
      <c r="K6261" s="4"/>
      <c r="L6261" s="15">
        <f t="shared" si="98"/>
        <v>0</v>
      </c>
      <c r="M6261" s="56" t="s">
        <v>15151</v>
      </c>
    </row>
    <row r="6262" spans="1:13" s="19" customFormat="1" ht="15" customHeight="1" x14ac:dyDescent="0.25">
      <c r="A6262" s="47">
        <v>20597</v>
      </c>
      <c r="B6262" s="18" t="s">
        <v>10132</v>
      </c>
      <c r="C6262" s="3" t="s">
        <v>10076</v>
      </c>
      <c r="D6262" s="3" t="s">
        <v>74</v>
      </c>
      <c r="E6262" s="3" t="s">
        <v>10133</v>
      </c>
      <c r="F6262" s="3" t="s">
        <v>173</v>
      </c>
      <c r="G6262" s="3"/>
      <c r="H6262" s="26">
        <v>305</v>
      </c>
      <c r="I6262" s="26">
        <f t="array" ref="I6262">J6262-J6262*3%</f>
        <v>216.5137</v>
      </c>
      <c r="J6262" s="30">
        <v>223.21</v>
      </c>
      <c r="K6262" s="4"/>
      <c r="L6262" s="15">
        <f t="shared" si="98"/>
        <v>0</v>
      </c>
      <c r="M6262" s="56" t="s">
        <v>15158</v>
      </c>
    </row>
    <row r="6263" spans="1:13" s="19" customFormat="1" ht="15" customHeight="1" x14ac:dyDescent="0.25">
      <c r="A6263" s="47">
        <v>39694</v>
      </c>
      <c r="B6263" s="18" t="s">
        <v>10134</v>
      </c>
      <c r="C6263" s="3" t="s">
        <v>10076</v>
      </c>
      <c r="D6263" s="3" t="s">
        <v>74</v>
      </c>
      <c r="E6263" s="3" t="s">
        <v>10135</v>
      </c>
      <c r="F6263" s="3" t="s">
        <v>89</v>
      </c>
      <c r="G6263" s="3"/>
      <c r="H6263" s="26">
        <v>175</v>
      </c>
      <c r="I6263" s="26">
        <f t="array" ref="I6263">J6263-J6263*3%</f>
        <v>130.06729999999999</v>
      </c>
      <c r="J6263" s="30">
        <v>134.09</v>
      </c>
      <c r="K6263" s="4"/>
      <c r="L6263" s="15">
        <f t="shared" si="98"/>
        <v>0</v>
      </c>
      <c r="M6263" s="56" t="s">
        <v>15158</v>
      </c>
    </row>
    <row r="6264" spans="1:13" s="19" customFormat="1" ht="15" customHeight="1" x14ac:dyDescent="0.25">
      <c r="A6264" s="47">
        <v>27653</v>
      </c>
      <c r="B6264" s="18" t="s">
        <v>10136</v>
      </c>
      <c r="C6264" s="3" t="s">
        <v>10076</v>
      </c>
      <c r="D6264" s="3" t="s">
        <v>74</v>
      </c>
      <c r="E6264" s="3" t="s">
        <v>10137</v>
      </c>
      <c r="F6264" s="3" t="s">
        <v>318</v>
      </c>
      <c r="G6264" s="3" t="s">
        <v>319</v>
      </c>
      <c r="H6264" s="26">
        <v>435</v>
      </c>
      <c r="I6264" s="26">
        <f t="array" ref="I6264">J6264-J6264*3%</f>
        <v>317.75259999999997</v>
      </c>
      <c r="J6264" s="30">
        <v>327.58</v>
      </c>
      <c r="K6264" s="4"/>
      <c r="L6264" s="15">
        <f t="shared" si="98"/>
        <v>0</v>
      </c>
      <c r="M6264" s="56" t="s">
        <v>15155</v>
      </c>
    </row>
    <row r="6265" spans="1:13" s="19" customFormat="1" ht="15" customHeight="1" x14ac:dyDescent="0.25">
      <c r="A6265" s="47">
        <v>27668</v>
      </c>
      <c r="B6265" s="18" t="s">
        <v>10138</v>
      </c>
      <c r="C6265" s="3" t="s">
        <v>10076</v>
      </c>
      <c r="D6265" s="3" t="s">
        <v>74</v>
      </c>
      <c r="E6265" s="3" t="s">
        <v>10139</v>
      </c>
      <c r="F6265" s="3" t="s">
        <v>318</v>
      </c>
      <c r="G6265" s="3" t="s">
        <v>416</v>
      </c>
      <c r="H6265" s="26">
        <v>465</v>
      </c>
      <c r="I6265" s="26">
        <f t="array" ref="I6265">J6265-J6265*3%</f>
        <v>337.04590000000002</v>
      </c>
      <c r="J6265" s="30">
        <v>347.47</v>
      </c>
      <c r="K6265" s="4"/>
      <c r="L6265" s="15">
        <f t="shared" si="98"/>
        <v>0</v>
      </c>
      <c r="M6265" s="56" t="s">
        <v>15151</v>
      </c>
    </row>
    <row r="6266" spans="1:13" s="19" customFormat="1" ht="15" customHeight="1" x14ac:dyDescent="0.25">
      <c r="A6266" s="47">
        <v>37405</v>
      </c>
      <c r="B6266" s="18" t="s">
        <v>10140</v>
      </c>
      <c r="C6266" s="3" t="s">
        <v>10076</v>
      </c>
      <c r="D6266" s="3" t="s">
        <v>74</v>
      </c>
      <c r="E6266" s="3" t="s">
        <v>10141</v>
      </c>
      <c r="F6266" s="3" t="s">
        <v>318</v>
      </c>
      <c r="G6266" s="3" t="s">
        <v>285</v>
      </c>
      <c r="H6266" s="26">
        <v>465</v>
      </c>
      <c r="I6266" s="26">
        <f t="array" ref="I6266">J6266-J6266*3%</f>
        <v>337.04590000000002</v>
      </c>
      <c r="J6266" s="30">
        <v>347.47</v>
      </c>
      <c r="K6266" s="4"/>
      <c r="L6266" s="15">
        <f t="shared" si="98"/>
        <v>0</v>
      </c>
      <c r="M6266" s="56" t="s">
        <v>15151</v>
      </c>
    </row>
    <row r="6267" spans="1:13" s="19" customFormat="1" ht="15" customHeight="1" x14ac:dyDescent="0.25">
      <c r="A6267" s="47">
        <v>19915</v>
      </c>
      <c r="B6267" s="18" t="s">
        <v>10142</v>
      </c>
      <c r="C6267" s="3" t="s">
        <v>10076</v>
      </c>
      <c r="D6267" s="3" t="s">
        <v>74</v>
      </c>
      <c r="E6267" s="3" t="s">
        <v>10143</v>
      </c>
      <c r="F6267" s="3" t="s">
        <v>72</v>
      </c>
      <c r="G6267" s="3"/>
      <c r="H6267" s="26">
        <v>190</v>
      </c>
      <c r="I6267" s="26">
        <f t="array" ref="I6267">J6267-J6267*3%</f>
        <v>139.12710000000001</v>
      </c>
      <c r="J6267" s="30">
        <v>143.43</v>
      </c>
      <c r="K6267" s="4"/>
      <c r="L6267" s="15">
        <f t="shared" si="98"/>
        <v>0</v>
      </c>
      <c r="M6267" s="56" t="s">
        <v>15158</v>
      </c>
    </row>
    <row r="6268" spans="1:13" s="19" customFormat="1" ht="15" customHeight="1" x14ac:dyDescent="0.25">
      <c r="A6268" s="47">
        <v>19916</v>
      </c>
      <c r="B6268" s="18" t="s">
        <v>10144</v>
      </c>
      <c r="C6268" s="3" t="s">
        <v>10076</v>
      </c>
      <c r="D6268" s="3" t="s">
        <v>74</v>
      </c>
      <c r="E6268" s="3" t="s">
        <v>10145</v>
      </c>
      <c r="F6268" s="3" t="s">
        <v>200</v>
      </c>
      <c r="G6268" s="3"/>
      <c r="H6268" s="26">
        <v>435</v>
      </c>
      <c r="I6268" s="26">
        <f t="array" ref="I6268">J6268-J6268*3%</f>
        <v>316.22000000000003</v>
      </c>
      <c r="J6268" s="30">
        <v>326</v>
      </c>
      <c r="K6268" s="4"/>
      <c r="L6268" s="15">
        <f t="shared" si="98"/>
        <v>0</v>
      </c>
      <c r="M6268" s="56" t="s">
        <v>15158</v>
      </c>
    </row>
    <row r="6269" spans="1:13" s="19" customFormat="1" ht="15" customHeight="1" x14ac:dyDescent="0.25">
      <c r="A6269" s="47">
        <v>39700</v>
      </c>
      <c r="B6269" s="18" t="s">
        <v>10146</v>
      </c>
      <c r="C6269" s="3" t="s">
        <v>10076</v>
      </c>
      <c r="D6269" s="3" t="s">
        <v>74</v>
      </c>
      <c r="E6269" s="3" t="s">
        <v>10147</v>
      </c>
      <c r="F6269" s="3" t="s">
        <v>200</v>
      </c>
      <c r="G6269" s="3"/>
      <c r="H6269" s="26">
        <v>575</v>
      </c>
      <c r="I6269" s="26">
        <f t="array" ref="I6269">J6269-J6269*3%</f>
        <v>421.54259999999999</v>
      </c>
      <c r="J6269" s="30">
        <v>434.58</v>
      </c>
      <c r="K6269" s="4"/>
      <c r="L6269" s="15">
        <f t="shared" si="98"/>
        <v>0</v>
      </c>
      <c r="M6269" s="56" t="s">
        <v>15158</v>
      </c>
    </row>
    <row r="6270" spans="1:13" s="19" customFormat="1" ht="15" customHeight="1" x14ac:dyDescent="0.25">
      <c r="A6270" s="47">
        <v>39701</v>
      </c>
      <c r="B6270" s="18" t="s">
        <v>10148</v>
      </c>
      <c r="C6270" s="3" t="s">
        <v>10076</v>
      </c>
      <c r="D6270" s="3" t="s">
        <v>74</v>
      </c>
      <c r="E6270" s="3" t="s">
        <v>10149</v>
      </c>
      <c r="F6270" s="3" t="s">
        <v>200</v>
      </c>
      <c r="G6270" s="3"/>
      <c r="H6270" s="26">
        <v>435</v>
      </c>
      <c r="I6270" s="26">
        <f t="array" ref="I6270">J6270-J6270*3%</f>
        <v>316.75350000000003</v>
      </c>
      <c r="J6270" s="30">
        <v>326.55</v>
      </c>
      <c r="K6270" s="4"/>
      <c r="L6270" s="15">
        <f t="shared" si="98"/>
        <v>0</v>
      </c>
      <c r="M6270" s="56" t="s">
        <v>15158</v>
      </c>
    </row>
    <row r="6271" spans="1:13" s="19" customFormat="1" ht="15" customHeight="1" x14ac:dyDescent="0.25">
      <c r="A6271" s="47">
        <v>26468</v>
      </c>
      <c r="B6271" s="18" t="s">
        <v>10150</v>
      </c>
      <c r="C6271" s="3" t="s">
        <v>10076</v>
      </c>
      <c r="D6271" s="3" t="s">
        <v>74</v>
      </c>
      <c r="E6271" s="3" t="s">
        <v>4511</v>
      </c>
      <c r="F6271" s="3" t="s">
        <v>89</v>
      </c>
      <c r="G6271" s="3"/>
      <c r="H6271" s="26">
        <v>300</v>
      </c>
      <c r="I6271" s="26">
        <f t="array" ref="I6271">J6271-J6271*3%</f>
        <v>215.34</v>
      </c>
      <c r="J6271" s="30">
        <v>222</v>
      </c>
      <c r="K6271" s="4"/>
      <c r="L6271" s="15">
        <f t="shared" si="98"/>
        <v>0</v>
      </c>
      <c r="M6271" s="56" t="s">
        <v>15158</v>
      </c>
    </row>
    <row r="6272" spans="1:13" s="19" customFormat="1" ht="15" customHeight="1" x14ac:dyDescent="0.25">
      <c r="A6272" s="47">
        <v>23219</v>
      </c>
      <c r="B6272" s="18" t="s">
        <v>10151</v>
      </c>
      <c r="C6272" s="3" t="s">
        <v>10076</v>
      </c>
      <c r="D6272" s="3" t="s">
        <v>74</v>
      </c>
      <c r="E6272" s="3" t="s">
        <v>4513</v>
      </c>
      <c r="F6272" s="3" t="s">
        <v>173</v>
      </c>
      <c r="G6272" s="3"/>
      <c r="H6272" s="26">
        <v>220</v>
      </c>
      <c r="I6272" s="26">
        <f t="array" ref="I6272">J6272-J6272*3%</f>
        <v>158.88600000000002</v>
      </c>
      <c r="J6272" s="30">
        <v>163.80000000000001</v>
      </c>
      <c r="K6272" s="4"/>
      <c r="L6272" s="15">
        <f t="shared" si="98"/>
        <v>0</v>
      </c>
      <c r="M6272" s="56" t="s">
        <v>15158</v>
      </c>
    </row>
    <row r="6273" spans="1:13" s="19" customFormat="1" ht="15" customHeight="1" x14ac:dyDescent="0.25">
      <c r="A6273" s="47">
        <v>34712</v>
      </c>
      <c r="B6273" s="18" t="s">
        <v>10152</v>
      </c>
      <c r="C6273" s="3" t="s">
        <v>10076</v>
      </c>
      <c r="D6273" s="3" t="s">
        <v>74</v>
      </c>
      <c r="E6273" s="3" t="s">
        <v>4519</v>
      </c>
      <c r="F6273" s="3" t="s">
        <v>89</v>
      </c>
      <c r="G6273" s="3"/>
      <c r="H6273" s="26">
        <v>305</v>
      </c>
      <c r="I6273" s="26">
        <f t="array" ref="I6273">J6273-J6273*3%</f>
        <v>216.93079999999998</v>
      </c>
      <c r="J6273" s="30">
        <v>223.64</v>
      </c>
      <c r="K6273" s="4"/>
      <c r="L6273" s="15">
        <f t="shared" si="98"/>
        <v>0</v>
      </c>
      <c r="M6273" s="56" t="s">
        <v>15158</v>
      </c>
    </row>
    <row r="6274" spans="1:13" s="19" customFormat="1" ht="15" customHeight="1" x14ac:dyDescent="0.25">
      <c r="A6274" s="47">
        <v>41131</v>
      </c>
      <c r="B6274" s="18"/>
      <c r="C6274" s="3" t="s">
        <v>10076</v>
      </c>
      <c r="D6274" s="3" t="s">
        <v>74</v>
      </c>
      <c r="E6274" s="3" t="s">
        <v>10153</v>
      </c>
      <c r="F6274" s="3" t="s">
        <v>167</v>
      </c>
      <c r="G6274" s="3"/>
      <c r="H6274" s="26">
        <v>265</v>
      </c>
      <c r="I6274" s="26">
        <f t="array" ref="I6274">J6274-J6274*3%</f>
        <v>189.80960000000002</v>
      </c>
      <c r="J6274" s="30">
        <v>195.68</v>
      </c>
      <c r="K6274" s="4"/>
      <c r="L6274" s="15">
        <f t="shared" si="98"/>
        <v>0</v>
      </c>
      <c r="M6274" s="56" t="s">
        <v>15151</v>
      </c>
    </row>
    <row r="6275" spans="1:13" s="19" customFormat="1" ht="15" customHeight="1" x14ac:dyDescent="0.25">
      <c r="A6275" s="47">
        <v>5091</v>
      </c>
      <c r="B6275" s="18" t="s">
        <v>10154</v>
      </c>
      <c r="C6275" s="3" t="s">
        <v>10076</v>
      </c>
      <c r="D6275" s="3" t="s">
        <v>74</v>
      </c>
      <c r="E6275" s="3" t="s">
        <v>10153</v>
      </c>
      <c r="F6275" s="3" t="s">
        <v>89</v>
      </c>
      <c r="G6275" s="3"/>
      <c r="H6275" s="26">
        <v>235</v>
      </c>
      <c r="I6275" s="26">
        <f t="array" ref="I6275">J6275-J6275*3%</f>
        <v>167.8391</v>
      </c>
      <c r="J6275" s="30">
        <v>173.03</v>
      </c>
      <c r="K6275" s="4"/>
      <c r="L6275" s="15">
        <f t="shared" si="98"/>
        <v>0</v>
      </c>
      <c r="M6275" s="56" t="s">
        <v>15159</v>
      </c>
    </row>
    <row r="6276" spans="1:13" s="19" customFormat="1" ht="15" customHeight="1" x14ac:dyDescent="0.25">
      <c r="A6276" s="47">
        <v>8794</v>
      </c>
      <c r="B6276" s="18" t="s">
        <v>10155</v>
      </c>
      <c r="C6276" s="3" t="s">
        <v>10076</v>
      </c>
      <c r="D6276" s="3" t="s">
        <v>74</v>
      </c>
      <c r="E6276" s="3" t="s">
        <v>4755</v>
      </c>
      <c r="F6276" s="3" t="s">
        <v>89</v>
      </c>
      <c r="G6276" s="3"/>
      <c r="H6276" s="26">
        <v>430</v>
      </c>
      <c r="I6276" s="26">
        <f t="array" ref="I6276">J6276-J6276*3%</f>
        <v>311.80649999999997</v>
      </c>
      <c r="J6276" s="30">
        <v>321.45</v>
      </c>
      <c r="K6276" s="4"/>
      <c r="L6276" s="15">
        <f t="shared" si="98"/>
        <v>0</v>
      </c>
      <c r="M6276" s="56" t="s">
        <v>15158</v>
      </c>
    </row>
    <row r="6277" spans="1:13" s="19" customFormat="1" ht="15" customHeight="1" x14ac:dyDescent="0.25">
      <c r="A6277" s="47">
        <v>34713</v>
      </c>
      <c r="B6277" s="18" t="s">
        <v>10156</v>
      </c>
      <c r="C6277" s="3" t="s">
        <v>10076</v>
      </c>
      <c r="D6277" s="3" t="s">
        <v>74</v>
      </c>
      <c r="E6277" s="3" t="s">
        <v>10157</v>
      </c>
      <c r="F6277" s="3" t="s">
        <v>1547</v>
      </c>
      <c r="G6277" s="3"/>
      <c r="H6277" s="26">
        <v>430</v>
      </c>
      <c r="I6277" s="26">
        <f t="array" ref="I6277">J6277-J6277*3%</f>
        <v>314.68740000000003</v>
      </c>
      <c r="J6277" s="30">
        <v>324.42</v>
      </c>
      <c r="K6277" s="4"/>
      <c r="L6277" s="15">
        <f t="shared" si="98"/>
        <v>0</v>
      </c>
      <c r="M6277" s="56" t="s">
        <v>15158</v>
      </c>
    </row>
    <row r="6278" spans="1:13" s="19" customFormat="1" ht="15" customHeight="1" x14ac:dyDescent="0.25">
      <c r="A6278" s="47">
        <v>17366</v>
      </c>
      <c r="B6278" s="18" t="s">
        <v>10158</v>
      </c>
      <c r="C6278" s="3" t="s">
        <v>10076</v>
      </c>
      <c r="D6278" s="3" t="s">
        <v>74</v>
      </c>
      <c r="E6278" s="3" t="s">
        <v>727</v>
      </c>
      <c r="F6278" s="3" t="s">
        <v>329</v>
      </c>
      <c r="G6278" s="3"/>
      <c r="H6278" s="26">
        <v>325</v>
      </c>
      <c r="I6278" s="26">
        <f t="array" ref="I6278">J6278-J6278*3%</f>
        <v>232.56719999999999</v>
      </c>
      <c r="J6278" s="30">
        <v>239.76</v>
      </c>
      <c r="K6278" s="4"/>
      <c r="L6278" s="15">
        <f t="shared" si="98"/>
        <v>0</v>
      </c>
      <c r="M6278" s="56" t="s">
        <v>15158</v>
      </c>
    </row>
    <row r="6279" spans="1:13" s="19" customFormat="1" ht="15" customHeight="1" x14ac:dyDescent="0.25">
      <c r="A6279" s="47">
        <v>35003</v>
      </c>
      <c r="B6279" s="18" t="s">
        <v>10159</v>
      </c>
      <c r="C6279" s="3" t="s">
        <v>10076</v>
      </c>
      <c r="D6279" s="3" t="s">
        <v>74</v>
      </c>
      <c r="E6279" s="3" t="s">
        <v>727</v>
      </c>
      <c r="F6279" s="3" t="s">
        <v>329</v>
      </c>
      <c r="G6279" s="3" t="s">
        <v>10160</v>
      </c>
      <c r="H6279" s="26">
        <v>365</v>
      </c>
      <c r="I6279" s="26">
        <f t="array" ref="I6279">J6279-J6279*3%</f>
        <v>260.9785</v>
      </c>
      <c r="J6279" s="30">
        <v>269.05</v>
      </c>
      <c r="K6279" s="4"/>
      <c r="L6279" s="15">
        <f t="shared" si="98"/>
        <v>0</v>
      </c>
      <c r="M6279" s="56" t="s">
        <v>15158</v>
      </c>
    </row>
    <row r="6280" spans="1:13" s="19" customFormat="1" ht="15" customHeight="1" x14ac:dyDescent="0.25">
      <c r="A6280" s="47">
        <v>36820</v>
      </c>
      <c r="B6280" s="18" t="s">
        <v>10161</v>
      </c>
      <c r="C6280" s="3" t="s">
        <v>10076</v>
      </c>
      <c r="D6280" s="3" t="s">
        <v>74</v>
      </c>
      <c r="E6280" s="3" t="s">
        <v>10162</v>
      </c>
      <c r="F6280" s="3" t="s">
        <v>89</v>
      </c>
      <c r="G6280" s="3"/>
      <c r="H6280" s="26">
        <v>235</v>
      </c>
      <c r="I6280" s="26">
        <f t="array" ref="I6280">J6280-J6280*3%</f>
        <v>170.65210000000002</v>
      </c>
      <c r="J6280" s="30">
        <v>175.93</v>
      </c>
      <c r="K6280" s="4"/>
      <c r="L6280" s="15">
        <f t="shared" ref="L6280:L6343" si="99">J6280*K6280</f>
        <v>0</v>
      </c>
      <c r="M6280" s="56" t="s">
        <v>15158</v>
      </c>
    </row>
    <row r="6281" spans="1:13" s="19" customFormat="1" ht="15" customHeight="1" x14ac:dyDescent="0.25">
      <c r="A6281" s="47">
        <v>39986</v>
      </c>
      <c r="B6281" s="18"/>
      <c r="C6281" s="3" t="s">
        <v>10076</v>
      </c>
      <c r="D6281" s="3" t="s">
        <v>74</v>
      </c>
      <c r="E6281" s="3" t="s">
        <v>5318</v>
      </c>
      <c r="F6281" s="3" t="s">
        <v>200</v>
      </c>
      <c r="G6281" s="3"/>
      <c r="H6281" s="26">
        <v>365</v>
      </c>
      <c r="I6281" s="26">
        <f t="array" ref="I6281">J6281-J6281*3%</f>
        <v>260.9785</v>
      </c>
      <c r="J6281" s="30">
        <v>269.05</v>
      </c>
      <c r="K6281" s="4"/>
      <c r="L6281" s="15">
        <f t="shared" si="99"/>
        <v>0</v>
      </c>
      <c r="M6281" s="56" t="s">
        <v>15158</v>
      </c>
    </row>
    <row r="6282" spans="1:13" s="19" customFormat="1" ht="15" customHeight="1" x14ac:dyDescent="0.25">
      <c r="A6282" s="47">
        <v>41133</v>
      </c>
      <c r="B6282" s="18"/>
      <c r="C6282" s="3" t="s">
        <v>10076</v>
      </c>
      <c r="D6282" s="3" t="s">
        <v>74</v>
      </c>
      <c r="E6282" s="3" t="s">
        <v>2163</v>
      </c>
      <c r="F6282" s="3" t="s">
        <v>10163</v>
      </c>
      <c r="G6282" s="3"/>
      <c r="H6282" s="26">
        <v>515</v>
      </c>
      <c r="I6282" s="26">
        <f t="array" ref="I6282">J6282-J6282*3%</f>
        <v>382.57770000000005</v>
      </c>
      <c r="J6282" s="30">
        <v>394.41</v>
      </c>
      <c r="K6282" s="4"/>
      <c r="L6282" s="15">
        <f t="shared" si="99"/>
        <v>0</v>
      </c>
      <c r="M6282" s="56" t="s">
        <v>15151</v>
      </c>
    </row>
    <row r="6283" spans="1:13" s="19" customFormat="1" ht="15" customHeight="1" x14ac:dyDescent="0.25">
      <c r="A6283" s="47">
        <v>20625</v>
      </c>
      <c r="B6283" s="18" t="s">
        <v>10164</v>
      </c>
      <c r="C6283" s="3" t="s">
        <v>10076</v>
      </c>
      <c r="D6283" s="3" t="s">
        <v>74</v>
      </c>
      <c r="E6283" s="3" t="s">
        <v>10165</v>
      </c>
      <c r="F6283" s="3" t="s">
        <v>124</v>
      </c>
      <c r="G6283" s="3"/>
      <c r="H6283" s="26">
        <v>155</v>
      </c>
      <c r="I6283" s="26">
        <f t="array" ref="I6283">J6283-J6283*3%</f>
        <v>112.5976</v>
      </c>
      <c r="J6283" s="30">
        <v>116.08</v>
      </c>
      <c r="K6283" s="4"/>
      <c r="L6283" s="15">
        <f t="shared" si="99"/>
        <v>0</v>
      </c>
      <c r="M6283" s="56" t="s">
        <v>15151</v>
      </c>
    </row>
    <row r="6284" spans="1:13" s="19" customFormat="1" ht="15" customHeight="1" x14ac:dyDescent="0.25">
      <c r="A6284" s="47">
        <v>3991</v>
      </c>
      <c r="B6284" s="18" t="s">
        <v>10166</v>
      </c>
      <c r="C6284" s="3" t="s">
        <v>10076</v>
      </c>
      <c r="D6284" s="3" t="s">
        <v>74</v>
      </c>
      <c r="E6284" s="3" t="s">
        <v>7681</v>
      </c>
      <c r="F6284" s="3" t="s">
        <v>89</v>
      </c>
      <c r="G6284" s="3"/>
      <c r="H6284" s="26">
        <v>195</v>
      </c>
      <c r="I6284" s="26">
        <f t="array" ref="I6284">J6284-J6284*3%</f>
        <v>142.00800000000001</v>
      </c>
      <c r="J6284" s="30">
        <v>146.4</v>
      </c>
      <c r="K6284" s="4"/>
      <c r="L6284" s="15">
        <f t="shared" si="99"/>
        <v>0</v>
      </c>
      <c r="M6284" s="56" t="s">
        <v>15158</v>
      </c>
    </row>
    <row r="6285" spans="1:13" s="19" customFormat="1" ht="15" customHeight="1" x14ac:dyDescent="0.25">
      <c r="A6285" s="47">
        <v>2417</v>
      </c>
      <c r="B6285" s="18" t="s">
        <v>10167</v>
      </c>
      <c r="C6285" s="3" t="s">
        <v>10076</v>
      </c>
      <c r="D6285" s="3" t="s">
        <v>74</v>
      </c>
      <c r="E6285" s="3" t="s">
        <v>10168</v>
      </c>
      <c r="F6285" s="3" t="s">
        <v>89</v>
      </c>
      <c r="G6285" s="3"/>
      <c r="H6285" s="26">
        <v>170</v>
      </c>
      <c r="I6285" s="26">
        <f t="array" ref="I6285">J6285-J6285*3%</f>
        <v>125.9545</v>
      </c>
      <c r="J6285" s="30">
        <v>129.85</v>
      </c>
      <c r="K6285" s="4"/>
      <c r="L6285" s="15">
        <f t="shared" si="99"/>
        <v>0</v>
      </c>
      <c r="M6285" s="56" t="s">
        <v>15158</v>
      </c>
    </row>
    <row r="6286" spans="1:13" s="19" customFormat="1" ht="15" customHeight="1" x14ac:dyDescent="0.25">
      <c r="A6286" s="47">
        <v>6837</v>
      </c>
      <c r="B6286" s="18" t="s">
        <v>10169</v>
      </c>
      <c r="C6286" s="3" t="s">
        <v>10076</v>
      </c>
      <c r="D6286" s="3" t="s">
        <v>74</v>
      </c>
      <c r="E6286" s="3" t="s">
        <v>10170</v>
      </c>
      <c r="F6286" s="3" t="s">
        <v>68</v>
      </c>
      <c r="G6286" s="3"/>
      <c r="H6286" s="26">
        <v>245</v>
      </c>
      <c r="I6286" s="26">
        <f t="array" ref="I6286">J6286-J6286*3%</f>
        <v>176.20050000000001</v>
      </c>
      <c r="J6286" s="30">
        <v>181.65</v>
      </c>
      <c r="K6286" s="4"/>
      <c r="L6286" s="15">
        <f t="shared" si="99"/>
        <v>0</v>
      </c>
      <c r="M6286" s="56" t="s">
        <v>15151</v>
      </c>
    </row>
    <row r="6287" spans="1:13" s="19" customFormat="1" ht="15" customHeight="1" x14ac:dyDescent="0.25">
      <c r="A6287" s="47">
        <v>39988</v>
      </c>
      <c r="B6287" s="18" t="s">
        <v>10171</v>
      </c>
      <c r="C6287" s="3" t="s">
        <v>10076</v>
      </c>
      <c r="D6287" s="3" t="s">
        <v>74</v>
      </c>
      <c r="E6287" s="3" t="s">
        <v>10172</v>
      </c>
      <c r="F6287" s="3" t="s">
        <v>89</v>
      </c>
      <c r="G6287" s="3"/>
      <c r="H6287" s="26">
        <v>435</v>
      </c>
      <c r="I6287" s="26">
        <f t="array" ref="I6287">J6287-J6287*3%</f>
        <v>315.92899999999997</v>
      </c>
      <c r="J6287" s="30">
        <v>325.7</v>
      </c>
      <c r="K6287" s="4"/>
      <c r="L6287" s="15">
        <f t="shared" si="99"/>
        <v>0</v>
      </c>
      <c r="M6287" s="56" t="s">
        <v>15158</v>
      </c>
    </row>
    <row r="6288" spans="1:13" s="19" customFormat="1" ht="15" customHeight="1" x14ac:dyDescent="0.25">
      <c r="A6288" s="47">
        <v>21670</v>
      </c>
      <c r="B6288" s="18" t="s">
        <v>10173</v>
      </c>
      <c r="C6288" s="3" t="s">
        <v>10076</v>
      </c>
      <c r="D6288" s="3" t="s">
        <v>74</v>
      </c>
      <c r="E6288" s="3" t="s">
        <v>10174</v>
      </c>
      <c r="F6288" s="3" t="s">
        <v>167</v>
      </c>
      <c r="G6288" s="3"/>
      <c r="H6288" s="26">
        <v>370</v>
      </c>
      <c r="I6288" s="26">
        <f t="array" ref="I6288">J6288-J6288*3%</f>
        <v>265.91579999999999</v>
      </c>
      <c r="J6288" s="30">
        <v>274.14</v>
      </c>
      <c r="K6288" s="4"/>
      <c r="L6288" s="15">
        <f t="shared" si="99"/>
        <v>0</v>
      </c>
      <c r="M6288" s="56" t="s">
        <v>15158</v>
      </c>
    </row>
    <row r="6289" spans="1:13" s="19" customFormat="1" ht="15" customHeight="1" x14ac:dyDescent="0.25">
      <c r="A6289" s="47">
        <v>39991</v>
      </c>
      <c r="B6289" s="18" t="s">
        <v>10175</v>
      </c>
      <c r="C6289" s="3" t="s">
        <v>10076</v>
      </c>
      <c r="D6289" s="3" t="s">
        <v>74</v>
      </c>
      <c r="E6289" s="3" t="s">
        <v>10176</v>
      </c>
      <c r="F6289" s="3" t="s">
        <v>203</v>
      </c>
      <c r="G6289" s="3"/>
      <c r="H6289" s="26">
        <v>330</v>
      </c>
      <c r="I6289" s="26">
        <f t="array" ref="I6289">J6289-J6289*3%</f>
        <v>234.95339999999999</v>
      </c>
      <c r="J6289" s="30">
        <v>242.22</v>
      </c>
      <c r="K6289" s="4"/>
      <c r="L6289" s="15">
        <f t="shared" si="99"/>
        <v>0</v>
      </c>
      <c r="M6289" s="56" t="s">
        <v>15151</v>
      </c>
    </row>
    <row r="6290" spans="1:13" s="19" customFormat="1" ht="15" customHeight="1" x14ac:dyDescent="0.25">
      <c r="A6290" s="47">
        <v>24147</v>
      </c>
      <c r="B6290" s="18" t="s">
        <v>10177</v>
      </c>
      <c r="C6290" s="3" t="s">
        <v>10076</v>
      </c>
      <c r="D6290" s="3" t="s">
        <v>74</v>
      </c>
      <c r="E6290" s="3" t="s">
        <v>10178</v>
      </c>
      <c r="F6290" s="3" t="s">
        <v>167</v>
      </c>
      <c r="G6290" s="3"/>
      <c r="H6290" s="26">
        <v>340</v>
      </c>
      <c r="I6290" s="26">
        <f t="array" ref="I6290">J6290-J6290*3%</f>
        <v>243.27600000000001</v>
      </c>
      <c r="J6290" s="30">
        <v>250.8</v>
      </c>
      <c r="K6290" s="4"/>
      <c r="L6290" s="15">
        <f t="shared" si="99"/>
        <v>0</v>
      </c>
      <c r="M6290" s="56" t="s">
        <v>15158</v>
      </c>
    </row>
    <row r="6291" spans="1:13" s="19" customFormat="1" ht="15" customHeight="1" x14ac:dyDescent="0.25">
      <c r="A6291" s="47">
        <v>18459</v>
      </c>
      <c r="B6291" s="18" t="s">
        <v>10179</v>
      </c>
      <c r="C6291" s="3" t="s">
        <v>10076</v>
      </c>
      <c r="D6291" s="3" t="s">
        <v>74</v>
      </c>
      <c r="E6291" s="3" t="s">
        <v>10180</v>
      </c>
      <c r="F6291" s="3" t="s">
        <v>200</v>
      </c>
      <c r="G6291" s="3"/>
      <c r="H6291" s="26">
        <v>325</v>
      </c>
      <c r="I6291" s="26">
        <f t="array" ref="I6291">J6291-J6291*3%</f>
        <v>233.26559999999998</v>
      </c>
      <c r="J6291" s="30">
        <v>240.48</v>
      </c>
      <c r="K6291" s="4"/>
      <c r="L6291" s="15">
        <f t="shared" si="99"/>
        <v>0</v>
      </c>
      <c r="M6291" s="56" t="s">
        <v>15158</v>
      </c>
    </row>
    <row r="6292" spans="1:13" s="19" customFormat="1" ht="15" customHeight="1" x14ac:dyDescent="0.25">
      <c r="A6292" s="47">
        <v>18484</v>
      </c>
      <c r="B6292" s="18" t="s">
        <v>10181</v>
      </c>
      <c r="C6292" s="3" t="s">
        <v>10076</v>
      </c>
      <c r="D6292" s="3" t="s">
        <v>74</v>
      </c>
      <c r="E6292" s="3" t="s">
        <v>10182</v>
      </c>
      <c r="F6292" s="3" t="s">
        <v>203</v>
      </c>
      <c r="G6292" s="3"/>
      <c r="H6292" s="26">
        <v>265</v>
      </c>
      <c r="I6292" s="26">
        <f t="array" ref="I6292">J6292-J6292*3%</f>
        <v>189.10149999999999</v>
      </c>
      <c r="J6292" s="30">
        <v>194.95</v>
      </c>
      <c r="K6292" s="4"/>
      <c r="L6292" s="15">
        <f t="shared" si="99"/>
        <v>0</v>
      </c>
      <c r="M6292" s="56" t="s">
        <v>15151</v>
      </c>
    </row>
    <row r="6293" spans="1:13" s="19" customFormat="1" ht="15" customHeight="1" x14ac:dyDescent="0.25">
      <c r="A6293" s="47">
        <v>36822</v>
      </c>
      <c r="B6293" s="18" t="s">
        <v>10183</v>
      </c>
      <c r="C6293" s="3" t="s">
        <v>10076</v>
      </c>
      <c r="D6293" s="3" t="s">
        <v>74</v>
      </c>
      <c r="E6293" s="3" t="s">
        <v>8166</v>
      </c>
      <c r="F6293" s="3" t="s">
        <v>329</v>
      </c>
      <c r="G6293" s="3" t="s">
        <v>628</v>
      </c>
      <c r="H6293" s="26">
        <v>275</v>
      </c>
      <c r="I6293" s="26">
        <f t="array" ref="I6293">J6293-J6293*3%</f>
        <v>198.05459999999999</v>
      </c>
      <c r="J6293" s="30">
        <v>204.18</v>
      </c>
      <c r="K6293" s="4"/>
      <c r="L6293" s="15">
        <f t="shared" si="99"/>
        <v>0</v>
      </c>
      <c r="M6293" s="56" t="s">
        <v>15155</v>
      </c>
    </row>
    <row r="6294" spans="1:13" s="19" customFormat="1" ht="15" customHeight="1" x14ac:dyDescent="0.25">
      <c r="A6294" s="47">
        <v>23553</v>
      </c>
      <c r="B6294" s="18" t="s">
        <v>10184</v>
      </c>
      <c r="C6294" s="3" t="s">
        <v>10076</v>
      </c>
      <c r="D6294" s="3" t="s">
        <v>74</v>
      </c>
      <c r="E6294" s="3" t="s">
        <v>9378</v>
      </c>
      <c r="F6294" s="3" t="s">
        <v>10185</v>
      </c>
      <c r="G6294" s="3"/>
      <c r="H6294" s="26">
        <v>235</v>
      </c>
      <c r="I6294" s="26">
        <f t="array" ref="I6294">J6294-J6294*3%</f>
        <v>169.17769999999999</v>
      </c>
      <c r="J6294" s="30">
        <v>174.41</v>
      </c>
      <c r="K6294" s="4"/>
      <c r="L6294" s="15">
        <f t="shared" si="99"/>
        <v>0</v>
      </c>
      <c r="M6294" s="56" t="s">
        <v>15158</v>
      </c>
    </row>
    <row r="6295" spans="1:13" s="19" customFormat="1" ht="15" customHeight="1" x14ac:dyDescent="0.25">
      <c r="A6295" s="47">
        <v>18518</v>
      </c>
      <c r="B6295" s="18" t="s">
        <v>10186</v>
      </c>
      <c r="C6295" s="3" t="s">
        <v>10076</v>
      </c>
      <c r="D6295" s="3" t="s">
        <v>74</v>
      </c>
      <c r="E6295" s="3" t="s">
        <v>10187</v>
      </c>
      <c r="F6295" s="3" t="s">
        <v>10188</v>
      </c>
      <c r="G6295" s="3"/>
      <c r="H6295" s="26">
        <v>315</v>
      </c>
      <c r="I6295" s="26">
        <f t="array" ref="I6295">J6295-J6295*3%</f>
        <v>224.749</v>
      </c>
      <c r="J6295" s="30">
        <v>231.7</v>
      </c>
      <c r="K6295" s="4"/>
      <c r="L6295" s="15">
        <f t="shared" si="99"/>
        <v>0</v>
      </c>
      <c r="M6295" s="56" t="s">
        <v>15158</v>
      </c>
    </row>
    <row r="6296" spans="1:13" s="19" customFormat="1" ht="15" customHeight="1" x14ac:dyDescent="0.25">
      <c r="A6296" s="47">
        <v>17367</v>
      </c>
      <c r="B6296" s="18" t="s">
        <v>10189</v>
      </c>
      <c r="C6296" s="3" t="s">
        <v>10076</v>
      </c>
      <c r="D6296" s="3" t="s">
        <v>74</v>
      </c>
      <c r="E6296" s="3" t="s">
        <v>10187</v>
      </c>
      <c r="F6296" s="3" t="s">
        <v>89</v>
      </c>
      <c r="G6296" s="3"/>
      <c r="H6296" s="26">
        <v>205</v>
      </c>
      <c r="I6296" s="26">
        <f t="array" ref="I6296">J6296-J6296*3%</f>
        <v>149.8262</v>
      </c>
      <c r="J6296" s="30">
        <v>154.46</v>
      </c>
      <c r="K6296" s="4"/>
      <c r="L6296" s="15">
        <f t="shared" si="99"/>
        <v>0</v>
      </c>
      <c r="M6296" s="56" t="s">
        <v>15158</v>
      </c>
    </row>
    <row r="6297" spans="1:13" s="19" customFormat="1" ht="15" customHeight="1" x14ac:dyDescent="0.25">
      <c r="A6297" s="47">
        <v>17368</v>
      </c>
      <c r="B6297" s="18" t="s">
        <v>10190</v>
      </c>
      <c r="C6297" s="3" t="s">
        <v>10076</v>
      </c>
      <c r="D6297" s="3" t="s">
        <v>74</v>
      </c>
      <c r="E6297" s="3" t="s">
        <v>10191</v>
      </c>
      <c r="F6297" s="3" t="s">
        <v>2493</v>
      </c>
      <c r="G6297" s="3"/>
      <c r="H6297" s="26">
        <v>325</v>
      </c>
      <c r="I6297" s="26">
        <f t="array" ref="I6297">J6297-J6297*3%</f>
        <v>231.01519999999999</v>
      </c>
      <c r="J6297" s="30">
        <v>238.16</v>
      </c>
      <c r="K6297" s="4"/>
      <c r="L6297" s="15">
        <f t="shared" si="99"/>
        <v>0</v>
      </c>
      <c r="M6297" s="56" t="s">
        <v>15151</v>
      </c>
    </row>
    <row r="6298" spans="1:13" s="19" customFormat="1" ht="15" customHeight="1" x14ac:dyDescent="0.25">
      <c r="A6298" s="47">
        <v>23228</v>
      </c>
      <c r="B6298" s="18" t="s">
        <v>10192</v>
      </c>
      <c r="C6298" s="3" t="s">
        <v>10076</v>
      </c>
      <c r="D6298" s="3" t="s">
        <v>74</v>
      </c>
      <c r="E6298" s="3" t="s">
        <v>10193</v>
      </c>
      <c r="F6298" s="3" t="s">
        <v>200</v>
      </c>
      <c r="G6298" s="3"/>
      <c r="H6298" s="26">
        <v>275</v>
      </c>
      <c r="I6298" s="26">
        <f t="array" ref="I6298">J6298-J6298*3%</f>
        <v>195.54230000000001</v>
      </c>
      <c r="J6298" s="30">
        <v>201.59</v>
      </c>
      <c r="K6298" s="4"/>
      <c r="L6298" s="15">
        <f t="shared" si="99"/>
        <v>0</v>
      </c>
      <c r="M6298" s="56" t="s">
        <v>15151</v>
      </c>
    </row>
    <row r="6299" spans="1:13" s="19" customFormat="1" ht="15" customHeight="1" x14ac:dyDescent="0.25">
      <c r="A6299" s="47">
        <v>23544</v>
      </c>
      <c r="B6299" s="18" t="s">
        <v>10194</v>
      </c>
      <c r="C6299" s="3" t="s">
        <v>10076</v>
      </c>
      <c r="D6299" s="3" t="s">
        <v>74</v>
      </c>
      <c r="E6299" s="3" t="s">
        <v>10195</v>
      </c>
      <c r="F6299" s="3" t="s">
        <v>200</v>
      </c>
      <c r="G6299" s="3"/>
      <c r="H6299" s="26">
        <v>275</v>
      </c>
      <c r="I6299" s="26">
        <f t="array" ref="I6299">J6299-J6299*3%</f>
        <v>198.05459999999999</v>
      </c>
      <c r="J6299" s="30">
        <v>204.18</v>
      </c>
      <c r="K6299" s="4"/>
      <c r="L6299" s="15">
        <f t="shared" si="99"/>
        <v>0</v>
      </c>
      <c r="M6299" s="56" t="s">
        <v>15151</v>
      </c>
    </row>
    <row r="6300" spans="1:13" s="19" customFormat="1" ht="15" customHeight="1" x14ac:dyDescent="0.25">
      <c r="A6300" s="47">
        <v>37407</v>
      </c>
      <c r="B6300" s="18" t="s">
        <v>10196</v>
      </c>
      <c r="C6300" s="3" t="s">
        <v>10076</v>
      </c>
      <c r="D6300" s="3" t="s">
        <v>74</v>
      </c>
      <c r="E6300" s="3" t="s">
        <v>10197</v>
      </c>
      <c r="F6300" s="3" t="s">
        <v>164</v>
      </c>
      <c r="G6300" s="3"/>
      <c r="H6300" s="26">
        <v>240</v>
      </c>
      <c r="I6300" s="26">
        <f t="array" ref="I6300">J6300-J6300*3%</f>
        <v>171.23410000000001</v>
      </c>
      <c r="J6300" s="30">
        <v>176.53</v>
      </c>
      <c r="K6300" s="4"/>
      <c r="L6300" s="15">
        <f t="shared" si="99"/>
        <v>0</v>
      </c>
      <c r="M6300" s="56" t="s">
        <v>15158</v>
      </c>
    </row>
    <row r="6301" spans="1:13" s="19" customFormat="1" ht="15" customHeight="1" x14ac:dyDescent="0.25">
      <c r="A6301" s="47">
        <v>41134</v>
      </c>
      <c r="B6301" s="18"/>
      <c r="C6301" s="3" t="s">
        <v>10076</v>
      </c>
      <c r="D6301" s="3" t="s">
        <v>74</v>
      </c>
      <c r="E6301" s="3" t="s">
        <v>10198</v>
      </c>
      <c r="F6301" s="3" t="s">
        <v>182</v>
      </c>
      <c r="G6301" s="3"/>
      <c r="H6301" s="26">
        <v>390</v>
      </c>
      <c r="I6301" s="26">
        <f t="array" ref="I6301">J6301-J6301*3%</f>
        <v>287.32369999999997</v>
      </c>
      <c r="J6301" s="30">
        <v>296.20999999999998</v>
      </c>
      <c r="K6301" s="4"/>
      <c r="L6301" s="15">
        <f t="shared" si="99"/>
        <v>0</v>
      </c>
      <c r="M6301" s="56" t="s">
        <v>15159</v>
      </c>
    </row>
    <row r="6302" spans="1:13" s="19" customFormat="1" ht="15" customHeight="1" x14ac:dyDescent="0.25">
      <c r="A6302" s="47">
        <v>26465</v>
      </c>
      <c r="B6302" s="18" t="s">
        <v>10199</v>
      </c>
      <c r="C6302" s="3" t="s">
        <v>10076</v>
      </c>
      <c r="D6302" s="3" t="s">
        <v>74</v>
      </c>
      <c r="E6302" s="3" t="s">
        <v>10200</v>
      </c>
      <c r="F6302" s="3" t="s">
        <v>2160</v>
      </c>
      <c r="G6302" s="3"/>
      <c r="H6302" s="26">
        <v>465</v>
      </c>
      <c r="I6302" s="26">
        <f t="array" ref="I6302">J6302-J6302*3%</f>
        <v>337.3272</v>
      </c>
      <c r="J6302" s="30">
        <v>347.76</v>
      </c>
      <c r="K6302" s="4"/>
      <c r="L6302" s="15">
        <f t="shared" si="99"/>
        <v>0</v>
      </c>
      <c r="M6302" s="56" t="s">
        <v>15158</v>
      </c>
    </row>
    <row r="6303" spans="1:13" s="19" customFormat="1" ht="15" customHeight="1" x14ac:dyDescent="0.25">
      <c r="A6303" s="47">
        <v>37028</v>
      </c>
      <c r="B6303" s="18" t="s">
        <v>10201</v>
      </c>
      <c r="C6303" s="3" t="s">
        <v>10076</v>
      </c>
      <c r="D6303" s="3" t="s">
        <v>74</v>
      </c>
      <c r="E6303" s="3" t="s">
        <v>10202</v>
      </c>
      <c r="F6303" s="3" t="s">
        <v>72</v>
      </c>
      <c r="G6303" s="3"/>
      <c r="H6303" s="26">
        <v>365</v>
      </c>
      <c r="I6303" s="26">
        <f t="array" ref="I6303">J6303-J6303*3%</f>
        <v>260.0376</v>
      </c>
      <c r="J6303" s="30">
        <v>268.08</v>
      </c>
      <c r="K6303" s="4"/>
      <c r="L6303" s="15">
        <f t="shared" si="99"/>
        <v>0</v>
      </c>
      <c r="M6303" s="56" t="s">
        <v>15158</v>
      </c>
    </row>
    <row r="6304" spans="1:13" s="19" customFormat="1" ht="15" customHeight="1" x14ac:dyDescent="0.25">
      <c r="A6304" s="47">
        <v>39657</v>
      </c>
      <c r="B6304" s="18" t="s">
        <v>10203</v>
      </c>
      <c r="C6304" s="3" t="s">
        <v>10076</v>
      </c>
      <c r="D6304" s="3" t="s">
        <v>74</v>
      </c>
      <c r="E6304" s="3" t="s">
        <v>10204</v>
      </c>
      <c r="F6304" s="3" t="s">
        <v>68</v>
      </c>
      <c r="G6304" s="3"/>
      <c r="H6304" s="26">
        <v>305</v>
      </c>
      <c r="I6304" s="26">
        <f t="array" ref="I6304">J6304-J6304*3%</f>
        <v>216.5137</v>
      </c>
      <c r="J6304" s="30">
        <v>223.21</v>
      </c>
      <c r="K6304" s="4"/>
      <c r="L6304" s="15">
        <f t="shared" si="99"/>
        <v>0</v>
      </c>
      <c r="M6304" s="56" t="s">
        <v>15158</v>
      </c>
    </row>
    <row r="6305" spans="1:13" s="19" customFormat="1" ht="15" customHeight="1" x14ac:dyDescent="0.25">
      <c r="A6305" s="47">
        <v>5092</v>
      </c>
      <c r="B6305" s="18" t="s">
        <v>10205</v>
      </c>
      <c r="C6305" s="3" t="s">
        <v>10076</v>
      </c>
      <c r="D6305" s="3" t="s">
        <v>74</v>
      </c>
      <c r="E6305" s="3" t="s">
        <v>10206</v>
      </c>
      <c r="F6305" s="3" t="s">
        <v>89</v>
      </c>
      <c r="G6305" s="3"/>
      <c r="H6305" s="26">
        <v>240</v>
      </c>
      <c r="I6305" s="26">
        <f t="array" ref="I6305">J6305-J6305*3%</f>
        <v>173.99860000000001</v>
      </c>
      <c r="J6305" s="30">
        <v>179.38</v>
      </c>
      <c r="K6305" s="4"/>
      <c r="L6305" s="15">
        <f t="shared" si="99"/>
        <v>0</v>
      </c>
      <c r="M6305" s="56" t="s">
        <v>15159</v>
      </c>
    </row>
    <row r="6306" spans="1:13" s="19" customFormat="1" ht="15" customHeight="1" x14ac:dyDescent="0.25">
      <c r="A6306" s="47">
        <v>33401</v>
      </c>
      <c r="B6306" s="18" t="s">
        <v>10207</v>
      </c>
      <c r="C6306" s="3" t="s">
        <v>10076</v>
      </c>
      <c r="D6306" s="3" t="s">
        <v>74</v>
      </c>
      <c r="E6306" s="3" t="s">
        <v>10208</v>
      </c>
      <c r="F6306" s="3" t="s">
        <v>608</v>
      </c>
      <c r="G6306" s="3" t="s">
        <v>260</v>
      </c>
      <c r="H6306" s="26">
        <v>335</v>
      </c>
      <c r="I6306" s="26">
        <f t="array" ref="I6306">J6306-J6306*3%</f>
        <v>237.8246</v>
      </c>
      <c r="J6306" s="30">
        <v>245.18</v>
      </c>
      <c r="K6306" s="4"/>
      <c r="L6306" s="15">
        <f t="shared" si="99"/>
        <v>0</v>
      </c>
      <c r="M6306" s="56" t="s">
        <v>15151</v>
      </c>
    </row>
    <row r="6307" spans="1:13" s="19" customFormat="1" ht="15" customHeight="1" x14ac:dyDescent="0.25">
      <c r="A6307" s="47">
        <v>34728</v>
      </c>
      <c r="B6307" s="18" t="s">
        <v>10209</v>
      </c>
      <c r="C6307" s="3" t="s">
        <v>10076</v>
      </c>
      <c r="D6307" s="3" t="s">
        <v>74</v>
      </c>
      <c r="E6307" s="3" t="s">
        <v>10210</v>
      </c>
      <c r="F6307" s="3" t="s">
        <v>3519</v>
      </c>
      <c r="G6307" s="3" t="s">
        <v>251</v>
      </c>
      <c r="H6307" s="26">
        <v>75</v>
      </c>
      <c r="I6307" s="26">
        <f t="array" ref="I6307">J6307-J6307*3%</f>
        <v>45.075899999999997</v>
      </c>
      <c r="J6307" s="30">
        <v>46.47</v>
      </c>
      <c r="K6307" s="4"/>
      <c r="L6307" s="15">
        <f t="shared" si="99"/>
        <v>0</v>
      </c>
      <c r="M6307" s="56" t="s">
        <v>15158</v>
      </c>
    </row>
    <row r="6308" spans="1:13" s="19" customFormat="1" ht="15" customHeight="1" x14ac:dyDescent="0.25">
      <c r="A6308" s="47">
        <v>23527</v>
      </c>
      <c r="B6308" s="18" t="s">
        <v>10211</v>
      </c>
      <c r="C6308" s="3" t="s">
        <v>10076</v>
      </c>
      <c r="D6308" s="3" t="s">
        <v>74</v>
      </c>
      <c r="E6308" s="3" t="s">
        <v>10212</v>
      </c>
      <c r="F6308" s="3" t="s">
        <v>167</v>
      </c>
      <c r="G6308" s="3"/>
      <c r="H6308" s="26">
        <v>320</v>
      </c>
      <c r="I6308" s="26">
        <f t="array" ref="I6308">J6308-J6308*3%</f>
        <v>230.10339999999999</v>
      </c>
      <c r="J6308" s="30">
        <v>237.22</v>
      </c>
      <c r="K6308" s="4"/>
      <c r="L6308" s="15">
        <f t="shared" si="99"/>
        <v>0</v>
      </c>
      <c r="M6308" s="56" t="s">
        <v>15158</v>
      </c>
    </row>
    <row r="6309" spans="1:13" s="19" customFormat="1" ht="15" customHeight="1" x14ac:dyDescent="0.25">
      <c r="A6309" s="47">
        <v>3992</v>
      </c>
      <c r="B6309" s="18" t="s">
        <v>10213</v>
      </c>
      <c r="C6309" s="3" t="s">
        <v>10076</v>
      </c>
      <c r="D6309" s="3" t="s">
        <v>74</v>
      </c>
      <c r="E6309" s="3" t="s">
        <v>1186</v>
      </c>
      <c r="F6309" s="3" t="s">
        <v>89</v>
      </c>
      <c r="G6309" s="3"/>
      <c r="H6309" s="26">
        <v>225</v>
      </c>
      <c r="I6309" s="26">
        <f t="array" ref="I6309">J6309-J6309*3%</f>
        <v>163.59050000000002</v>
      </c>
      <c r="J6309" s="30">
        <v>168.65</v>
      </c>
      <c r="K6309" s="4"/>
      <c r="L6309" s="15">
        <f t="shared" si="99"/>
        <v>0</v>
      </c>
      <c r="M6309" s="56" t="s">
        <v>15158</v>
      </c>
    </row>
    <row r="6310" spans="1:13" s="19" customFormat="1" ht="15" customHeight="1" x14ac:dyDescent="0.25">
      <c r="A6310" s="47">
        <v>40281</v>
      </c>
      <c r="B6310" s="18" t="s">
        <v>10214</v>
      </c>
      <c r="C6310" s="3" t="s">
        <v>10076</v>
      </c>
      <c r="D6310" s="3" t="s">
        <v>74</v>
      </c>
      <c r="E6310" s="3" t="s">
        <v>10215</v>
      </c>
      <c r="F6310" s="3" t="s">
        <v>167</v>
      </c>
      <c r="G6310" s="3"/>
      <c r="H6310" s="26">
        <v>210</v>
      </c>
      <c r="I6310" s="26">
        <f t="array" ref="I6310">J6310-J6310*3%</f>
        <v>151.4752</v>
      </c>
      <c r="J6310" s="30">
        <v>156.16</v>
      </c>
      <c r="K6310" s="4"/>
      <c r="L6310" s="15">
        <f t="shared" si="99"/>
        <v>0</v>
      </c>
      <c r="M6310" s="56" t="s">
        <v>15151</v>
      </c>
    </row>
    <row r="6311" spans="1:13" s="19" customFormat="1" ht="15" customHeight="1" x14ac:dyDescent="0.25">
      <c r="A6311" s="47">
        <v>41143</v>
      </c>
      <c r="B6311" s="18" t="s">
        <v>10216</v>
      </c>
      <c r="C6311" s="3" t="s">
        <v>10076</v>
      </c>
      <c r="D6311" s="3" t="s">
        <v>74</v>
      </c>
      <c r="E6311" s="3" t="s">
        <v>10217</v>
      </c>
      <c r="F6311" s="3" t="s">
        <v>68</v>
      </c>
      <c r="G6311" s="3"/>
      <c r="H6311" s="26">
        <v>125</v>
      </c>
      <c r="I6311" s="26">
        <f t="array" ref="I6311">J6311-J6311*3%</f>
        <v>85.738299999999995</v>
      </c>
      <c r="J6311" s="30">
        <v>88.39</v>
      </c>
      <c r="K6311" s="4"/>
      <c r="L6311" s="15">
        <f t="shared" si="99"/>
        <v>0</v>
      </c>
      <c r="M6311" s="56" t="s">
        <v>15151</v>
      </c>
    </row>
    <row r="6312" spans="1:13" s="19" customFormat="1" ht="15" customHeight="1" x14ac:dyDescent="0.25">
      <c r="A6312" s="47">
        <v>40579</v>
      </c>
      <c r="B6312" s="18"/>
      <c r="C6312" s="3" t="s">
        <v>10076</v>
      </c>
      <c r="D6312" s="3" t="s">
        <v>74</v>
      </c>
      <c r="E6312" s="3" t="s">
        <v>10218</v>
      </c>
      <c r="F6312" s="3" t="s">
        <v>167</v>
      </c>
      <c r="G6312" s="3"/>
      <c r="H6312" s="26">
        <v>265</v>
      </c>
      <c r="I6312" s="26">
        <f t="array" ref="I6312">J6312-J6312*3%</f>
        <v>189.80960000000002</v>
      </c>
      <c r="J6312" s="30">
        <v>195.68</v>
      </c>
      <c r="K6312" s="4"/>
      <c r="L6312" s="15">
        <f t="shared" si="99"/>
        <v>0</v>
      </c>
      <c r="M6312" s="56" t="s">
        <v>15151</v>
      </c>
    </row>
    <row r="6313" spans="1:13" s="19" customFormat="1" ht="15" customHeight="1" x14ac:dyDescent="0.25">
      <c r="A6313" s="47">
        <v>40006</v>
      </c>
      <c r="B6313" s="18" t="s">
        <v>10219</v>
      </c>
      <c r="C6313" s="3" t="s">
        <v>10076</v>
      </c>
      <c r="D6313" s="3" t="s">
        <v>74</v>
      </c>
      <c r="E6313" s="3" t="s">
        <v>10220</v>
      </c>
      <c r="F6313" s="3" t="s">
        <v>167</v>
      </c>
      <c r="G6313" s="3"/>
      <c r="H6313" s="26">
        <v>230</v>
      </c>
      <c r="I6313" s="26">
        <f t="array" ref="I6313">J6313-J6313*3%</f>
        <v>165.94760000000002</v>
      </c>
      <c r="J6313" s="30">
        <v>171.08</v>
      </c>
      <c r="K6313" s="4"/>
      <c r="L6313" s="15">
        <f t="shared" si="99"/>
        <v>0</v>
      </c>
      <c r="M6313" s="56" t="s">
        <v>15155</v>
      </c>
    </row>
    <row r="6314" spans="1:13" s="19" customFormat="1" ht="15" customHeight="1" x14ac:dyDescent="0.25">
      <c r="A6314" s="47">
        <v>3990</v>
      </c>
      <c r="B6314" s="18" t="s">
        <v>10221</v>
      </c>
      <c r="C6314" s="3" t="s">
        <v>10076</v>
      </c>
      <c r="D6314" s="3" t="s">
        <v>74</v>
      </c>
      <c r="E6314" s="3" t="s">
        <v>1544</v>
      </c>
      <c r="F6314" s="3" t="s">
        <v>89</v>
      </c>
      <c r="G6314" s="3"/>
      <c r="H6314" s="26">
        <v>205</v>
      </c>
      <c r="I6314" s="26">
        <f t="array" ref="I6314">J6314-J6314*3%</f>
        <v>149.01140000000001</v>
      </c>
      <c r="J6314" s="30">
        <v>153.62</v>
      </c>
      <c r="K6314" s="4"/>
      <c r="L6314" s="15">
        <f t="shared" si="99"/>
        <v>0</v>
      </c>
      <c r="M6314" s="56" t="s">
        <v>15158</v>
      </c>
    </row>
    <row r="6315" spans="1:13" s="19" customFormat="1" ht="15" customHeight="1" x14ac:dyDescent="0.25">
      <c r="A6315" s="47">
        <v>4854</v>
      </c>
      <c r="B6315" s="18" t="s">
        <v>10222</v>
      </c>
      <c r="C6315" s="3" t="s">
        <v>10076</v>
      </c>
      <c r="D6315" s="3" t="s">
        <v>74</v>
      </c>
      <c r="E6315" s="3" t="s">
        <v>1546</v>
      </c>
      <c r="F6315" s="3" t="s">
        <v>1383</v>
      </c>
      <c r="G6315" s="3" t="s">
        <v>258</v>
      </c>
      <c r="H6315" s="26">
        <v>125</v>
      </c>
      <c r="I6315" s="26">
        <f t="array" ref="I6315">J6315-J6315*3%</f>
        <v>87.144800000000004</v>
      </c>
      <c r="J6315" s="30">
        <v>89.84</v>
      </c>
      <c r="K6315" s="4"/>
      <c r="L6315" s="15">
        <f t="shared" si="99"/>
        <v>0</v>
      </c>
      <c r="M6315" s="56" t="s">
        <v>15158</v>
      </c>
    </row>
    <row r="6316" spans="1:13" s="19" customFormat="1" ht="15" customHeight="1" x14ac:dyDescent="0.25">
      <c r="A6316" s="47">
        <v>23229</v>
      </c>
      <c r="B6316" s="18" t="s">
        <v>10223</v>
      </c>
      <c r="C6316" s="3" t="s">
        <v>10076</v>
      </c>
      <c r="D6316" s="3" t="s">
        <v>74</v>
      </c>
      <c r="E6316" s="3" t="s">
        <v>855</v>
      </c>
      <c r="F6316" s="3" t="s">
        <v>182</v>
      </c>
      <c r="G6316" s="3"/>
      <c r="H6316" s="26">
        <v>335</v>
      </c>
      <c r="I6316" s="26">
        <f t="array" ref="I6316">J6316-J6316*3%</f>
        <v>240.80250000000001</v>
      </c>
      <c r="J6316" s="30">
        <v>248.25</v>
      </c>
      <c r="K6316" s="4"/>
      <c r="L6316" s="15">
        <f t="shared" si="99"/>
        <v>0</v>
      </c>
      <c r="M6316" s="56" t="s">
        <v>15158</v>
      </c>
    </row>
    <row r="6317" spans="1:13" s="19" customFormat="1" ht="15" customHeight="1" x14ac:dyDescent="0.25">
      <c r="A6317" s="47">
        <v>37873</v>
      </c>
      <c r="B6317" s="18" t="s">
        <v>10224</v>
      </c>
      <c r="C6317" s="3" t="s">
        <v>10076</v>
      </c>
      <c r="D6317" s="3" t="s">
        <v>74</v>
      </c>
      <c r="E6317" s="3" t="s">
        <v>855</v>
      </c>
      <c r="F6317" s="3" t="s">
        <v>2544</v>
      </c>
      <c r="G6317" s="3"/>
      <c r="H6317" s="26">
        <v>590</v>
      </c>
      <c r="I6317" s="26">
        <f t="array" ref="I6317">J6317-J6317*3%</f>
        <v>451.17610000000002</v>
      </c>
      <c r="J6317" s="30">
        <v>465.13</v>
      </c>
      <c r="K6317" s="4"/>
      <c r="L6317" s="15">
        <f t="shared" si="99"/>
        <v>0</v>
      </c>
      <c r="M6317" s="56" t="s">
        <v>15158</v>
      </c>
    </row>
    <row r="6318" spans="1:13" s="19" customFormat="1" ht="15" customHeight="1" x14ac:dyDescent="0.25">
      <c r="A6318" s="47">
        <v>37874</v>
      </c>
      <c r="B6318" s="18" t="s">
        <v>10225</v>
      </c>
      <c r="C6318" s="3" t="s">
        <v>10076</v>
      </c>
      <c r="D6318" s="3" t="s">
        <v>74</v>
      </c>
      <c r="E6318" s="3" t="s">
        <v>10226</v>
      </c>
      <c r="F6318" s="3" t="s">
        <v>89</v>
      </c>
      <c r="G6318" s="3"/>
      <c r="H6318" s="26">
        <v>200</v>
      </c>
      <c r="I6318" s="26">
        <f t="array" ref="I6318">J6318-J6318*3%</f>
        <v>147.12960000000001</v>
      </c>
      <c r="J6318" s="30">
        <v>151.68</v>
      </c>
      <c r="K6318" s="4"/>
      <c r="L6318" s="15">
        <f t="shared" si="99"/>
        <v>0</v>
      </c>
      <c r="M6318" s="56" t="s">
        <v>15158</v>
      </c>
    </row>
    <row r="6319" spans="1:13" s="19" customFormat="1" ht="15" customHeight="1" x14ac:dyDescent="0.25">
      <c r="A6319" s="47">
        <v>38184</v>
      </c>
      <c r="B6319" s="18" t="s">
        <v>10227</v>
      </c>
      <c r="C6319" s="3" t="s">
        <v>10076</v>
      </c>
      <c r="D6319" s="3" t="s">
        <v>74</v>
      </c>
      <c r="E6319" s="3" t="s">
        <v>2808</v>
      </c>
      <c r="F6319" s="3" t="s">
        <v>89</v>
      </c>
      <c r="G6319" s="3"/>
      <c r="H6319" s="26">
        <v>145</v>
      </c>
      <c r="I6319" s="26">
        <f t="array" ref="I6319">J6319-J6319*3%</f>
        <v>107.1074</v>
      </c>
      <c r="J6319" s="30">
        <v>110.42</v>
      </c>
      <c r="K6319" s="4"/>
      <c r="L6319" s="15">
        <f t="shared" si="99"/>
        <v>0</v>
      </c>
      <c r="M6319" s="56" t="s">
        <v>15158</v>
      </c>
    </row>
    <row r="6320" spans="1:13" s="19" customFormat="1" ht="15" customHeight="1" x14ac:dyDescent="0.25">
      <c r="A6320" s="47">
        <v>2418</v>
      </c>
      <c r="B6320" s="18" t="s">
        <v>10228</v>
      </c>
      <c r="C6320" s="3" t="s">
        <v>10076</v>
      </c>
      <c r="D6320" s="3" t="s">
        <v>74</v>
      </c>
      <c r="E6320" s="3" t="s">
        <v>2990</v>
      </c>
      <c r="F6320" s="3" t="s">
        <v>167</v>
      </c>
      <c r="G6320" s="3"/>
      <c r="H6320" s="26">
        <v>150</v>
      </c>
      <c r="I6320" s="26">
        <f t="array" ref="I6320">J6320-J6320*3%</f>
        <v>109.3481</v>
      </c>
      <c r="J6320" s="30">
        <v>112.73</v>
      </c>
      <c r="K6320" s="4"/>
      <c r="L6320" s="15">
        <f t="shared" si="99"/>
        <v>0</v>
      </c>
      <c r="M6320" s="56" t="s">
        <v>15158</v>
      </c>
    </row>
    <row r="6321" spans="1:13" s="19" customFormat="1" ht="15" customHeight="1" x14ac:dyDescent="0.25">
      <c r="A6321" s="47">
        <v>23230</v>
      </c>
      <c r="B6321" s="18" t="s">
        <v>10229</v>
      </c>
      <c r="C6321" s="3" t="s">
        <v>10076</v>
      </c>
      <c r="D6321" s="3" t="s">
        <v>74</v>
      </c>
      <c r="E6321" s="3" t="s">
        <v>10230</v>
      </c>
      <c r="F6321" s="3" t="s">
        <v>167</v>
      </c>
      <c r="G6321" s="3"/>
      <c r="H6321" s="26">
        <v>305</v>
      </c>
      <c r="I6321" s="26">
        <f t="array" ref="I6321">J6321-J6321*3%</f>
        <v>218.57010000000002</v>
      </c>
      <c r="J6321" s="30">
        <v>225.33</v>
      </c>
      <c r="K6321" s="4"/>
      <c r="L6321" s="15">
        <f t="shared" si="99"/>
        <v>0</v>
      </c>
      <c r="M6321" s="56" t="s">
        <v>15158</v>
      </c>
    </row>
    <row r="6322" spans="1:13" s="19" customFormat="1" ht="15" customHeight="1" x14ac:dyDescent="0.25">
      <c r="A6322" s="47">
        <v>7896</v>
      </c>
      <c r="B6322" s="18" t="s">
        <v>10231</v>
      </c>
      <c r="C6322" s="3" t="s">
        <v>10076</v>
      </c>
      <c r="D6322" s="3" t="s">
        <v>74</v>
      </c>
      <c r="E6322" s="3" t="s">
        <v>10232</v>
      </c>
      <c r="F6322" s="3" t="s">
        <v>72</v>
      </c>
      <c r="G6322" s="3"/>
      <c r="H6322" s="26">
        <v>265</v>
      </c>
      <c r="I6322" s="26">
        <f t="array" ref="I6322">J6322-J6322*3%</f>
        <v>189.4701</v>
      </c>
      <c r="J6322" s="30">
        <v>195.33</v>
      </c>
      <c r="K6322" s="4"/>
      <c r="L6322" s="15">
        <f t="shared" si="99"/>
        <v>0</v>
      </c>
      <c r="M6322" s="56" t="s">
        <v>15158</v>
      </c>
    </row>
    <row r="6323" spans="1:13" s="19" customFormat="1" ht="15" customHeight="1" x14ac:dyDescent="0.25">
      <c r="A6323" s="47">
        <v>34729</v>
      </c>
      <c r="B6323" s="18" t="s">
        <v>10233</v>
      </c>
      <c r="C6323" s="3" t="s">
        <v>10076</v>
      </c>
      <c r="D6323" s="3" t="s">
        <v>74</v>
      </c>
      <c r="E6323" s="3" t="s">
        <v>10234</v>
      </c>
      <c r="F6323" s="3" t="s">
        <v>3519</v>
      </c>
      <c r="G6323" s="3" t="s">
        <v>7710</v>
      </c>
      <c r="H6323" s="26">
        <v>65</v>
      </c>
      <c r="I6323" s="26">
        <f t="array" ref="I6323">J6323-J6323*3%</f>
        <v>40.953400000000002</v>
      </c>
      <c r="J6323" s="30">
        <v>42.22</v>
      </c>
      <c r="K6323" s="4"/>
      <c r="L6323" s="15">
        <f t="shared" si="99"/>
        <v>0</v>
      </c>
      <c r="M6323" s="56" t="s">
        <v>15158</v>
      </c>
    </row>
    <row r="6324" spans="1:13" s="19" customFormat="1" ht="15" customHeight="1" x14ac:dyDescent="0.25">
      <c r="A6324" s="47">
        <v>36313</v>
      </c>
      <c r="B6324" s="18" t="s">
        <v>10235</v>
      </c>
      <c r="C6324" s="3" t="s">
        <v>10076</v>
      </c>
      <c r="D6324" s="3" t="s">
        <v>74</v>
      </c>
      <c r="E6324" s="3" t="s">
        <v>2335</v>
      </c>
      <c r="F6324" s="3" t="s">
        <v>182</v>
      </c>
      <c r="G6324" s="3"/>
      <c r="H6324" s="26">
        <v>290</v>
      </c>
      <c r="I6324" s="26">
        <f t="array" ref="I6324">J6324-J6324*3%</f>
        <v>208.28809999999999</v>
      </c>
      <c r="J6324" s="30">
        <v>214.73</v>
      </c>
      <c r="K6324" s="4"/>
      <c r="L6324" s="15">
        <f t="shared" si="99"/>
        <v>0</v>
      </c>
      <c r="M6324" s="56" t="s">
        <v>15158</v>
      </c>
    </row>
    <row r="6325" spans="1:13" s="19" customFormat="1" ht="15" customHeight="1" x14ac:dyDescent="0.25">
      <c r="A6325" s="47">
        <v>13199</v>
      </c>
      <c r="B6325" s="18" t="s">
        <v>10236</v>
      </c>
      <c r="C6325" s="3" t="s">
        <v>10076</v>
      </c>
      <c r="D6325" s="3" t="s">
        <v>74</v>
      </c>
      <c r="E6325" s="3" t="s">
        <v>2813</v>
      </c>
      <c r="F6325" s="3" t="s">
        <v>2544</v>
      </c>
      <c r="G6325" s="3"/>
      <c r="H6325" s="26">
        <v>455</v>
      </c>
      <c r="I6325" s="26">
        <f t="array" ref="I6325">J6325-J6325*3%</f>
        <v>330.33350000000002</v>
      </c>
      <c r="J6325" s="30">
        <v>340.55</v>
      </c>
      <c r="K6325" s="4"/>
      <c r="L6325" s="15">
        <f t="shared" si="99"/>
        <v>0</v>
      </c>
      <c r="M6325" s="56" t="s">
        <v>15158</v>
      </c>
    </row>
    <row r="6326" spans="1:13" s="19" customFormat="1" ht="15" customHeight="1" x14ac:dyDescent="0.25">
      <c r="A6326" s="47">
        <v>18664</v>
      </c>
      <c r="B6326" s="18" t="s">
        <v>10237</v>
      </c>
      <c r="C6326" s="3" t="s">
        <v>10076</v>
      </c>
      <c r="D6326" s="3" t="s">
        <v>74</v>
      </c>
      <c r="E6326" s="3" t="s">
        <v>10238</v>
      </c>
      <c r="F6326" s="3" t="s">
        <v>200</v>
      </c>
      <c r="G6326" s="3"/>
      <c r="H6326" s="26">
        <v>365</v>
      </c>
      <c r="I6326" s="26">
        <f t="array" ref="I6326">J6326-J6326*3%</f>
        <v>261.38590000000005</v>
      </c>
      <c r="J6326" s="30">
        <v>269.47000000000003</v>
      </c>
      <c r="K6326" s="4"/>
      <c r="L6326" s="15">
        <f t="shared" si="99"/>
        <v>0</v>
      </c>
      <c r="M6326" s="56" t="s">
        <v>15158</v>
      </c>
    </row>
    <row r="6327" spans="1:13" s="19" customFormat="1" ht="15" customHeight="1" x14ac:dyDescent="0.25">
      <c r="A6327" s="47">
        <v>5094</v>
      </c>
      <c r="B6327" s="18" t="s">
        <v>10239</v>
      </c>
      <c r="C6327" s="3" t="s">
        <v>10076</v>
      </c>
      <c r="D6327" s="3" t="s">
        <v>74</v>
      </c>
      <c r="E6327" s="3" t="s">
        <v>10238</v>
      </c>
      <c r="F6327" s="3" t="s">
        <v>89</v>
      </c>
      <c r="G6327" s="3"/>
      <c r="H6327" s="26">
        <v>150</v>
      </c>
      <c r="I6327" s="26">
        <f t="array" ref="I6327">J6327-J6327*3%</f>
        <v>108.7564</v>
      </c>
      <c r="J6327" s="30">
        <v>112.12</v>
      </c>
      <c r="K6327" s="4"/>
      <c r="L6327" s="15">
        <f t="shared" si="99"/>
        <v>0</v>
      </c>
      <c r="M6327" s="56" t="s">
        <v>15158</v>
      </c>
    </row>
    <row r="6328" spans="1:13" s="19" customFormat="1" ht="15" customHeight="1" x14ac:dyDescent="0.25">
      <c r="A6328" s="47">
        <v>5095</v>
      </c>
      <c r="B6328" s="18" t="s">
        <v>10240</v>
      </c>
      <c r="C6328" s="3" t="s">
        <v>10076</v>
      </c>
      <c r="D6328" s="3" t="s">
        <v>74</v>
      </c>
      <c r="E6328" s="3" t="s">
        <v>10241</v>
      </c>
      <c r="F6328" s="3" t="s">
        <v>89</v>
      </c>
      <c r="G6328" s="3"/>
      <c r="H6328" s="26">
        <v>270</v>
      </c>
      <c r="I6328" s="26">
        <f t="array" ref="I6328">J6328-J6328*3%</f>
        <v>192.2055</v>
      </c>
      <c r="J6328" s="30">
        <v>198.15</v>
      </c>
      <c r="K6328" s="4"/>
      <c r="L6328" s="15">
        <f t="shared" si="99"/>
        <v>0</v>
      </c>
      <c r="M6328" s="56" t="s">
        <v>15158</v>
      </c>
    </row>
    <row r="6329" spans="1:13" s="19" customFormat="1" ht="15" customHeight="1" x14ac:dyDescent="0.25">
      <c r="A6329" s="47">
        <v>25913</v>
      </c>
      <c r="B6329" s="18" t="s">
        <v>10242</v>
      </c>
      <c r="C6329" s="3" t="s">
        <v>10076</v>
      </c>
      <c r="D6329" s="3" t="s">
        <v>74</v>
      </c>
      <c r="E6329" s="3" t="s">
        <v>10243</v>
      </c>
      <c r="F6329" s="3" t="s">
        <v>200</v>
      </c>
      <c r="G6329" s="3"/>
      <c r="H6329" s="26">
        <v>445</v>
      </c>
      <c r="I6329" s="26">
        <f t="array" ref="I6329">J6329-J6329*3%</f>
        <v>324.15460000000002</v>
      </c>
      <c r="J6329" s="30">
        <v>334.18</v>
      </c>
      <c r="K6329" s="4"/>
      <c r="L6329" s="15">
        <f t="shared" si="99"/>
        <v>0</v>
      </c>
      <c r="M6329" s="56" t="s">
        <v>15158</v>
      </c>
    </row>
    <row r="6330" spans="1:13" s="19" customFormat="1" ht="15" customHeight="1" x14ac:dyDescent="0.25">
      <c r="A6330" s="47">
        <v>19923</v>
      </c>
      <c r="B6330" s="18" t="s">
        <v>10244</v>
      </c>
      <c r="C6330" s="3" t="s">
        <v>10076</v>
      </c>
      <c r="D6330" s="3" t="s">
        <v>74</v>
      </c>
      <c r="E6330" s="3" t="s">
        <v>10245</v>
      </c>
      <c r="F6330" s="3" t="s">
        <v>89</v>
      </c>
      <c r="G6330" s="3"/>
      <c r="H6330" s="26">
        <v>365</v>
      </c>
      <c r="I6330" s="26">
        <f t="array" ref="I6330">J6330-J6330*3%</f>
        <v>260.0376</v>
      </c>
      <c r="J6330" s="30">
        <v>268.08</v>
      </c>
      <c r="K6330" s="4"/>
      <c r="L6330" s="15">
        <f t="shared" si="99"/>
        <v>0</v>
      </c>
      <c r="M6330" s="56" t="s">
        <v>15158</v>
      </c>
    </row>
    <row r="6331" spans="1:13" s="19" customFormat="1" ht="15" customHeight="1" x14ac:dyDescent="0.25">
      <c r="A6331" s="47">
        <v>2412</v>
      </c>
      <c r="B6331" s="18" t="s">
        <v>10246</v>
      </c>
      <c r="C6331" s="3" t="s">
        <v>10076</v>
      </c>
      <c r="D6331" s="3" t="s">
        <v>279</v>
      </c>
      <c r="E6331" s="3" t="s">
        <v>283</v>
      </c>
      <c r="F6331" s="3" t="s">
        <v>284</v>
      </c>
      <c r="G6331" s="3"/>
      <c r="H6331" s="26">
        <v>1340</v>
      </c>
      <c r="I6331" s="26">
        <f t="array" ref="I6331">J6331-J6331*3%</f>
        <v>1023.8253</v>
      </c>
      <c r="J6331" s="30">
        <v>1055.49</v>
      </c>
      <c r="K6331" s="4"/>
      <c r="L6331" s="15">
        <f t="shared" si="99"/>
        <v>0</v>
      </c>
      <c r="M6331" s="56" t="s">
        <v>15155</v>
      </c>
    </row>
    <row r="6332" spans="1:13" s="19" customFormat="1" ht="15" customHeight="1" x14ac:dyDescent="0.25">
      <c r="A6332" s="47">
        <v>2397</v>
      </c>
      <c r="B6332" s="18" t="s">
        <v>10247</v>
      </c>
      <c r="C6332" s="3" t="s">
        <v>10076</v>
      </c>
      <c r="D6332" s="3" t="s">
        <v>279</v>
      </c>
      <c r="E6332" s="3" t="s">
        <v>283</v>
      </c>
      <c r="F6332" s="3" t="s">
        <v>329</v>
      </c>
      <c r="G6332" s="3" t="s">
        <v>149</v>
      </c>
      <c r="H6332" s="26">
        <v>410</v>
      </c>
      <c r="I6332" s="26">
        <f t="array" ref="I6332">J6332-J6332*3%</f>
        <v>301.51479999999998</v>
      </c>
      <c r="J6332" s="30">
        <v>310.83999999999997</v>
      </c>
      <c r="K6332" s="4"/>
      <c r="L6332" s="15">
        <f t="shared" si="99"/>
        <v>0</v>
      </c>
      <c r="M6332" s="56" t="s">
        <v>15158</v>
      </c>
    </row>
    <row r="6333" spans="1:13" s="19" customFormat="1" ht="15" customHeight="1" x14ac:dyDescent="0.25">
      <c r="A6333" s="47">
        <v>32436</v>
      </c>
      <c r="B6333" s="18" t="s">
        <v>10248</v>
      </c>
      <c r="C6333" s="3" t="s">
        <v>10076</v>
      </c>
      <c r="D6333" s="3" t="s">
        <v>279</v>
      </c>
      <c r="E6333" s="3" t="s">
        <v>283</v>
      </c>
      <c r="F6333" s="3" t="s">
        <v>329</v>
      </c>
      <c r="G6333" s="3" t="s">
        <v>294</v>
      </c>
      <c r="H6333" s="26">
        <v>380</v>
      </c>
      <c r="I6333" s="26">
        <f t="array" ref="I6333">J6333-J6333*3%</f>
        <v>278.65189999999996</v>
      </c>
      <c r="J6333" s="30">
        <v>287.27</v>
      </c>
      <c r="K6333" s="4"/>
      <c r="L6333" s="15">
        <f t="shared" si="99"/>
        <v>0</v>
      </c>
      <c r="M6333" s="56" t="s">
        <v>15151</v>
      </c>
    </row>
    <row r="6334" spans="1:13" s="19" customFormat="1" ht="15" customHeight="1" x14ac:dyDescent="0.25">
      <c r="A6334" s="47">
        <v>2398</v>
      </c>
      <c r="B6334" s="18" t="s">
        <v>10249</v>
      </c>
      <c r="C6334" s="3" t="s">
        <v>10076</v>
      </c>
      <c r="D6334" s="3" t="s">
        <v>279</v>
      </c>
      <c r="E6334" s="3" t="s">
        <v>283</v>
      </c>
      <c r="F6334" s="3" t="s">
        <v>329</v>
      </c>
      <c r="G6334" s="3" t="s">
        <v>258</v>
      </c>
      <c r="H6334" s="26">
        <v>405</v>
      </c>
      <c r="I6334" s="26">
        <f t="array" ref="I6334">J6334-J6334*3%</f>
        <v>295.99549999999999</v>
      </c>
      <c r="J6334" s="30">
        <v>305.14999999999998</v>
      </c>
      <c r="K6334" s="4"/>
      <c r="L6334" s="15">
        <f t="shared" si="99"/>
        <v>0</v>
      </c>
      <c r="M6334" s="56" t="s">
        <v>15151</v>
      </c>
    </row>
    <row r="6335" spans="1:13" s="19" customFormat="1" ht="15" customHeight="1" x14ac:dyDescent="0.25">
      <c r="A6335" s="47">
        <v>31977</v>
      </c>
      <c r="B6335" s="18" t="s">
        <v>10250</v>
      </c>
      <c r="C6335" s="3" t="s">
        <v>10076</v>
      </c>
      <c r="D6335" s="3" t="s">
        <v>279</v>
      </c>
      <c r="E6335" s="3" t="s">
        <v>283</v>
      </c>
      <c r="F6335" s="3" t="s">
        <v>329</v>
      </c>
      <c r="G6335" s="3" t="s">
        <v>10251</v>
      </c>
      <c r="H6335" s="26">
        <v>410</v>
      </c>
      <c r="I6335" s="26">
        <f t="array" ref="I6335">J6335-J6335*3%</f>
        <v>301.51479999999998</v>
      </c>
      <c r="J6335" s="30">
        <v>310.83999999999997</v>
      </c>
      <c r="K6335" s="4"/>
      <c r="L6335" s="15">
        <f t="shared" si="99"/>
        <v>0</v>
      </c>
      <c r="M6335" s="56" t="s">
        <v>15158</v>
      </c>
    </row>
    <row r="6336" spans="1:13" s="19" customFormat="1" ht="15" customHeight="1" x14ac:dyDescent="0.25">
      <c r="A6336" s="47">
        <v>2408</v>
      </c>
      <c r="B6336" s="18" t="s">
        <v>10252</v>
      </c>
      <c r="C6336" s="3" t="s">
        <v>10076</v>
      </c>
      <c r="D6336" s="3" t="s">
        <v>279</v>
      </c>
      <c r="E6336" s="3" t="s">
        <v>283</v>
      </c>
      <c r="F6336" s="3" t="s">
        <v>375</v>
      </c>
      <c r="G6336" s="3"/>
      <c r="H6336" s="26">
        <v>795</v>
      </c>
      <c r="I6336" s="26">
        <f t="array" ref="I6336">J6336-J6336*3%</f>
        <v>599.01379999999995</v>
      </c>
      <c r="J6336" s="30">
        <v>617.54</v>
      </c>
      <c r="K6336" s="4"/>
      <c r="L6336" s="15">
        <f t="shared" si="99"/>
        <v>0</v>
      </c>
      <c r="M6336" s="56" t="s">
        <v>15158</v>
      </c>
    </row>
    <row r="6337" spans="1:13" s="19" customFormat="1" ht="15" customHeight="1" x14ac:dyDescent="0.25">
      <c r="A6337" s="47">
        <v>2576</v>
      </c>
      <c r="B6337" s="18" t="s">
        <v>10253</v>
      </c>
      <c r="C6337" s="3" t="s">
        <v>10076</v>
      </c>
      <c r="D6337" s="3" t="s">
        <v>279</v>
      </c>
      <c r="E6337" s="3" t="s">
        <v>283</v>
      </c>
      <c r="F6337" s="3" t="s">
        <v>375</v>
      </c>
      <c r="G6337" s="3" t="s">
        <v>258</v>
      </c>
      <c r="H6337" s="26">
        <v>795</v>
      </c>
      <c r="I6337" s="26">
        <f t="array" ref="I6337">J6337-J6337*3%</f>
        <v>599.01379999999995</v>
      </c>
      <c r="J6337" s="30">
        <v>617.54</v>
      </c>
      <c r="K6337" s="4"/>
      <c r="L6337" s="15">
        <f t="shared" si="99"/>
        <v>0</v>
      </c>
      <c r="M6337" s="56" t="s">
        <v>15158</v>
      </c>
    </row>
    <row r="6338" spans="1:13" s="19" customFormat="1" ht="15" customHeight="1" x14ac:dyDescent="0.25">
      <c r="A6338" s="47">
        <v>20601</v>
      </c>
      <c r="B6338" s="18" t="s">
        <v>10254</v>
      </c>
      <c r="C6338" s="3" t="s">
        <v>10076</v>
      </c>
      <c r="D6338" s="3" t="s">
        <v>279</v>
      </c>
      <c r="E6338" s="3" t="s">
        <v>10255</v>
      </c>
      <c r="F6338" s="3" t="s">
        <v>462</v>
      </c>
      <c r="G6338" s="3"/>
      <c r="H6338" s="26">
        <v>910</v>
      </c>
      <c r="I6338" s="26">
        <f t="array" ref="I6338">J6338-J6338*3%</f>
        <v>688.34109999999998</v>
      </c>
      <c r="J6338" s="30">
        <v>709.63</v>
      </c>
      <c r="K6338" s="4"/>
      <c r="L6338" s="15">
        <f t="shared" si="99"/>
        <v>0</v>
      </c>
      <c r="M6338" s="56" t="s">
        <v>15158</v>
      </c>
    </row>
    <row r="6339" spans="1:13" s="19" customFormat="1" ht="15" customHeight="1" x14ac:dyDescent="0.25">
      <c r="A6339" s="47">
        <v>23543</v>
      </c>
      <c r="B6339" s="18" t="s">
        <v>10256</v>
      </c>
      <c r="C6339" s="3" t="s">
        <v>10076</v>
      </c>
      <c r="D6339" s="3" t="s">
        <v>279</v>
      </c>
      <c r="E6339" s="3" t="s">
        <v>10257</v>
      </c>
      <c r="F6339" s="3" t="s">
        <v>290</v>
      </c>
      <c r="G6339" s="3" t="s">
        <v>3821</v>
      </c>
      <c r="H6339" s="26">
        <v>650</v>
      </c>
      <c r="I6339" s="26">
        <f t="array" ref="I6339">J6339-J6339*3%</f>
        <v>494.45749999999998</v>
      </c>
      <c r="J6339" s="30">
        <v>509.75</v>
      </c>
      <c r="K6339" s="4"/>
      <c r="L6339" s="15">
        <f t="shared" si="99"/>
        <v>0</v>
      </c>
      <c r="M6339" s="56" t="s">
        <v>15158</v>
      </c>
    </row>
    <row r="6340" spans="1:13" s="19" customFormat="1" ht="15" customHeight="1" x14ac:dyDescent="0.25">
      <c r="A6340" s="47">
        <v>2654</v>
      </c>
      <c r="B6340" s="18" t="s">
        <v>10258</v>
      </c>
      <c r="C6340" s="3" t="s">
        <v>10076</v>
      </c>
      <c r="D6340" s="3" t="s">
        <v>279</v>
      </c>
      <c r="E6340" s="3" t="s">
        <v>10259</v>
      </c>
      <c r="F6340" s="3" t="s">
        <v>329</v>
      </c>
      <c r="G6340" s="3"/>
      <c r="H6340" s="26">
        <v>370</v>
      </c>
      <c r="I6340" s="26">
        <f t="array" ref="I6340">J6340-J6340*3%</f>
        <v>264.67420000000004</v>
      </c>
      <c r="J6340" s="30">
        <v>272.86</v>
      </c>
      <c r="K6340" s="4"/>
      <c r="L6340" s="15">
        <f t="shared" si="99"/>
        <v>0</v>
      </c>
      <c r="M6340" s="56" t="s">
        <v>15158</v>
      </c>
    </row>
    <row r="6341" spans="1:13" s="19" customFormat="1" ht="15" customHeight="1" x14ac:dyDescent="0.25">
      <c r="A6341" s="47">
        <v>2843</v>
      </c>
      <c r="B6341" s="18" t="s">
        <v>10260</v>
      </c>
      <c r="C6341" s="3" t="s">
        <v>10076</v>
      </c>
      <c r="D6341" s="3" t="s">
        <v>279</v>
      </c>
      <c r="E6341" s="3" t="s">
        <v>10259</v>
      </c>
      <c r="F6341" s="3" t="s">
        <v>329</v>
      </c>
      <c r="G6341" s="3" t="s">
        <v>149</v>
      </c>
      <c r="H6341" s="26">
        <v>370</v>
      </c>
      <c r="I6341" s="26">
        <f t="array" ref="I6341">J6341-J6341*3%</f>
        <v>264.67420000000004</v>
      </c>
      <c r="J6341" s="30">
        <v>272.86</v>
      </c>
      <c r="K6341" s="4"/>
      <c r="L6341" s="15">
        <f t="shared" si="99"/>
        <v>0</v>
      </c>
      <c r="M6341" s="56" t="s">
        <v>15158</v>
      </c>
    </row>
    <row r="6342" spans="1:13" s="19" customFormat="1" ht="15" customHeight="1" x14ac:dyDescent="0.25">
      <c r="A6342" s="47">
        <v>2844</v>
      </c>
      <c r="B6342" s="18" t="s">
        <v>10261</v>
      </c>
      <c r="C6342" s="3" t="s">
        <v>10076</v>
      </c>
      <c r="D6342" s="3" t="s">
        <v>279</v>
      </c>
      <c r="E6342" s="3" t="s">
        <v>10259</v>
      </c>
      <c r="F6342" s="3" t="s">
        <v>329</v>
      </c>
      <c r="G6342" s="3" t="s">
        <v>258</v>
      </c>
      <c r="H6342" s="26">
        <v>345</v>
      </c>
      <c r="I6342" s="26">
        <f t="array" ref="I6342">J6342-J6342*3%</f>
        <v>247.13659999999999</v>
      </c>
      <c r="J6342" s="30">
        <v>254.78</v>
      </c>
      <c r="K6342" s="4"/>
      <c r="L6342" s="15">
        <f t="shared" si="99"/>
        <v>0</v>
      </c>
      <c r="M6342" s="56" t="s">
        <v>15151</v>
      </c>
    </row>
    <row r="6343" spans="1:13" s="19" customFormat="1" ht="15" customHeight="1" x14ac:dyDescent="0.25">
      <c r="A6343" s="47">
        <v>5115</v>
      </c>
      <c r="B6343" s="18" t="s">
        <v>10262</v>
      </c>
      <c r="C6343" s="3" t="s">
        <v>10076</v>
      </c>
      <c r="D6343" s="3" t="s">
        <v>279</v>
      </c>
      <c r="E6343" s="3" t="s">
        <v>10259</v>
      </c>
      <c r="F6343" s="3" t="s">
        <v>290</v>
      </c>
      <c r="G6343" s="3"/>
      <c r="H6343" s="26">
        <v>585</v>
      </c>
      <c r="I6343" s="26">
        <f t="array" ref="I6343">J6343-J6343*3%</f>
        <v>430.58299999999997</v>
      </c>
      <c r="J6343" s="30">
        <v>443.9</v>
      </c>
      <c r="K6343" s="4"/>
      <c r="L6343" s="15">
        <f t="shared" si="99"/>
        <v>0</v>
      </c>
      <c r="M6343" s="56" t="s">
        <v>15151</v>
      </c>
    </row>
    <row r="6344" spans="1:13" s="19" customFormat="1" ht="15" customHeight="1" x14ac:dyDescent="0.25">
      <c r="A6344" s="47">
        <v>5786</v>
      </c>
      <c r="B6344" s="18" t="s">
        <v>10263</v>
      </c>
      <c r="C6344" s="3" t="s">
        <v>10076</v>
      </c>
      <c r="D6344" s="3" t="s">
        <v>279</v>
      </c>
      <c r="E6344" s="3" t="s">
        <v>10259</v>
      </c>
      <c r="F6344" s="3" t="s">
        <v>290</v>
      </c>
      <c r="G6344" s="3" t="s">
        <v>149</v>
      </c>
      <c r="H6344" s="26">
        <v>650</v>
      </c>
      <c r="I6344" s="26">
        <f t="array" ref="I6344">J6344-J6344*3%</f>
        <v>495.27229999999997</v>
      </c>
      <c r="J6344" s="30">
        <v>510.59</v>
      </c>
      <c r="K6344" s="4"/>
      <c r="L6344" s="15">
        <f t="shared" ref="L6344:L6407" si="100">J6344*K6344</f>
        <v>0</v>
      </c>
      <c r="M6344" s="56" t="s">
        <v>15158</v>
      </c>
    </row>
    <row r="6345" spans="1:13" s="19" customFormat="1" ht="15" customHeight="1" x14ac:dyDescent="0.25">
      <c r="A6345" s="47">
        <v>6355</v>
      </c>
      <c r="B6345" s="18" t="s">
        <v>10264</v>
      </c>
      <c r="C6345" s="3" t="s">
        <v>10076</v>
      </c>
      <c r="D6345" s="3" t="s">
        <v>279</v>
      </c>
      <c r="E6345" s="3" t="s">
        <v>10259</v>
      </c>
      <c r="F6345" s="3" t="s">
        <v>290</v>
      </c>
      <c r="G6345" s="3" t="s">
        <v>258</v>
      </c>
      <c r="H6345" s="26">
        <v>620</v>
      </c>
      <c r="I6345" s="26">
        <f t="array" ref="I6345">J6345-J6345*3%</f>
        <v>473.27270000000004</v>
      </c>
      <c r="J6345" s="30">
        <v>487.91</v>
      </c>
      <c r="K6345" s="4"/>
      <c r="L6345" s="15">
        <f t="shared" si="100"/>
        <v>0</v>
      </c>
      <c r="M6345" s="56" t="s">
        <v>15151</v>
      </c>
    </row>
    <row r="6346" spans="1:13" s="19" customFormat="1" ht="15" customHeight="1" x14ac:dyDescent="0.25">
      <c r="A6346" s="47">
        <v>39489</v>
      </c>
      <c r="B6346" s="18" t="s">
        <v>10265</v>
      </c>
      <c r="C6346" s="3" t="s">
        <v>10076</v>
      </c>
      <c r="D6346" s="3" t="s">
        <v>279</v>
      </c>
      <c r="E6346" s="3" t="s">
        <v>10266</v>
      </c>
      <c r="F6346" s="3" t="s">
        <v>236</v>
      </c>
      <c r="G6346" s="3"/>
      <c r="H6346" s="26">
        <v>445</v>
      </c>
      <c r="I6346" s="26">
        <f t="array" ref="I6346">J6346-J6346*3%</f>
        <v>324.15460000000002</v>
      </c>
      <c r="J6346" s="30">
        <v>334.18</v>
      </c>
      <c r="K6346" s="4"/>
      <c r="L6346" s="15">
        <f t="shared" si="100"/>
        <v>0</v>
      </c>
      <c r="M6346" s="56" t="s">
        <v>15158</v>
      </c>
    </row>
    <row r="6347" spans="1:13" s="19" customFormat="1" ht="15" customHeight="1" x14ac:dyDescent="0.25">
      <c r="A6347" s="47">
        <v>36303</v>
      </c>
      <c r="B6347" s="18" t="s">
        <v>10267</v>
      </c>
      <c r="C6347" s="3" t="s">
        <v>10076</v>
      </c>
      <c r="D6347" s="3" t="s">
        <v>279</v>
      </c>
      <c r="E6347" s="3" t="s">
        <v>10266</v>
      </c>
      <c r="F6347" s="3" t="s">
        <v>462</v>
      </c>
      <c r="G6347" s="3"/>
      <c r="H6347" s="26">
        <v>850</v>
      </c>
      <c r="I6347" s="26">
        <f t="array" ref="I6347">J6347-J6347*3%</f>
        <v>640.6268</v>
      </c>
      <c r="J6347" s="30">
        <v>660.44</v>
      </c>
      <c r="K6347" s="4"/>
      <c r="L6347" s="15">
        <f t="shared" si="100"/>
        <v>0</v>
      </c>
      <c r="M6347" s="56" t="s">
        <v>15159</v>
      </c>
    </row>
    <row r="6348" spans="1:13" s="19" customFormat="1" ht="15" customHeight="1" x14ac:dyDescent="0.25">
      <c r="A6348" s="47">
        <v>2400</v>
      </c>
      <c r="B6348" s="18" t="s">
        <v>10268</v>
      </c>
      <c r="C6348" s="3" t="s">
        <v>10076</v>
      </c>
      <c r="D6348" s="3" t="s">
        <v>279</v>
      </c>
      <c r="E6348" s="3" t="s">
        <v>10269</v>
      </c>
      <c r="F6348" s="3" t="s">
        <v>329</v>
      </c>
      <c r="G6348" s="3"/>
      <c r="H6348" s="26">
        <v>360</v>
      </c>
      <c r="I6348" s="26">
        <f t="array" ref="I6348">J6348-J6348*3%</f>
        <v>257.68049999999999</v>
      </c>
      <c r="J6348" s="30">
        <v>265.64999999999998</v>
      </c>
      <c r="K6348" s="4"/>
      <c r="L6348" s="15">
        <f t="shared" si="100"/>
        <v>0</v>
      </c>
      <c r="M6348" s="56" t="s">
        <v>15158</v>
      </c>
    </row>
    <row r="6349" spans="1:13" s="19" customFormat="1" ht="15" customHeight="1" x14ac:dyDescent="0.25">
      <c r="A6349" s="47">
        <v>3833</v>
      </c>
      <c r="B6349" s="18" t="s">
        <v>10270</v>
      </c>
      <c r="C6349" s="3" t="s">
        <v>10076</v>
      </c>
      <c r="D6349" s="3" t="s">
        <v>279</v>
      </c>
      <c r="E6349" s="3" t="s">
        <v>10269</v>
      </c>
      <c r="F6349" s="3" t="s">
        <v>329</v>
      </c>
      <c r="G6349" s="3" t="s">
        <v>149</v>
      </c>
      <c r="H6349" s="26">
        <v>360</v>
      </c>
      <c r="I6349" s="26">
        <f t="array" ref="I6349">J6349-J6349*3%</f>
        <v>257.68049999999999</v>
      </c>
      <c r="J6349" s="30">
        <v>265.64999999999998</v>
      </c>
      <c r="K6349" s="4"/>
      <c r="L6349" s="15">
        <f t="shared" si="100"/>
        <v>0</v>
      </c>
      <c r="M6349" s="56" t="s">
        <v>15158</v>
      </c>
    </row>
    <row r="6350" spans="1:13" s="19" customFormat="1" ht="15" customHeight="1" x14ac:dyDescent="0.25">
      <c r="A6350" s="47">
        <v>2402</v>
      </c>
      <c r="B6350" s="18" t="s">
        <v>10271</v>
      </c>
      <c r="C6350" s="3" t="s">
        <v>10076</v>
      </c>
      <c r="D6350" s="3" t="s">
        <v>279</v>
      </c>
      <c r="E6350" s="3" t="s">
        <v>10269</v>
      </c>
      <c r="F6350" s="3" t="s">
        <v>290</v>
      </c>
      <c r="G6350" s="3"/>
      <c r="H6350" s="26">
        <v>610</v>
      </c>
      <c r="I6350" s="26">
        <f t="array" ref="I6350">J6350-J6350*3%</f>
        <v>466.4633</v>
      </c>
      <c r="J6350" s="30">
        <v>480.89</v>
      </c>
      <c r="K6350" s="4"/>
      <c r="L6350" s="15">
        <f t="shared" si="100"/>
        <v>0</v>
      </c>
      <c r="M6350" s="56" t="s">
        <v>15158</v>
      </c>
    </row>
    <row r="6351" spans="1:13" s="19" customFormat="1" ht="15" customHeight="1" x14ac:dyDescent="0.25">
      <c r="A6351" s="47">
        <v>2404</v>
      </c>
      <c r="B6351" s="18" t="s">
        <v>10272</v>
      </c>
      <c r="C6351" s="3" t="s">
        <v>10076</v>
      </c>
      <c r="D6351" s="3" t="s">
        <v>279</v>
      </c>
      <c r="E6351" s="3" t="s">
        <v>10269</v>
      </c>
      <c r="F6351" s="3" t="s">
        <v>290</v>
      </c>
      <c r="G6351" s="3" t="s">
        <v>149</v>
      </c>
      <c r="H6351" s="26">
        <v>610</v>
      </c>
      <c r="I6351" s="26">
        <f t="array" ref="I6351">J6351-J6351*3%</f>
        <v>466.4633</v>
      </c>
      <c r="J6351" s="30">
        <v>480.89</v>
      </c>
      <c r="K6351" s="4"/>
      <c r="L6351" s="15">
        <f t="shared" si="100"/>
        <v>0</v>
      </c>
      <c r="M6351" s="56" t="s">
        <v>15158</v>
      </c>
    </row>
    <row r="6352" spans="1:13" s="19" customFormat="1" ht="15" customHeight="1" x14ac:dyDescent="0.25">
      <c r="A6352" s="47">
        <v>2403</v>
      </c>
      <c r="B6352" s="18" t="s">
        <v>10273</v>
      </c>
      <c r="C6352" s="3" t="s">
        <v>10076</v>
      </c>
      <c r="D6352" s="3" t="s">
        <v>279</v>
      </c>
      <c r="E6352" s="3" t="s">
        <v>10269</v>
      </c>
      <c r="F6352" s="3" t="s">
        <v>290</v>
      </c>
      <c r="G6352" s="3" t="s">
        <v>258</v>
      </c>
      <c r="H6352" s="26">
        <v>610</v>
      </c>
      <c r="I6352" s="26">
        <f t="array" ref="I6352">J6352-J6352*3%</f>
        <v>466.4633</v>
      </c>
      <c r="J6352" s="30">
        <v>480.89</v>
      </c>
      <c r="K6352" s="4"/>
      <c r="L6352" s="15">
        <f t="shared" si="100"/>
        <v>0</v>
      </c>
      <c r="M6352" s="56" t="s">
        <v>15158</v>
      </c>
    </row>
    <row r="6353" spans="1:13" s="19" customFormat="1" ht="15" customHeight="1" x14ac:dyDescent="0.25">
      <c r="A6353" s="47">
        <v>4812</v>
      </c>
      <c r="B6353" s="18" t="s">
        <v>10274</v>
      </c>
      <c r="C6353" s="3" t="s">
        <v>10076</v>
      </c>
      <c r="D6353" s="3" t="s">
        <v>279</v>
      </c>
      <c r="E6353" s="3" t="s">
        <v>3585</v>
      </c>
      <c r="F6353" s="3" t="s">
        <v>290</v>
      </c>
      <c r="G6353" s="3" t="s">
        <v>256</v>
      </c>
      <c r="H6353" s="26">
        <v>725</v>
      </c>
      <c r="I6353" s="26">
        <f t="array" ref="I6353">J6353-J6353*3%</f>
        <v>548.51560000000006</v>
      </c>
      <c r="J6353" s="30">
        <v>565.48</v>
      </c>
      <c r="K6353" s="4"/>
      <c r="L6353" s="15">
        <f t="shared" si="100"/>
        <v>0</v>
      </c>
      <c r="M6353" s="56" t="s">
        <v>15159</v>
      </c>
    </row>
    <row r="6354" spans="1:13" s="19" customFormat="1" ht="15" customHeight="1" x14ac:dyDescent="0.25">
      <c r="A6354" s="47">
        <v>4813</v>
      </c>
      <c r="B6354" s="18" t="s">
        <v>10275</v>
      </c>
      <c r="C6354" s="3" t="s">
        <v>10076</v>
      </c>
      <c r="D6354" s="3" t="s">
        <v>279</v>
      </c>
      <c r="E6354" s="3" t="s">
        <v>3585</v>
      </c>
      <c r="F6354" s="3" t="s">
        <v>290</v>
      </c>
      <c r="G6354" s="3" t="s">
        <v>484</v>
      </c>
      <c r="H6354" s="26">
        <v>670</v>
      </c>
      <c r="I6354" s="26">
        <f t="array" ref="I6354">J6354-J6354*3%</f>
        <v>507.63010000000003</v>
      </c>
      <c r="J6354" s="30">
        <v>523.33000000000004</v>
      </c>
      <c r="K6354" s="4"/>
      <c r="L6354" s="15">
        <f t="shared" si="100"/>
        <v>0</v>
      </c>
      <c r="M6354" s="56" t="s">
        <v>15158</v>
      </c>
    </row>
    <row r="6355" spans="1:13" s="19" customFormat="1" ht="15" customHeight="1" x14ac:dyDescent="0.25">
      <c r="A6355" s="47">
        <v>4814</v>
      </c>
      <c r="B6355" s="18" t="s">
        <v>10276</v>
      </c>
      <c r="C6355" s="3" t="s">
        <v>10076</v>
      </c>
      <c r="D6355" s="3" t="s">
        <v>279</v>
      </c>
      <c r="E6355" s="3" t="s">
        <v>3585</v>
      </c>
      <c r="F6355" s="3" t="s">
        <v>290</v>
      </c>
      <c r="G6355" s="3" t="s">
        <v>390</v>
      </c>
      <c r="H6355" s="26">
        <v>670</v>
      </c>
      <c r="I6355" s="26">
        <f t="array" ref="I6355">J6355-J6355*3%</f>
        <v>507.63010000000003</v>
      </c>
      <c r="J6355" s="30">
        <v>523.33000000000004</v>
      </c>
      <c r="K6355" s="4"/>
      <c r="L6355" s="15">
        <f t="shared" si="100"/>
        <v>0</v>
      </c>
      <c r="M6355" s="56" t="s">
        <v>15158</v>
      </c>
    </row>
    <row r="6356" spans="1:13" s="19" customFormat="1" ht="15" customHeight="1" x14ac:dyDescent="0.25">
      <c r="A6356" s="47">
        <v>4810</v>
      </c>
      <c r="B6356" s="18" t="s">
        <v>10277</v>
      </c>
      <c r="C6356" s="3" t="s">
        <v>10076</v>
      </c>
      <c r="D6356" s="3" t="s">
        <v>279</v>
      </c>
      <c r="E6356" s="3" t="s">
        <v>3585</v>
      </c>
      <c r="F6356" s="3" t="s">
        <v>290</v>
      </c>
      <c r="G6356" s="3" t="s">
        <v>385</v>
      </c>
      <c r="H6356" s="26">
        <v>670</v>
      </c>
      <c r="I6356" s="26">
        <f t="array" ref="I6356">J6356-J6356*3%</f>
        <v>507.63010000000003</v>
      </c>
      <c r="J6356" s="30">
        <v>523.33000000000004</v>
      </c>
      <c r="K6356" s="4"/>
      <c r="L6356" s="15">
        <f t="shared" si="100"/>
        <v>0</v>
      </c>
      <c r="M6356" s="56" t="s">
        <v>15158</v>
      </c>
    </row>
    <row r="6357" spans="1:13" s="19" customFormat="1" ht="15" customHeight="1" x14ac:dyDescent="0.25">
      <c r="A6357" s="47">
        <v>4811</v>
      </c>
      <c r="B6357" s="18" t="s">
        <v>10278</v>
      </c>
      <c r="C6357" s="3" t="s">
        <v>10076</v>
      </c>
      <c r="D6357" s="3" t="s">
        <v>279</v>
      </c>
      <c r="E6357" s="3" t="s">
        <v>3585</v>
      </c>
      <c r="F6357" s="3" t="s">
        <v>290</v>
      </c>
      <c r="G6357" s="3" t="s">
        <v>763</v>
      </c>
      <c r="H6357" s="26">
        <v>670</v>
      </c>
      <c r="I6357" s="26">
        <f t="array" ref="I6357">J6357-J6357*3%</f>
        <v>507.63010000000003</v>
      </c>
      <c r="J6357" s="30">
        <v>523.33000000000004</v>
      </c>
      <c r="K6357" s="4"/>
      <c r="L6357" s="15">
        <f t="shared" si="100"/>
        <v>0</v>
      </c>
      <c r="M6357" s="56" t="s">
        <v>15158</v>
      </c>
    </row>
    <row r="6358" spans="1:13" s="19" customFormat="1" ht="15" customHeight="1" x14ac:dyDescent="0.25">
      <c r="A6358" s="47">
        <v>8904</v>
      </c>
      <c r="B6358" s="18" t="s">
        <v>10279</v>
      </c>
      <c r="C6358" s="3" t="s">
        <v>10076</v>
      </c>
      <c r="D6358" s="3" t="s">
        <v>279</v>
      </c>
      <c r="E6358" s="3" t="s">
        <v>10280</v>
      </c>
      <c r="F6358" s="3" t="s">
        <v>290</v>
      </c>
      <c r="G6358" s="3"/>
      <c r="H6358" s="26">
        <v>625</v>
      </c>
      <c r="I6358" s="26">
        <f t="array" ref="I6358">J6358-J6358*3%</f>
        <v>475.41640000000001</v>
      </c>
      <c r="J6358" s="30">
        <v>490.12</v>
      </c>
      <c r="K6358" s="4"/>
      <c r="L6358" s="15">
        <f t="shared" si="100"/>
        <v>0</v>
      </c>
      <c r="M6358" s="56" t="s">
        <v>15151</v>
      </c>
    </row>
    <row r="6359" spans="1:13" s="19" customFormat="1" ht="15" customHeight="1" x14ac:dyDescent="0.25">
      <c r="A6359" s="47">
        <v>11329</v>
      </c>
      <c r="B6359" s="18" t="s">
        <v>10281</v>
      </c>
      <c r="C6359" s="3" t="s">
        <v>10076</v>
      </c>
      <c r="D6359" s="3" t="s">
        <v>279</v>
      </c>
      <c r="E6359" s="3" t="s">
        <v>882</v>
      </c>
      <c r="F6359" s="3" t="s">
        <v>453</v>
      </c>
      <c r="G6359" s="3" t="s">
        <v>10282</v>
      </c>
      <c r="H6359" s="26">
        <v>75</v>
      </c>
      <c r="I6359" s="26">
        <f t="array" ref="I6359">J6359-J6359*3%</f>
        <v>45.075899999999997</v>
      </c>
      <c r="J6359" s="30">
        <v>46.47</v>
      </c>
      <c r="K6359" s="4"/>
      <c r="L6359" s="15">
        <f t="shared" si="100"/>
        <v>0</v>
      </c>
      <c r="M6359" s="56" t="s">
        <v>15158</v>
      </c>
    </row>
    <row r="6360" spans="1:13" s="19" customFormat="1" ht="15" customHeight="1" x14ac:dyDescent="0.25">
      <c r="A6360" s="47">
        <v>41546</v>
      </c>
      <c r="B6360" s="18"/>
      <c r="C6360" s="3" t="s">
        <v>10076</v>
      </c>
      <c r="D6360" s="3" t="s">
        <v>296</v>
      </c>
      <c r="E6360" s="3" t="s">
        <v>10283</v>
      </c>
      <c r="F6360" s="3" t="s">
        <v>4997</v>
      </c>
      <c r="G6360" s="3" t="s">
        <v>285</v>
      </c>
      <c r="H6360" s="26">
        <v>2720</v>
      </c>
      <c r="I6360" s="26">
        <f t="array" ref="I6360">J6360-J6360*3%</f>
        <v>2079.3307999999997</v>
      </c>
      <c r="J6360" s="30">
        <v>2143.64</v>
      </c>
      <c r="K6360" s="4"/>
      <c r="L6360" s="15">
        <f t="shared" si="100"/>
        <v>0</v>
      </c>
      <c r="M6360" s="56" t="s">
        <v>15158</v>
      </c>
    </row>
    <row r="6361" spans="1:13" s="19" customFormat="1" ht="15" customHeight="1" x14ac:dyDescent="0.25">
      <c r="A6361" s="47">
        <v>41545</v>
      </c>
      <c r="B6361" s="18"/>
      <c r="C6361" s="3" t="s">
        <v>10076</v>
      </c>
      <c r="D6361" s="3" t="s">
        <v>296</v>
      </c>
      <c r="E6361" s="3" t="s">
        <v>10283</v>
      </c>
      <c r="F6361" s="3" t="s">
        <v>4997</v>
      </c>
      <c r="G6361" s="3" t="s">
        <v>299</v>
      </c>
      <c r="H6361" s="26">
        <v>2720</v>
      </c>
      <c r="I6361" s="26">
        <f t="array" ref="I6361">J6361-J6361*3%</f>
        <v>2079.3307999999997</v>
      </c>
      <c r="J6361" s="30">
        <v>2143.64</v>
      </c>
      <c r="K6361" s="4"/>
      <c r="L6361" s="15">
        <f t="shared" si="100"/>
        <v>0</v>
      </c>
      <c r="M6361" s="56" t="s">
        <v>15158</v>
      </c>
    </row>
    <row r="6362" spans="1:13" s="19" customFormat="1" ht="15" customHeight="1" x14ac:dyDescent="0.25">
      <c r="A6362" s="47">
        <v>36809</v>
      </c>
      <c r="B6362" s="18" t="s">
        <v>10284</v>
      </c>
      <c r="C6362" s="3" t="s">
        <v>10076</v>
      </c>
      <c r="D6362" s="3" t="s">
        <v>296</v>
      </c>
      <c r="E6362" s="3" t="s">
        <v>2341</v>
      </c>
      <c r="F6362" s="3" t="s">
        <v>284</v>
      </c>
      <c r="G6362" s="3" t="s">
        <v>686</v>
      </c>
      <c r="H6362" s="26">
        <v>365</v>
      </c>
      <c r="I6362" s="26">
        <f t="array" ref="I6362">J6362-J6362*3%</f>
        <v>262.38499999999999</v>
      </c>
      <c r="J6362" s="30">
        <v>270.5</v>
      </c>
      <c r="K6362" s="4"/>
      <c r="L6362" s="15">
        <f t="shared" si="100"/>
        <v>0</v>
      </c>
      <c r="M6362" s="56" t="s">
        <v>15155</v>
      </c>
    </row>
    <row r="6363" spans="1:13" s="19" customFormat="1" ht="15" customHeight="1" x14ac:dyDescent="0.25">
      <c r="A6363" s="47">
        <v>2423</v>
      </c>
      <c r="B6363" s="18" t="s">
        <v>10285</v>
      </c>
      <c r="C6363" s="3" t="s">
        <v>10076</v>
      </c>
      <c r="D6363" s="3" t="s">
        <v>307</v>
      </c>
      <c r="E6363" s="3" t="s">
        <v>1998</v>
      </c>
      <c r="F6363" s="3" t="s">
        <v>318</v>
      </c>
      <c r="G6363" s="3" t="s">
        <v>149</v>
      </c>
      <c r="H6363" s="26">
        <v>410</v>
      </c>
      <c r="I6363" s="26">
        <f t="array" ref="I6363">J6363-J6363*3%</f>
        <v>301.51479999999998</v>
      </c>
      <c r="J6363" s="30">
        <v>310.83999999999997</v>
      </c>
      <c r="K6363" s="4"/>
      <c r="L6363" s="15">
        <f t="shared" si="100"/>
        <v>0</v>
      </c>
      <c r="M6363" s="56" t="s">
        <v>15158</v>
      </c>
    </row>
    <row r="6364" spans="1:13" s="19" customFormat="1" ht="15" customHeight="1" x14ac:dyDescent="0.25">
      <c r="A6364" s="47">
        <v>2846</v>
      </c>
      <c r="B6364" s="18" t="s">
        <v>10286</v>
      </c>
      <c r="C6364" s="3" t="s">
        <v>10076</v>
      </c>
      <c r="D6364" s="3" t="s">
        <v>307</v>
      </c>
      <c r="E6364" s="3" t="s">
        <v>1998</v>
      </c>
      <c r="F6364" s="3" t="s">
        <v>318</v>
      </c>
      <c r="G6364" s="3" t="s">
        <v>258</v>
      </c>
      <c r="H6364" s="26">
        <v>410</v>
      </c>
      <c r="I6364" s="26">
        <f t="array" ref="I6364">J6364-J6364*3%</f>
        <v>301.51479999999998</v>
      </c>
      <c r="J6364" s="30">
        <v>310.83999999999997</v>
      </c>
      <c r="K6364" s="4"/>
      <c r="L6364" s="15">
        <f t="shared" si="100"/>
        <v>0</v>
      </c>
      <c r="M6364" s="56" t="s">
        <v>15158</v>
      </c>
    </row>
    <row r="6365" spans="1:13" s="19" customFormat="1" ht="15" customHeight="1" x14ac:dyDescent="0.25">
      <c r="A6365" s="47">
        <v>40574</v>
      </c>
      <c r="B6365" s="18"/>
      <c r="C6365" s="3" t="s">
        <v>10076</v>
      </c>
      <c r="D6365" s="3" t="s">
        <v>307</v>
      </c>
      <c r="E6365" s="3" t="s">
        <v>10287</v>
      </c>
      <c r="F6365" s="3" t="s">
        <v>236</v>
      </c>
      <c r="G6365" s="3"/>
      <c r="H6365" s="26">
        <v>470</v>
      </c>
      <c r="I6365" s="26">
        <f t="array" ref="I6365">J6365-J6365*3%</f>
        <v>339.9074</v>
      </c>
      <c r="J6365" s="30">
        <v>350.42</v>
      </c>
      <c r="K6365" s="4"/>
      <c r="L6365" s="15">
        <f t="shared" si="100"/>
        <v>0</v>
      </c>
      <c r="M6365" s="56" t="s">
        <v>15151</v>
      </c>
    </row>
    <row r="6366" spans="1:13" s="19" customFormat="1" ht="15" customHeight="1" x14ac:dyDescent="0.25">
      <c r="A6366" s="47">
        <v>38172</v>
      </c>
      <c r="B6366" s="18" t="s">
        <v>10288</v>
      </c>
      <c r="C6366" s="3" t="s">
        <v>10076</v>
      </c>
      <c r="D6366" s="3" t="s">
        <v>162</v>
      </c>
      <c r="E6366" s="3" t="s">
        <v>10289</v>
      </c>
      <c r="F6366" s="3" t="s">
        <v>179</v>
      </c>
      <c r="G6366" s="3"/>
      <c r="H6366" s="26">
        <v>570</v>
      </c>
      <c r="I6366" s="26">
        <f t="array" ref="I6366">J6366-J6366*3%</f>
        <v>418.6617</v>
      </c>
      <c r="J6366" s="30">
        <v>431.61</v>
      </c>
      <c r="K6366" s="4"/>
      <c r="L6366" s="15">
        <f t="shared" si="100"/>
        <v>0</v>
      </c>
      <c r="M6366" s="56" t="s">
        <v>15158</v>
      </c>
    </row>
    <row r="6367" spans="1:13" s="19" customFormat="1" ht="15" customHeight="1" x14ac:dyDescent="0.25">
      <c r="A6367" s="47">
        <v>39641</v>
      </c>
      <c r="B6367" s="18" t="s">
        <v>10290</v>
      </c>
      <c r="C6367" s="3" t="s">
        <v>10076</v>
      </c>
      <c r="D6367" s="3" t="s">
        <v>162</v>
      </c>
      <c r="E6367" s="3" t="s">
        <v>10291</v>
      </c>
      <c r="F6367" s="3" t="s">
        <v>329</v>
      </c>
      <c r="G6367" s="3"/>
      <c r="H6367" s="26">
        <v>800</v>
      </c>
      <c r="I6367" s="26">
        <f t="array" ref="I6367">J6367-J6367*3%</f>
        <v>604.35849999999994</v>
      </c>
      <c r="J6367" s="30">
        <v>623.04999999999995</v>
      </c>
      <c r="K6367" s="4"/>
      <c r="L6367" s="15">
        <f t="shared" si="100"/>
        <v>0</v>
      </c>
      <c r="M6367" s="56" t="s">
        <v>15158</v>
      </c>
    </row>
    <row r="6368" spans="1:13" s="19" customFormat="1" ht="15" customHeight="1" x14ac:dyDescent="0.25">
      <c r="A6368" s="47">
        <v>20638</v>
      </c>
      <c r="B6368" s="18" t="s">
        <v>10292</v>
      </c>
      <c r="C6368" s="3" t="s">
        <v>10076</v>
      </c>
      <c r="D6368" s="3" t="s">
        <v>162</v>
      </c>
      <c r="E6368" s="3" t="s">
        <v>10293</v>
      </c>
      <c r="F6368" s="3" t="s">
        <v>200</v>
      </c>
      <c r="G6368" s="3"/>
      <c r="H6368" s="26">
        <v>475</v>
      </c>
      <c r="I6368" s="26">
        <f t="array" ref="I6368">J6368-J6368*3%</f>
        <v>343.5061</v>
      </c>
      <c r="J6368" s="30">
        <v>354.13</v>
      </c>
      <c r="K6368" s="4"/>
      <c r="L6368" s="15">
        <f t="shared" si="100"/>
        <v>0</v>
      </c>
      <c r="M6368" s="56" t="s">
        <v>15158</v>
      </c>
    </row>
    <row r="6369" spans="1:13" s="19" customFormat="1" ht="15" customHeight="1" x14ac:dyDescent="0.25">
      <c r="A6369" s="47">
        <v>39999</v>
      </c>
      <c r="B6369" s="18" t="s">
        <v>10294</v>
      </c>
      <c r="C6369" s="3" t="s">
        <v>10076</v>
      </c>
      <c r="D6369" s="3" t="s">
        <v>162</v>
      </c>
      <c r="E6369" s="3" t="s">
        <v>10295</v>
      </c>
      <c r="F6369" s="3" t="s">
        <v>167</v>
      </c>
      <c r="G6369" s="3"/>
      <c r="H6369" s="26">
        <v>395</v>
      </c>
      <c r="I6369" s="26">
        <f t="array" ref="I6369">J6369-J6369*3%</f>
        <v>290.8254</v>
      </c>
      <c r="J6369" s="30">
        <v>299.82</v>
      </c>
      <c r="K6369" s="4"/>
      <c r="L6369" s="15">
        <f t="shared" si="100"/>
        <v>0</v>
      </c>
      <c r="M6369" s="56" t="s">
        <v>15151</v>
      </c>
    </row>
    <row r="6370" spans="1:13" s="19" customFormat="1" ht="15" customHeight="1" x14ac:dyDescent="0.25">
      <c r="A6370" s="47">
        <v>20640</v>
      </c>
      <c r="B6370" s="18" t="s">
        <v>10296</v>
      </c>
      <c r="C6370" s="3" t="s">
        <v>10076</v>
      </c>
      <c r="D6370" s="3" t="s">
        <v>162</v>
      </c>
      <c r="E6370" s="3" t="s">
        <v>10297</v>
      </c>
      <c r="F6370" s="3" t="s">
        <v>200</v>
      </c>
      <c r="G6370" s="3"/>
      <c r="H6370" s="26">
        <v>345</v>
      </c>
      <c r="I6370" s="26">
        <f t="array" ref="I6370">J6370-J6370*3%</f>
        <v>247.3888</v>
      </c>
      <c r="J6370" s="30">
        <v>255.04</v>
      </c>
      <c r="K6370" s="4"/>
      <c r="L6370" s="15">
        <f t="shared" si="100"/>
        <v>0</v>
      </c>
      <c r="M6370" s="56" t="s">
        <v>15158</v>
      </c>
    </row>
    <row r="6371" spans="1:13" s="19" customFormat="1" ht="15" customHeight="1" x14ac:dyDescent="0.25">
      <c r="A6371" s="47">
        <v>37426</v>
      </c>
      <c r="B6371" s="18" t="s">
        <v>10298</v>
      </c>
      <c r="C6371" s="3" t="s">
        <v>10076</v>
      </c>
      <c r="D6371" s="3" t="s">
        <v>162</v>
      </c>
      <c r="E6371" s="3" t="s">
        <v>10299</v>
      </c>
      <c r="F6371" s="3" t="s">
        <v>200</v>
      </c>
      <c r="G6371" s="3"/>
      <c r="H6371" s="26">
        <v>325</v>
      </c>
      <c r="I6371" s="26">
        <f t="array" ref="I6371">J6371-J6371*3%</f>
        <v>232.98429999999999</v>
      </c>
      <c r="J6371" s="30">
        <v>240.19</v>
      </c>
      <c r="K6371" s="4"/>
      <c r="L6371" s="15">
        <f t="shared" si="100"/>
        <v>0</v>
      </c>
      <c r="M6371" s="56" t="s">
        <v>15158</v>
      </c>
    </row>
    <row r="6372" spans="1:13" s="19" customFormat="1" ht="15" customHeight="1" x14ac:dyDescent="0.25">
      <c r="A6372" s="47">
        <v>37420</v>
      </c>
      <c r="B6372" s="18" t="s">
        <v>10300</v>
      </c>
      <c r="C6372" s="3" t="s">
        <v>10076</v>
      </c>
      <c r="D6372" s="3" t="s">
        <v>171</v>
      </c>
      <c r="E6372" s="3" t="s">
        <v>10301</v>
      </c>
      <c r="F6372" s="3" t="s">
        <v>97</v>
      </c>
      <c r="G6372" s="3"/>
      <c r="H6372" s="26">
        <v>195</v>
      </c>
      <c r="I6372" s="26">
        <f t="array" ref="I6372">J6372-J6372*3%</f>
        <v>142.42510000000001</v>
      </c>
      <c r="J6372" s="30">
        <v>146.83000000000001</v>
      </c>
      <c r="K6372" s="4"/>
      <c r="L6372" s="15">
        <f t="shared" si="100"/>
        <v>0</v>
      </c>
      <c r="M6372" s="56" t="s">
        <v>15158</v>
      </c>
    </row>
    <row r="6373" spans="1:13" s="19" customFormat="1" ht="15" customHeight="1" x14ac:dyDescent="0.25">
      <c r="A6373" s="47">
        <v>37421</v>
      </c>
      <c r="B6373" s="18" t="s">
        <v>10302</v>
      </c>
      <c r="C6373" s="3" t="s">
        <v>10076</v>
      </c>
      <c r="D6373" s="3" t="s">
        <v>171</v>
      </c>
      <c r="E6373" s="3" t="s">
        <v>10301</v>
      </c>
      <c r="F6373" s="3" t="s">
        <v>129</v>
      </c>
      <c r="G6373" s="3"/>
      <c r="H6373" s="26">
        <v>250</v>
      </c>
      <c r="I6373" s="26">
        <f t="array" ref="I6373">J6373-J6373*3%</f>
        <v>177.82040000000001</v>
      </c>
      <c r="J6373" s="30">
        <v>183.32</v>
      </c>
      <c r="K6373" s="4"/>
      <c r="L6373" s="15">
        <f t="shared" si="100"/>
        <v>0</v>
      </c>
      <c r="M6373" s="56" t="s">
        <v>15158</v>
      </c>
    </row>
    <row r="6374" spans="1:13" s="19" customFormat="1" ht="15" customHeight="1" x14ac:dyDescent="0.25">
      <c r="A6374" s="47">
        <v>40571</v>
      </c>
      <c r="B6374" s="18" t="s">
        <v>10303</v>
      </c>
      <c r="C6374" s="3" t="s">
        <v>10076</v>
      </c>
      <c r="D6374" s="3" t="s">
        <v>177</v>
      </c>
      <c r="E6374" s="3" t="s">
        <v>10304</v>
      </c>
      <c r="F6374" s="3" t="s">
        <v>290</v>
      </c>
      <c r="G6374" s="3" t="s">
        <v>260</v>
      </c>
      <c r="H6374" s="26">
        <v>490</v>
      </c>
      <c r="I6374" s="26">
        <f t="array" ref="I6374">J6374-J6374*3%</f>
        <v>364.72969999999998</v>
      </c>
      <c r="J6374" s="30">
        <v>376.01</v>
      </c>
      <c r="K6374" s="4"/>
      <c r="L6374" s="15">
        <f t="shared" si="100"/>
        <v>0</v>
      </c>
      <c r="M6374" s="56" t="s">
        <v>15158</v>
      </c>
    </row>
    <row r="6375" spans="1:13" s="19" customFormat="1" ht="15" customHeight="1" x14ac:dyDescent="0.25">
      <c r="A6375" s="47">
        <v>37400</v>
      </c>
      <c r="B6375" s="18" t="s">
        <v>10305</v>
      </c>
      <c r="C6375" s="3" t="s">
        <v>10076</v>
      </c>
      <c r="D6375" s="3" t="s">
        <v>177</v>
      </c>
      <c r="E6375" s="3" t="s">
        <v>10306</v>
      </c>
      <c r="F6375" s="3" t="s">
        <v>329</v>
      </c>
      <c r="G6375" s="3"/>
      <c r="H6375" s="26">
        <v>920</v>
      </c>
      <c r="I6375" s="26">
        <f t="array" ref="I6375">J6375-J6375*3%</f>
        <v>694.92739999999992</v>
      </c>
      <c r="J6375" s="30">
        <v>716.42</v>
      </c>
      <c r="K6375" s="4"/>
      <c r="L6375" s="15">
        <f t="shared" si="100"/>
        <v>0</v>
      </c>
      <c r="M6375" s="56" t="s">
        <v>15158</v>
      </c>
    </row>
    <row r="6376" spans="1:13" s="19" customFormat="1" ht="15" customHeight="1" x14ac:dyDescent="0.25">
      <c r="A6376" s="47">
        <v>5088</v>
      </c>
      <c r="B6376" s="18" t="s">
        <v>10307</v>
      </c>
      <c r="C6376" s="3" t="s">
        <v>10076</v>
      </c>
      <c r="D6376" s="3" t="s">
        <v>177</v>
      </c>
      <c r="E6376" s="3" t="s">
        <v>10306</v>
      </c>
      <c r="F6376" s="3" t="s">
        <v>124</v>
      </c>
      <c r="G6376" s="3"/>
      <c r="H6376" s="26">
        <v>390</v>
      </c>
      <c r="I6376" s="26">
        <f t="array" ref="I6376">J6376-J6376*3%</f>
        <v>287.24610000000001</v>
      </c>
      <c r="J6376" s="30">
        <v>296.13</v>
      </c>
      <c r="K6376" s="4"/>
      <c r="L6376" s="15">
        <f t="shared" si="100"/>
        <v>0</v>
      </c>
      <c r="M6376" s="56" t="s">
        <v>15151</v>
      </c>
    </row>
    <row r="6377" spans="1:13" s="19" customFormat="1" ht="15" customHeight="1" x14ac:dyDescent="0.25">
      <c r="A6377" s="47">
        <v>36308</v>
      </c>
      <c r="B6377" s="18" t="s">
        <v>10308</v>
      </c>
      <c r="C6377" s="3" t="s">
        <v>10076</v>
      </c>
      <c r="D6377" s="3" t="s">
        <v>177</v>
      </c>
      <c r="E6377" s="3" t="s">
        <v>6361</v>
      </c>
      <c r="F6377" s="3" t="s">
        <v>277</v>
      </c>
      <c r="G6377" s="3"/>
      <c r="H6377" s="26">
        <v>745</v>
      </c>
      <c r="I6377" s="26">
        <f t="array" ref="I6377">J6377-J6377*3%</f>
        <v>562.11500000000001</v>
      </c>
      <c r="J6377" s="30">
        <v>579.5</v>
      </c>
      <c r="K6377" s="4"/>
      <c r="L6377" s="15">
        <f t="shared" si="100"/>
        <v>0</v>
      </c>
      <c r="M6377" s="56" t="s">
        <v>15151</v>
      </c>
    </row>
    <row r="6378" spans="1:13" s="19" customFormat="1" ht="15" customHeight="1" x14ac:dyDescent="0.25">
      <c r="A6378" s="47">
        <v>3998</v>
      </c>
      <c r="B6378" s="18" t="s">
        <v>10309</v>
      </c>
      <c r="C6378" s="3" t="s">
        <v>10076</v>
      </c>
      <c r="D6378" s="3" t="s">
        <v>177</v>
      </c>
      <c r="E6378" s="3" t="s">
        <v>1225</v>
      </c>
      <c r="F6378" s="3" t="s">
        <v>89</v>
      </c>
      <c r="G6378" s="3"/>
      <c r="H6378" s="26">
        <v>225</v>
      </c>
      <c r="I6378" s="26">
        <f t="array" ref="I6378">J6378-J6378*3%</f>
        <v>163.59050000000002</v>
      </c>
      <c r="J6378" s="30">
        <v>168.65</v>
      </c>
      <c r="K6378" s="4"/>
      <c r="L6378" s="15">
        <f t="shared" si="100"/>
        <v>0</v>
      </c>
      <c r="M6378" s="56" t="s">
        <v>15158</v>
      </c>
    </row>
    <row r="6379" spans="1:13" s="19" customFormat="1" ht="15" customHeight="1" x14ac:dyDescent="0.25">
      <c r="A6379" s="47">
        <v>37413</v>
      </c>
      <c r="B6379" s="18" t="s">
        <v>10310</v>
      </c>
      <c r="C6379" s="3" t="s">
        <v>10076</v>
      </c>
      <c r="D6379" s="3" t="s">
        <v>177</v>
      </c>
      <c r="E6379" s="3" t="s">
        <v>10311</v>
      </c>
      <c r="F6379" s="3" t="s">
        <v>293</v>
      </c>
      <c r="G6379" s="3"/>
      <c r="H6379" s="26">
        <v>705</v>
      </c>
      <c r="I6379" s="26">
        <f t="array" ref="I6379">J6379-J6379*3%</f>
        <v>535.24599999999998</v>
      </c>
      <c r="J6379" s="30">
        <v>551.79999999999995</v>
      </c>
      <c r="K6379" s="4"/>
      <c r="L6379" s="15">
        <f t="shared" si="100"/>
        <v>0</v>
      </c>
      <c r="M6379" s="56" t="s">
        <v>15151</v>
      </c>
    </row>
    <row r="6380" spans="1:13" s="19" customFormat="1" ht="15" customHeight="1" x14ac:dyDescent="0.25">
      <c r="A6380" s="47">
        <v>20608</v>
      </c>
      <c r="B6380" s="18" t="s">
        <v>10312</v>
      </c>
      <c r="C6380" s="3" t="s">
        <v>10076</v>
      </c>
      <c r="D6380" s="3" t="s">
        <v>177</v>
      </c>
      <c r="E6380" s="3" t="s">
        <v>6128</v>
      </c>
      <c r="F6380" s="3" t="s">
        <v>329</v>
      </c>
      <c r="G6380" s="3"/>
      <c r="H6380" s="26">
        <v>360</v>
      </c>
      <c r="I6380" s="26">
        <f t="array" ref="I6380">J6380-J6380*3%</f>
        <v>259.31979999999999</v>
      </c>
      <c r="J6380" s="30">
        <v>267.33999999999997</v>
      </c>
      <c r="K6380" s="4"/>
      <c r="L6380" s="15">
        <f t="shared" si="100"/>
        <v>0</v>
      </c>
      <c r="M6380" s="56" t="s">
        <v>15151</v>
      </c>
    </row>
    <row r="6381" spans="1:13" s="19" customFormat="1" ht="15" customHeight="1" x14ac:dyDescent="0.25">
      <c r="A6381" s="47">
        <v>25308</v>
      </c>
      <c r="B6381" s="18" t="s">
        <v>10313</v>
      </c>
      <c r="C6381" s="3" t="s">
        <v>10076</v>
      </c>
      <c r="D6381" s="3" t="s">
        <v>177</v>
      </c>
      <c r="E6381" s="3" t="s">
        <v>6128</v>
      </c>
      <c r="F6381" s="3" t="s">
        <v>329</v>
      </c>
      <c r="G6381" s="3" t="s">
        <v>319</v>
      </c>
      <c r="H6381" s="26">
        <v>360</v>
      </c>
      <c r="I6381" s="26">
        <f t="array" ref="I6381">J6381-J6381*3%</f>
        <v>259.31979999999999</v>
      </c>
      <c r="J6381" s="30">
        <v>267.33999999999997</v>
      </c>
      <c r="K6381" s="4"/>
      <c r="L6381" s="15">
        <f t="shared" si="100"/>
        <v>0</v>
      </c>
      <c r="M6381" s="56" t="s">
        <v>15151</v>
      </c>
    </row>
    <row r="6382" spans="1:13" s="19" customFormat="1" ht="15" customHeight="1" x14ac:dyDescent="0.25">
      <c r="A6382" s="47">
        <v>38562</v>
      </c>
      <c r="B6382" s="18" t="s">
        <v>10314</v>
      </c>
      <c r="C6382" s="3" t="s">
        <v>10076</v>
      </c>
      <c r="D6382" s="3" t="s">
        <v>177</v>
      </c>
      <c r="E6382" s="3" t="s">
        <v>6128</v>
      </c>
      <c r="F6382" s="3" t="s">
        <v>329</v>
      </c>
      <c r="G6382" s="3" t="s">
        <v>10315</v>
      </c>
      <c r="H6382" s="26">
        <v>310</v>
      </c>
      <c r="I6382" s="26">
        <f t="array" ref="I6382">J6382-J6382*3%</f>
        <v>220.0445</v>
      </c>
      <c r="J6382" s="30">
        <v>226.85</v>
      </c>
      <c r="K6382" s="4"/>
      <c r="L6382" s="15">
        <f t="shared" si="100"/>
        <v>0</v>
      </c>
      <c r="M6382" s="56" t="s">
        <v>15151</v>
      </c>
    </row>
    <row r="6383" spans="1:13" s="19" customFormat="1" ht="15" customHeight="1" x14ac:dyDescent="0.25">
      <c r="A6383" s="47">
        <v>26099</v>
      </c>
      <c r="B6383" s="18" t="s">
        <v>10316</v>
      </c>
      <c r="C6383" s="3" t="s">
        <v>10076</v>
      </c>
      <c r="D6383" s="3" t="s">
        <v>177</v>
      </c>
      <c r="E6383" s="3" t="s">
        <v>6128</v>
      </c>
      <c r="F6383" s="3" t="s">
        <v>329</v>
      </c>
      <c r="G6383" s="3" t="s">
        <v>10160</v>
      </c>
      <c r="H6383" s="26">
        <v>360</v>
      </c>
      <c r="I6383" s="26">
        <f t="array" ref="I6383">J6383-J6383*3%</f>
        <v>259.31979999999999</v>
      </c>
      <c r="J6383" s="30">
        <v>267.33999999999997</v>
      </c>
      <c r="K6383" s="4"/>
      <c r="L6383" s="15">
        <f t="shared" si="100"/>
        <v>0</v>
      </c>
      <c r="M6383" s="56" t="s">
        <v>15151</v>
      </c>
    </row>
    <row r="6384" spans="1:13" s="19" customFormat="1" ht="15" customHeight="1" x14ac:dyDescent="0.25">
      <c r="A6384" s="47">
        <v>9107</v>
      </c>
      <c r="B6384" s="18" t="s">
        <v>10317</v>
      </c>
      <c r="C6384" s="3" t="s">
        <v>10076</v>
      </c>
      <c r="D6384" s="3" t="s">
        <v>177</v>
      </c>
      <c r="E6384" s="3" t="s">
        <v>6128</v>
      </c>
      <c r="F6384" s="3" t="s">
        <v>329</v>
      </c>
      <c r="G6384" s="3" t="s">
        <v>416</v>
      </c>
      <c r="H6384" s="26">
        <v>360</v>
      </c>
      <c r="I6384" s="26">
        <f t="array" ref="I6384">J6384-J6384*3%</f>
        <v>259.31979999999999</v>
      </c>
      <c r="J6384" s="30">
        <v>267.33999999999997</v>
      </c>
      <c r="K6384" s="4"/>
      <c r="L6384" s="15">
        <f t="shared" si="100"/>
        <v>0</v>
      </c>
      <c r="M6384" s="56" t="s">
        <v>15151</v>
      </c>
    </row>
    <row r="6385" spans="1:13" s="19" customFormat="1" ht="15" customHeight="1" x14ac:dyDescent="0.25">
      <c r="A6385" s="47">
        <v>20609</v>
      </c>
      <c r="B6385" s="18" t="s">
        <v>10318</v>
      </c>
      <c r="C6385" s="3" t="s">
        <v>10076</v>
      </c>
      <c r="D6385" s="3" t="s">
        <v>177</v>
      </c>
      <c r="E6385" s="3" t="s">
        <v>6128</v>
      </c>
      <c r="F6385" s="3" t="s">
        <v>290</v>
      </c>
      <c r="G6385" s="3"/>
      <c r="H6385" s="26">
        <v>550</v>
      </c>
      <c r="I6385" s="26">
        <f t="array" ref="I6385">J6385-J6385*3%</f>
        <v>405.8965</v>
      </c>
      <c r="J6385" s="30">
        <v>418.45</v>
      </c>
      <c r="K6385" s="4"/>
      <c r="L6385" s="15">
        <f t="shared" si="100"/>
        <v>0</v>
      </c>
      <c r="M6385" s="56" t="s">
        <v>15158</v>
      </c>
    </row>
    <row r="6386" spans="1:13" s="19" customFormat="1" ht="15" customHeight="1" x14ac:dyDescent="0.25">
      <c r="A6386" s="47">
        <v>36422</v>
      </c>
      <c r="B6386" s="18" t="s">
        <v>10319</v>
      </c>
      <c r="C6386" s="3" t="s">
        <v>10076</v>
      </c>
      <c r="D6386" s="3" t="s">
        <v>177</v>
      </c>
      <c r="E6386" s="3" t="s">
        <v>6128</v>
      </c>
      <c r="F6386" s="3" t="s">
        <v>290</v>
      </c>
      <c r="G6386" s="3" t="s">
        <v>10320</v>
      </c>
      <c r="H6386" s="26">
        <v>555</v>
      </c>
      <c r="I6386" s="26">
        <f t="array" ref="I6386">J6386-J6386*3%</f>
        <v>408.25360000000001</v>
      </c>
      <c r="J6386" s="30">
        <v>420.88</v>
      </c>
      <c r="K6386" s="4"/>
      <c r="L6386" s="15">
        <f t="shared" si="100"/>
        <v>0</v>
      </c>
      <c r="M6386" s="56" t="s">
        <v>15151</v>
      </c>
    </row>
    <row r="6387" spans="1:13" s="19" customFormat="1" ht="15" customHeight="1" x14ac:dyDescent="0.25">
      <c r="A6387" s="47">
        <v>25273</v>
      </c>
      <c r="B6387" s="18" t="s">
        <v>10321</v>
      </c>
      <c r="C6387" s="3" t="s">
        <v>10076</v>
      </c>
      <c r="D6387" s="3" t="s">
        <v>177</v>
      </c>
      <c r="E6387" s="3" t="s">
        <v>6128</v>
      </c>
      <c r="F6387" s="3" t="s">
        <v>290</v>
      </c>
      <c r="G6387" s="3" t="s">
        <v>319</v>
      </c>
      <c r="H6387" s="26">
        <v>550</v>
      </c>
      <c r="I6387" s="26">
        <f t="array" ref="I6387">J6387-J6387*3%</f>
        <v>405.8965</v>
      </c>
      <c r="J6387" s="30">
        <v>418.45</v>
      </c>
      <c r="K6387" s="4"/>
      <c r="L6387" s="15">
        <f t="shared" si="100"/>
        <v>0</v>
      </c>
      <c r="M6387" s="56" t="s">
        <v>15158</v>
      </c>
    </row>
    <row r="6388" spans="1:13" s="19" customFormat="1" ht="15" customHeight="1" x14ac:dyDescent="0.25">
      <c r="A6388" s="47">
        <v>38558</v>
      </c>
      <c r="B6388" s="18" t="s">
        <v>10322</v>
      </c>
      <c r="C6388" s="3" t="s">
        <v>10076</v>
      </c>
      <c r="D6388" s="3" t="s">
        <v>177</v>
      </c>
      <c r="E6388" s="3" t="s">
        <v>6128</v>
      </c>
      <c r="F6388" s="3" t="s">
        <v>290</v>
      </c>
      <c r="G6388" s="3" t="s">
        <v>10315</v>
      </c>
      <c r="H6388" s="26">
        <v>555</v>
      </c>
      <c r="I6388" s="26">
        <f t="array" ref="I6388">J6388-J6388*3%</f>
        <v>408.25360000000001</v>
      </c>
      <c r="J6388" s="30">
        <v>420.88</v>
      </c>
      <c r="K6388" s="4"/>
      <c r="L6388" s="15">
        <f t="shared" si="100"/>
        <v>0</v>
      </c>
      <c r="M6388" s="56" t="s">
        <v>15151</v>
      </c>
    </row>
    <row r="6389" spans="1:13" s="19" customFormat="1" ht="15" customHeight="1" x14ac:dyDescent="0.25">
      <c r="A6389" s="47">
        <v>26100</v>
      </c>
      <c r="B6389" s="18" t="s">
        <v>10323</v>
      </c>
      <c r="C6389" s="3" t="s">
        <v>10076</v>
      </c>
      <c r="D6389" s="3" t="s">
        <v>177</v>
      </c>
      <c r="E6389" s="3" t="s">
        <v>6128</v>
      </c>
      <c r="F6389" s="3" t="s">
        <v>290</v>
      </c>
      <c r="G6389" s="3" t="s">
        <v>10160</v>
      </c>
      <c r="H6389" s="26">
        <v>645</v>
      </c>
      <c r="I6389" s="26">
        <f t="array" ref="I6389">J6389-J6389*3%</f>
        <v>492.25560000000002</v>
      </c>
      <c r="J6389" s="30">
        <v>507.48</v>
      </c>
      <c r="K6389" s="4"/>
      <c r="L6389" s="15">
        <f t="shared" si="100"/>
        <v>0</v>
      </c>
      <c r="M6389" s="56" t="s">
        <v>15151</v>
      </c>
    </row>
    <row r="6390" spans="1:13" s="19" customFormat="1" ht="15" customHeight="1" x14ac:dyDescent="0.25">
      <c r="A6390" s="47">
        <v>43069</v>
      </c>
      <c r="B6390" s="18" t="s">
        <v>10324</v>
      </c>
      <c r="C6390" s="3" t="s">
        <v>10076</v>
      </c>
      <c r="D6390" s="3" t="s">
        <v>177</v>
      </c>
      <c r="E6390" s="3" t="s">
        <v>6128</v>
      </c>
      <c r="F6390" s="3" t="s">
        <v>290</v>
      </c>
      <c r="G6390" s="3" t="s">
        <v>10325</v>
      </c>
      <c r="H6390" s="26">
        <v>550</v>
      </c>
      <c r="I6390" s="26">
        <f t="array" ref="I6390">J6390-J6390*3%</f>
        <v>405.8965</v>
      </c>
      <c r="J6390" s="30">
        <v>418.45</v>
      </c>
      <c r="K6390" s="4"/>
      <c r="L6390" s="15">
        <f t="shared" si="100"/>
        <v>0</v>
      </c>
      <c r="M6390" s="56" t="s">
        <v>15158</v>
      </c>
    </row>
    <row r="6391" spans="1:13" s="19" customFormat="1" ht="15" customHeight="1" x14ac:dyDescent="0.25">
      <c r="A6391" s="47">
        <v>9109</v>
      </c>
      <c r="B6391" s="18" t="s">
        <v>10326</v>
      </c>
      <c r="C6391" s="3" t="s">
        <v>10076</v>
      </c>
      <c r="D6391" s="3" t="s">
        <v>177</v>
      </c>
      <c r="E6391" s="3" t="s">
        <v>6128</v>
      </c>
      <c r="F6391" s="3" t="s">
        <v>290</v>
      </c>
      <c r="G6391" s="3" t="s">
        <v>260</v>
      </c>
      <c r="H6391" s="26">
        <v>560</v>
      </c>
      <c r="I6391" s="26">
        <f t="array" ref="I6391">J6391-J6391*3%</f>
        <v>412.0754</v>
      </c>
      <c r="J6391" s="30">
        <v>424.82</v>
      </c>
      <c r="K6391" s="4"/>
      <c r="L6391" s="15">
        <f t="shared" si="100"/>
        <v>0</v>
      </c>
      <c r="M6391" s="56" t="s">
        <v>15158</v>
      </c>
    </row>
    <row r="6392" spans="1:13" s="19" customFormat="1" ht="15" customHeight="1" x14ac:dyDescent="0.25">
      <c r="A6392" s="47">
        <v>9110</v>
      </c>
      <c r="B6392" s="18" t="s">
        <v>10327</v>
      </c>
      <c r="C6392" s="3" t="s">
        <v>10076</v>
      </c>
      <c r="D6392" s="3" t="s">
        <v>177</v>
      </c>
      <c r="E6392" s="3" t="s">
        <v>6128</v>
      </c>
      <c r="F6392" s="3" t="s">
        <v>290</v>
      </c>
      <c r="G6392" s="3" t="s">
        <v>416</v>
      </c>
      <c r="H6392" s="26">
        <v>550</v>
      </c>
      <c r="I6392" s="26">
        <f t="array" ref="I6392">J6392-J6392*3%</f>
        <v>405.8965</v>
      </c>
      <c r="J6392" s="30">
        <v>418.45</v>
      </c>
      <c r="K6392" s="4"/>
      <c r="L6392" s="15">
        <f t="shared" si="100"/>
        <v>0</v>
      </c>
      <c r="M6392" s="56" t="s">
        <v>15158</v>
      </c>
    </row>
    <row r="6393" spans="1:13" s="19" customFormat="1" ht="15" customHeight="1" x14ac:dyDescent="0.25">
      <c r="A6393" s="47">
        <v>21669</v>
      </c>
      <c r="B6393" s="18" t="s">
        <v>10328</v>
      </c>
      <c r="C6393" s="3" t="s">
        <v>10076</v>
      </c>
      <c r="D6393" s="3" t="s">
        <v>177</v>
      </c>
      <c r="E6393" s="3" t="s">
        <v>10329</v>
      </c>
      <c r="F6393" s="3" t="s">
        <v>200</v>
      </c>
      <c r="G6393" s="3"/>
      <c r="H6393" s="26">
        <v>275</v>
      </c>
      <c r="I6393" s="26">
        <f t="array" ref="I6393">J6393-J6393*3%</f>
        <v>198.05459999999999</v>
      </c>
      <c r="J6393" s="30">
        <v>204.18</v>
      </c>
      <c r="K6393" s="4"/>
      <c r="L6393" s="15">
        <f t="shared" si="100"/>
        <v>0</v>
      </c>
      <c r="M6393" s="56" t="s">
        <v>15151</v>
      </c>
    </row>
    <row r="6394" spans="1:13" s="19" customFormat="1" ht="15" customHeight="1" x14ac:dyDescent="0.25">
      <c r="A6394" s="47">
        <v>38174</v>
      </c>
      <c r="B6394" s="18" t="s">
        <v>10330</v>
      </c>
      <c r="C6394" s="3" t="s">
        <v>10076</v>
      </c>
      <c r="D6394" s="3" t="s">
        <v>177</v>
      </c>
      <c r="E6394" s="3" t="s">
        <v>10331</v>
      </c>
      <c r="F6394" s="3" t="s">
        <v>1462</v>
      </c>
      <c r="G6394" s="3" t="s">
        <v>256</v>
      </c>
      <c r="H6394" s="26">
        <v>785</v>
      </c>
      <c r="I6394" s="26">
        <f t="array" ref="I6394">J6394-J6394*3%</f>
        <v>591.49630000000002</v>
      </c>
      <c r="J6394" s="30">
        <v>609.79</v>
      </c>
      <c r="K6394" s="4"/>
      <c r="L6394" s="15">
        <f t="shared" si="100"/>
        <v>0</v>
      </c>
      <c r="M6394" s="56" t="s">
        <v>15151</v>
      </c>
    </row>
    <row r="6395" spans="1:13" s="19" customFormat="1" ht="15" customHeight="1" x14ac:dyDescent="0.25">
      <c r="A6395" s="47">
        <v>38175</v>
      </c>
      <c r="B6395" s="18" t="s">
        <v>10332</v>
      </c>
      <c r="C6395" s="3" t="s">
        <v>10076</v>
      </c>
      <c r="D6395" s="3" t="s">
        <v>177</v>
      </c>
      <c r="E6395" s="3" t="s">
        <v>10331</v>
      </c>
      <c r="F6395" s="3" t="s">
        <v>1462</v>
      </c>
      <c r="G6395" s="3" t="s">
        <v>484</v>
      </c>
      <c r="H6395" s="26">
        <v>785</v>
      </c>
      <c r="I6395" s="26">
        <f t="array" ref="I6395">J6395-J6395*3%</f>
        <v>591.49630000000002</v>
      </c>
      <c r="J6395" s="30">
        <v>609.79</v>
      </c>
      <c r="K6395" s="4"/>
      <c r="L6395" s="15">
        <f t="shared" si="100"/>
        <v>0</v>
      </c>
      <c r="M6395" s="56" t="s">
        <v>15151</v>
      </c>
    </row>
    <row r="6396" spans="1:13" s="19" customFormat="1" ht="15" customHeight="1" x14ac:dyDescent="0.25">
      <c r="A6396" s="47">
        <v>38176</v>
      </c>
      <c r="B6396" s="18" t="s">
        <v>10333</v>
      </c>
      <c r="C6396" s="3" t="s">
        <v>10076</v>
      </c>
      <c r="D6396" s="3" t="s">
        <v>177</v>
      </c>
      <c r="E6396" s="3" t="s">
        <v>10334</v>
      </c>
      <c r="F6396" s="3" t="s">
        <v>329</v>
      </c>
      <c r="G6396" s="3" t="s">
        <v>285</v>
      </c>
      <c r="H6396" s="26">
        <v>370</v>
      </c>
      <c r="I6396" s="26">
        <f t="array" ref="I6396">J6396-J6396*3%</f>
        <v>266.84700000000004</v>
      </c>
      <c r="J6396" s="30">
        <v>275.10000000000002</v>
      </c>
      <c r="K6396" s="4"/>
      <c r="L6396" s="15">
        <f t="shared" si="100"/>
        <v>0</v>
      </c>
      <c r="M6396" s="56" t="s">
        <v>15151</v>
      </c>
    </row>
    <row r="6397" spans="1:13" s="19" customFormat="1" ht="15" customHeight="1" x14ac:dyDescent="0.25">
      <c r="A6397" s="47">
        <v>40572</v>
      </c>
      <c r="B6397" s="18"/>
      <c r="C6397" s="3" t="s">
        <v>10076</v>
      </c>
      <c r="D6397" s="3" t="s">
        <v>177</v>
      </c>
      <c r="E6397" s="3" t="s">
        <v>10335</v>
      </c>
      <c r="F6397" s="3" t="s">
        <v>290</v>
      </c>
      <c r="G6397" s="3" t="s">
        <v>10336</v>
      </c>
      <c r="H6397" s="26">
        <v>665</v>
      </c>
      <c r="I6397" s="26">
        <f t="array" ref="I6397">J6397-J6397*3%</f>
        <v>505.56400000000002</v>
      </c>
      <c r="J6397" s="30">
        <v>521.20000000000005</v>
      </c>
      <c r="K6397" s="4"/>
      <c r="L6397" s="15">
        <f t="shared" si="100"/>
        <v>0</v>
      </c>
      <c r="M6397" s="56" t="s">
        <v>15158</v>
      </c>
    </row>
    <row r="6398" spans="1:13" s="19" customFormat="1" ht="15" customHeight="1" x14ac:dyDescent="0.25">
      <c r="A6398" s="47">
        <v>36948</v>
      </c>
      <c r="B6398" s="18" t="s">
        <v>10337</v>
      </c>
      <c r="C6398" s="3" t="s">
        <v>10076</v>
      </c>
      <c r="D6398" s="3" t="s">
        <v>177</v>
      </c>
      <c r="E6398" s="3" t="s">
        <v>10338</v>
      </c>
      <c r="F6398" s="3" t="s">
        <v>68</v>
      </c>
      <c r="G6398" s="3"/>
      <c r="H6398" s="26">
        <v>440</v>
      </c>
      <c r="I6398" s="26">
        <f t="array" ref="I6398">J6398-J6398*3%</f>
        <v>320.04180000000002</v>
      </c>
      <c r="J6398" s="30">
        <v>329.94</v>
      </c>
      <c r="K6398" s="4"/>
      <c r="L6398" s="15">
        <f t="shared" si="100"/>
        <v>0</v>
      </c>
      <c r="M6398" s="56" t="s">
        <v>15158</v>
      </c>
    </row>
    <row r="6399" spans="1:13" s="19" customFormat="1" ht="15" customHeight="1" x14ac:dyDescent="0.25">
      <c r="A6399" s="47">
        <v>39137</v>
      </c>
      <c r="B6399" s="18" t="s">
        <v>10339</v>
      </c>
      <c r="C6399" s="3" t="s">
        <v>10076</v>
      </c>
      <c r="D6399" s="3" t="s">
        <v>177</v>
      </c>
      <c r="E6399" s="3" t="s">
        <v>10340</v>
      </c>
      <c r="F6399" s="3" t="s">
        <v>290</v>
      </c>
      <c r="G6399" s="3" t="s">
        <v>10341</v>
      </c>
      <c r="H6399" s="26">
        <v>525</v>
      </c>
      <c r="I6399" s="26">
        <f t="array" ref="I6399">J6399-J6399*3%</f>
        <v>387.5926</v>
      </c>
      <c r="J6399" s="30">
        <v>399.58</v>
      </c>
      <c r="K6399" s="4"/>
      <c r="L6399" s="15">
        <f t="shared" si="100"/>
        <v>0</v>
      </c>
      <c r="M6399" s="56" t="s">
        <v>15151</v>
      </c>
    </row>
    <row r="6400" spans="1:13" s="19" customFormat="1" ht="15" customHeight="1" x14ac:dyDescent="0.25">
      <c r="A6400" s="47">
        <v>18409</v>
      </c>
      <c r="B6400" s="18" t="s">
        <v>10342</v>
      </c>
      <c r="C6400" s="3" t="s">
        <v>10076</v>
      </c>
      <c r="D6400" s="3" t="s">
        <v>177</v>
      </c>
      <c r="E6400" s="3" t="s">
        <v>10340</v>
      </c>
      <c r="F6400" s="3" t="s">
        <v>290</v>
      </c>
      <c r="G6400" s="3" t="s">
        <v>3696</v>
      </c>
      <c r="H6400" s="26">
        <v>580</v>
      </c>
      <c r="I6400" s="26">
        <f t="array" ref="I6400">J6400-J6400*3%</f>
        <v>425.65539999999999</v>
      </c>
      <c r="J6400" s="30">
        <v>438.82</v>
      </c>
      <c r="K6400" s="4"/>
      <c r="L6400" s="15">
        <f t="shared" si="100"/>
        <v>0</v>
      </c>
      <c r="M6400" s="56" t="s">
        <v>15158</v>
      </c>
    </row>
    <row r="6401" spans="1:13" s="19" customFormat="1" ht="15" customHeight="1" x14ac:dyDescent="0.25">
      <c r="A6401" s="47">
        <v>18410</v>
      </c>
      <c r="B6401" s="18" t="s">
        <v>10343</v>
      </c>
      <c r="C6401" s="3" t="s">
        <v>10076</v>
      </c>
      <c r="D6401" s="3" t="s">
        <v>177</v>
      </c>
      <c r="E6401" s="3" t="s">
        <v>10340</v>
      </c>
      <c r="F6401" s="3" t="s">
        <v>290</v>
      </c>
      <c r="G6401" s="3" t="s">
        <v>10344</v>
      </c>
      <c r="H6401" s="26">
        <v>525</v>
      </c>
      <c r="I6401" s="26">
        <f t="array" ref="I6401">J6401-J6401*3%</f>
        <v>387.5926</v>
      </c>
      <c r="J6401" s="30">
        <v>399.58</v>
      </c>
      <c r="K6401" s="4"/>
      <c r="L6401" s="15">
        <f t="shared" si="100"/>
        <v>0</v>
      </c>
      <c r="M6401" s="56" t="s">
        <v>15151</v>
      </c>
    </row>
    <row r="6402" spans="1:13" s="19" customFormat="1" ht="15" customHeight="1" x14ac:dyDescent="0.25">
      <c r="A6402" s="47">
        <v>40573</v>
      </c>
      <c r="B6402" s="18"/>
      <c r="C6402" s="3" t="s">
        <v>10076</v>
      </c>
      <c r="D6402" s="3" t="s">
        <v>177</v>
      </c>
      <c r="E6402" s="3" t="s">
        <v>10345</v>
      </c>
      <c r="F6402" s="3" t="s">
        <v>290</v>
      </c>
      <c r="G6402" s="3" t="s">
        <v>319</v>
      </c>
      <c r="H6402" s="26">
        <v>710</v>
      </c>
      <c r="I6402" s="26">
        <f t="array" ref="I6402">J6402-J6402*3%</f>
        <v>538.47609999999997</v>
      </c>
      <c r="J6402" s="30">
        <v>555.13</v>
      </c>
      <c r="K6402" s="4"/>
      <c r="L6402" s="15">
        <f t="shared" si="100"/>
        <v>0</v>
      </c>
      <c r="M6402" s="56" t="s">
        <v>15151</v>
      </c>
    </row>
    <row r="6403" spans="1:13" s="19" customFormat="1" ht="15" customHeight="1" x14ac:dyDescent="0.25">
      <c r="A6403" s="47">
        <v>2679</v>
      </c>
      <c r="B6403" s="18" t="s">
        <v>10346</v>
      </c>
      <c r="C6403" s="3" t="s">
        <v>10076</v>
      </c>
      <c r="D6403" s="3" t="s">
        <v>177</v>
      </c>
      <c r="E6403" s="3" t="s">
        <v>10347</v>
      </c>
      <c r="F6403" s="3" t="s">
        <v>293</v>
      </c>
      <c r="G6403" s="3"/>
      <c r="H6403" s="26">
        <v>345</v>
      </c>
      <c r="I6403" s="26">
        <f t="array" ref="I6403">J6403-J6403*3%</f>
        <v>248.21329999999998</v>
      </c>
      <c r="J6403" s="30">
        <v>255.89</v>
      </c>
      <c r="K6403" s="4"/>
      <c r="L6403" s="15">
        <f t="shared" si="100"/>
        <v>0</v>
      </c>
      <c r="M6403" s="56" t="s">
        <v>15158</v>
      </c>
    </row>
    <row r="6404" spans="1:13" s="19" customFormat="1" ht="15" customHeight="1" x14ac:dyDescent="0.25">
      <c r="A6404" s="47">
        <v>38401</v>
      </c>
      <c r="B6404" s="18" t="s">
        <v>10348</v>
      </c>
      <c r="C6404" s="3" t="s">
        <v>10076</v>
      </c>
      <c r="D6404" s="3" t="s">
        <v>177</v>
      </c>
      <c r="E6404" s="3" t="s">
        <v>10349</v>
      </c>
      <c r="F6404" s="3" t="s">
        <v>89</v>
      </c>
      <c r="G6404" s="3"/>
      <c r="H6404" s="26">
        <v>360</v>
      </c>
      <c r="I6404" s="26">
        <f t="array" ref="I6404">J6404-J6404*3%</f>
        <v>259.73689999999999</v>
      </c>
      <c r="J6404" s="30">
        <v>267.77</v>
      </c>
      <c r="K6404" s="4"/>
      <c r="L6404" s="15">
        <f t="shared" si="100"/>
        <v>0</v>
      </c>
      <c r="M6404" s="56" t="s">
        <v>15158</v>
      </c>
    </row>
    <row r="6405" spans="1:13" s="19" customFormat="1" ht="15" customHeight="1" x14ac:dyDescent="0.25">
      <c r="A6405" s="47">
        <v>38402</v>
      </c>
      <c r="B6405" s="18" t="s">
        <v>10350</v>
      </c>
      <c r="C6405" s="3" t="s">
        <v>10076</v>
      </c>
      <c r="D6405" s="3" t="s">
        <v>177</v>
      </c>
      <c r="E6405" s="3" t="s">
        <v>10351</v>
      </c>
      <c r="F6405" s="3" t="s">
        <v>608</v>
      </c>
      <c r="G6405" s="3"/>
      <c r="H6405" s="26">
        <v>460</v>
      </c>
      <c r="I6405" s="26">
        <f t="array" ref="I6405">J6405-J6405*3%</f>
        <v>334.44630000000001</v>
      </c>
      <c r="J6405" s="30">
        <v>344.79</v>
      </c>
      <c r="K6405" s="4"/>
      <c r="L6405" s="15">
        <f t="shared" si="100"/>
        <v>0</v>
      </c>
      <c r="M6405" s="56" t="s">
        <v>15158</v>
      </c>
    </row>
    <row r="6406" spans="1:13" s="19" customFormat="1" ht="15" customHeight="1" x14ac:dyDescent="0.25">
      <c r="A6406" s="47">
        <v>5792</v>
      </c>
      <c r="B6406" s="18" t="s">
        <v>10352</v>
      </c>
      <c r="C6406" s="3" t="s">
        <v>10076</v>
      </c>
      <c r="D6406" s="3" t="s">
        <v>177</v>
      </c>
      <c r="E6406" s="3" t="s">
        <v>10351</v>
      </c>
      <c r="F6406" s="3" t="s">
        <v>89</v>
      </c>
      <c r="G6406" s="3"/>
      <c r="H6406" s="26">
        <v>425</v>
      </c>
      <c r="I6406" s="26">
        <f t="array" ref="I6406">J6406-J6406*3%</f>
        <v>308.38240000000002</v>
      </c>
      <c r="J6406" s="30">
        <v>317.92</v>
      </c>
      <c r="K6406" s="4"/>
      <c r="L6406" s="15">
        <f t="shared" si="100"/>
        <v>0</v>
      </c>
      <c r="M6406" s="56" t="s">
        <v>15151</v>
      </c>
    </row>
    <row r="6407" spans="1:13" s="19" customFormat="1" ht="15" customHeight="1" x14ac:dyDescent="0.25">
      <c r="A6407" s="47">
        <v>22358</v>
      </c>
      <c r="B6407" s="18" t="s">
        <v>10353</v>
      </c>
      <c r="C6407" s="3" t="s">
        <v>10076</v>
      </c>
      <c r="D6407" s="3" t="s">
        <v>177</v>
      </c>
      <c r="E6407" s="3" t="s">
        <v>1175</v>
      </c>
      <c r="F6407" s="3" t="s">
        <v>329</v>
      </c>
      <c r="G6407" s="3"/>
      <c r="H6407" s="26">
        <v>710</v>
      </c>
      <c r="I6407" s="26">
        <f t="array" ref="I6407">J6407-J6407*3%</f>
        <v>536.43909999999994</v>
      </c>
      <c r="J6407" s="30">
        <v>553.03</v>
      </c>
      <c r="K6407" s="4"/>
      <c r="L6407" s="15">
        <f t="shared" si="100"/>
        <v>0</v>
      </c>
      <c r="M6407" s="56" t="s">
        <v>15158</v>
      </c>
    </row>
    <row r="6408" spans="1:13" s="19" customFormat="1" ht="15" customHeight="1" x14ac:dyDescent="0.25">
      <c r="A6408" s="47">
        <v>27080</v>
      </c>
      <c r="B6408" s="18" t="s">
        <v>10354</v>
      </c>
      <c r="C6408" s="3" t="s">
        <v>10076</v>
      </c>
      <c r="D6408" s="3" t="s">
        <v>177</v>
      </c>
      <c r="E6408" s="3" t="s">
        <v>1175</v>
      </c>
      <c r="F6408" s="3" t="s">
        <v>329</v>
      </c>
      <c r="G6408" s="3" t="s">
        <v>625</v>
      </c>
      <c r="H6408" s="26">
        <v>730</v>
      </c>
      <c r="I6408" s="26">
        <f t="array" ref="I6408">J6408-J6408*3%</f>
        <v>553.52080000000001</v>
      </c>
      <c r="J6408" s="30">
        <v>570.64</v>
      </c>
      <c r="K6408" s="4"/>
      <c r="L6408" s="15">
        <f t="shared" ref="L6408:L6471" si="101">J6408*K6408</f>
        <v>0</v>
      </c>
      <c r="M6408" s="56" t="s">
        <v>15151</v>
      </c>
    </row>
    <row r="6409" spans="1:13" s="19" customFormat="1" ht="15" customHeight="1" x14ac:dyDescent="0.25">
      <c r="A6409" s="47">
        <v>27081</v>
      </c>
      <c r="B6409" s="18" t="s">
        <v>10355</v>
      </c>
      <c r="C6409" s="3" t="s">
        <v>10076</v>
      </c>
      <c r="D6409" s="3" t="s">
        <v>177</v>
      </c>
      <c r="E6409" s="3" t="s">
        <v>1175</v>
      </c>
      <c r="F6409" s="3" t="s">
        <v>329</v>
      </c>
      <c r="G6409" s="3" t="s">
        <v>416</v>
      </c>
      <c r="H6409" s="26">
        <v>710</v>
      </c>
      <c r="I6409" s="26">
        <f t="array" ref="I6409">J6409-J6409*3%</f>
        <v>536.43909999999994</v>
      </c>
      <c r="J6409" s="30">
        <v>553.03</v>
      </c>
      <c r="K6409" s="4"/>
      <c r="L6409" s="15">
        <f t="shared" si="101"/>
        <v>0</v>
      </c>
      <c r="M6409" s="56" t="s">
        <v>15158</v>
      </c>
    </row>
    <row r="6410" spans="1:13" s="19" customFormat="1" ht="15" customHeight="1" x14ac:dyDescent="0.25">
      <c r="A6410" s="47">
        <v>33455</v>
      </c>
      <c r="B6410" s="18" t="s">
        <v>10356</v>
      </c>
      <c r="C6410" s="3" t="s">
        <v>10076</v>
      </c>
      <c r="D6410" s="3" t="s">
        <v>177</v>
      </c>
      <c r="E6410" s="3" t="s">
        <v>10357</v>
      </c>
      <c r="F6410" s="3" t="s">
        <v>329</v>
      </c>
      <c r="G6410" s="3" t="s">
        <v>10358</v>
      </c>
      <c r="H6410" s="26">
        <v>750</v>
      </c>
      <c r="I6410" s="26">
        <f t="array" ref="I6410">J6410-J6410*3%</f>
        <v>567.31420000000003</v>
      </c>
      <c r="J6410" s="30">
        <v>584.86</v>
      </c>
      <c r="K6410" s="4"/>
      <c r="L6410" s="15">
        <f t="shared" si="101"/>
        <v>0</v>
      </c>
      <c r="M6410" s="56" t="s">
        <v>15158</v>
      </c>
    </row>
    <row r="6411" spans="1:13" s="19" customFormat="1" ht="15" customHeight="1" x14ac:dyDescent="0.25">
      <c r="A6411" s="47">
        <v>19920</v>
      </c>
      <c r="B6411" s="18" t="s">
        <v>10359</v>
      </c>
      <c r="C6411" s="3" t="s">
        <v>10076</v>
      </c>
      <c r="D6411" s="3" t="s">
        <v>177</v>
      </c>
      <c r="E6411" s="3" t="s">
        <v>10360</v>
      </c>
      <c r="F6411" s="3" t="s">
        <v>182</v>
      </c>
      <c r="G6411" s="3"/>
      <c r="H6411" s="26">
        <v>505</v>
      </c>
      <c r="I6411" s="26">
        <f t="array" ref="I6411">J6411-J6411*3%</f>
        <v>372.96499999999997</v>
      </c>
      <c r="J6411" s="30">
        <v>384.5</v>
      </c>
      <c r="K6411" s="4"/>
      <c r="L6411" s="15">
        <f t="shared" si="101"/>
        <v>0</v>
      </c>
      <c r="M6411" s="56" t="s">
        <v>15158</v>
      </c>
    </row>
    <row r="6412" spans="1:13" s="19" customFormat="1" ht="15" customHeight="1" x14ac:dyDescent="0.25">
      <c r="A6412" s="47">
        <v>33454</v>
      </c>
      <c r="B6412" s="18" t="s">
        <v>10361</v>
      </c>
      <c r="C6412" s="3" t="s">
        <v>10076</v>
      </c>
      <c r="D6412" s="3" t="s">
        <v>177</v>
      </c>
      <c r="E6412" s="3" t="s">
        <v>10360</v>
      </c>
      <c r="F6412" s="3" t="s">
        <v>89</v>
      </c>
      <c r="G6412" s="3"/>
      <c r="H6412" s="26">
        <v>385</v>
      </c>
      <c r="I6412" s="26">
        <f t="array" ref="I6412">J6412-J6412*3%</f>
        <v>283.2885</v>
      </c>
      <c r="J6412" s="30">
        <v>292.05</v>
      </c>
      <c r="K6412" s="4"/>
      <c r="L6412" s="15">
        <f t="shared" si="101"/>
        <v>0</v>
      </c>
      <c r="M6412" s="56" t="s">
        <v>15158</v>
      </c>
    </row>
    <row r="6413" spans="1:13" s="19" customFormat="1" ht="15" customHeight="1" x14ac:dyDescent="0.25">
      <c r="A6413" s="47">
        <v>33398</v>
      </c>
      <c r="B6413" s="18" t="s">
        <v>10362</v>
      </c>
      <c r="C6413" s="3" t="s">
        <v>10076</v>
      </c>
      <c r="D6413" s="3" t="s">
        <v>177</v>
      </c>
      <c r="E6413" s="3" t="s">
        <v>10363</v>
      </c>
      <c r="F6413" s="3" t="s">
        <v>200</v>
      </c>
      <c r="G6413" s="3"/>
      <c r="H6413" s="26">
        <v>515</v>
      </c>
      <c r="I6413" s="26">
        <f t="array" ref="I6413">J6413-J6413*3%</f>
        <v>379.55130000000003</v>
      </c>
      <c r="J6413" s="30">
        <v>391.29</v>
      </c>
      <c r="K6413" s="4"/>
      <c r="L6413" s="15">
        <f t="shared" si="101"/>
        <v>0</v>
      </c>
      <c r="M6413" s="56" t="s">
        <v>15158</v>
      </c>
    </row>
    <row r="6414" spans="1:13" s="19" customFormat="1" ht="15" customHeight="1" x14ac:dyDescent="0.25">
      <c r="A6414" s="47">
        <v>36604</v>
      </c>
      <c r="B6414" s="18" t="s">
        <v>10364</v>
      </c>
      <c r="C6414" s="3" t="s">
        <v>10076</v>
      </c>
      <c r="D6414" s="3" t="s">
        <v>177</v>
      </c>
      <c r="E6414" s="3" t="s">
        <v>10365</v>
      </c>
      <c r="F6414" s="3" t="s">
        <v>608</v>
      </c>
      <c r="G6414" s="3" t="s">
        <v>10366</v>
      </c>
      <c r="H6414" s="26">
        <v>365</v>
      </c>
      <c r="I6414" s="26">
        <f t="array" ref="I6414">J6414-J6414*3%</f>
        <v>263.25799999999998</v>
      </c>
      <c r="J6414" s="30">
        <v>271.39999999999998</v>
      </c>
      <c r="K6414" s="4"/>
      <c r="L6414" s="15">
        <f t="shared" si="101"/>
        <v>0</v>
      </c>
      <c r="M6414" s="56" t="s">
        <v>15151</v>
      </c>
    </row>
    <row r="6415" spans="1:13" s="19" customFormat="1" ht="15" customHeight="1" x14ac:dyDescent="0.25">
      <c r="A6415" s="47">
        <v>36633</v>
      </c>
      <c r="B6415" s="18" t="s">
        <v>10367</v>
      </c>
      <c r="C6415" s="3" t="s">
        <v>10076</v>
      </c>
      <c r="D6415" s="3" t="s">
        <v>177</v>
      </c>
      <c r="E6415" s="3" t="s">
        <v>10365</v>
      </c>
      <c r="F6415" s="3" t="s">
        <v>608</v>
      </c>
      <c r="G6415" s="3" t="s">
        <v>10368</v>
      </c>
      <c r="H6415" s="26">
        <v>365</v>
      </c>
      <c r="I6415" s="26">
        <f t="array" ref="I6415">J6415-J6415*3%</f>
        <v>263.25799999999998</v>
      </c>
      <c r="J6415" s="30">
        <v>271.39999999999998</v>
      </c>
      <c r="K6415" s="4"/>
      <c r="L6415" s="15">
        <f t="shared" si="101"/>
        <v>0</v>
      </c>
      <c r="M6415" s="56" t="s">
        <v>15151</v>
      </c>
    </row>
    <row r="6416" spans="1:13" s="19" customFormat="1" ht="15" customHeight="1" x14ac:dyDescent="0.25">
      <c r="A6416" s="47">
        <v>34709</v>
      </c>
      <c r="B6416" s="18" t="s">
        <v>10369</v>
      </c>
      <c r="C6416" s="3" t="s">
        <v>10076</v>
      </c>
      <c r="D6416" s="3" t="s">
        <v>177</v>
      </c>
      <c r="E6416" s="3" t="s">
        <v>10370</v>
      </c>
      <c r="F6416" s="3" t="s">
        <v>453</v>
      </c>
      <c r="G6416" s="3" t="s">
        <v>10358</v>
      </c>
      <c r="H6416" s="26">
        <v>90</v>
      </c>
      <c r="I6416" s="26">
        <f t="array" ref="I6416">J6416-J6416*3%</f>
        <v>56.065999999999995</v>
      </c>
      <c r="J6416" s="30">
        <v>57.8</v>
      </c>
      <c r="K6416" s="4"/>
      <c r="L6416" s="15">
        <f t="shared" si="101"/>
        <v>0</v>
      </c>
      <c r="M6416" s="56" t="s">
        <v>15158</v>
      </c>
    </row>
    <row r="6417" spans="1:13" s="19" customFormat="1" ht="15" customHeight="1" x14ac:dyDescent="0.25">
      <c r="A6417" s="47">
        <v>5649</v>
      </c>
      <c r="B6417" s="18" t="s">
        <v>10371</v>
      </c>
      <c r="C6417" s="3" t="s">
        <v>10076</v>
      </c>
      <c r="D6417" s="3" t="s">
        <v>177</v>
      </c>
      <c r="E6417" s="3" t="s">
        <v>3158</v>
      </c>
      <c r="F6417" s="3" t="s">
        <v>318</v>
      </c>
      <c r="G6417" s="3"/>
      <c r="H6417" s="26">
        <v>330</v>
      </c>
      <c r="I6417" s="26">
        <f t="array" ref="I6417">J6417-J6417*3%</f>
        <v>236.51510000000002</v>
      </c>
      <c r="J6417" s="30">
        <v>243.83</v>
      </c>
      <c r="K6417" s="4"/>
      <c r="L6417" s="15">
        <f t="shared" si="101"/>
        <v>0</v>
      </c>
      <c r="M6417" s="56" t="s">
        <v>15158</v>
      </c>
    </row>
    <row r="6418" spans="1:13" s="19" customFormat="1" ht="15" customHeight="1" x14ac:dyDescent="0.25">
      <c r="A6418" s="47">
        <v>4546</v>
      </c>
      <c r="B6418" s="18" t="s">
        <v>10372</v>
      </c>
      <c r="C6418" s="3" t="s">
        <v>10076</v>
      </c>
      <c r="D6418" s="3" t="s">
        <v>177</v>
      </c>
      <c r="E6418" s="3" t="s">
        <v>3158</v>
      </c>
      <c r="F6418" s="3" t="s">
        <v>89</v>
      </c>
      <c r="G6418" s="3"/>
      <c r="H6418" s="26">
        <v>280</v>
      </c>
      <c r="I6418" s="26">
        <f t="array" ref="I6418">J6418-J6418*3%</f>
        <v>198.40379999999999</v>
      </c>
      <c r="J6418" s="30">
        <v>204.54</v>
      </c>
      <c r="K6418" s="4"/>
      <c r="L6418" s="15">
        <f t="shared" si="101"/>
        <v>0</v>
      </c>
      <c r="M6418" s="56" t="s">
        <v>15158</v>
      </c>
    </row>
    <row r="6419" spans="1:13" s="19" customFormat="1" ht="15" customHeight="1" x14ac:dyDescent="0.25">
      <c r="A6419" s="47">
        <v>4567</v>
      </c>
      <c r="B6419" s="18" t="s">
        <v>10373</v>
      </c>
      <c r="C6419" s="3" t="s">
        <v>10076</v>
      </c>
      <c r="D6419" s="3" t="s">
        <v>177</v>
      </c>
      <c r="E6419" s="3" t="s">
        <v>10374</v>
      </c>
      <c r="F6419" s="3" t="s">
        <v>318</v>
      </c>
      <c r="G6419" s="3"/>
      <c r="H6419" s="26">
        <v>480</v>
      </c>
      <c r="I6419" s="26">
        <f t="array" ref="I6419">J6419-J6419*3%</f>
        <v>356.50409999999999</v>
      </c>
      <c r="J6419" s="30">
        <v>367.53</v>
      </c>
      <c r="K6419" s="4"/>
      <c r="L6419" s="15">
        <f t="shared" si="101"/>
        <v>0</v>
      </c>
      <c r="M6419" s="56" t="s">
        <v>15158</v>
      </c>
    </row>
    <row r="6420" spans="1:13" s="19" customFormat="1" ht="15" customHeight="1" x14ac:dyDescent="0.25">
      <c r="A6420" s="47">
        <v>41750</v>
      </c>
      <c r="B6420" s="18"/>
      <c r="C6420" s="3" t="s">
        <v>10076</v>
      </c>
      <c r="D6420" s="3" t="s">
        <v>177</v>
      </c>
      <c r="E6420" s="3" t="s">
        <v>10374</v>
      </c>
      <c r="F6420" s="3" t="s">
        <v>318</v>
      </c>
      <c r="G6420" s="3" t="s">
        <v>294</v>
      </c>
      <c r="H6420" s="26">
        <v>480</v>
      </c>
      <c r="I6420" s="26">
        <f t="array" ref="I6420">J6420-J6420*3%</f>
        <v>356.50409999999999</v>
      </c>
      <c r="J6420" s="30">
        <v>367.53</v>
      </c>
      <c r="K6420" s="4"/>
      <c r="L6420" s="15">
        <f t="shared" si="101"/>
        <v>0</v>
      </c>
      <c r="M6420" s="56" t="s">
        <v>15158</v>
      </c>
    </row>
    <row r="6421" spans="1:13" s="19" customFormat="1" ht="15" customHeight="1" x14ac:dyDescent="0.25">
      <c r="A6421" s="47">
        <v>20634</v>
      </c>
      <c r="B6421" s="18" t="s">
        <v>10375</v>
      </c>
      <c r="C6421" s="3" t="s">
        <v>10076</v>
      </c>
      <c r="D6421" s="3" t="s">
        <v>177</v>
      </c>
      <c r="E6421" s="3" t="s">
        <v>10376</v>
      </c>
      <c r="F6421" s="3" t="s">
        <v>167</v>
      </c>
      <c r="G6421" s="3"/>
      <c r="H6421" s="26">
        <v>435</v>
      </c>
      <c r="I6421" s="26">
        <f t="array" ref="I6421">J6421-J6421*3%</f>
        <v>315.92899999999997</v>
      </c>
      <c r="J6421" s="30">
        <v>325.7</v>
      </c>
      <c r="K6421" s="4"/>
      <c r="L6421" s="15">
        <f t="shared" si="101"/>
        <v>0</v>
      </c>
      <c r="M6421" s="56" t="s">
        <v>15158</v>
      </c>
    </row>
    <row r="6422" spans="1:13" s="19" customFormat="1" ht="15" customHeight="1" x14ac:dyDescent="0.25">
      <c r="A6422" s="47">
        <v>40280</v>
      </c>
      <c r="B6422" s="18" t="s">
        <v>10377</v>
      </c>
      <c r="C6422" s="3" t="s">
        <v>10076</v>
      </c>
      <c r="D6422" s="3" t="s">
        <v>177</v>
      </c>
      <c r="E6422" s="3" t="s">
        <v>10378</v>
      </c>
      <c r="F6422" s="3" t="s">
        <v>167</v>
      </c>
      <c r="G6422" s="3"/>
      <c r="H6422" s="26">
        <v>205</v>
      </c>
      <c r="I6422" s="26">
        <f t="array" ref="I6422">J6422-J6422*3%</f>
        <v>151.06780000000001</v>
      </c>
      <c r="J6422" s="30">
        <v>155.74</v>
      </c>
      <c r="K6422" s="4"/>
      <c r="L6422" s="15">
        <f t="shared" si="101"/>
        <v>0</v>
      </c>
      <c r="M6422" s="56" t="s">
        <v>15158</v>
      </c>
    </row>
    <row r="6423" spans="1:13" s="19" customFormat="1" ht="15" customHeight="1" x14ac:dyDescent="0.25">
      <c r="A6423" s="47">
        <v>39699</v>
      </c>
      <c r="B6423" s="18" t="s">
        <v>10379</v>
      </c>
      <c r="C6423" s="3" t="s">
        <v>10076</v>
      </c>
      <c r="D6423" s="3" t="s">
        <v>188</v>
      </c>
      <c r="E6423" s="3" t="s">
        <v>10380</v>
      </c>
      <c r="F6423" s="3" t="s">
        <v>619</v>
      </c>
      <c r="G6423" s="3" t="s">
        <v>3565</v>
      </c>
      <c r="H6423" s="26">
        <v>635</v>
      </c>
      <c r="I6423" s="26">
        <f t="array" ref="I6423">J6423-J6423*3%</f>
        <v>485.44619999999998</v>
      </c>
      <c r="J6423" s="30">
        <v>500.46</v>
      </c>
      <c r="K6423" s="4"/>
      <c r="L6423" s="15">
        <f t="shared" si="101"/>
        <v>0</v>
      </c>
      <c r="M6423" s="56" t="s">
        <v>15151</v>
      </c>
    </row>
    <row r="6424" spans="1:13" s="19" customFormat="1" ht="15" customHeight="1" x14ac:dyDescent="0.25">
      <c r="A6424" s="47">
        <v>38400</v>
      </c>
      <c r="B6424" s="18" t="s">
        <v>10381</v>
      </c>
      <c r="C6424" s="3" t="s">
        <v>10076</v>
      </c>
      <c r="D6424" s="3" t="s">
        <v>188</v>
      </c>
      <c r="E6424" s="3" t="s">
        <v>10382</v>
      </c>
      <c r="F6424" s="3" t="s">
        <v>1158</v>
      </c>
      <c r="G6424" s="3" t="s">
        <v>677</v>
      </c>
      <c r="H6424" s="26">
        <v>930</v>
      </c>
      <c r="I6424" s="26">
        <f t="array" ref="I6424">J6424-J6424*3%</f>
        <v>701.43610000000001</v>
      </c>
      <c r="J6424" s="30">
        <v>723.13</v>
      </c>
      <c r="K6424" s="4"/>
      <c r="L6424" s="15">
        <f t="shared" si="101"/>
        <v>0</v>
      </c>
      <c r="M6424" s="56" t="s">
        <v>15155</v>
      </c>
    </row>
    <row r="6425" spans="1:13" s="19" customFormat="1" ht="15" customHeight="1" x14ac:dyDescent="0.25">
      <c r="A6425" s="47">
        <v>38407</v>
      </c>
      <c r="B6425" s="18" t="s">
        <v>10383</v>
      </c>
      <c r="C6425" s="3" t="s">
        <v>10076</v>
      </c>
      <c r="D6425" s="3" t="s">
        <v>194</v>
      </c>
      <c r="E6425" s="3" t="s">
        <v>10384</v>
      </c>
      <c r="F6425" s="3" t="s">
        <v>167</v>
      </c>
      <c r="G6425" s="3"/>
      <c r="H6425" s="26">
        <v>335</v>
      </c>
      <c r="I6425" s="26">
        <f t="array" ref="I6425">J6425-J6425*3%</f>
        <v>237.8246</v>
      </c>
      <c r="J6425" s="30">
        <v>245.18</v>
      </c>
      <c r="K6425" s="4"/>
      <c r="L6425" s="15">
        <f t="shared" si="101"/>
        <v>0</v>
      </c>
      <c r="M6425" s="56" t="s">
        <v>15151</v>
      </c>
    </row>
    <row r="6426" spans="1:13" s="19" customFormat="1" ht="15" customHeight="1" x14ac:dyDescent="0.25">
      <c r="A6426" s="47">
        <v>30701</v>
      </c>
      <c r="B6426" s="18" t="s">
        <v>10385</v>
      </c>
      <c r="C6426" s="3" t="s">
        <v>10076</v>
      </c>
      <c r="D6426" s="3" t="s">
        <v>194</v>
      </c>
      <c r="E6426" s="3" t="s">
        <v>4764</v>
      </c>
      <c r="F6426" s="3" t="s">
        <v>167</v>
      </c>
      <c r="G6426" s="3"/>
      <c r="H6426" s="26">
        <v>565</v>
      </c>
      <c r="I6426" s="26">
        <f t="array" ref="I6426">J6426-J6426*3%</f>
        <v>415.36369999999999</v>
      </c>
      <c r="J6426" s="30">
        <v>428.21</v>
      </c>
      <c r="K6426" s="4"/>
      <c r="L6426" s="15">
        <f t="shared" si="101"/>
        <v>0</v>
      </c>
      <c r="M6426" s="56" t="s">
        <v>15158</v>
      </c>
    </row>
    <row r="6427" spans="1:13" s="19" customFormat="1" ht="15" customHeight="1" x14ac:dyDescent="0.25">
      <c r="A6427" s="47">
        <v>4824</v>
      </c>
      <c r="B6427" s="18" t="s">
        <v>10386</v>
      </c>
      <c r="C6427" s="3" t="s">
        <v>10076</v>
      </c>
      <c r="D6427" s="3" t="s">
        <v>194</v>
      </c>
      <c r="E6427" s="3" t="s">
        <v>658</v>
      </c>
      <c r="F6427" s="3" t="s">
        <v>277</v>
      </c>
      <c r="G6427" s="3"/>
      <c r="H6427" s="26">
        <v>510</v>
      </c>
      <c r="I6427" s="26">
        <f t="array" ref="I6427">J6427-J6427*3%</f>
        <v>379.14390000000003</v>
      </c>
      <c r="J6427" s="30">
        <v>390.87</v>
      </c>
      <c r="K6427" s="4"/>
      <c r="L6427" s="15">
        <f t="shared" si="101"/>
        <v>0</v>
      </c>
      <c r="M6427" s="56" t="s">
        <v>15158</v>
      </c>
    </row>
    <row r="6428" spans="1:13" s="19" customFormat="1" ht="15" customHeight="1" x14ac:dyDescent="0.25">
      <c r="A6428" s="47">
        <v>2677</v>
      </c>
      <c r="B6428" s="18" t="s">
        <v>10387</v>
      </c>
      <c r="C6428" s="3" t="s">
        <v>10076</v>
      </c>
      <c r="D6428" s="3" t="s">
        <v>194</v>
      </c>
      <c r="E6428" s="3" t="s">
        <v>658</v>
      </c>
      <c r="F6428" s="3" t="s">
        <v>200</v>
      </c>
      <c r="G6428" s="3"/>
      <c r="H6428" s="26">
        <v>265</v>
      </c>
      <c r="I6428" s="26">
        <f t="array" ref="I6428">J6428-J6428*3%</f>
        <v>189.46039999999999</v>
      </c>
      <c r="J6428" s="30">
        <v>195.32</v>
      </c>
      <c r="K6428" s="4"/>
      <c r="L6428" s="15">
        <f t="shared" si="101"/>
        <v>0</v>
      </c>
      <c r="M6428" s="56" t="s">
        <v>15151</v>
      </c>
    </row>
    <row r="6429" spans="1:13" s="19" customFormat="1" ht="15" customHeight="1" x14ac:dyDescent="0.25">
      <c r="A6429" s="47">
        <v>37424</v>
      </c>
      <c r="B6429" s="18" t="s">
        <v>10388</v>
      </c>
      <c r="C6429" s="3" t="s">
        <v>10076</v>
      </c>
      <c r="D6429" s="3" t="s">
        <v>194</v>
      </c>
      <c r="E6429" s="3" t="s">
        <v>10389</v>
      </c>
      <c r="F6429" s="3" t="s">
        <v>200</v>
      </c>
      <c r="G6429" s="3"/>
      <c r="H6429" s="26">
        <v>410</v>
      </c>
      <c r="I6429" s="26">
        <f t="array" ref="I6429">J6429-J6429*3%</f>
        <v>299.45840000000004</v>
      </c>
      <c r="J6429" s="30">
        <v>308.72000000000003</v>
      </c>
      <c r="K6429" s="4"/>
      <c r="L6429" s="15">
        <f t="shared" si="101"/>
        <v>0</v>
      </c>
      <c r="M6429" s="56" t="s">
        <v>15158</v>
      </c>
    </row>
    <row r="6430" spans="1:13" s="19" customFormat="1" ht="15" customHeight="1" x14ac:dyDescent="0.25">
      <c r="A6430" s="47">
        <v>20629</v>
      </c>
      <c r="B6430" s="18" t="s">
        <v>10390</v>
      </c>
      <c r="C6430" s="3" t="s">
        <v>10076</v>
      </c>
      <c r="D6430" s="3" t="s">
        <v>194</v>
      </c>
      <c r="E6430" s="3" t="s">
        <v>4571</v>
      </c>
      <c r="F6430" s="3" t="s">
        <v>277</v>
      </c>
      <c r="G6430" s="3"/>
      <c r="H6430" s="26">
        <v>1070</v>
      </c>
      <c r="I6430" s="26">
        <f t="array" ref="I6430">J6430-J6430*3%</f>
        <v>820.62</v>
      </c>
      <c r="J6430" s="30">
        <v>846</v>
      </c>
      <c r="K6430" s="4"/>
      <c r="L6430" s="15">
        <f t="shared" si="101"/>
        <v>0</v>
      </c>
      <c r="M6430" s="56" t="s">
        <v>15158</v>
      </c>
    </row>
    <row r="6431" spans="1:13" s="19" customFormat="1" ht="15" customHeight="1" x14ac:dyDescent="0.25">
      <c r="A6431" s="47">
        <v>18931</v>
      </c>
      <c r="B6431" s="18" t="s">
        <v>10391</v>
      </c>
      <c r="C6431" s="3" t="s">
        <v>10076</v>
      </c>
      <c r="D6431" s="3" t="s">
        <v>194</v>
      </c>
      <c r="E6431" s="3" t="s">
        <v>4571</v>
      </c>
      <c r="F6431" s="3" t="s">
        <v>200</v>
      </c>
      <c r="G6431" s="3"/>
      <c r="H6431" s="26">
        <v>620</v>
      </c>
      <c r="I6431" s="26">
        <f t="array" ref="I6431">J6431-J6431*3%</f>
        <v>472.63249999999999</v>
      </c>
      <c r="J6431" s="30">
        <v>487.25</v>
      </c>
      <c r="K6431" s="4"/>
      <c r="L6431" s="15">
        <f t="shared" si="101"/>
        <v>0</v>
      </c>
      <c r="M6431" s="56" t="s">
        <v>15158</v>
      </c>
    </row>
    <row r="6432" spans="1:13" s="19" customFormat="1" ht="15" customHeight="1" x14ac:dyDescent="0.25">
      <c r="A6432" s="47">
        <v>36312</v>
      </c>
      <c r="B6432" s="18" t="s">
        <v>10392</v>
      </c>
      <c r="C6432" s="3" t="s">
        <v>10076</v>
      </c>
      <c r="D6432" s="3" t="s">
        <v>194</v>
      </c>
      <c r="E6432" s="3" t="s">
        <v>10393</v>
      </c>
      <c r="F6432" s="3" t="s">
        <v>200</v>
      </c>
      <c r="G6432" s="3"/>
      <c r="H6432" s="26">
        <v>205</v>
      </c>
      <c r="I6432" s="26">
        <f t="array" ref="I6432">J6432-J6432*3%</f>
        <v>150.6507</v>
      </c>
      <c r="J6432" s="30">
        <v>155.31</v>
      </c>
      <c r="K6432" s="4"/>
      <c r="L6432" s="15">
        <f t="shared" si="101"/>
        <v>0</v>
      </c>
      <c r="M6432" s="56" t="s">
        <v>15158</v>
      </c>
    </row>
    <row r="6433" spans="1:13" s="19" customFormat="1" ht="15" customHeight="1" x14ac:dyDescent="0.25">
      <c r="A6433" s="47">
        <v>38564</v>
      </c>
      <c r="B6433" s="18" t="s">
        <v>10394</v>
      </c>
      <c r="C6433" s="3" t="s">
        <v>10076</v>
      </c>
      <c r="D6433" s="3" t="s">
        <v>194</v>
      </c>
      <c r="E6433" s="3" t="s">
        <v>10395</v>
      </c>
      <c r="F6433" s="3" t="s">
        <v>277</v>
      </c>
      <c r="G6433" s="3"/>
      <c r="H6433" s="26">
        <v>1225</v>
      </c>
      <c r="I6433" s="26">
        <f t="array" ref="I6433">J6433-J6433*3%</f>
        <v>926.82529999999997</v>
      </c>
      <c r="J6433" s="30">
        <v>955.49</v>
      </c>
      <c r="K6433" s="4"/>
      <c r="L6433" s="15">
        <f t="shared" si="101"/>
        <v>0</v>
      </c>
      <c r="M6433" s="56" t="s">
        <v>15158</v>
      </c>
    </row>
    <row r="6434" spans="1:13" s="19" customFormat="1" ht="15" customHeight="1" x14ac:dyDescent="0.25">
      <c r="A6434" s="47">
        <v>20630</v>
      </c>
      <c r="B6434" s="18" t="s">
        <v>10396</v>
      </c>
      <c r="C6434" s="3" t="s">
        <v>10076</v>
      </c>
      <c r="D6434" s="3" t="s">
        <v>194</v>
      </c>
      <c r="E6434" s="3" t="s">
        <v>10395</v>
      </c>
      <c r="F6434" s="3" t="s">
        <v>200</v>
      </c>
      <c r="G6434" s="3"/>
      <c r="H6434" s="26">
        <v>655</v>
      </c>
      <c r="I6434" s="26">
        <f t="array" ref="I6434">J6434-J6434*3%</f>
        <v>499.39480000000003</v>
      </c>
      <c r="J6434" s="30">
        <v>514.84</v>
      </c>
      <c r="K6434" s="4"/>
      <c r="L6434" s="15">
        <f t="shared" si="101"/>
        <v>0</v>
      </c>
      <c r="M6434" s="56" t="s">
        <v>15158</v>
      </c>
    </row>
    <row r="6435" spans="1:13" s="19" customFormat="1" ht="15" customHeight="1" x14ac:dyDescent="0.25">
      <c r="A6435" s="47">
        <v>5093</v>
      </c>
      <c r="B6435" s="18" t="s">
        <v>10397</v>
      </c>
      <c r="C6435" s="3" t="s">
        <v>10076</v>
      </c>
      <c r="D6435" s="3" t="s">
        <v>194</v>
      </c>
      <c r="E6435" s="3" t="s">
        <v>4573</v>
      </c>
      <c r="F6435" s="3" t="s">
        <v>200</v>
      </c>
      <c r="G6435" s="3"/>
      <c r="H6435" s="26">
        <v>490</v>
      </c>
      <c r="I6435" s="26">
        <f t="array" ref="I6435">J6435-J6435*3%</f>
        <v>362.26590000000004</v>
      </c>
      <c r="J6435" s="30">
        <v>373.47</v>
      </c>
      <c r="K6435" s="4"/>
      <c r="L6435" s="15">
        <f t="shared" si="101"/>
        <v>0</v>
      </c>
      <c r="M6435" s="56" t="s">
        <v>15158</v>
      </c>
    </row>
    <row r="6436" spans="1:13" s="19" customFormat="1" ht="15" customHeight="1" x14ac:dyDescent="0.25">
      <c r="A6436" s="47">
        <v>8329</v>
      </c>
      <c r="B6436" s="18" t="s">
        <v>10398</v>
      </c>
      <c r="C6436" s="3" t="s">
        <v>10076</v>
      </c>
      <c r="D6436" s="3" t="s">
        <v>194</v>
      </c>
      <c r="E6436" s="3" t="s">
        <v>3669</v>
      </c>
      <c r="F6436" s="3" t="s">
        <v>277</v>
      </c>
      <c r="G6436" s="3"/>
      <c r="H6436" s="26">
        <v>585</v>
      </c>
      <c r="I6436" s="26">
        <f t="array" ref="I6436">J6436-J6436*3%</f>
        <v>430.59270000000004</v>
      </c>
      <c r="J6436" s="30">
        <v>443.91</v>
      </c>
      <c r="K6436" s="4"/>
      <c r="L6436" s="15">
        <f t="shared" si="101"/>
        <v>0</v>
      </c>
      <c r="M6436" s="56" t="s">
        <v>15158</v>
      </c>
    </row>
    <row r="6437" spans="1:13" s="19" customFormat="1" ht="15" customHeight="1" x14ac:dyDescent="0.25">
      <c r="A6437" s="47">
        <v>7830</v>
      </c>
      <c r="B6437" s="18" t="s">
        <v>10399</v>
      </c>
      <c r="C6437" s="3" t="s">
        <v>10076</v>
      </c>
      <c r="D6437" s="3" t="s">
        <v>194</v>
      </c>
      <c r="E6437" s="3" t="s">
        <v>3669</v>
      </c>
      <c r="F6437" s="3" t="s">
        <v>200</v>
      </c>
      <c r="G6437" s="3"/>
      <c r="H6437" s="26">
        <v>325</v>
      </c>
      <c r="I6437" s="26">
        <f t="array" ref="I6437">J6437-J6437*3%</f>
        <v>232.98429999999999</v>
      </c>
      <c r="J6437" s="30">
        <v>240.19</v>
      </c>
      <c r="K6437" s="4"/>
      <c r="L6437" s="15">
        <f t="shared" si="101"/>
        <v>0</v>
      </c>
      <c r="M6437" s="56" t="s">
        <v>15158</v>
      </c>
    </row>
    <row r="6438" spans="1:13" s="19" customFormat="1" ht="15" customHeight="1" x14ac:dyDescent="0.25">
      <c r="A6438" s="47">
        <v>39989</v>
      </c>
      <c r="B6438" s="18" t="s">
        <v>10400</v>
      </c>
      <c r="C6438" s="3" t="s">
        <v>10076</v>
      </c>
      <c r="D6438" s="3" t="s">
        <v>194</v>
      </c>
      <c r="E6438" s="3" t="s">
        <v>10401</v>
      </c>
      <c r="F6438" s="3" t="s">
        <v>167</v>
      </c>
      <c r="G6438" s="3"/>
      <c r="H6438" s="26">
        <v>335</v>
      </c>
      <c r="I6438" s="26">
        <f t="array" ref="I6438">J6438-J6438*3%</f>
        <v>240.3272</v>
      </c>
      <c r="J6438" s="30">
        <v>247.76</v>
      </c>
      <c r="K6438" s="4"/>
      <c r="L6438" s="15">
        <f t="shared" si="101"/>
        <v>0</v>
      </c>
      <c r="M6438" s="56" t="s">
        <v>15151</v>
      </c>
    </row>
    <row r="6439" spans="1:13" s="19" customFormat="1" ht="15" customHeight="1" x14ac:dyDescent="0.25">
      <c r="A6439" s="47">
        <v>35002</v>
      </c>
      <c r="B6439" s="18" t="s">
        <v>10402</v>
      </c>
      <c r="C6439" s="3" t="s">
        <v>10403</v>
      </c>
      <c r="D6439" s="3" t="s">
        <v>428</v>
      </c>
      <c r="E6439" s="3" t="s">
        <v>10404</v>
      </c>
      <c r="F6439" s="3" t="s">
        <v>167</v>
      </c>
      <c r="G6439" s="3"/>
      <c r="H6439" s="26">
        <v>365</v>
      </c>
      <c r="I6439" s="26">
        <f t="array" ref="I6439">J6439-J6439*3%</f>
        <v>260.9785</v>
      </c>
      <c r="J6439" s="30">
        <v>269.05</v>
      </c>
      <c r="K6439" s="4"/>
      <c r="L6439" s="15">
        <f t="shared" si="101"/>
        <v>0</v>
      </c>
      <c r="M6439" s="56" t="s">
        <v>15158</v>
      </c>
    </row>
    <row r="6440" spans="1:13" s="19" customFormat="1" ht="15" customHeight="1" x14ac:dyDescent="0.25">
      <c r="A6440" s="47">
        <v>5085</v>
      </c>
      <c r="B6440" s="18" t="s">
        <v>10405</v>
      </c>
      <c r="C6440" s="3" t="s">
        <v>10076</v>
      </c>
      <c r="D6440" s="3" t="s">
        <v>428</v>
      </c>
      <c r="E6440" s="3" t="s">
        <v>10406</v>
      </c>
      <c r="F6440" s="3" t="s">
        <v>200</v>
      </c>
      <c r="G6440" s="3"/>
      <c r="H6440" s="26">
        <v>435</v>
      </c>
      <c r="I6440" s="26">
        <f t="array" ref="I6440">J6440-J6440*3%</f>
        <v>316.22000000000003</v>
      </c>
      <c r="J6440" s="30">
        <v>326</v>
      </c>
      <c r="K6440" s="4"/>
      <c r="L6440" s="15">
        <f t="shared" si="101"/>
        <v>0</v>
      </c>
      <c r="M6440" s="56" t="s">
        <v>15158</v>
      </c>
    </row>
    <row r="6441" spans="1:13" s="19" customFormat="1" ht="15" customHeight="1" x14ac:dyDescent="0.25">
      <c r="A6441" s="47">
        <v>5793</v>
      </c>
      <c r="B6441" s="18" t="s">
        <v>10407</v>
      </c>
      <c r="C6441" s="3" t="s">
        <v>10076</v>
      </c>
      <c r="D6441" s="3" t="s">
        <v>428</v>
      </c>
      <c r="E6441" s="3" t="s">
        <v>10408</v>
      </c>
      <c r="F6441" s="3" t="s">
        <v>277</v>
      </c>
      <c r="G6441" s="3"/>
      <c r="H6441" s="26">
        <v>575</v>
      </c>
      <c r="I6441" s="26">
        <f t="array" ref="I6441">J6441-J6441*3%</f>
        <v>421.95</v>
      </c>
      <c r="J6441" s="30">
        <v>435</v>
      </c>
      <c r="K6441" s="4"/>
      <c r="L6441" s="15">
        <f t="shared" si="101"/>
        <v>0</v>
      </c>
      <c r="M6441" s="56" t="s">
        <v>15158</v>
      </c>
    </row>
    <row r="6442" spans="1:13" s="19" customFormat="1" ht="15" customHeight="1" x14ac:dyDescent="0.25">
      <c r="A6442" s="47">
        <v>8327</v>
      </c>
      <c r="B6442" s="18" t="s">
        <v>10409</v>
      </c>
      <c r="C6442" s="3" t="s">
        <v>10076</v>
      </c>
      <c r="D6442" s="3" t="s">
        <v>428</v>
      </c>
      <c r="E6442" s="3" t="s">
        <v>10410</v>
      </c>
      <c r="F6442" s="3" t="s">
        <v>236</v>
      </c>
      <c r="G6442" s="3"/>
      <c r="H6442" s="26">
        <v>540</v>
      </c>
      <c r="I6442" s="26">
        <f t="array" ref="I6442">J6442-J6442*3%</f>
        <v>398.69909999999999</v>
      </c>
      <c r="J6442" s="30">
        <v>411.03</v>
      </c>
      <c r="K6442" s="4"/>
      <c r="L6442" s="15">
        <f t="shared" si="101"/>
        <v>0</v>
      </c>
      <c r="M6442" s="56" t="s">
        <v>15151</v>
      </c>
    </row>
    <row r="6443" spans="1:13" s="19" customFormat="1" ht="15" customHeight="1" x14ac:dyDescent="0.25">
      <c r="A6443" s="47">
        <v>8906</v>
      </c>
      <c r="B6443" s="18" t="s">
        <v>10411</v>
      </c>
      <c r="C6443" s="3" t="s">
        <v>10076</v>
      </c>
      <c r="D6443" s="3" t="s">
        <v>428</v>
      </c>
      <c r="E6443" s="3" t="s">
        <v>10412</v>
      </c>
      <c r="F6443" s="3" t="s">
        <v>200</v>
      </c>
      <c r="G6443" s="3"/>
      <c r="H6443" s="26">
        <v>560</v>
      </c>
      <c r="I6443" s="26">
        <f t="array" ref="I6443">J6443-J6443*3%</f>
        <v>411.5419</v>
      </c>
      <c r="J6443" s="30">
        <v>424.27</v>
      </c>
      <c r="K6443" s="4"/>
      <c r="L6443" s="15">
        <f t="shared" si="101"/>
        <v>0</v>
      </c>
      <c r="M6443" s="56" t="s">
        <v>15158</v>
      </c>
    </row>
    <row r="6444" spans="1:13" s="19" customFormat="1" ht="15" customHeight="1" x14ac:dyDescent="0.25">
      <c r="A6444" s="47">
        <v>8793</v>
      </c>
      <c r="B6444" s="18" t="s">
        <v>10413</v>
      </c>
      <c r="C6444" s="3" t="s">
        <v>10076</v>
      </c>
      <c r="D6444" s="3" t="s">
        <v>428</v>
      </c>
      <c r="E6444" s="3" t="s">
        <v>10414</v>
      </c>
      <c r="F6444" s="3" t="s">
        <v>124</v>
      </c>
      <c r="G6444" s="3"/>
      <c r="H6444" s="26">
        <v>570</v>
      </c>
      <c r="I6444" s="26">
        <f t="array" ref="I6444">J6444-J6444*3%</f>
        <v>420.30099999999999</v>
      </c>
      <c r="J6444" s="30">
        <v>433.3</v>
      </c>
      <c r="K6444" s="4"/>
      <c r="L6444" s="15">
        <f t="shared" si="101"/>
        <v>0</v>
      </c>
      <c r="M6444" s="56" t="s">
        <v>15158</v>
      </c>
    </row>
    <row r="6445" spans="1:13" s="19" customFormat="1" ht="15" customHeight="1" x14ac:dyDescent="0.25">
      <c r="A6445" s="47">
        <v>20621</v>
      </c>
      <c r="B6445" s="18" t="s">
        <v>10415</v>
      </c>
      <c r="C6445" s="3" t="s">
        <v>10076</v>
      </c>
      <c r="D6445" s="3" t="s">
        <v>428</v>
      </c>
      <c r="E6445" s="3" t="s">
        <v>10416</v>
      </c>
      <c r="F6445" s="3" t="s">
        <v>200</v>
      </c>
      <c r="G6445" s="3"/>
      <c r="H6445" s="26">
        <v>460</v>
      </c>
      <c r="I6445" s="26">
        <f t="array" ref="I6445">J6445-J6445*3%</f>
        <v>334.89249999999998</v>
      </c>
      <c r="J6445" s="30">
        <v>345.25</v>
      </c>
      <c r="K6445" s="4"/>
      <c r="L6445" s="15">
        <f t="shared" si="101"/>
        <v>0</v>
      </c>
      <c r="M6445" s="56" t="s">
        <v>15151</v>
      </c>
    </row>
    <row r="6446" spans="1:13" s="19" customFormat="1" ht="15" customHeight="1" x14ac:dyDescent="0.25">
      <c r="A6446" s="47">
        <v>40998</v>
      </c>
      <c r="B6446" s="18"/>
      <c r="C6446" s="3" t="s">
        <v>10076</v>
      </c>
      <c r="D6446" s="3" t="s">
        <v>428</v>
      </c>
      <c r="E6446" s="3" t="s">
        <v>10417</v>
      </c>
      <c r="F6446" s="3" t="s">
        <v>277</v>
      </c>
      <c r="G6446" s="3"/>
      <c r="H6446" s="26">
        <v>670</v>
      </c>
      <c r="I6446" s="26">
        <f t="array" ref="I6446">J6446-J6446*3%</f>
        <v>509.68650000000002</v>
      </c>
      <c r="J6446" s="30">
        <v>525.45000000000005</v>
      </c>
      <c r="K6446" s="4"/>
      <c r="L6446" s="15">
        <f t="shared" si="101"/>
        <v>0</v>
      </c>
      <c r="M6446" s="56" t="s">
        <v>15158</v>
      </c>
    </row>
    <row r="6447" spans="1:13" s="19" customFormat="1" ht="15" customHeight="1" x14ac:dyDescent="0.25">
      <c r="A6447" s="47">
        <v>20572</v>
      </c>
      <c r="B6447" s="18" t="s">
        <v>10418</v>
      </c>
      <c r="C6447" s="3" t="s">
        <v>10076</v>
      </c>
      <c r="D6447" s="3" t="s">
        <v>428</v>
      </c>
      <c r="E6447" s="3" t="s">
        <v>10419</v>
      </c>
      <c r="F6447" s="3" t="s">
        <v>211</v>
      </c>
      <c r="G6447" s="3"/>
      <c r="H6447" s="26">
        <v>395</v>
      </c>
      <c r="I6447" s="26">
        <f t="array" ref="I6447">J6447-J6447*3%</f>
        <v>290.8254</v>
      </c>
      <c r="J6447" s="30">
        <v>299.82</v>
      </c>
      <c r="K6447" s="4"/>
      <c r="L6447" s="15">
        <f t="shared" si="101"/>
        <v>0</v>
      </c>
      <c r="M6447" s="56" t="s">
        <v>15151</v>
      </c>
    </row>
    <row r="6448" spans="1:13" s="19" customFormat="1" ht="15" customHeight="1" x14ac:dyDescent="0.25">
      <c r="A6448" s="47">
        <v>36814</v>
      </c>
      <c r="B6448" s="18" t="s">
        <v>10420</v>
      </c>
      <c r="C6448" s="3" t="s">
        <v>10076</v>
      </c>
      <c r="D6448" s="3" t="s">
        <v>428</v>
      </c>
      <c r="E6448" s="3" t="s">
        <v>10421</v>
      </c>
      <c r="F6448" s="3" t="s">
        <v>2493</v>
      </c>
      <c r="G6448" s="3"/>
      <c r="H6448" s="26">
        <v>370</v>
      </c>
      <c r="I6448" s="26">
        <f t="array" ref="I6448">J6448-J6448*3%</f>
        <v>265.91579999999999</v>
      </c>
      <c r="J6448" s="30">
        <v>274.14</v>
      </c>
      <c r="K6448" s="4"/>
      <c r="L6448" s="15">
        <f t="shared" si="101"/>
        <v>0</v>
      </c>
      <c r="M6448" s="56" t="s">
        <v>15158</v>
      </c>
    </row>
    <row r="6449" spans="1:13" s="19" customFormat="1" ht="15" customHeight="1" x14ac:dyDescent="0.25">
      <c r="A6449" s="47">
        <v>38406</v>
      </c>
      <c r="B6449" s="18" t="s">
        <v>10422</v>
      </c>
      <c r="C6449" s="3" t="s">
        <v>10076</v>
      </c>
      <c r="D6449" s="3" t="s">
        <v>5586</v>
      </c>
      <c r="E6449" s="3" t="s">
        <v>10423</v>
      </c>
      <c r="F6449" s="3" t="s">
        <v>5588</v>
      </c>
      <c r="G6449" s="3" t="s">
        <v>1106</v>
      </c>
      <c r="H6449" s="26">
        <v>310</v>
      </c>
      <c r="I6449" s="26">
        <f t="array" ref="I6449">J6449-J6449*3%</f>
        <v>219.9863</v>
      </c>
      <c r="J6449" s="30">
        <v>226.79</v>
      </c>
      <c r="K6449" s="4"/>
      <c r="L6449" s="15">
        <f t="shared" si="101"/>
        <v>0</v>
      </c>
      <c r="M6449" s="56" t="s">
        <v>15155</v>
      </c>
    </row>
    <row r="6450" spans="1:13" s="19" customFormat="1" ht="15" customHeight="1" x14ac:dyDescent="0.25">
      <c r="A6450" s="47">
        <v>39692</v>
      </c>
      <c r="B6450" s="18" t="s">
        <v>10424</v>
      </c>
      <c r="C6450" s="3" t="s">
        <v>10076</v>
      </c>
      <c r="D6450" s="3" t="s">
        <v>313</v>
      </c>
      <c r="E6450" s="3" t="s">
        <v>10425</v>
      </c>
      <c r="F6450" s="3" t="s">
        <v>290</v>
      </c>
      <c r="G6450" s="3"/>
      <c r="H6450" s="26">
        <v>335</v>
      </c>
      <c r="I6450" s="26">
        <f t="array" ref="I6450">J6450-J6450*3%</f>
        <v>196.26010000000002</v>
      </c>
      <c r="J6450" s="30">
        <v>202.33</v>
      </c>
      <c r="K6450" s="4"/>
      <c r="L6450" s="15">
        <f t="shared" si="101"/>
        <v>0</v>
      </c>
      <c r="M6450" s="56" t="s">
        <v>15151</v>
      </c>
    </row>
    <row r="6451" spans="1:13" s="19" customFormat="1" ht="15" customHeight="1" x14ac:dyDescent="0.25">
      <c r="A6451" s="47">
        <v>39963</v>
      </c>
      <c r="B6451" s="18" t="s">
        <v>10426</v>
      </c>
      <c r="C6451" s="3" t="s">
        <v>10076</v>
      </c>
      <c r="D6451" s="3" t="s">
        <v>313</v>
      </c>
      <c r="E6451" s="3" t="s">
        <v>10427</v>
      </c>
      <c r="F6451" s="3" t="s">
        <v>608</v>
      </c>
      <c r="G6451" s="3"/>
      <c r="H6451" s="26">
        <v>370</v>
      </c>
      <c r="I6451" s="26">
        <f t="array" ref="I6451">J6451-J6451*3%</f>
        <v>214.8938</v>
      </c>
      <c r="J6451" s="30">
        <v>221.54</v>
      </c>
      <c r="K6451" s="4"/>
      <c r="L6451" s="15">
        <f t="shared" si="101"/>
        <v>0</v>
      </c>
      <c r="M6451" s="56" t="s">
        <v>15151</v>
      </c>
    </row>
    <row r="6452" spans="1:13" s="19" customFormat="1" ht="15" customHeight="1" x14ac:dyDescent="0.25">
      <c r="A6452" s="47">
        <v>39985</v>
      </c>
      <c r="B6452" s="18" t="s">
        <v>10428</v>
      </c>
      <c r="C6452" s="3" t="s">
        <v>10076</v>
      </c>
      <c r="D6452" s="3" t="s">
        <v>313</v>
      </c>
      <c r="E6452" s="3" t="s">
        <v>10429</v>
      </c>
      <c r="F6452" s="3" t="s">
        <v>375</v>
      </c>
      <c r="G6452" s="3"/>
      <c r="H6452" s="26">
        <v>630</v>
      </c>
      <c r="I6452" s="26">
        <f t="array" ref="I6452">J6452-J6452*3%</f>
        <v>378.27090000000004</v>
      </c>
      <c r="J6452" s="30">
        <v>389.97</v>
      </c>
      <c r="K6452" s="4"/>
      <c r="L6452" s="15">
        <f t="shared" si="101"/>
        <v>0</v>
      </c>
      <c r="M6452" s="56" t="s">
        <v>15151</v>
      </c>
    </row>
    <row r="6453" spans="1:13" s="19" customFormat="1" ht="15" customHeight="1" x14ac:dyDescent="0.25">
      <c r="A6453" s="47">
        <v>42880</v>
      </c>
      <c r="B6453" s="18" t="s">
        <v>10430</v>
      </c>
      <c r="C6453" s="3" t="s">
        <v>10076</v>
      </c>
      <c r="D6453" s="3" t="s">
        <v>245</v>
      </c>
      <c r="E6453" s="3" t="s">
        <v>10431</v>
      </c>
      <c r="F6453" s="3" t="s">
        <v>903</v>
      </c>
      <c r="G6453" s="3" t="s">
        <v>625</v>
      </c>
      <c r="H6453" s="26">
        <v>730</v>
      </c>
      <c r="I6453" s="26">
        <f t="array" ref="I6453">J6453-J6453*3%</f>
        <v>553.52080000000001</v>
      </c>
      <c r="J6453" s="30">
        <v>570.64</v>
      </c>
      <c r="K6453" s="4"/>
      <c r="L6453" s="15">
        <f t="shared" si="101"/>
        <v>0</v>
      </c>
      <c r="M6453" s="56" t="s">
        <v>15151</v>
      </c>
    </row>
    <row r="6454" spans="1:13" s="19" customFormat="1" ht="15" customHeight="1" x14ac:dyDescent="0.25">
      <c r="A6454" s="47">
        <v>18463</v>
      </c>
      <c r="B6454" s="18" t="s">
        <v>10432</v>
      </c>
      <c r="C6454" s="3" t="s">
        <v>10076</v>
      </c>
      <c r="D6454" s="3" t="s">
        <v>245</v>
      </c>
      <c r="E6454" s="3" t="s">
        <v>10431</v>
      </c>
      <c r="F6454" s="3" t="s">
        <v>375</v>
      </c>
      <c r="G6454" s="3" t="s">
        <v>149</v>
      </c>
      <c r="H6454" s="26">
        <v>375</v>
      </c>
      <c r="I6454" s="26">
        <f t="array" ref="I6454">J6454-J6454*3%</f>
        <v>276.8186</v>
      </c>
      <c r="J6454" s="30">
        <v>285.38</v>
      </c>
      <c r="K6454" s="4"/>
      <c r="L6454" s="15">
        <f t="shared" si="101"/>
        <v>0</v>
      </c>
      <c r="M6454" s="56" t="s">
        <v>15158</v>
      </c>
    </row>
    <row r="6455" spans="1:13" s="19" customFormat="1" ht="15" customHeight="1" x14ac:dyDescent="0.25">
      <c r="A6455" s="47">
        <v>26865</v>
      </c>
      <c r="B6455" s="18" t="s">
        <v>10433</v>
      </c>
      <c r="C6455" s="3" t="s">
        <v>10076</v>
      </c>
      <c r="D6455" s="3" t="s">
        <v>245</v>
      </c>
      <c r="E6455" s="3" t="s">
        <v>10431</v>
      </c>
      <c r="F6455" s="3" t="s">
        <v>375</v>
      </c>
      <c r="G6455" s="3" t="s">
        <v>5551</v>
      </c>
      <c r="H6455" s="26">
        <v>375</v>
      </c>
      <c r="I6455" s="26">
        <f t="array" ref="I6455">J6455-J6455*3%</f>
        <v>276.8186</v>
      </c>
      <c r="J6455" s="30">
        <v>285.38</v>
      </c>
      <c r="K6455" s="4"/>
      <c r="L6455" s="15">
        <f t="shared" si="101"/>
        <v>0</v>
      </c>
      <c r="M6455" s="56" t="s">
        <v>15158</v>
      </c>
    </row>
    <row r="6456" spans="1:13" s="19" customFormat="1" ht="15" customHeight="1" x14ac:dyDescent="0.25">
      <c r="A6456" s="47">
        <v>40282</v>
      </c>
      <c r="B6456" s="18" t="s">
        <v>10434</v>
      </c>
      <c r="C6456" s="3" t="s">
        <v>10076</v>
      </c>
      <c r="D6456" s="3" t="s">
        <v>245</v>
      </c>
      <c r="E6456" s="3" t="s">
        <v>10435</v>
      </c>
      <c r="F6456" s="3" t="s">
        <v>284</v>
      </c>
      <c r="G6456" s="3" t="s">
        <v>625</v>
      </c>
      <c r="H6456" s="26">
        <v>960</v>
      </c>
      <c r="I6456" s="26">
        <f t="array" ref="I6456">J6456-J6456*3%</f>
        <v>725.79280000000006</v>
      </c>
      <c r="J6456" s="30">
        <v>748.24</v>
      </c>
      <c r="K6456" s="4"/>
      <c r="L6456" s="15">
        <f t="shared" si="101"/>
        <v>0</v>
      </c>
      <c r="M6456" s="56" t="s">
        <v>15158</v>
      </c>
    </row>
    <row r="6457" spans="1:13" s="19" customFormat="1" ht="15" customHeight="1" x14ac:dyDescent="0.25">
      <c r="A6457" s="47">
        <v>37428</v>
      </c>
      <c r="B6457" s="18" t="s">
        <v>10436</v>
      </c>
      <c r="C6457" s="3" t="s">
        <v>10076</v>
      </c>
      <c r="D6457" s="3" t="s">
        <v>245</v>
      </c>
      <c r="E6457" s="3" t="s">
        <v>10435</v>
      </c>
      <c r="F6457" s="3" t="s">
        <v>284</v>
      </c>
      <c r="G6457" s="3" t="s">
        <v>7710</v>
      </c>
      <c r="H6457" s="26">
        <v>960</v>
      </c>
      <c r="I6457" s="26">
        <f t="array" ref="I6457">J6457-J6457*3%</f>
        <v>725.79280000000006</v>
      </c>
      <c r="J6457" s="30">
        <v>748.24</v>
      </c>
      <c r="K6457" s="4"/>
      <c r="L6457" s="15">
        <f t="shared" si="101"/>
        <v>0</v>
      </c>
      <c r="M6457" s="56" t="s">
        <v>15158</v>
      </c>
    </row>
    <row r="6458" spans="1:13" s="19" customFormat="1" ht="15" customHeight="1" x14ac:dyDescent="0.25">
      <c r="A6458" s="47">
        <v>8328</v>
      </c>
      <c r="B6458" s="18" t="s">
        <v>10437</v>
      </c>
      <c r="C6458" s="3" t="s">
        <v>10076</v>
      </c>
      <c r="D6458" s="3" t="s">
        <v>327</v>
      </c>
      <c r="E6458" s="3" t="s">
        <v>10438</v>
      </c>
      <c r="F6458" s="3" t="s">
        <v>167</v>
      </c>
      <c r="G6458" s="3"/>
      <c r="H6458" s="26">
        <v>435</v>
      </c>
      <c r="I6458" s="26">
        <f t="array" ref="I6458">J6458-J6458*3%</f>
        <v>315.92899999999997</v>
      </c>
      <c r="J6458" s="30">
        <v>325.7</v>
      </c>
      <c r="K6458" s="4"/>
      <c r="L6458" s="15">
        <f t="shared" si="101"/>
        <v>0</v>
      </c>
      <c r="M6458" s="56" t="s">
        <v>15158</v>
      </c>
    </row>
    <row r="6459" spans="1:13" s="19" customFormat="1" ht="15" customHeight="1" x14ac:dyDescent="0.25">
      <c r="A6459" s="47">
        <v>39652</v>
      </c>
      <c r="B6459" s="18" t="s">
        <v>10439</v>
      </c>
      <c r="C6459" s="3" t="s">
        <v>10076</v>
      </c>
      <c r="D6459" s="3" t="s">
        <v>331</v>
      </c>
      <c r="E6459" s="3" t="s">
        <v>10440</v>
      </c>
      <c r="F6459" s="3" t="s">
        <v>527</v>
      </c>
      <c r="G6459" s="3" t="s">
        <v>303</v>
      </c>
      <c r="H6459" s="26">
        <v>1075</v>
      </c>
      <c r="I6459" s="26">
        <f t="array" ref="I6459">J6459-J6459*3%</f>
        <v>821.44450000000006</v>
      </c>
      <c r="J6459" s="30">
        <v>846.85</v>
      </c>
      <c r="K6459" s="4"/>
      <c r="L6459" s="15">
        <f t="shared" si="101"/>
        <v>0</v>
      </c>
      <c r="M6459" s="56" t="s">
        <v>15158</v>
      </c>
    </row>
    <row r="6460" spans="1:13" s="19" customFormat="1" ht="15" customHeight="1" x14ac:dyDescent="0.25">
      <c r="A6460" s="47">
        <v>39650</v>
      </c>
      <c r="B6460" s="18" t="s">
        <v>10441</v>
      </c>
      <c r="C6460" s="3" t="s">
        <v>10076</v>
      </c>
      <c r="D6460" s="3" t="s">
        <v>331</v>
      </c>
      <c r="E6460" s="3" t="s">
        <v>10440</v>
      </c>
      <c r="F6460" s="3" t="s">
        <v>527</v>
      </c>
      <c r="G6460" s="3" t="s">
        <v>285</v>
      </c>
      <c r="H6460" s="26">
        <v>1075</v>
      </c>
      <c r="I6460" s="26">
        <f t="array" ref="I6460">J6460-J6460*3%</f>
        <v>821.44450000000006</v>
      </c>
      <c r="J6460" s="30">
        <v>846.85</v>
      </c>
      <c r="K6460" s="4"/>
      <c r="L6460" s="15">
        <f t="shared" si="101"/>
        <v>0</v>
      </c>
      <c r="M6460" s="56" t="s">
        <v>15158</v>
      </c>
    </row>
    <row r="6461" spans="1:13" s="19" customFormat="1" ht="15" customHeight="1" x14ac:dyDescent="0.25">
      <c r="A6461" s="47">
        <v>39651</v>
      </c>
      <c r="B6461" s="18" t="s">
        <v>10442</v>
      </c>
      <c r="C6461" s="3" t="s">
        <v>10076</v>
      </c>
      <c r="D6461" s="3" t="s">
        <v>331</v>
      </c>
      <c r="E6461" s="3" t="s">
        <v>10440</v>
      </c>
      <c r="F6461" s="3" t="s">
        <v>527</v>
      </c>
      <c r="G6461" s="3" t="s">
        <v>299</v>
      </c>
      <c r="H6461" s="26">
        <v>1075</v>
      </c>
      <c r="I6461" s="26">
        <f t="array" ref="I6461">J6461-J6461*3%</f>
        <v>821.44450000000006</v>
      </c>
      <c r="J6461" s="30">
        <v>846.85</v>
      </c>
      <c r="K6461" s="4"/>
      <c r="L6461" s="15">
        <f t="shared" si="101"/>
        <v>0</v>
      </c>
      <c r="M6461" s="56" t="s">
        <v>15158</v>
      </c>
    </row>
    <row r="6462" spans="1:13" s="19" customFormat="1" ht="15" customHeight="1" x14ac:dyDescent="0.25">
      <c r="A6462" s="47">
        <v>39655</v>
      </c>
      <c r="B6462" s="18" t="s">
        <v>10443</v>
      </c>
      <c r="C6462" s="3" t="s">
        <v>10076</v>
      </c>
      <c r="D6462" s="3" t="s">
        <v>331</v>
      </c>
      <c r="E6462" s="3" t="s">
        <v>10444</v>
      </c>
      <c r="F6462" s="3" t="s">
        <v>527</v>
      </c>
      <c r="G6462" s="3" t="s">
        <v>303</v>
      </c>
      <c r="H6462" s="26">
        <v>440</v>
      </c>
      <c r="I6462" s="26">
        <f t="array" ref="I6462">J6462-J6462*3%</f>
        <v>320.04180000000002</v>
      </c>
      <c r="J6462" s="30">
        <v>329.94</v>
      </c>
      <c r="K6462" s="4"/>
      <c r="L6462" s="15">
        <f t="shared" si="101"/>
        <v>0</v>
      </c>
      <c r="M6462" s="56" t="s">
        <v>15158</v>
      </c>
    </row>
    <row r="6463" spans="1:13" s="19" customFormat="1" ht="15" customHeight="1" x14ac:dyDescent="0.25">
      <c r="A6463" s="47">
        <v>19161</v>
      </c>
      <c r="B6463" s="18" t="s">
        <v>10445</v>
      </c>
      <c r="C6463" s="3" t="s">
        <v>10076</v>
      </c>
      <c r="D6463" s="3" t="s">
        <v>960</v>
      </c>
      <c r="E6463" s="3" t="s">
        <v>10446</v>
      </c>
      <c r="F6463" s="3" t="s">
        <v>236</v>
      </c>
      <c r="G6463" s="3"/>
      <c r="H6463" s="26">
        <v>520</v>
      </c>
      <c r="I6463" s="26">
        <f t="array" ref="I6463">J6463-J6463*3%</f>
        <v>385.31310000000002</v>
      </c>
      <c r="J6463" s="30">
        <v>397.23</v>
      </c>
      <c r="K6463" s="4"/>
      <c r="L6463" s="15">
        <f t="shared" si="101"/>
        <v>0</v>
      </c>
      <c r="M6463" s="56" t="s">
        <v>15158</v>
      </c>
    </row>
    <row r="6464" spans="1:13" s="19" customFormat="1" ht="15" customHeight="1" x14ac:dyDescent="0.25">
      <c r="A6464" s="47">
        <v>2395</v>
      </c>
      <c r="B6464" s="18" t="s">
        <v>10447</v>
      </c>
      <c r="C6464" s="3" t="s">
        <v>10076</v>
      </c>
      <c r="D6464" s="3" t="s">
        <v>339</v>
      </c>
      <c r="E6464" s="3" t="s">
        <v>1267</v>
      </c>
      <c r="F6464" s="3" t="s">
        <v>284</v>
      </c>
      <c r="G6464" s="3"/>
      <c r="H6464" s="26">
        <v>820</v>
      </c>
      <c r="I6464" s="26">
        <f t="array" ref="I6464">J6464-J6464*3%</f>
        <v>618.77269999999999</v>
      </c>
      <c r="J6464" s="30">
        <v>637.91</v>
      </c>
      <c r="K6464" s="4"/>
      <c r="L6464" s="15">
        <f t="shared" si="101"/>
        <v>0</v>
      </c>
      <c r="M6464" s="56" t="s">
        <v>15158</v>
      </c>
    </row>
    <row r="6465" spans="1:13" s="19" customFormat="1" ht="15" customHeight="1" x14ac:dyDescent="0.25">
      <c r="A6465" s="47">
        <v>2847</v>
      </c>
      <c r="B6465" s="18" t="s">
        <v>10448</v>
      </c>
      <c r="C6465" s="3" t="s">
        <v>10076</v>
      </c>
      <c r="D6465" s="3" t="s">
        <v>339</v>
      </c>
      <c r="E6465" s="3" t="s">
        <v>1267</v>
      </c>
      <c r="F6465" s="3" t="s">
        <v>284</v>
      </c>
      <c r="G6465" s="3" t="s">
        <v>149</v>
      </c>
      <c r="H6465" s="26">
        <v>890</v>
      </c>
      <c r="I6465" s="26">
        <f t="array" ref="I6465">J6465-J6465*3%</f>
        <v>669.93049999999994</v>
      </c>
      <c r="J6465" s="30">
        <v>690.65</v>
      </c>
      <c r="K6465" s="4"/>
      <c r="L6465" s="15">
        <f t="shared" si="101"/>
        <v>0</v>
      </c>
      <c r="M6465" s="56" t="s">
        <v>15155</v>
      </c>
    </row>
    <row r="6466" spans="1:13" s="19" customFormat="1" ht="15" customHeight="1" x14ac:dyDescent="0.25">
      <c r="A6466" s="47">
        <v>41119</v>
      </c>
      <c r="B6466" s="18" t="s">
        <v>10449</v>
      </c>
      <c r="C6466" s="3" t="s">
        <v>10076</v>
      </c>
      <c r="D6466" s="3" t="s">
        <v>339</v>
      </c>
      <c r="E6466" s="3" t="s">
        <v>1267</v>
      </c>
      <c r="F6466" s="3" t="s">
        <v>284</v>
      </c>
      <c r="G6466" s="3" t="s">
        <v>256</v>
      </c>
      <c r="H6466" s="26">
        <v>890</v>
      </c>
      <c r="I6466" s="26">
        <f t="array" ref="I6466">J6466-J6466*3%</f>
        <v>669.93049999999994</v>
      </c>
      <c r="J6466" s="30">
        <v>690.65</v>
      </c>
      <c r="K6466" s="4"/>
      <c r="L6466" s="15">
        <f t="shared" si="101"/>
        <v>0</v>
      </c>
      <c r="M6466" s="56" t="s">
        <v>15158</v>
      </c>
    </row>
    <row r="6467" spans="1:13" s="19" customFormat="1" ht="15" customHeight="1" x14ac:dyDescent="0.25">
      <c r="A6467" s="47">
        <v>39124</v>
      </c>
      <c r="B6467" s="18" t="s">
        <v>10450</v>
      </c>
      <c r="C6467" s="3" t="s">
        <v>10076</v>
      </c>
      <c r="D6467" s="3" t="s">
        <v>339</v>
      </c>
      <c r="E6467" s="3" t="s">
        <v>1267</v>
      </c>
      <c r="F6467" s="3" t="s">
        <v>284</v>
      </c>
      <c r="G6467" s="3" t="s">
        <v>484</v>
      </c>
      <c r="H6467" s="26">
        <v>885</v>
      </c>
      <c r="I6467" s="26">
        <f t="array" ref="I6467">J6467-J6467*3%</f>
        <v>668.16510000000005</v>
      </c>
      <c r="J6467" s="30">
        <v>688.83</v>
      </c>
      <c r="K6467" s="4"/>
      <c r="L6467" s="15">
        <f t="shared" si="101"/>
        <v>0</v>
      </c>
      <c r="M6467" s="56" t="s">
        <v>15158</v>
      </c>
    </row>
    <row r="6468" spans="1:13" s="19" customFormat="1" ht="15" customHeight="1" x14ac:dyDescent="0.25">
      <c r="A6468" s="47">
        <v>39127</v>
      </c>
      <c r="B6468" s="18" t="s">
        <v>10451</v>
      </c>
      <c r="C6468" s="3" t="s">
        <v>10076</v>
      </c>
      <c r="D6468" s="3" t="s">
        <v>339</v>
      </c>
      <c r="E6468" s="3" t="s">
        <v>1267</v>
      </c>
      <c r="F6468" s="3" t="s">
        <v>284</v>
      </c>
      <c r="G6468" s="3" t="s">
        <v>390</v>
      </c>
      <c r="H6468" s="26">
        <v>885</v>
      </c>
      <c r="I6468" s="26">
        <f t="array" ref="I6468">J6468-J6468*3%</f>
        <v>668.16510000000005</v>
      </c>
      <c r="J6468" s="30">
        <v>688.83</v>
      </c>
      <c r="K6468" s="4"/>
      <c r="L6468" s="15">
        <f t="shared" si="101"/>
        <v>0</v>
      </c>
      <c r="M6468" s="56" t="s">
        <v>15158</v>
      </c>
    </row>
    <row r="6469" spans="1:13" s="19" customFormat="1" ht="15" customHeight="1" x14ac:dyDescent="0.25">
      <c r="A6469" s="47">
        <v>39125</v>
      </c>
      <c r="B6469" s="18" t="s">
        <v>10452</v>
      </c>
      <c r="C6469" s="3" t="s">
        <v>10076</v>
      </c>
      <c r="D6469" s="3" t="s">
        <v>339</v>
      </c>
      <c r="E6469" s="3" t="s">
        <v>1267</v>
      </c>
      <c r="F6469" s="3" t="s">
        <v>284</v>
      </c>
      <c r="G6469" s="3" t="s">
        <v>385</v>
      </c>
      <c r="H6469" s="26">
        <v>885</v>
      </c>
      <c r="I6469" s="26">
        <f t="array" ref="I6469">J6469-J6469*3%</f>
        <v>668.16510000000005</v>
      </c>
      <c r="J6469" s="30">
        <v>688.83</v>
      </c>
      <c r="K6469" s="4"/>
      <c r="L6469" s="15">
        <f t="shared" si="101"/>
        <v>0</v>
      </c>
      <c r="M6469" s="56" t="s">
        <v>15158</v>
      </c>
    </row>
    <row r="6470" spans="1:13" s="19" customFormat="1" ht="15" customHeight="1" x14ac:dyDescent="0.25">
      <c r="A6470" s="47">
        <v>2848</v>
      </c>
      <c r="B6470" s="18" t="s">
        <v>10453</v>
      </c>
      <c r="C6470" s="3" t="s">
        <v>10076</v>
      </c>
      <c r="D6470" s="3" t="s">
        <v>339</v>
      </c>
      <c r="E6470" s="3" t="s">
        <v>1267</v>
      </c>
      <c r="F6470" s="3" t="s">
        <v>284</v>
      </c>
      <c r="G6470" s="3" t="s">
        <v>258</v>
      </c>
      <c r="H6470" s="26">
        <v>890</v>
      </c>
      <c r="I6470" s="26">
        <f t="array" ref="I6470">J6470-J6470*3%</f>
        <v>669.93049999999994</v>
      </c>
      <c r="J6470" s="30">
        <v>690.65</v>
      </c>
      <c r="K6470" s="4"/>
      <c r="L6470" s="15">
        <f t="shared" si="101"/>
        <v>0</v>
      </c>
      <c r="M6470" s="56" t="s">
        <v>15158</v>
      </c>
    </row>
    <row r="6471" spans="1:13" s="19" customFormat="1" ht="15" customHeight="1" x14ac:dyDescent="0.25">
      <c r="A6471" s="47">
        <v>39126</v>
      </c>
      <c r="B6471" s="18" t="s">
        <v>10454</v>
      </c>
      <c r="C6471" s="3" t="s">
        <v>10076</v>
      </c>
      <c r="D6471" s="3" t="s">
        <v>339</v>
      </c>
      <c r="E6471" s="3" t="s">
        <v>1267</v>
      </c>
      <c r="F6471" s="3" t="s">
        <v>284</v>
      </c>
      <c r="G6471" s="3" t="s">
        <v>763</v>
      </c>
      <c r="H6471" s="26">
        <v>885</v>
      </c>
      <c r="I6471" s="26">
        <f t="array" ref="I6471">J6471-J6471*3%</f>
        <v>668.16510000000005</v>
      </c>
      <c r="J6471" s="30">
        <v>688.83</v>
      </c>
      <c r="K6471" s="4"/>
      <c r="L6471" s="15">
        <f t="shared" si="101"/>
        <v>0</v>
      </c>
      <c r="M6471" s="56" t="s">
        <v>15158</v>
      </c>
    </row>
    <row r="6472" spans="1:13" s="19" customFormat="1" ht="15" customHeight="1" x14ac:dyDescent="0.25">
      <c r="A6472" s="47">
        <v>2572</v>
      </c>
      <c r="B6472" s="18" t="s">
        <v>10455</v>
      </c>
      <c r="C6472" s="3" t="s">
        <v>10076</v>
      </c>
      <c r="D6472" s="3" t="s">
        <v>339</v>
      </c>
      <c r="E6472" s="3" t="s">
        <v>1267</v>
      </c>
      <c r="F6472" s="3" t="s">
        <v>318</v>
      </c>
      <c r="G6472" s="3"/>
      <c r="H6472" s="26">
        <v>335</v>
      </c>
      <c r="I6472" s="26">
        <f t="array" ref="I6472">J6472-J6472*3%</f>
        <v>241.21960000000001</v>
      </c>
      <c r="J6472" s="30">
        <v>248.68</v>
      </c>
      <c r="K6472" s="4"/>
      <c r="L6472" s="15">
        <f t="shared" ref="L6472:L6535" si="102">J6472*K6472</f>
        <v>0</v>
      </c>
      <c r="M6472" s="56" t="s">
        <v>15151</v>
      </c>
    </row>
    <row r="6473" spans="1:13" s="19" customFormat="1" ht="15" customHeight="1" x14ac:dyDescent="0.25">
      <c r="A6473" s="47">
        <v>4847</v>
      </c>
      <c r="B6473" s="18" t="s">
        <v>10456</v>
      </c>
      <c r="C6473" s="3" t="s">
        <v>10076</v>
      </c>
      <c r="D6473" s="3" t="s">
        <v>339</v>
      </c>
      <c r="E6473" s="3" t="s">
        <v>1267</v>
      </c>
      <c r="F6473" s="3" t="s">
        <v>318</v>
      </c>
      <c r="G6473" s="3" t="s">
        <v>256</v>
      </c>
      <c r="H6473" s="26">
        <v>360</v>
      </c>
      <c r="I6473" s="26">
        <f t="array" ref="I6473">J6473-J6473*3%</f>
        <v>257.68049999999999</v>
      </c>
      <c r="J6473" s="30">
        <v>265.64999999999998</v>
      </c>
      <c r="K6473" s="4"/>
      <c r="L6473" s="15">
        <f t="shared" si="102"/>
        <v>0</v>
      </c>
      <c r="M6473" s="56" t="s">
        <v>15158</v>
      </c>
    </row>
    <row r="6474" spans="1:13" s="19" customFormat="1" ht="15" customHeight="1" x14ac:dyDescent="0.25">
      <c r="A6474" s="47">
        <v>4848</v>
      </c>
      <c r="B6474" s="18" t="s">
        <v>10457</v>
      </c>
      <c r="C6474" s="3" t="s">
        <v>10076</v>
      </c>
      <c r="D6474" s="3" t="s">
        <v>339</v>
      </c>
      <c r="E6474" s="3" t="s">
        <v>1267</v>
      </c>
      <c r="F6474" s="3" t="s">
        <v>318</v>
      </c>
      <c r="G6474" s="3" t="s">
        <v>385</v>
      </c>
      <c r="H6474" s="26">
        <v>360</v>
      </c>
      <c r="I6474" s="26">
        <f t="array" ref="I6474">J6474-J6474*3%</f>
        <v>257.68049999999999</v>
      </c>
      <c r="J6474" s="30">
        <v>265.64999999999998</v>
      </c>
      <c r="K6474" s="4"/>
      <c r="L6474" s="15">
        <f t="shared" si="102"/>
        <v>0</v>
      </c>
      <c r="M6474" s="56" t="s">
        <v>15155</v>
      </c>
    </row>
    <row r="6475" spans="1:13" s="19" customFormat="1" ht="15" customHeight="1" x14ac:dyDescent="0.25">
      <c r="A6475" s="47">
        <v>2574</v>
      </c>
      <c r="B6475" s="18" t="s">
        <v>10458</v>
      </c>
      <c r="C6475" s="3" t="s">
        <v>10076</v>
      </c>
      <c r="D6475" s="3" t="s">
        <v>339</v>
      </c>
      <c r="E6475" s="3" t="s">
        <v>1267</v>
      </c>
      <c r="F6475" s="3" t="s">
        <v>318</v>
      </c>
      <c r="G6475" s="3" t="s">
        <v>258</v>
      </c>
      <c r="H6475" s="26">
        <v>335</v>
      </c>
      <c r="I6475" s="26">
        <f t="array" ref="I6475">J6475-J6475*3%</f>
        <v>241.21960000000001</v>
      </c>
      <c r="J6475" s="30">
        <v>248.68</v>
      </c>
      <c r="K6475" s="4"/>
      <c r="L6475" s="15">
        <f t="shared" si="102"/>
        <v>0</v>
      </c>
      <c r="M6475" s="56" t="s">
        <v>15158</v>
      </c>
    </row>
    <row r="6476" spans="1:13" s="19" customFormat="1" ht="15" customHeight="1" x14ac:dyDescent="0.25">
      <c r="A6476" s="47">
        <v>35855</v>
      </c>
      <c r="B6476" s="18" t="s">
        <v>10459</v>
      </c>
      <c r="C6476" s="3" t="s">
        <v>10076</v>
      </c>
      <c r="D6476" s="3" t="s">
        <v>339</v>
      </c>
      <c r="E6476" s="3" t="s">
        <v>1267</v>
      </c>
      <c r="F6476" s="3" t="s">
        <v>375</v>
      </c>
      <c r="G6476" s="3" t="s">
        <v>10320</v>
      </c>
      <c r="H6476" s="26">
        <v>530</v>
      </c>
      <c r="I6476" s="26">
        <f t="array" ref="I6476">J6476-J6476*3%</f>
        <v>396.48750000000001</v>
      </c>
      <c r="J6476" s="30">
        <v>408.75</v>
      </c>
      <c r="K6476" s="4"/>
      <c r="L6476" s="15">
        <f t="shared" si="102"/>
        <v>0</v>
      </c>
      <c r="M6476" s="56" t="s">
        <v>15151</v>
      </c>
    </row>
    <row r="6477" spans="1:13" s="19" customFormat="1" ht="15" customHeight="1" x14ac:dyDescent="0.25">
      <c r="A6477" s="47">
        <v>20740</v>
      </c>
      <c r="B6477" s="18" t="s">
        <v>10460</v>
      </c>
      <c r="C6477" s="3" t="s">
        <v>10076</v>
      </c>
      <c r="D6477" s="3" t="s">
        <v>339</v>
      </c>
      <c r="E6477" s="3" t="s">
        <v>1267</v>
      </c>
      <c r="F6477" s="3" t="s">
        <v>375</v>
      </c>
      <c r="G6477" s="3" t="s">
        <v>10461</v>
      </c>
      <c r="H6477" s="26">
        <v>530</v>
      </c>
      <c r="I6477" s="26">
        <f t="array" ref="I6477">J6477-J6477*3%</f>
        <v>396.48750000000001</v>
      </c>
      <c r="J6477" s="30">
        <v>408.75</v>
      </c>
      <c r="K6477" s="4"/>
      <c r="L6477" s="15">
        <f t="shared" si="102"/>
        <v>0</v>
      </c>
      <c r="M6477" s="56" t="s">
        <v>15158</v>
      </c>
    </row>
    <row r="6478" spans="1:13" s="19" customFormat="1" ht="15" customHeight="1" x14ac:dyDescent="0.25">
      <c r="A6478" s="47">
        <v>4844</v>
      </c>
      <c r="B6478" s="18" t="s">
        <v>10462</v>
      </c>
      <c r="C6478" s="3" t="s">
        <v>10076</v>
      </c>
      <c r="D6478" s="3" t="s">
        <v>339</v>
      </c>
      <c r="E6478" s="3" t="s">
        <v>1267</v>
      </c>
      <c r="F6478" s="3" t="s">
        <v>375</v>
      </c>
      <c r="G6478" s="3" t="s">
        <v>256</v>
      </c>
      <c r="H6478" s="26">
        <v>530</v>
      </c>
      <c r="I6478" s="26">
        <f t="array" ref="I6478">J6478-J6478*3%</f>
        <v>381.20030000000003</v>
      </c>
      <c r="J6478" s="30">
        <v>392.99</v>
      </c>
      <c r="K6478" s="4"/>
      <c r="L6478" s="15">
        <f t="shared" si="102"/>
        <v>0</v>
      </c>
      <c r="M6478" s="56" t="s">
        <v>15158</v>
      </c>
    </row>
    <row r="6479" spans="1:13" s="19" customFormat="1" ht="15" customHeight="1" x14ac:dyDescent="0.25">
      <c r="A6479" s="47">
        <v>4846</v>
      </c>
      <c r="B6479" s="18" t="s">
        <v>10463</v>
      </c>
      <c r="C6479" s="3" t="s">
        <v>10076</v>
      </c>
      <c r="D6479" s="3" t="s">
        <v>339</v>
      </c>
      <c r="E6479" s="3" t="s">
        <v>1267</v>
      </c>
      <c r="F6479" s="3" t="s">
        <v>375</v>
      </c>
      <c r="G6479" s="3" t="s">
        <v>484</v>
      </c>
      <c r="H6479" s="26">
        <v>530</v>
      </c>
      <c r="I6479" s="26">
        <f t="array" ref="I6479">J6479-J6479*3%</f>
        <v>381.20030000000003</v>
      </c>
      <c r="J6479" s="30">
        <v>392.99</v>
      </c>
      <c r="K6479" s="4"/>
      <c r="L6479" s="15">
        <f t="shared" si="102"/>
        <v>0</v>
      </c>
      <c r="M6479" s="56" t="s">
        <v>15158</v>
      </c>
    </row>
    <row r="6480" spans="1:13" s="19" customFormat="1" ht="15" customHeight="1" x14ac:dyDescent="0.25">
      <c r="A6480" s="47">
        <v>2392</v>
      </c>
      <c r="B6480" s="18" t="s">
        <v>10464</v>
      </c>
      <c r="C6480" s="3" t="s">
        <v>10076</v>
      </c>
      <c r="D6480" s="3" t="s">
        <v>339</v>
      </c>
      <c r="E6480" s="3" t="s">
        <v>1267</v>
      </c>
      <c r="F6480" s="3" t="s">
        <v>375</v>
      </c>
      <c r="G6480" s="3" t="s">
        <v>258</v>
      </c>
      <c r="H6480" s="26">
        <v>530</v>
      </c>
      <c r="I6480" s="26">
        <f t="array" ref="I6480">J6480-J6480*3%</f>
        <v>381.20030000000003</v>
      </c>
      <c r="J6480" s="30">
        <v>392.99</v>
      </c>
      <c r="K6480" s="4"/>
      <c r="L6480" s="15">
        <f t="shared" si="102"/>
        <v>0</v>
      </c>
      <c r="M6480" s="56" t="s">
        <v>15158</v>
      </c>
    </row>
    <row r="6481" spans="1:13" s="19" customFormat="1" ht="15" customHeight="1" x14ac:dyDescent="0.25">
      <c r="A6481" s="47">
        <v>38177</v>
      </c>
      <c r="B6481" s="18"/>
      <c r="C6481" s="3" t="s">
        <v>10076</v>
      </c>
      <c r="D6481" s="3" t="s">
        <v>339</v>
      </c>
      <c r="E6481" s="3" t="s">
        <v>10465</v>
      </c>
      <c r="F6481" s="3" t="s">
        <v>129</v>
      </c>
      <c r="G6481" s="3"/>
      <c r="H6481" s="26">
        <v>500</v>
      </c>
      <c r="I6481" s="26">
        <f t="array" ref="I6481">J6481-J6481*3%</f>
        <v>370.90859999999998</v>
      </c>
      <c r="J6481" s="30">
        <v>382.38</v>
      </c>
      <c r="K6481" s="4"/>
      <c r="L6481" s="15">
        <f t="shared" si="102"/>
        <v>0</v>
      </c>
      <c r="M6481" s="56" t="s">
        <v>15158</v>
      </c>
    </row>
    <row r="6482" spans="1:13" s="19" customFormat="1" ht="15" customHeight="1" x14ac:dyDescent="0.25">
      <c r="A6482" s="47">
        <v>34723</v>
      </c>
      <c r="B6482" s="18" t="s">
        <v>10466</v>
      </c>
      <c r="C6482" s="3" t="s">
        <v>10076</v>
      </c>
      <c r="D6482" s="3" t="s">
        <v>339</v>
      </c>
      <c r="E6482" s="3" t="s">
        <v>10467</v>
      </c>
      <c r="F6482" s="3" t="s">
        <v>281</v>
      </c>
      <c r="G6482" s="3"/>
      <c r="H6482" s="26">
        <v>1070</v>
      </c>
      <c r="I6482" s="26">
        <f t="array" ref="I6482">J6482-J6482*3%</f>
        <v>820.29019999999991</v>
      </c>
      <c r="J6482" s="30">
        <v>845.66</v>
      </c>
      <c r="K6482" s="4"/>
      <c r="L6482" s="15">
        <f t="shared" si="102"/>
        <v>0</v>
      </c>
      <c r="M6482" s="56" t="s">
        <v>15151</v>
      </c>
    </row>
    <row r="6483" spans="1:13" s="19" customFormat="1" ht="15" customHeight="1" x14ac:dyDescent="0.25">
      <c r="A6483" s="47">
        <v>38397</v>
      </c>
      <c r="B6483" s="18" t="s">
        <v>10468</v>
      </c>
      <c r="C6483" s="3" t="s">
        <v>10076</v>
      </c>
      <c r="D6483" s="3" t="s">
        <v>207</v>
      </c>
      <c r="E6483" s="3" t="s">
        <v>10469</v>
      </c>
      <c r="F6483" s="3" t="s">
        <v>167</v>
      </c>
      <c r="G6483" s="3"/>
      <c r="H6483" s="26">
        <v>635</v>
      </c>
      <c r="I6483" s="26">
        <f t="array" ref="I6483">J6483-J6483*3%</f>
        <v>485.44619999999998</v>
      </c>
      <c r="J6483" s="30">
        <v>500.46</v>
      </c>
      <c r="K6483" s="4"/>
      <c r="L6483" s="15">
        <f t="shared" si="102"/>
        <v>0</v>
      </c>
      <c r="M6483" s="56" t="s">
        <v>15151</v>
      </c>
    </row>
    <row r="6484" spans="1:13" s="19" customFormat="1" ht="15" customHeight="1" x14ac:dyDescent="0.25">
      <c r="A6484" s="47">
        <v>37404</v>
      </c>
      <c r="B6484" s="18" t="s">
        <v>10470</v>
      </c>
      <c r="C6484" s="3" t="s">
        <v>10076</v>
      </c>
      <c r="D6484" s="3" t="s">
        <v>207</v>
      </c>
      <c r="E6484" s="3" t="s">
        <v>10471</v>
      </c>
      <c r="F6484" s="3" t="s">
        <v>9855</v>
      </c>
      <c r="G6484" s="3"/>
      <c r="H6484" s="26">
        <v>840</v>
      </c>
      <c r="I6484" s="26">
        <f t="array" ref="I6484">J6484-J6484*3%</f>
        <v>635.23360000000002</v>
      </c>
      <c r="J6484" s="30">
        <v>654.88</v>
      </c>
      <c r="K6484" s="4"/>
      <c r="L6484" s="15">
        <f t="shared" si="102"/>
        <v>0</v>
      </c>
      <c r="M6484" s="56" t="s">
        <v>15158</v>
      </c>
    </row>
    <row r="6485" spans="1:13" s="19" customFormat="1" ht="15" customHeight="1" x14ac:dyDescent="0.25">
      <c r="A6485" s="47">
        <v>25294</v>
      </c>
      <c r="B6485" s="18" t="s">
        <v>10472</v>
      </c>
      <c r="C6485" s="3" t="s">
        <v>10076</v>
      </c>
      <c r="D6485" s="3" t="s">
        <v>207</v>
      </c>
      <c r="E6485" s="3" t="s">
        <v>472</v>
      </c>
      <c r="F6485" s="3" t="s">
        <v>173</v>
      </c>
      <c r="G6485" s="3"/>
      <c r="H6485" s="26">
        <v>345</v>
      </c>
      <c r="I6485" s="26">
        <f t="array" ref="I6485">J6485-J6485*3%</f>
        <v>247.3888</v>
      </c>
      <c r="J6485" s="30">
        <v>255.04</v>
      </c>
      <c r="K6485" s="4"/>
      <c r="L6485" s="15">
        <f t="shared" si="102"/>
        <v>0</v>
      </c>
      <c r="M6485" s="56" t="s">
        <v>15158</v>
      </c>
    </row>
    <row r="6486" spans="1:13" s="19" customFormat="1" ht="15" customHeight="1" x14ac:dyDescent="0.25">
      <c r="A6486" s="47">
        <v>21671</v>
      </c>
      <c r="B6486" s="18" t="s">
        <v>10473</v>
      </c>
      <c r="C6486" s="3" t="s">
        <v>10076</v>
      </c>
      <c r="D6486" s="3" t="s">
        <v>207</v>
      </c>
      <c r="E6486" s="3" t="s">
        <v>472</v>
      </c>
      <c r="F6486" s="3" t="s">
        <v>89</v>
      </c>
      <c r="G6486" s="3"/>
      <c r="H6486" s="26">
        <v>215</v>
      </c>
      <c r="I6486" s="26">
        <f t="array" ref="I6486">J6486-J6486*3%</f>
        <v>155.78199999999998</v>
      </c>
      <c r="J6486" s="30">
        <v>160.6</v>
      </c>
      <c r="K6486" s="4"/>
      <c r="L6486" s="15">
        <f t="shared" si="102"/>
        <v>0</v>
      </c>
      <c r="M6486" s="56" t="s">
        <v>15151</v>
      </c>
    </row>
    <row r="6487" spans="1:13" s="19" customFormat="1" ht="15" customHeight="1" x14ac:dyDescent="0.25">
      <c r="A6487" s="47">
        <v>39695</v>
      </c>
      <c r="B6487" s="18" t="s">
        <v>10474</v>
      </c>
      <c r="C6487" s="3" t="s">
        <v>10076</v>
      </c>
      <c r="D6487" s="3" t="s">
        <v>207</v>
      </c>
      <c r="E6487" s="3" t="s">
        <v>10475</v>
      </c>
      <c r="F6487" s="3" t="s">
        <v>200</v>
      </c>
      <c r="G6487" s="3"/>
      <c r="H6487" s="26">
        <v>890</v>
      </c>
      <c r="I6487" s="26">
        <f t="array" ref="I6487">J6487-J6487*3%</f>
        <v>671.87049999999999</v>
      </c>
      <c r="J6487" s="30">
        <v>692.65</v>
      </c>
      <c r="K6487" s="4"/>
      <c r="L6487" s="15">
        <f t="shared" si="102"/>
        <v>0</v>
      </c>
      <c r="M6487" s="56" t="s">
        <v>15158</v>
      </c>
    </row>
    <row r="6488" spans="1:13" s="19" customFormat="1" ht="15" customHeight="1" x14ac:dyDescent="0.25">
      <c r="A6488" s="47">
        <v>20604</v>
      </c>
      <c r="B6488" s="18" t="s">
        <v>10476</v>
      </c>
      <c r="C6488" s="3" t="s">
        <v>10076</v>
      </c>
      <c r="D6488" s="3" t="s">
        <v>207</v>
      </c>
      <c r="E6488" s="3" t="s">
        <v>3377</v>
      </c>
      <c r="F6488" s="3" t="s">
        <v>89</v>
      </c>
      <c r="G6488" s="3"/>
      <c r="H6488" s="26">
        <v>305</v>
      </c>
      <c r="I6488" s="26">
        <f t="array" ref="I6488">J6488-J6488*3%</f>
        <v>218.57010000000002</v>
      </c>
      <c r="J6488" s="30">
        <v>225.33</v>
      </c>
      <c r="K6488" s="4"/>
      <c r="L6488" s="15">
        <f t="shared" si="102"/>
        <v>0</v>
      </c>
      <c r="M6488" s="56" t="s">
        <v>15158</v>
      </c>
    </row>
    <row r="6489" spans="1:13" s="19" customFormat="1" ht="15" customHeight="1" x14ac:dyDescent="0.25">
      <c r="A6489" s="47">
        <v>39961</v>
      </c>
      <c r="B6489" s="18" t="s">
        <v>10477</v>
      </c>
      <c r="C6489" s="3" t="s">
        <v>10076</v>
      </c>
      <c r="D6489" s="3" t="s">
        <v>207</v>
      </c>
      <c r="E6489" s="3" t="s">
        <v>8606</v>
      </c>
      <c r="F6489" s="3" t="s">
        <v>173</v>
      </c>
      <c r="G6489" s="3"/>
      <c r="H6489" s="26">
        <v>195</v>
      </c>
      <c r="I6489" s="26">
        <f t="array" ref="I6489">J6489-J6489*3%</f>
        <v>144.6755</v>
      </c>
      <c r="J6489" s="30">
        <v>149.15</v>
      </c>
      <c r="K6489" s="4"/>
      <c r="L6489" s="15">
        <f t="shared" si="102"/>
        <v>0</v>
      </c>
      <c r="M6489" s="56" t="s">
        <v>15151</v>
      </c>
    </row>
    <row r="6490" spans="1:13" s="19" customFormat="1" ht="15" customHeight="1" x14ac:dyDescent="0.25">
      <c r="A6490" s="47">
        <v>39705</v>
      </c>
      <c r="B6490" s="18" t="s">
        <v>10478</v>
      </c>
      <c r="C6490" s="3" t="s">
        <v>10076</v>
      </c>
      <c r="D6490" s="3" t="s">
        <v>207</v>
      </c>
      <c r="E6490" s="3" t="s">
        <v>3979</v>
      </c>
      <c r="F6490" s="3" t="s">
        <v>324</v>
      </c>
      <c r="G6490" s="3"/>
      <c r="H6490" s="26">
        <v>540</v>
      </c>
      <c r="I6490" s="26">
        <f t="array" ref="I6490">J6490-J6490*3%</f>
        <v>398.69909999999999</v>
      </c>
      <c r="J6490" s="30">
        <v>411.03</v>
      </c>
      <c r="K6490" s="4"/>
      <c r="L6490" s="15">
        <f t="shared" si="102"/>
        <v>0</v>
      </c>
      <c r="M6490" s="56" t="s">
        <v>15151</v>
      </c>
    </row>
    <row r="6491" spans="1:13" s="19" customFormat="1" ht="15" customHeight="1" x14ac:dyDescent="0.25">
      <c r="A6491" s="47">
        <v>39977</v>
      </c>
      <c r="B6491" s="18" t="s">
        <v>10479</v>
      </c>
      <c r="C6491" s="3" t="s">
        <v>10076</v>
      </c>
      <c r="D6491" s="3" t="s">
        <v>207</v>
      </c>
      <c r="E6491" s="3" t="s">
        <v>195</v>
      </c>
      <c r="F6491" s="3" t="s">
        <v>167</v>
      </c>
      <c r="G6491" s="3"/>
      <c r="H6491" s="26">
        <v>320</v>
      </c>
      <c r="I6491" s="26">
        <f t="array" ref="I6491">J6491-J6491*3%</f>
        <v>229.9385</v>
      </c>
      <c r="J6491" s="30">
        <v>237.05</v>
      </c>
      <c r="K6491" s="4"/>
      <c r="L6491" s="15">
        <f t="shared" si="102"/>
        <v>0</v>
      </c>
      <c r="M6491" s="56" t="s">
        <v>15151</v>
      </c>
    </row>
    <row r="6492" spans="1:13" s="19" customFormat="1" ht="15" customHeight="1" x14ac:dyDescent="0.25">
      <c r="A6492" s="47">
        <v>37417</v>
      </c>
      <c r="B6492" s="18" t="s">
        <v>10480</v>
      </c>
      <c r="C6492" s="3" t="s">
        <v>10076</v>
      </c>
      <c r="D6492" s="3" t="s">
        <v>207</v>
      </c>
      <c r="E6492" s="3" t="s">
        <v>10481</v>
      </c>
      <c r="F6492" s="3" t="s">
        <v>329</v>
      </c>
      <c r="G6492" s="3"/>
      <c r="H6492" s="26">
        <v>295</v>
      </c>
      <c r="I6492" s="26">
        <f t="array" ref="I6492">J6492-J6492*3%</f>
        <v>210.59670000000003</v>
      </c>
      <c r="J6492" s="30">
        <v>217.11</v>
      </c>
      <c r="K6492" s="4"/>
      <c r="L6492" s="15">
        <f t="shared" si="102"/>
        <v>0</v>
      </c>
      <c r="M6492" s="56" t="s">
        <v>15151</v>
      </c>
    </row>
    <row r="6493" spans="1:13" s="19" customFormat="1" ht="15" customHeight="1" x14ac:dyDescent="0.25">
      <c r="A6493" s="47">
        <v>19919</v>
      </c>
      <c r="B6493" s="18" t="s">
        <v>10482</v>
      </c>
      <c r="C6493" s="3" t="s">
        <v>10076</v>
      </c>
      <c r="D6493" s="3" t="s">
        <v>207</v>
      </c>
      <c r="E6493" s="3" t="s">
        <v>10483</v>
      </c>
      <c r="F6493" s="3" t="s">
        <v>200</v>
      </c>
      <c r="G6493" s="3"/>
      <c r="H6493" s="26">
        <v>220</v>
      </c>
      <c r="I6493" s="26">
        <f t="array" ref="I6493">J6493-J6493*3%</f>
        <v>159.19640000000001</v>
      </c>
      <c r="J6493" s="30">
        <v>164.12</v>
      </c>
      <c r="K6493" s="4"/>
      <c r="L6493" s="15">
        <f t="shared" si="102"/>
        <v>0</v>
      </c>
      <c r="M6493" s="56" t="s">
        <v>15158</v>
      </c>
    </row>
    <row r="6494" spans="1:13" s="19" customFormat="1" ht="15" customHeight="1" x14ac:dyDescent="0.25">
      <c r="A6494" s="47">
        <v>23220</v>
      </c>
      <c r="B6494" s="18" t="s">
        <v>10484</v>
      </c>
      <c r="C6494" s="3" t="s">
        <v>10076</v>
      </c>
      <c r="D6494" s="3" t="s">
        <v>207</v>
      </c>
      <c r="E6494" s="3" t="s">
        <v>10485</v>
      </c>
      <c r="F6494" s="3" t="s">
        <v>10486</v>
      </c>
      <c r="G6494" s="3"/>
      <c r="H6494" s="26">
        <v>300</v>
      </c>
      <c r="I6494" s="26">
        <f t="array" ref="I6494">J6494-J6494*3%</f>
        <v>214.04989999999998</v>
      </c>
      <c r="J6494" s="30">
        <v>220.67</v>
      </c>
      <c r="K6494" s="4"/>
      <c r="L6494" s="15">
        <f t="shared" si="102"/>
        <v>0</v>
      </c>
      <c r="M6494" s="56" t="s">
        <v>15158</v>
      </c>
    </row>
    <row r="6495" spans="1:13" s="19" customFormat="1" ht="15" customHeight="1" x14ac:dyDescent="0.25">
      <c r="A6495" s="47">
        <v>41135</v>
      </c>
      <c r="B6495" s="18"/>
      <c r="C6495" s="3" t="s">
        <v>10076</v>
      </c>
      <c r="D6495" s="3" t="s">
        <v>207</v>
      </c>
      <c r="E6495" s="3" t="s">
        <v>563</v>
      </c>
      <c r="F6495" s="3" t="s">
        <v>167</v>
      </c>
      <c r="G6495" s="3"/>
      <c r="H6495" s="26">
        <v>265</v>
      </c>
      <c r="I6495" s="26">
        <f t="array" ref="I6495">J6495-J6495*3%</f>
        <v>189.80960000000002</v>
      </c>
      <c r="J6495" s="30">
        <v>195.68</v>
      </c>
      <c r="K6495" s="4"/>
      <c r="L6495" s="15">
        <f t="shared" si="102"/>
        <v>0</v>
      </c>
      <c r="M6495" s="56" t="s">
        <v>15151</v>
      </c>
    </row>
    <row r="6496" spans="1:13" s="19" customFormat="1" ht="15" customHeight="1" x14ac:dyDescent="0.25">
      <c r="A6496" s="47">
        <v>41136</v>
      </c>
      <c r="B6496" s="18"/>
      <c r="C6496" s="3" t="s">
        <v>10076</v>
      </c>
      <c r="D6496" s="3" t="s">
        <v>207</v>
      </c>
      <c r="E6496" s="3" t="s">
        <v>10487</v>
      </c>
      <c r="F6496" s="3" t="s">
        <v>167</v>
      </c>
      <c r="G6496" s="3"/>
      <c r="H6496" s="26">
        <v>380</v>
      </c>
      <c r="I6496" s="26">
        <f t="array" ref="I6496">J6496-J6496*3%</f>
        <v>278.29300000000001</v>
      </c>
      <c r="J6496" s="30">
        <v>286.89999999999998</v>
      </c>
      <c r="K6496" s="4"/>
      <c r="L6496" s="15">
        <f t="shared" si="102"/>
        <v>0</v>
      </c>
      <c r="M6496" s="56" t="s">
        <v>15151</v>
      </c>
    </row>
    <row r="6497" spans="1:13" s="19" customFormat="1" ht="15" customHeight="1" x14ac:dyDescent="0.25">
      <c r="A6497" s="47">
        <v>41139</v>
      </c>
      <c r="B6497" s="18"/>
      <c r="C6497" s="3" t="s">
        <v>10076</v>
      </c>
      <c r="D6497" s="3" t="s">
        <v>207</v>
      </c>
      <c r="E6497" s="3" t="s">
        <v>10488</v>
      </c>
      <c r="F6497" s="3" t="s">
        <v>167</v>
      </c>
      <c r="G6497" s="3"/>
      <c r="H6497" s="26">
        <v>380</v>
      </c>
      <c r="I6497" s="26">
        <f t="array" ref="I6497">J6497-J6497*3%</f>
        <v>279.36</v>
      </c>
      <c r="J6497" s="30">
        <v>288</v>
      </c>
      <c r="K6497" s="4"/>
      <c r="L6497" s="15">
        <f t="shared" si="102"/>
        <v>0</v>
      </c>
      <c r="M6497" s="56" t="s">
        <v>15151</v>
      </c>
    </row>
    <row r="6498" spans="1:13" s="19" customFormat="1" ht="15" customHeight="1" x14ac:dyDescent="0.25">
      <c r="A6498" s="47">
        <v>20635</v>
      </c>
      <c r="B6498" s="18" t="s">
        <v>10489</v>
      </c>
      <c r="C6498" s="3" t="s">
        <v>10076</v>
      </c>
      <c r="D6498" s="3" t="s">
        <v>207</v>
      </c>
      <c r="E6498" s="3" t="s">
        <v>10490</v>
      </c>
      <c r="F6498" s="3" t="s">
        <v>200</v>
      </c>
      <c r="G6498" s="3"/>
      <c r="H6498" s="26">
        <v>410</v>
      </c>
      <c r="I6498" s="26">
        <f t="array" ref="I6498">J6498-J6498*3%</f>
        <v>301.51479999999998</v>
      </c>
      <c r="J6498" s="30">
        <v>310.83999999999997</v>
      </c>
      <c r="K6498" s="4"/>
      <c r="L6498" s="15">
        <f t="shared" si="102"/>
        <v>0</v>
      </c>
      <c r="M6498" s="56" t="s">
        <v>15158</v>
      </c>
    </row>
    <row r="6499" spans="1:13" s="19" customFormat="1" ht="15" customHeight="1" x14ac:dyDescent="0.25">
      <c r="A6499" s="47">
        <v>41140</v>
      </c>
      <c r="B6499" s="18"/>
      <c r="C6499" s="3" t="s">
        <v>10076</v>
      </c>
      <c r="D6499" s="3" t="s">
        <v>207</v>
      </c>
      <c r="E6499" s="3" t="s">
        <v>10491</v>
      </c>
      <c r="F6499" s="3" t="s">
        <v>167</v>
      </c>
      <c r="G6499" s="3"/>
      <c r="H6499" s="26">
        <v>700</v>
      </c>
      <c r="I6499" s="26">
        <f t="array" ref="I6499">J6499-J6499*3%</f>
        <v>530.94889999999998</v>
      </c>
      <c r="J6499" s="30">
        <v>547.37</v>
      </c>
      <c r="K6499" s="4"/>
      <c r="L6499" s="15">
        <f t="shared" si="102"/>
        <v>0</v>
      </c>
      <c r="M6499" s="56" t="s">
        <v>15151</v>
      </c>
    </row>
    <row r="6500" spans="1:13" s="19" customFormat="1" ht="15" customHeight="1" x14ac:dyDescent="0.25">
      <c r="A6500" s="47">
        <v>38412</v>
      </c>
      <c r="B6500" s="18" t="s">
        <v>10492</v>
      </c>
      <c r="C6500" s="3" t="s">
        <v>10076</v>
      </c>
      <c r="D6500" s="3" t="s">
        <v>207</v>
      </c>
      <c r="E6500" s="3" t="s">
        <v>10493</v>
      </c>
      <c r="F6500" s="3" t="s">
        <v>167</v>
      </c>
      <c r="G6500" s="3"/>
      <c r="H6500" s="26">
        <v>225</v>
      </c>
      <c r="I6500" s="26">
        <f t="array" ref="I6500">J6500-J6500*3%</f>
        <v>161.87360000000001</v>
      </c>
      <c r="J6500" s="30">
        <v>166.88</v>
      </c>
      <c r="K6500" s="4"/>
      <c r="L6500" s="15">
        <f t="shared" si="102"/>
        <v>0</v>
      </c>
      <c r="M6500" s="56" t="s">
        <v>15151</v>
      </c>
    </row>
    <row r="6501" spans="1:13" s="19" customFormat="1" ht="15" customHeight="1" x14ac:dyDescent="0.25">
      <c r="A6501" s="47">
        <v>41141</v>
      </c>
      <c r="B6501" s="18"/>
      <c r="C6501" s="3" t="s">
        <v>10076</v>
      </c>
      <c r="D6501" s="3" t="s">
        <v>207</v>
      </c>
      <c r="E6501" s="3" t="s">
        <v>10494</v>
      </c>
      <c r="F6501" s="3" t="s">
        <v>203</v>
      </c>
      <c r="G6501" s="3"/>
      <c r="H6501" s="26">
        <v>1065</v>
      </c>
      <c r="I6501" s="26">
        <f t="array" ref="I6501">J6501-J6501*3%</f>
        <v>814.19859999999994</v>
      </c>
      <c r="J6501" s="30">
        <v>839.38</v>
      </c>
      <c r="K6501" s="4"/>
      <c r="L6501" s="15">
        <f t="shared" si="102"/>
        <v>0</v>
      </c>
      <c r="M6501" s="56" t="s">
        <v>15151</v>
      </c>
    </row>
    <row r="6502" spans="1:13" s="19" customFormat="1" ht="15" customHeight="1" x14ac:dyDescent="0.25">
      <c r="A6502" s="47">
        <v>19922</v>
      </c>
      <c r="B6502" s="18" t="s">
        <v>10495</v>
      </c>
      <c r="C6502" s="3" t="s">
        <v>10076</v>
      </c>
      <c r="D6502" s="3" t="s">
        <v>207</v>
      </c>
      <c r="E6502" s="3" t="s">
        <v>10496</v>
      </c>
      <c r="F6502" s="3" t="s">
        <v>68</v>
      </c>
      <c r="G6502" s="3"/>
      <c r="H6502" s="26">
        <v>365</v>
      </c>
      <c r="I6502" s="26">
        <f t="array" ref="I6502">J6502-J6502*3%</f>
        <v>260.154</v>
      </c>
      <c r="J6502" s="30">
        <v>268.2</v>
      </c>
      <c r="K6502" s="4"/>
      <c r="L6502" s="15">
        <f t="shared" si="102"/>
        <v>0</v>
      </c>
      <c r="M6502" s="56" t="s">
        <v>15158</v>
      </c>
    </row>
    <row r="6503" spans="1:13" s="19" customFormat="1" ht="15" customHeight="1" x14ac:dyDescent="0.25">
      <c r="A6503" s="47">
        <v>20645</v>
      </c>
      <c r="B6503" s="18" t="s">
        <v>10497</v>
      </c>
      <c r="C6503" s="3" t="s">
        <v>10076</v>
      </c>
      <c r="D6503" s="3" t="s">
        <v>207</v>
      </c>
      <c r="E6503" s="3" t="s">
        <v>10498</v>
      </c>
      <c r="F6503" s="3" t="s">
        <v>89</v>
      </c>
      <c r="G6503" s="3"/>
      <c r="H6503" s="26">
        <v>635</v>
      </c>
      <c r="I6503" s="26">
        <f t="array" ref="I6503">J6503-J6503*3%</f>
        <v>482.92420000000004</v>
      </c>
      <c r="J6503" s="30">
        <v>497.86</v>
      </c>
      <c r="K6503" s="4"/>
      <c r="L6503" s="15">
        <f t="shared" si="102"/>
        <v>0</v>
      </c>
      <c r="M6503" s="56" t="s">
        <v>15158</v>
      </c>
    </row>
    <row r="6504" spans="1:13" s="19" customFormat="1" ht="15" customHeight="1" x14ac:dyDescent="0.25">
      <c r="A6504" s="47">
        <v>39957</v>
      </c>
      <c r="B6504" s="18" t="s">
        <v>10499</v>
      </c>
      <c r="C6504" s="3" t="s">
        <v>10076</v>
      </c>
      <c r="D6504" s="3" t="s">
        <v>207</v>
      </c>
      <c r="E6504" s="3" t="s">
        <v>10500</v>
      </c>
      <c r="F6504" s="3" t="s">
        <v>329</v>
      </c>
      <c r="G6504" s="3"/>
      <c r="H6504" s="26">
        <v>150</v>
      </c>
      <c r="I6504" s="26">
        <f t="array" ref="I6504">J6504-J6504*3%</f>
        <v>108.7564</v>
      </c>
      <c r="J6504" s="30">
        <v>112.12</v>
      </c>
      <c r="K6504" s="4"/>
      <c r="L6504" s="15">
        <f t="shared" si="102"/>
        <v>0</v>
      </c>
      <c r="M6504" s="56" t="s">
        <v>15158</v>
      </c>
    </row>
    <row r="6505" spans="1:13" s="19" customFormat="1" ht="15" customHeight="1" x14ac:dyDescent="0.25">
      <c r="A6505" s="47">
        <v>37406</v>
      </c>
      <c r="B6505" s="18" t="s">
        <v>10501</v>
      </c>
      <c r="C6505" s="3" t="s">
        <v>10076</v>
      </c>
      <c r="D6505" s="3" t="s">
        <v>207</v>
      </c>
      <c r="E6505" s="3" t="s">
        <v>10502</v>
      </c>
      <c r="F6505" s="3" t="s">
        <v>2493</v>
      </c>
      <c r="G6505" s="3"/>
      <c r="H6505" s="26">
        <v>385</v>
      </c>
      <c r="I6505" s="26">
        <f t="array" ref="I6505">J6505-J6505*3%</f>
        <v>284.2294</v>
      </c>
      <c r="J6505" s="30">
        <v>293.02</v>
      </c>
      <c r="K6505" s="4"/>
      <c r="L6505" s="15">
        <f t="shared" si="102"/>
        <v>0</v>
      </c>
      <c r="M6505" s="56" t="s">
        <v>15158</v>
      </c>
    </row>
    <row r="6506" spans="1:13" s="19" customFormat="1" ht="15" customHeight="1" x14ac:dyDescent="0.25">
      <c r="A6506" s="47">
        <v>39487</v>
      </c>
      <c r="B6506" s="18" t="s">
        <v>10503</v>
      </c>
      <c r="C6506" s="3" t="s">
        <v>10076</v>
      </c>
      <c r="D6506" s="3" t="s">
        <v>207</v>
      </c>
      <c r="E6506" s="3" t="s">
        <v>10504</v>
      </c>
      <c r="F6506" s="3" t="s">
        <v>7945</v>
      </c>
      <c r="G6506" s="3"/>
      <c r="H6506" s="26">
        <v>455</v>
      </c>
      <c r="I6506" s="26">
        <f t="array" ref="I6506">J6506-J6506*3%</f>
        <v>330.95429999999999</v>
      </c>
      <c r="J6506" s="30">
        <v>341.19</v>
      </c>
      <c r="K6506" s="4"/>
      <c r="L6506" s="15">
        <f t="shared" si="102"/>
        <v>0</v>
      </c>
      <c r="M6506" s="56" t="s">
        <v>15151</v>
      </c>
    </row>
    <row r="6507" spans="1:13" s="19" customFormat="1" ht="15" customHeight="1" x14ac:dyDescent="0.25">
      <c r="A6507" s="47">
        <v>34719</v>
      </c>
      <c r="B6507" s="18" t="s">
        <v>10505</v>
      </c>
      <c r="C6507" s="3" t="s">
        <v>10076</v>
      </c>
      <c r="D6507" s="3" t="s">
        <v>207</v>
      </c>
      <c r="E6507" s="3" t="s">
        <v>10506</v>
      </c>
      <c r="F6507" s="3" t="s">
        <v>2493</v>
      </c>
      <c r="G6507" s="3"/>
      <c r="H6507" s="26">
        <v>355</v>
      </c>
      <c r="I6507" s="26">
        <f t="array" ref="I6507">J6507-J6507*3%</f>
        <v>252.86930000000001</v>
      </c>
      <c r="J6507" s="30">
        <v>260.69</v>
      </c>
      <c r="K6507" s="4"/>
      <c r="L6507" s="15">
        <f t="shared" si="102"/>
        <v>0</v>
      </c>
      <c r="M6507" s="56" t="s">
        <v>15151</v>
      </c>
    </row>
    <row r="6508" spans="1:13" s="19" customFormat="1" ht="15" customHeight="1" x14ac:dyDescent="0.25">
      <c r="A6508" s="47">
        <v>38297</v>
      </c>
      <c r="B6508" s="18" t="s">
        <v>10507</v>
      </c>
      <c r="C6508" s="3" t="s">
        <v>10076</v>
      </c>
      <c r="D6508" s="3" t="s">
        <v>207</v>
      </c>
      <c r="E6508" s="3" t="s">
        <v>10508</v>
      </c>
      <c r="F6508" s="3" t="s">
        <v>89</v>
      </c>
      <c r="G6508" s="3"/>
      <c r="H6508" s="26">
        <v>205</v>
      </c>
      <c r="I6508" s="26">
        <f t="array" ref="I6508">J6508-J6508*3%</f>
        <v>150.6507</v>
      </c>
      <c r="J6508" s="30">
        <v>155.31</v>
      </c>
      <c r="K6508" s="4"/>
      <c r="L6508" s="15">
        <f t="shared" si="102"/>
        <v>0</v>
      </c>
      <c r="M6508" s="56" t="s">
        <v>15158</v>
      </c>
    </row>
    <row r="6509" spans="1:13" s="19" customFormat="1" ht="15" customHeight="1" x14ac:dyDescent="0.25">
      <c r="A6509" s="47">
        <v>38173</v>
      </c>
      <c r="B6509" s="18" t="s">
        <v>10509</v>
      </c>
      <c r="C6509" s="3" t="s">
        <v>10076</v>
      </c>
      <c r="D6509" s="3" t="s">
        <v>207</v>
      </c>
      <c r="E6509" s="3" t="s">
        <v>10510</v>
      </c>
      <c r="F6509" s="3" t="s">
        <v>760</v>
      </c>
      <c r="G6509" s="3"/>
      <c r="H6509" s="26">
        <v>370</v>
      </c>
      <c r="I6509" s="26">
        <f t="array" ref="I6509">J6509-J6509*3%</f>
        <v>265.91579999999999</v>
      </c>
      <c r="J6509" s="30">
        <v>274.14</v>
      </c>
      <c r="K6509" s="4"/>
      <c r="L6509" s="15">
        <f t="shared" si="102"/>
        <v>0</v>
      </c>
      <c r="M6509" s="56" t="s">
        <v>15158</v>
      </c>
    </row>
    <row r="6510" spans="1:13" s="19" customFormat="1" ht="15" customHeight="1" x14ac:dyDescent="0.25">
      <c r="A6510" s="47">
        <v>41127</v>
      </c>
      <c r="B6510" s="18"/>
      <c r="C6510" s="3" t="s">
        <v>10076</v>
      </c>
      <c r="D6510" s="3" t="s">
        <v>207</v>
      </c>
      <c r="E6510" s="3" t="s">
        <v>10511</v>
      </c>
      <c r="F6510" s="3" t="s">
        <v>608</v>
      </c>
      <c r="G6510" s="3"/>
      <c r="H6510" s="26">
        <v>160</v>
      </c>
      <c r="I6510" s="26">
        <f t="array" ref="I6510">J6510-J6510*3%</f>
        <v>117.25359999999999</v>
      </c>
      <c r="J6510" s="30">
        <v>120.88</v>
      </c>
      <c r="K6510" s="4"/>
      <c r="L6510" s="15">
        <f t="shared" si="102"/>
        <v>0</v>
      </c>
      <c r="M6510" s="56" t="s">
        <v>15151</v>
      </c>
    </row>
    <row r="6511" spans="1:13" s="19" customFormat="1" ht="15" customHeight="1" x14ac:dyDescent="0.25">
      <c r="A6511" s="47">
        <v>37399</v>
      </c>
      <c r="B6511" s="18" t="s">
        <v>10512</v>
      </c>
      <c r="C6511" s="3" t="s">
        <v>10076</v>
      </c>
      <c r="D6511" s="3" t="s">
        <v>207</v>
      </c>
      <c r="E6511" s="3" t="s">
        <v>10513</v>
      </c>
      <c r="F6511" s="3" t="s">
        <v>200</v>
      </c>
      <c r="G6511" s="3"/>
      <c r="H6511" s="26">
        <v>370</v>
      </c>
      <c r="I6511" s="26">
        <f t="array" ref="I6511">J6511-J6511*3%</f>
        <v>265.91579999999999</v>
      </c>
      <c r="J6511" s="30">
        <v>274.14</v>
      </c>
      <c r="K6511" s="4"/>
      <c r="L6511" s="15">
        <f t="shared" si="102"/>
        <v>0</v>
      </c>
      <c r="M6511" s="56" t="s">
        <v>15158</v>
      </c>
    </row>
    <row r="6512" spans="1:13" s="19" customFormat="1" ht="15" customHeight="1" x14ac:dyDescent="0.25">
      <c r="A6512" s="47">
        <v>40570</v>
      </c>
      <c r="B6512" s="18" t="s">
        <v>10514</v>
      </c>
      <c r="C6512" s="3" t="s">
        <v>10076</v>
      </c>
      <c r="D6512" s="3" t="s">
        <v>207</v>
      </c>
      <c r="E6512" s="3" t="s">
        <v>10515</v>
      </c>
      <c r="F6512" s="3" t="s">
        <v>89</v>
      </c>
      <c r="G6512" s="3"/>
      <c r="H6512" s="26">
        <v>410</v>
      </c>
      <c r="I6512" s="26">
        <f t="array" ref="I6512">J6512-J6512*3%</f>
        <v>299.45840000000004</v>
      </c>
      <c r="J6512" s="30">
        <v>308.72000000000003</v>
      </c>
      <c r="K6512" s="4"/>
      <c r="L6512" s="15">
        <f t="shared" si="102"/>
        <v>0</v>
      </c>
      <c r="M6512" s="56" t="s">
        <v>15158</v>
      </c>
    </row>
    <row r="6513" spans="1:13" s="19" customFormat="1" ht="15" customHeight="1" x14ac:dyDescent="0.25">
      <c r="A6513" s="47">
        <v>37408</v>
      </c>
      <c r="B6513" s="18" t="s">
        <v>10516</v>
      </c>
      <c r="C6513" s="3" t="s">
        <v>10076</v>
      </c>
      <c r="D6513" s="3" t="s">
        <v>207</v>
      </c>
      <c r="E6513" s="3" t="s">
        <v>10517</v>
      </c>
      <c r="F6513" s="3" t="s">
        <v>2160</v>
      </c>
      <c r="G6513" s="3"/>
      <c r="H6513" s="26">
        <v>515</v>
      </c>
      <c r="I6513" s="26">
        <f t="array" ref="I6513">J6513-J6513*3%</f>
        <v>382.02479999999997</v>
      </c>
      <c r="J6513" s="30">
        <v>393.84</v>
      </c>
      <c r="K6513" s="4"/>
      <c r="L6513" s="15">
        <f t="shared" si="102"/>
        <v>0</v>
      </c>
      <c r="M6513" s="56" t="s">
        <v>15158</v>
      </c>
    </row>
    <row r="6514" spans="1:13" s="19" customFormat="1" ht="15" customHeight="1" x14ac:dyDescent="0.25">
      <c r="A6514" s="47">
        <v>39707</v>
      </c>
      <c r="B6514" s="18" t="s">
        <v>10518</v>
      </c>
      <c r="C6514" s="3" t="s">
        <v>10076</v>
      </c>
      <c r="D6514" s="3" t="s">
        <v>207</v>
      </c>
      <c r="E6514" s="3" t="s">
        <v>10519</v>
      </c>
      <c r="F6514" s="3" t="s">
        <v>2493</v>
      </c>
      <c r="G6514" s="3"/>
      <c r="H6514" s="26">
        <v>410</v>
      </c>
      <c r="I6514" s="26">
        <f t="array" ref="I6514">J6514-J6514*3%</f>
        <v>299.07040000000001</v>
      </c>
      <c r="J6514" s="30">
        <v>308.32</v>
      </c>
      <c r="K6514" s="4"/>
      <c r="L6514" s="15">
        <f t="shared" si="102"/>
        <v>0</v>
      </c>
      <c r="M6514" s="56" t="s">
        <v>15151</v>
      </c>
    </row>
    <row r="6515" spans="1:13" s="19" customFormat="1" ht="15" customHeight="1" x14ac:dyDescent="0.25">
      <c r="A6515" s="47">
        <v>37414</v>
      </c>
      <c r="B6515" s="18" t="s">
        <v>10520</v>
      </c>
      <c r="C6515" s="3" t="s">
        <v>10076</v>
      </c>
      <c r="D6515" s="3" t="s">
        <v>207</v>
      </c>
      <c r="E6515" s="3" t="s">
        <v>10519</v>
      </c>
      <c r="F6515" s="3" t="s">
        <v>182</v>
      </c>
      <c r="G6515" s="3"/>
      <c r="H6515" s="26">
        <v>360</v>
      </c>
      <c r="I6515" s="26">
        <f t="array" ref="I6515">J6515-J6515*3%</f>
        <v>257.68049999999999</v>
      </c>
      <c r="J6515" s="30">
        <v>265.64999999999998</v>
      </c>
      <c r="K6515" s="4"/>
      <c r="L6515" s="15">
        <f t="shared" si="102"/>
        <v>0</v>
      </c>
      <c r="M6515" s="56" t="s">
        <v>15158</v>
      </c>
    </row>
    <row r="6516" spans="1:13" s="19" customFormat="1" ht="15" customHeight="1" x14ac:dyDescent="0.25">
      <c r="A6516" s="47">
        <v>39653</v>
      </c>
      <c r="B6516" s="18" t="s">
        <v>10521</v>
      </c>
      <c r="C6516" s="3" t="s">
        <v>10076</v>
      </c>
      <c r="D6516" s="3" t="s">
        <v>207</v>
      </c>
      <c r="E6516" s="3" t="s">
        <v>10522</v>
      </c>
      <c r="F6516" s="3" t="s">
        <v>200</v>
      </c>
      <c r="G6516" s="3"/>
      <c r="H6516" s="26">
        <v>275</v>
      </c>
      <c r="I6516" s="26">
        <f t="array" ref="I6516">J6516-J6516*3%</f>
        <v>198.05459999999999</v>
      </c>
      <c r="J6516" s="30">
        <v>204.18</v>
      </c>
      <c r="K6516" s="4"/>
      <c r="L6516" s="15">
        <f t="shared" si="102"/>
        <v>0</v>
      </c>
      <c r="M6516" s="56" t="s">
        <v>15151</v>
      </c>
    </row>
    <row r="6517" spans="1:13" s="19" customFormat="1" ht="15" customHeight="1" x14ac:dyDescent="0.25">
      <c r="A6517" s="47">
        <v>39975</v>
      </c>
      <c r="B6517" s="18" t="s">
        <v>10523</v>
      </c>
      <c r="C6517" s="3" t="s">
        <v>10076</v>
      </c>
      <c r="D6517" s="3" t="s">
        <v>207</v>
      </c>
      <c r="E6517" s="3" t="s">
        <v>10524</v>
      </c>
      <c r="F6517" s="3" t="s">
        <v>200</v>
      </c>
      <c r="G6517" s="3"/>
      <c r="H6517" s="26">
        <v>395</v>
      </c>
      <c r="I6517" s="26">
        <f t="array" ref="I6517">J6517-J6517*3%</f>
        <v>290.8254</v>
      </c>
      <c r="J6517" s="30">
        <v>299.82</v>
      </c>
      <c r="K6517" s="4"/>
      <c r="L6517" s="15">
        <f t="shared" si="102"/>
        <v>0</v>
      </c>
      <c r="M6517" s="56" t="s">
        <v>15151</v>
      </c>
    </row>
    <row r="6518" spans="1:13" s="19" customFormat="1" ht="15" customHeight="1" x14ac:dyDescent="0.25">
      <c r="A6518" s="47">
        <v>41129</v>
      </c>
      <c r="B6518" s="18"/>
      <c r="C6518" s="3" t="s">
        <v>10076</v>
      </c>
      <c r="D6518" s="3" t="s">
        <v>207</v>
      </c>
      <c r="E6518" s="3" t="s">
        <v>10525</v>
      </c>
      <c r="F6518" s="3" t="s">
        <v>760</v>
      </c>
      <c r="G6518" s="3"/>
      <c r="H6518" s="26">
        <v>380</v>
      </c>
      <c r="I6518" s="26">
        <f t="array" ref="I6518">J6518-J6518*3%</f>
        <v>278.29300000000001</v>
      </c>
      <c r="J6518" s="30">
        <v>286.89999999999998</v>
      </c>
      <c r="K6518" s="4"/>
      <c r="L6518" s="15">
        <f t="shared" si="102"/>
        <v>0</v>
      </c>
      <c r="M6518" s="56" t="s">
        <v>15151</v>
      </c>
    </row>
    <row r="6519" spans="1:13" s="19" customFormat="1" ht="15" customHeight="1" x14ac:dyDescent="0.25">
      <c r="A6519" s="47">
        <v>41130</v>
      </c>
      <c r="B6519" s="18"/>
      <c r="C6519" s="3" t="s">
        <v>10076</v>
      </c>
      <c r="D6519" s="3" t="s">
        <v>207</v>
      </c>
      <c r="E6519" s="3" t="s">
        <v>10526</v>
      </c>
      <c r="F6519" s="3" t="s">
        <v>2493</v>
      </c>
      <c r="G6519" s="3"/>
      <c r="H6519" s="26">
        <v>290</v>
      </c>
      <c r="I6519" s="26">
        <f t="array" ref="I6519">J6519-J6519*3%</f>
        <v>205.94069999999999</v>
      </c>
      <c r="J6519" s="30">
        <v>212.31</v>
      </c>
      <c r="K6519" s="4"/>
      <c r="L6519" s="15">
        <f t="shared" si="102"/>
        <v>0</v>
      </c>
      <c r="M6519" s="56" t="s">
        <v>15151</v>
      </c>
    </row>
    <row r="6520" spans="1:13" s="19" customFormat="1" ht="15" customHeight="1" x14ac:dyDescent="0.25">
      <c r="A6520" s="47">
        <v>39138</v>
      </c>
      <c r="B6520" s="18" t="s">
        <v>10527</v>
      </c>
      <c r="C6520" s="3" t="s">
        <v>10076</v>
      </c>
      <c r="D6520" s="3" t="s">
        <v>207</v>
      </c>
      <c r="E6520" s="3" t="s">
        <v>10528</v>
      </c>
      <c r="F6520" s="3" t="s">
        <v>1497</v>
      </c>
      <c r="G6520" s="3"/>
      <c r="H6520" s="26">
        <v>455</v>
      </c>
      <c r="I6520" s="26">
        <f t="array" ref="I6520">J6520-J6520*3%</f>
        <v>331.15799999999996</v>
      </c>
      <c r="J6520" s="30">
        <v>341.4</v>
      </c>
      <c r="K6520" s="4"/>
      <c r="L6520" s="15">
        <f t="shared" si="102"/>
        <v>0</v>
      </c>
      <c r="M6520" s="56" t="s">
        <v>15158</v>
      </c>
    </row>
    <row r="6521" spans="1:13" s="19" customFormat="1" ht="15" customHeight="1" x14ac:dyDescent="0.25">
      <c r="A6521" s="47">
        <v>40161</v>
      </c>
      <c r="B6521" s="18" t="s">
        <v>10529</v>
      </c>
      <c r="C6521" s="3" t="s">
        <v>10076</v>
      </c>
      <c r="D6521" s="3" t="s">
        <v>207</v>
      </c>
      <c r="E6521" s="3" t="s">
        <v>10528</v>
      </c>
      <c r="F6521" s="3" t="s">
        <v>211</v>
      </c>
      <c r="G6521" s="3"/>
      <c r="H6521" s="26">
        <v>220</v>
      </c>
      <c r="I6521" s="26">
        <f t="array" ref="I6521">J6521-J6521*3%</f>
        <v>160.11789999999999</v>
      </c>
      <c r="J6521" s="30">
        <v>165.07</v>
      </c>
      <c r="K6521" s="4"/>
      <c r="L6521" s="15">
        <f t="shared" si="102"/>
        <v>0</v>
      </c>
      <c r="M6521" s="56" t="s">
        <v>15158</v>
      </c>
    </row>
    <row r="6522" spans="1:13" s="19" customFormat="1" ht="15" customHeight="1" x14ac:dyDescent="0.25">
      <c r="A6522" s="47">
        <v>20576</v>
      </c>
      <c r="B6522" s="18" t="s">
        <v>10530</v>
      </c>
      <c r="C6522" s="3" t="s">
        <v>10076</v>
      </c>
      <c r="D6522" s="3" t="s">
        <v>207</v>
      </c>
      <c r="E6522" s="3" t="s">
        <v>10531</v>
      </c>
      <c r="F6522" s="3" t="s">
        <v>760</v>
      </c>
      <c r="G6522" s="3"/>
      <c r="H6522" s="26">
        <v>655</v>
      </c>
      <c r="I6522" s="26">
        <f t="array" ref="I6522">J6522-J6522*3%</f>
        <v>498.15319999999997</v>
      </c>
      <c r="J6522" s="30">
        <v>513.55999999999995</v>
      </c>
      <c r="K6522" s="4"/>
      <c r="L6522" s="15">
        <f t="shared" si="102"/>
        <v>0</v>
      </c>
      <c r="M6522" s="56" t="s">
        <v>15158</v>
      </c>
    </row>
    <row r="6523" spans="1:13" s="19" customFormat="1" ht="15" customHeight="1" x14ac:dyDescent="0.25">
      <c r="A6523" s="47">
        <v>41132</v>
      </c>
      <c r="B6523" s="18"/>
      <c r="C6523" s="3" t="s">
        <v>10076</v>
      </c>
      <c r="D6523" s="3" t="s">
        <v>207</v>
      </c>
      <c r="E6523" s="3" t="s">
        <v>10532</v>
      </c>
      <c r="F6523" s="3" t="s">
        <v>200</v>
      </c>
      <c r="G6523" s="3"/>
      <c r="H6523" s="26">
        <v>265</v>
      </c>
      <c r="I6523" s="26">
        <f t="array" ref="I6523">J6523-J6523*3%</f>
        <v>189.80960000000002</v>
      </c>
      <c r="J6523" s="30">
        <v>195.68</v>
      </c>
      <c r="K6523" s="4"/>
      <c r="L6523" s="15">
        <f t="shared" si="102"/>
        <v>0</v>
      </c>
      <c r="M6523" s="56" t="s">
        <v>15151</v>
      </c>
    </row>
    <row r="6524" spans="1:13" s="19" customFormat="1" ht="15" customHeight="1" x14ac:dyDescent="0.25">
      <c r="A6524" s="47">
        <v>20581</v>
      </c>
      <c r="B6524" s="18"/>
      <c r="C6524" s="3" t="s">
        <v>10076</v>
      </c>
      <c r="D6524" s="3" t="s">
        <v>207</v>
      </c>
      <c r="E6524" s="3" t="s">
        <v>10533</v>
      </c>
      <c r="F6524" s="3" t="s">
        <v>760</v>
      </c>
      <c r="G6524" s="3"/>
      <c r="H6524" s="26">
        <v>275</v>
      </c>
      <c r="I6524" s="26">
        <f t="array" ref="I6524">J6524-J6524*3%</f>
        <v>195.54230000000001</v>
      </c>
      <c r="J6524" s="30">
        <v>201.59</v>
      </c>
      <c r="K6524" s="4"/>
      <c r="L6524" s="15">
        <f t="shared" si="102"/>
        <v>0</v>
      </c>
      <c r="M6524" s="56" t="s">
        <v>15151</v>
      </c>
    </row>
    <row r="6525" spans="1:13" s="19" customFormat="1" ht="15" customHeight="1" x14ac:dyDescent="0.25">
      <c r="A6525" s="47">
        <v>40575</v>
      </c>
      <c r="B6525" s="18"/>
      <c r="C6525" s="3" t="s">
        <v>10076</v>
      </c>
      <c r="D6525" s="3" t="s">
        <v>207</v>
      </c>
      <c r="E6525" s="3" t="s">
        <v>10534</v>
      </c>
      <c r="F6525" s="3" t="s">
        <v>760</v>
      </c>
      <c r="G6525" s="3"/>
      <c r="H6525" s="26">
        <v>300</v>
      </c>
      <c r="I6525" s="26">
        <f t="array" ref="I6525">J6525-J6525*3%</f>
        <v>212.80829999999997</v>
      </c>
      <c r="J6525" s="30">
        <v>219.39</v>
      </c>
      <c r="K6525" s="4"/>
      <c r="L6525" s="15">
        <f t="shared" si="102"/>
        <v>0</v>
      </c>
      <c r="M6525" s="56" t="s">
        <v>15158</v>
      </c>
    </row>
    <row r="6526" spans="1:13" s="19" customFormat="1" ht="15" customHeight="1" x14ac:dyDescent="0.25">
      <c r="A6526" s="47">
        <v>39648</v>
      </c>
      <c r="B6526" s="18" t="s">
        <v>10535</v>
      </c>
      <c r="C6526" s="3" t="s">
        <v>10076</v>
      </c>
      <c r="D6526" s="3" t="s">
        <v>207</v>
      </c>
      <c r="E6526" s="3" t="s">
        <v>10536</v>
      </c>
      <c r="F6526" s="3" t="s">
        <v>182</v>
      </c>
      <c r="G6526" s="3"/>
      <c r="H6526" s="26">
        <v>495</v>
      </c>
      <c r="I6526" s="26">
        <f t="array" ref="I6526">J6526-J6526*3%</f>
        <v>367.20319999999998</v>
      </c>
      <c r="J6526" s="30">
        <v>378.56</v>
      </c>
      <c r="K6526" s="4"/>
      <c r="L6526" s="15">
        <f t="shared" si="102"/>
        <v>0</v>
      </c>
      <c r="M6526" s="56" t="s">
        <v>15158</v>
      </c>
    </row>
    <row r="6527" spans="1:13" s="19" customFormat="1" ht="15" customHeight="1" x14ac:dyDescent="0.25">
      <c r="A6527" s="47">
        <v>39721</v>
      </c>
      <c r="B6527" s="18"/>
      <c r="C6527" s="3" t="s">
        <v>10076</v>
      </c>
      <c r="D6527" s="3" t="s">
        <v>207</v>
      </c>
      <c r="E6527" s="3" t="s">
        <v>10537</v>
      </c>
      <c r="F6527" s="3" t="s">
        <v>760</v>
      </c>
      <c r="G6527" s="3"/>
      <c r="H6527" s="26">
        <v>280</v>
      </c>
      <c r="I6527" s="26">
        <f t="array" ref="I6527">J6527-J6527*3%</f>
        <v>199.8588</v>
      </c>
      <c r="J6527" s="30">
        <v>206.04</v>
      </c>
      <c r="K6527" s="4"/>
      <c r="L6527" s="15">
        <f t="shared" si="102"/>
        <v>0</v>
      </c>
      <c r="M6527" s="56" t="s">
        <v>15158</v>
      </c>
    </row>
    <row r="6528" spans="1:13" s="19" customFormat="1" ht="15" customHeight="1" x14ac:dyDescent="0.25">
      <c r="A6528" s="47">
        <v>38409</v>
      </c>
      <c r="B6528" s="18" t="s">
        <v>10538</v>
      </c>
      <c r="C6528" s="3" t="s">
        <v>10076</v>
      </c>
      <c r="D6528" s="3" t="s">
        <v>207</v>
      </c>
      <c r="E6528" s="3" t="s">
        <v>10539</v>
      </c>
      <c r="F6528" s="3" t="s">
        <v>211</v>
      </c>
      <c r="G6528" s="3"/>
      <c r="H6528" s="26">
        <v>340</v>
      </c>
      <c r="I6528" s="26">
        <f t="array" ref="I6528">J6528-J6528*3%</f>
        <v>242.45149999999998</v>
      </c>
      <c r="J6528" s="30">
        <v>249.95</v>
      </c>
      <c r="K6528" s="4"/>
      <c r="L6528" s="15">
        <f t="shared" si="102"/>
        <v>0</v>
      </c>
      <c r="M6528" s="56" t="s">
        <v>15158</v>
      </c>
    </row>
    <row r="6529" spans="1:13" s="19" customFormat="1" ht="15" customHeight="1" x14ac:dyDescent="0.25">
      <c r="A6529" s="47">
        <v>38408</v>
      </c>
      <c r="B6529" s="18" t="s">
        <v>10540</v>
      </c>
      <c r="C6529" s="3" t="s">
        <v>10076</v>
      </c>
      <c r="D6529" s="3" t="s">
        <v>207</v>
      </c>
      <c r="E6529" s="3" t="s">
        <v>10541</v>
      </c>
      <c r="F6529" s="3" t="s">
        <v>1497</v>
      </c>
      <c r="G6529" s="3"/>
      <c r="H6529" s="26">
        <v>375</v>
      </c>
      <c r="I6529" s="26">
        <f t="array" ref="I6529">J6529-J6529*3%</f>
        <v>267.97219999999999</v>
      </c>
      <c r="J6529" s="30">
        <v>276.26</v>
      </c>
      <c r="K6529" s="4"/>
      <c r="L6529" s="15">
        <f t="shared" si="102"/>
        <v>0</v>
      </c>
      <c r="M6529" s="56" t="s">
        <v>15158</v>
      </c>
    </row>
    <row r="6530" spans="1:13" s="19" customFormat="1" ht="15" customHeight="1" x14ac:dyDescent="0.25">
      <c r="A6530" s="47">
        <v>26469</v>
      </c>
      <c r="B6530" s="18" t="s">
        <v>10542</v>
      </c>
      <c r="C6530" s="3" t="s">
        <v>10076</v>
      </c>
      <c r="D6530" s="3" t="s">
        <v>207</v>
      </c>
      <c r="E6530" s="3" t="s">
        <v>10543</v>
      </c>
      <c r="F6530" s="3" t="s">
        <v>89</v>
      </c>
      <c r="G6530" s="3"/>
      <c r="H6530" s="26">
        <v>240</v>
      </c>
      <c r="I6530" s="26">
        <f t="array" ref="I6530">J6530-J6530*3%</f>
        <v>172.26230000000001</v>
      </c>
      <c r="J6530" s="30">
        <v>177.59</v>
      </c>
      <c r="K6530" s="4"/>
      <c r="L6530" s="15">
        <f t="shared" si="102"/>
        <v>0</v>
      </c>
      <c r="M6530" s="56" t="s">
        <v>15151</v>
      </c>
    </row>
    <row r="6531" spans="1:13" s="19" customFormat="1" ht="15" customHeight="1" x14ac:dyDescent="0.25">
      <c r="A6531" s="47">
        <v>38413</v>
      </c>
      <c r="B6531" s="18" t="s">
        <v>10544</v>
      </c>
      <c r="C6531" s="3" t="s">
        <v>10076</v>
      </c>
      <c r="D6531" s="3" t="s">
        <v>207</v>
      </c>
      <c r="E6531" s="3" t="s">
        <v>10545</v>
      </c>
      <c r="F6531" s="3" t="s">
        <v>2493</v>
      </c>
      <c r="G6531" s="3"/>
      <c r="H6531" s="26">
        <v>390</v>
      </c>
      <c r="I6531" s="26">
        <f t="array" ref="I6531">J6531-J6531*3%</f>
        <v>287.1103</v>
      </c>
      <c r="J6531" s="30">
        <v>295.99</v>
      </c>
      <c r="K6531" s="4"/>
      <c r="L6531" s="15">
        <f t="shared" si="102"/>
        <v>0</v>
      </c>
      <c r="M6531" s="56" t="s">
        <v>15158</v>
      </c>
    </row>
    <row r="6532" spans="1:13" s="19" customFormat="1" ht="15" customHeight="1" x14ac:dyDescent="0.25">
      <c r="A6532" s="47">
        <v>20575</v>
      </c>
      <c r="B6532" s="18" t="s">
        <v>10546</v>
      </c>
      <c r="C6532" s="3" t="s">
        <v>10076</v>
      </c>
      <c r="D6532" s="3" t="s">
        <v>207</v>
      </c>
      <c r="E6532" s="3" t="s">
        <v>10547</v>
      </c>
      <c r="F6532" s="3" t="s">
        <v>760</v>
      </c>
      <c r="G6532" s="3"/>
      <c r="H6532" s="26">
        <v>435</v>
      </c>
      <c r="I6532" s="26">
        <f t="array" ref="I6532">J6532-J6532*3%</f>
        <v>315.92899999999997</v>
      </c>
      <c r="J6532" s="30">
        <v>325.7</v>
      </c>
      <c r="K6532" s="4"/>
      <c r="L6532" s="15">
        <f t="shared" si="102"/>
        <v>0</v>
      </c>
      <c r="M6532" s="56" t="s">
        <v>15158</v>
      </c>
    </row>
    <row r="6533" spans="1:13" s="19" customFormat="1" ht="15" customHeight="1" x14ac:dyDescent="0.25">
      <c r="A6533" s="47">
        <v>41552</v>
      </c>
      <c r="B6533" s="18"/>
      <c r="C6533" s="3" t="s">
        <v>10076</v>
      </c>
      <c r="D6533" s="3" t="s">
        <v>207</v>
      </c>
      <c r="E6533" s="3" t="s">
        <v>10548</v>
      </c>
      <c r="F6533" s="3" t="s">
        <v>1497</v>
      </c>
      <c r="G6533" s="3"/>
      <c r="H6533" s="26">
        <v>350</v>
      </c>
      <c r="I6533" s="26">
        <f t="array" ref="I6533">J6533-J6533*3%</f>
        <v>251.16210000000001</v>
      </c>
      <c r="J6533" s="30">
        <v>258.93</v>
      </c>
      <c r="K6533" s="4"/>
      <c r="L6533" s="15">
        <f t="shared" si="102"/>
        <v>0</v>
      </c>
      <c r="M6533" s="56" t="s">
        <v>15159</v>
      </c>
    </row>
    <row r="6534" spans="1:13" s="19" customFormat="1" ht="15" customHeight="1" x14ac:dyDescent="0.25">
      <c r="A6534" s="47">
        <v>20641</v>
      </c>
      <c r="B6534" s="18"/>
      <c r="C6534" s="3" t="s">
        <v>10076</v>
      </c>
      <c r="D6534" s="3" t="s">
        <v>207</v>
      </c>
      <c r="E6534" s="3" t="s">
        <v>10549</v>
      </c>
      <c r="F6534" s="3" t="s">
        <v>211</v>
      </c>
      <c r="G6534" s="3"/>
      <c r="H6534" s="26">
        <v>420</v>
      </c>
      <c r="I6534" s="26">
        <f t="array" ref="I6534">J6534-J6534*3%</f>
        <v>305.63729999999998</v>
      </c>
      <c r="J6534" s="30">
        <v>315.08999999999997</v>
      </c>
      <c r="K6534" s="4"/>
      <c r="L6534" s="15">
        <f t="shared" si="102"/>
        <v>0</v>
      </c>
      <c r="M6534" s="56" t="s">
        <v>15158</v>
      </c>
    </row>
    <row r="6535" spans="1:13" s="19" customFormat="1" ht="15" customHeight="1" x14ac:dyDescent="0.25">
      <c r="A6535" s="47">
        <v>39725</v>
      </c>
      <c r="B6535" s="18"/>
      <c r="C6535" s="3" t="s">
        <v>10076</v>
      </c>
      <c r="D6535" s="3" t="s">
        <v>207</v>
      </c>
      <c r="E6535" s="3" t="s">
        <v>10550</v>
      </c>
      <c r="F6535" s="3" t="s">
        <v>2493</v>
      </c>
      <c r="G6535" s="3"/>
      <c r="H6535" s="26">
        <v>350</v>
      </c>
      <c r="I6535" s="26">
        <f t="array" ref="I6535">J6535-J6535*3%</f>
        <v>249.29</v>
      </c>
      <c r="J6535" s="30">
        <v>257</v>
      </c>
      <c r="K6535" s="4"/>
      <c r="L6535" s="15">
        <f t="shared" si="102"/>
        <v>0</v>
      </c>
      <c r="M6535" s="56" t="s">
        <v>15151</v>
      </c>
    </row>
    <row r="6536" spans="1:13" s="19" customFormat="1" ht="15" customHeight="1" x14ac:dyDescent="0.25">
      <c r="A6536" s="47">
        <v>37871</v>
      </c>
      <c r="B6536" s="18" t="s">
        <v>10551</v>
      </c>
      <c r="C6536" s="3" t="s">
        <v>10076</v>
      </c>
      <c r="D6536" s="3" t="s">
        <v>207</v>
      </c>
      <c r="E6536" s="3" t="s">
        <v>10550</v>
      </c>
      <c r="F6536" s="3" t="s">
        <v>157</v>
      </c>
      <c r="G6536" s="3"/>
      <c r="H6536" s="26">
        <v>380</v>
      </c>
      <c r="I6536" s="26">
        <f t="array" ref="I6536">J6536-J6536*3%</f>
        <v>280.94110000000001</v>
      </c>
      <c r="J6536" s="30">
        <v>289.63</v>
      </c>
      <c r="K6536" s="4"/>
      <c r="L6536" s="15">
        <f t="shared" ref="L6536:L6599" si="103">J6536*K6536</f>
        <v>0</v>
      </c>
      <c r="M6536" s="56" t="s">
        <v>15158</v>
      </c>
    </row>
    <row r="6537" spans="1:13" s="19" customFormat="1" ht="15" customHeight="1" x14ac:dyDescent="0.25">
      <c r="A6537" s="47">
        <v>36953</v>
      </c>
      <c r="B6537" s="18" t="s">
        <v>10552</v>
      </c>
      <c r="C6537" s="3" t="s">
        <v>10076</v>
      </c>
      <c r="D6537" s="3" t="s">
        <v>347</v>
      </c>
      <c r="E6537" s="3" t="s">
        <v>4606</v>
      </c>
      <c r="F6537" s="3" t="s">
        <v>236</v>
      </c>
      <c r="G6537" s="3"/>
      <c r="H6537" s="26">
        <v>375</v>
      </c>
      <c r="I6537" s="26">
        <f t="array" ref="I6537">J6537-J6537*3%</f>
        <v>268.24380000000002</v>
      </c>
      <c r="J6537" s="30">
        <v>276.54000000000002</v>
      </c>
      <c r="K6537" s="4"/>
      <c r="L6537" s="15">
        <f t="shared" si="103"/>
        <v>0</v>
      </c>
      <c r="M6537" s="56" t="s">
        <v>15159</v>
      </c>
    </row>
    <row r="6538" spans="1:13" s="19" customFormat="1" ht="15" customHeight="1" x14ac:dyDescent="0.25">
      <c r="A6538" s="47">
        <v>4317</v>
      </c>
      <c r="B6538" s="18" t="s">
        <v>10553</v>
      </c>
      <c r="C6538" s="3" t="s">
        <v>10076</v>
      </c>
      <c r="D6538" s="3" t="s">
        <v>347</v>
      </c>
      <c r="E6538" s="3" t="s">
        <v>10554</v>
      </c>
      <c r="F6538" s="3" t="s">
        <v>329</v>
      </c>
      <c r="G6538" s="3"/>
      <c r="H6538" s="26">
        <v>375</v>
      </c>
      <c r="I6538" s="26">
        <f t="array" ref="I6538">J6538-J6538*3%</f>
        <v>269.20409999999998</v>
      </c>
      <c r="J6538" s="30">
        <v>277.52999999999997</v>
      </c>
      <c r="K6538" s="4"/>
      <c r="L6538" s="15">
        <f t="shared" si="103"/>
        <v>0</v>
      </c>
      <c r="M6538" s="56" t="s">
        <v>15158</v>
      </c>
    </row>
    <row r="6539" spans="1:13" s="19" customFormat="1" ht="15" customHeight="1" x14ac:dyDescent="0.25">
      <c r="A6539" s="47">
        <v>4318</v>
      </c>
      <c r="B6539" s="18" t="s">
        <v>10555</v>
      </c>
      <c r="C6539" s="3" t="s">
        <v>10076</v>
      </c>
      <c r="D6539" s="3" t="s">
        <v>347</v>
      </c>
      <c r="E6539" s="3" t="s">
        <v>10554</v>
      </c>
      <c r="F6539" s="3" t="s">
        <v>329</v>
      </c>
      <c r="G6539" s="3" t="s">
        <v>258</v>
      </c>
      <c r="H6539" s="26">
        <v>370</v>
      </c>
      <c r="I6539" s="26">
        <f t="array" ref="I6539">J6539-J6539*3%</f>
        <v>265.91579999999999</v>
      </c>
      <c r="J6539" s="30">
        <v>274.14</v>
      </c>
      <c r="K6539" s="4"/>
      <c r="L6539" s="15">
        <f t="shared" si="103"/>
        <v>0</v>
      </c>
      <c r="M6539" s="56" t="s">
        <v>15158</v>
      </c>
    </row>
    <row r="6540" spans="1:13" s="19" customFormat="1" ht="15" customHeight="1" x14ac:dyDescent="0.25">
      <c r="A6540" s="47">
        <v>8905</v>
      </c>
      <c r="B6540" s="18" t="s">
        <v>10556</v>
      </c>
      <c r="C6540" s="3" t="s">
        <v>10076</v>
      </c>
      <c r="D6540" s="3" t="s">
        <v>347</v>
      </c>
      <c r="E6540" s="3" t="s">
        <v>10557</v>
      </c>
      <c r="F6540" s="3" t="s">
        <v>453</v>
      </c>
      <c r="G6540" s="3" t="s">
        <v>10558</v>
      </c>
      <c r="H6540" s="26">
        <v>65</v>
      </c>
      <c r="I6540" s="26">
        <f t="array" ref="I6540">J6540-J6540*3%</f>
        <v>40.953400000000002</v>
      </c>
      <c r="J6540" s="30">
        <v>42.22</v>
      </c>
      <c r="K6540" s="4"/>
      <c r="L6540" s="15">
        <f t="shared" si="103"/>
        <v>0</v>
      </c>
      <c r="M6540" s="56" t="s">
        <v>15158</v>
      </c>
    </row>
    <row r="6541" spans="1:13" s="19" customFormat="1" ht="15" customHeight="1" x14ac:dyDescent="0.25">
      <c r="A6541" s="47">
        <v>20605</v>
      </c>
      <c r="B6541" s="18" t="s">
        <v>10559</v>
      </c>
      <c r="C6541" s="3" t="s">
        <v>10076</v>
      </c>
      <c r="D6541" s="3" t="s">
        <v>347</v>
      </c>
      <c r="E6541" s="3" t="s">
        <v>4614</v>
      </c>
      <c r="F6541" s="3" t="s">
        <v>173</v>
      </c>
      <c r="G6541" s="3"/>
      <c r="H6541" s="26">
        <v>285</v>
      </c>
      <c r="I6541" s="26">
        <f t="array" ref="I6541">J6541-J6541*3%</f>
        <v>204.58269999999999</v>
      </c>
      <c r="J6541" s="30">
        <v>210.91</v>
      </c>
      <c r="K6541" s="4"/>
      <c r="L6541" s="15">
        <f t="shared" si="103"/>
        <v>0</v>
      </c>
      <c r="M6541" s="56" t="s">
        <v>15158</v>
      </c>
    </row>
    <row r="6542" spans="1:13" s="19" customFormat="1" ht="15" customHeight="1" x14ac:dyDescent="0.25">
      <c r="A6542" s="47">
        <v>26033</v>
      </c>
      <c r="B6542" s="18" t="s">
        <v>10560</v>
      </c>
      <c r="C6542" s="3" t="s">
        <v>10076</v>
      </c>
      <c r="D6542" s="3" t="s">
        <v>347</v>
      </c>
      <c r="E6542" s="3" t="s">
        <v>10561</v>
      </c>
      <c r="F6542" s="3" t="s">
        <v>920</v>
      </c>
      <c r="G6542" s="3" t="s">
        <v>260</v>
      </c>
      <c r="H6542" s="26">
        <v>425</v>
      </c>
      <c r="I6542" s="26">
        <f t="array" ref="I6542">J6542-J6542*3%</f>
        <v>309.16810000000004</v>
      </c>
      <c r="J6542" s="30">
        <v>318.73</v>
      </c>
      <c r="K6542" s="4"/>
      <c r="L6542" s="15">
        <f t="shared" si="103"/>
        <v>0</v>
      </c>
      <c r="M6542" s="56" t="s">
        <v>15155</v>
      </c>
    </row>
    <row r="6543" spans="1:13" s="19" customFormat="1" ht="15" customHeight="1" x14ac:dyDescent="0.25">
      <c r="A6543" s="47">
        <v>39956</v>
      </c>
      <c r="B6543" s="18" t="s">
        <v>10562</v>
      </c>
      <c r="C6543" s="3" t="s">
        <v>10076</v>
      </c>
      <c r="D6543" s="3" t="s">
        <v>347</v>
      </c>
      <c r="E6543" s="3" t="s">
        <v>10563</v>
      </c>
      <c r="F6543" s="3" t="s">
        <v>293</v>
      </c>
      <c r="G6543" s="3" t="s">
        <v>294</v>
      </c>
      <c r="H6543" s="26">
        <v>640</v>
      </c>
      <c r="I6543" s="26">
        <f t="array" ref="I6543">J6543-J6543*3%</f>
        <v>487.2407</v>
      </c>
      <c r="J6543" s="30">
        <v>502.31</v>
      </c>
      <c r="K6543" s="4"/>
      <c r="L6543" s="15">
        <f t="shared" si="103"/>
        <v>0</v>
      </c>
      <c r="M6543" s="56" t="s">
        <v>15151</v>
      </c>
    </row>
    <row r="6544" spans="1:13" s="19" customFormat="1" ht="15" customHeight="1" x14ac:dyDescent="0.25">
      <c r="A6544" s="47">
        <v>37418</v>
      </c>
      <c r="B6544" s="18" t="s">
        <v>10564</v>
      </c>
      <c r="C6544" s="3" t="s">
        <v>10076</v>
      </c>
      <c r="D6544" s="3" t="s">
        <v>347</v>
      </c>
      <c r="E6544" s="3" t="s">
        <v>10565</v>
      </c>
      <c r="F6544" s="3" t="s">
        <v>375</v>
      </c>
      <c r="G6544" s="3" t="s">
        <v>1793</v>
      </c>
      <c r="H6544" s="26">
        <v>810</v>
      </c>
      <c r="I6544" s="26">
        <f t="array" ref="I6544">J6544-J6544*3%</f>
        <v>612.59379999999999</v>
      </c>
      <c r="J6544" s="30">
        <v>631.54</v>
      </c>
      <c r="K6544" s="4"/>
      <c r="L6544" s="15">
        <f t="shared" si="103"/>
        <v>0</v>
      </c>
      <c r="M6544" s="56" t="s">
        <v>15158</v>
      </c>
    </row>
    <row r="6545" spans="1:13" s="19" customFormat="1" ht="15" customHeight="1" x14ac:dyDescent="0.25">
      <c r="A6545" s="47">
        <v>20627</v>
      </c>
      <c r="B6545" s="18" t="s">
        <v>10566</v>
      </c>
      <c r="C6545" s="3" t="s">
        <v>10076</v>
      </c>
      <c r="D6545" s="3" t="s">
        <v>347</v>
      </c>
      <c r="E6545" s="3" t="s">
        <v>1291</v>
      </c>
      <c r="F6545" s="3" t="s">
        <v>664</v>
      </c>
      <c r="G6545" s="3"/>
      <c r="H6545" s="26">
        <v>440</v>
      </c>
      <c r="I6545" s="26">
        <f t="array" ref="I6545">J6545-J6545*3%</f>
        <v>320.04180000000002</v>
      </c>
      <c r="J6545" s="30">
        <v>329.94</v>
      </c>
      <c r="K6545" s="4"/>
      <c r="L6545" s="15">
        <f t="shared" si="103"/>
        <v>0</v>
      </c>
      <c r="M6545" s="56" t="s">
        <v>15158</v>
      </c>
    </row>
    <row r="6546" spans="1:13" s="19" customFormat="1" ht="15" customHeight="1" x14ac:dyDescent="0.25">
      <c r="A6546" s="47">
        <v>4606</v>
      </c>
      <c r="B6546" s="18" t="s">
        <v>10567</v>
      </c>
      <c r="C6546" s="3" t="s">
        <v>10076</v>
      </c>
      <c r="D6546" s="3" t="s">
        <v>347</v>
      </c>
      <c r="E6546" s="3" t="s">
        <v>2352</v>
      </c>
      <c r="F6546" s="3" t="s">
        <v>375</v>
      </c>
      <c r="G6546" s="3" t="s">
        <v>258</v>
      </c>
      <c r="H6546" s="26">
        <v>885</v>
      </c>
      <c r="I6546" s="26">
        <f t="array" ref="I6546">J6546-J6546*3%</f>
        <v>669.54250000000002</v>
      </c>
      <c r="J6546" s="30">
        <v>690.25</v>
      </c>
      <c r="K6546" s="4"/>
      <c r="L6546" s="15">
        <f t="shared" si="103"/>
        <v>0</v>
      </c>
      <c r="M6546" s="56" t="s">
        <v>15159</v>
      </c>
    </row>
    <row r="6547" spans="1:13" s="19" customFormat="1" ht="15" customHeight="1" x14ac:dyDescent="0.25">
      <c r="A6547" s="47">
        <v>32440</v>
      </c>
      <c r="B6547" s="18" t="s">
        <v>10568</v>
      </c>
      <c r="C6547" s="3" t="s">
        <v>10076</v>
      </c>
      <c r="D6547" s="3" t="s">
        <v>347</v>
      </c>
      <c r="E6547" s="3" t="s">
        <v>10569</v>
      </c>
      <c r="F6547" s="3" t="s">
        <v>318</v>
      </c>
      <c r="G6547" s="3" t="s">
        <v>285</v>
      </c>
      <c r="H6547" s="26">
        <v>580</v>
      </c>
      <c r="I6547" s="26">
        <f t="array" ref="I6547">J6547-J6547*3%</f>
        <v>425.65539999999999</v>
      </c>
      <c r="J6547" s="30">
        <v>438.82</v>
      </c>
      <c r="K6547" s="4"/>
      <c r="L6547" s="15">
        <f t="shared" si="103"/>
        <v>0</v>
      </c>
      <c r="M6547" s="56" t="s">
        <v>15155</v>
      </c>
    </row>
    <row r="6548" spans="1:13" s="19" customFormat="1" ht="15" customHeight="1" x14ac:dyDescent="0.25">
      <c r="A6548" s="47">
        <v>33399</v>
      </c>
      <c r="B6548" s="18"/>
      <c r="C6548" s="3" t="s">
        <v>10076</v>
      </c>
      <c r="D6548" s="3" t="s">
        <v>347</v>
      </c>
      <c r="E6548" s="3" t="s">
        <v>10570</v>
      </c>
      <c r="F6548" s="3" t="s">
        <v>3519</v>
      </c>
      <c r="G6548" s="3" t="s">
        <v>294</v>
      </c>
      <c r="H6548" s="26">
        <v>65</v>
      </c>
      <c r="I6548" s="26">
        <f t="array" ref="I6548">J6548-J6548*3%</f>
        <v>40.953400000000002</v>
      </c>
      <c r="J6548" s="30">
        <v>42.22</v>
      </c>
      <c r="K6548" s="4"/>
      <c r="L6548" s="15">
        <f t="shared" si="103"/>
        <v>0</v>
      </c>
      <c r="M6548" s="56" t="s">
        <v>15158</v>
      </c>
    </row>
    <row r="6549" spans="1:13" s="19" customFormat="1" ht="15" customHeight="1" x14ac:dyDescent="0.25">
      <c r="A6549" s="47">
        <v>8978</v>
      </c>
      <c r="B6549" s="18" t="s">
        <v>10571</v>
      </c>
      <c r="C6549" s="3" t="s">
        <v>10076</v>
      </c>
      <c r="D6549" s="3" t="s">
        <v>347</v>
      </c>
      <c r="E6549" s="3" t="s">
        <v>10572</v>
      </c>
      <c r="F6549" s="3" t="s">
        <v>453</v>
      </c>
      <c r="G6549" s="3" t="s">
        <v>10573</v>
      </c>
      <c r="H6549" s="26">
        <v>65</v>
      </c>
      <c r="I6549" s="26">
        <f t="array" ref="I6549">J6549-J6549*3%</f>
        <v>40.953400000000002</v>
      </c>
      <c r="J6549" s="30">
        <v>42.22</v>
      </c>
      <c r="K6549" s="4"/>
      <c r="L6549" s="15">
        <f t="shared" si="103"/>
        <v>0</v>
      </c>
      <c r="M6549" s="56" t="s">
        <v>15158</v>
      </c>
    </row>
    <row r="6550" spans="1:13" s="19" customFormat="1" ht="15" customHeight="1" x14ac:dyDescent="0.25">
      <c r="A6550" s="47">
        <v>39697</v>
      </c>
      <c r="B6550" s="18" t="s">
        <v>10574</v>
      </c>
      <c r="C6550" s="3" t="s">
        <v>10076</v>
      </c>
      <c r="D6550" s="3" t="s">
        <v>347</v>
      </c>
      <c r="E6550" s="3" t="s">
        <v>10575</v>
      </c>
      <c r="F6550" s="3" t="s">
        <v>329</v>
      </c>
      <c r="G6550" s="3"/>
      <c r="H6550" s="26">
        <v>175</v>
      </c>
      <c r="I6550" s="26">
        <f t="array" ref="I6550">J6550-J6550*3%</f>
        <v>131.77449999999999</v>
      </c>
      <c r="J6550" s="30">
        <v>135.85</v>
      </c>
      <c r="K6550" s="4"/>
      <c r="L6550" s="15">
        <f t="shared" si="103"/>
        <v>0</v>
      </c>
      <c r="M6550" s="56" t="s">
        <v>15151</v>
      </c>
    </row>
    <row r="6551" spans="1:13" s="19" customFormat="1" ht="15" customHeight="1" x14ac:dyDescent="0.25">
      <c r="A6551" s="47">
        <v>36815</v>
      </c>
      <c r="B6551" s="18" t="s">
        <v>10576</v>
      </c>
      <c r="C6551" s="3" t="s">
        <v>10076</v>
      </c>
      <c r="D6551" s="3" t="s">
        <v>347</v>
      </c>
      <c r="E6551" s="3" t="s">
        <v>10577</v>
      </c>
      <c r="F6551" s="3" t="s">
        <v>2493</v>
      </c>
      <c r="G6551" s="3"/>
      <c r="H6551" s="26">
        <v>410</v>
      </c>
      <c r="I6551" s="26">
        <f t="array" ref="I6551">J6551-J6551*3%</f>
        <v>299.07040000000001</v>
      </c>
      <c r="J6551" s="30">
        <v>308.32</v>
      </c>
      <c r="K6551" s="4"/>
      <c r="L6551" s="15">
        <f t="shared" si="103"/>
        <v>0</v>
      </c>
      <c r="M6551" s="56" t="s">
        <v>15151</v>
      </c>
    </row>
    <row r="6552" spans="1:13" s="19" customFormat="1" ht="15" customHeight="1" x14ac:dyDescent="0.25">
      <c r="A6552" s="47">
        <v>4341</v>
      </c>
      <c r="B6552" s="18" t="s">
        <v>10578</v>
      </c>
      <c r="C6552" s="3" t="s">
        <v>10076</v>
      </c>
      <c r="D6552" s="3" t="s">
        <v>347</v>
      </c>
      <c r="E6552" s="3" t="s">
        <v>10579</v>
      </c>
      <c r="F6552" s="3" t="s">
        <v>89</v>
      </c>
      <c r="G6552" s="3"/>
      <c r="H6552" s="26">
        <v>305</v>
      </c>
      <c r="I6552" s="26">
        <f t="array" ref="I6552">J6552-J6552*3%</f>
        <v>216.5137</v>
      </c>
      <c r="J6552" s="30">
        <v>223.21</v>
      </c>
      <c r="K6552" s="4"/>
      <c r="L6552" s="15">
        <f t="shared" si="103"/>
        <v>0</v>
      </c>
      <c r="M6552" s="56" t="s">
        <v>15158</v>
      </c>
    </row>
    <row r="6553" spans="1:13" s="19" customFormat="1" ht="15" customHeight="1" x14ac:dyDescent="0.25">
      <c r="A6553" s="47">
        <v>2426</v>
      </c>
      <c r="B6553" s="18" t="s">
        <v>10580</v>
      </c>
      <c r="C6553" s="3" t="s">
        <v>10076</v>
      </c>
      <c r="D6553" s="3" t="s">
        <v>351</v>
      </c>
      <c r="E6553" s="3" t="s">
        <v>10581</v>
      </c>
      <c r="F6553" s="3" t="s">
        <v>329</v>
      </c>
      <c r="G6553" s="3"/>
      <c r="H6553" s="26">
        <v>505</v>
      </c>
      <c r="I6553" s="26">
        <f t="array" ref="I6553">J6553-J6553*3%</f>
        <v>375.02140000000003</v>
      </c>
      <c r="J6553" s="30">
        <v>386.62</v>
      </c>
      <c r="K6553" s="4"/>
      <c r="L6553" s="15">
        <f t="shared" si="103"/>
        <v>0</v>
      </c>
      <c r="M6553" s="56" t="s">
        <v>15158</v>
      </c>
    </row>
    <row r="6554" spans="1:13" s="19" customFormat="1" ht="15" customHeight="1" x14ac:dyDescent="0.25">
      <c r="A6554" s="47">
        <v>33456</v>
      </c>
      <c r="B6554" s="18" t="s">
        <v>10582</v>
      </c>
      <c r="C6554" s="3" t="s">
        <v>10076</v>
      </c>
      <c r="D6554" s="3" t="s">
        <v>351</v>
      </c>
      <c r="E6554" s="3" t="s">
        <v>10581</v>
      </c>
      <c r="F6554" s="3" t="s">
        <v>329</v>
      </c>
      <c r="G6554" s="3" t="s">
        <v>691</v>
      </c>
      <c r="H6554" s="26">
        <v>505</v>
      </c>
      <c r="I6554" s="26">
        <f t="array" ref="I6554">J6554-J6554*3%</f>
        <v>375.02140000000003</v>
      </c>
      <c r="J6554" s="30">
        <v>386.62</v>
      </c>
      <c r="K6554" s="4"/>
      <c r="L6554" s="15">
        <f t="shared" si="103"/>
        <v>0</v>
      </c>
      <c r="M6554" s="56" t="s">
        <v>15158</v>
      </c>
    </row>
    <row r="6555" spans="1:13" s="19" customFormat="1" ht="15" customHeight="1" x14ac:dyDescent="0.25">
      <c r="A6555" s="47">
        <v>36946</v>
      </c>
      <c r="B6555" s="18" t="s">
        <v>10583</v>
      </c>
      <c r="C6555" s="3" t="s">
        <v>10076</v>
      </c>
      <c r="D6555" s="3" t="s">
        <v>351</v>
      </c>
      <c r="E6555" s="3" t="s">
        <v>10584</v>
      </c>
      <c r="F6555" s="3" t="s">
        <v>200</v>
      </c>
      <c r="G6555" s="3"/>
      <c r="H6555" s="26">
        <v>360</v>
      </c>
      <c r="I6555" s="26">
        <f t="array" ref="I6555">J6555-J6555*3%</f>
        <v>256.4486</v>
      </c>
      <c r="J6555" s="30">
        <v>264.38</v>
      </c>
      <c r="K6555" s="4"/>
      <c r="L6555" s="15">
        <f t="shared" si="103"/>
        <v>0</v>
      </c>
      <c r="M6555" s="56" t="s">
        <v>15158</v>
      </c>
    </row>
    <row r="6556" spans="1:13" s="19" customFormat="1" ht="15" customHeight="1" x14ac:dyDescent="0.25">
      <c r="A6556" s="47">
        <v>37973</v>
      </c>
      <c r="B6556" s="18" t="s">
        <v>10585</v>
      </c>
      <c r="C6556" s="3" t="s">
        <v>10076</v>
      </c>
      <c r="D6556" s="3" t="s">
        <v>351</v>
      </c>
      <c r="E6556" s="3" t="s">
        <v>10586</v>
      </c>
      <c r="F6556" s="3" t="s">
        <v>200</v>
      </c>
      <c r="G6556" s="3"/>
      <c r="H6556" s="26">
        <v>400</v>
      </c>
      <c r="I6556" s="26">
        <f t="array" ref="I6556">J6556-J6556*3%</f>
        <v>291.90210000000002</v>
      </c>
      <c r="J6556" s="30">
        <v>300.93</v>
      </c>
      <c r="K6556" s="4"/>
      <c r="L6556" s="15">
        <f t="shared" si="103"/>
        <v>0</v>
      </c>
      <c r="M6556" s="56" t="s">
        <v>15151</v>
      </c>
    </row>
    <row r="6557" spans="1:13" s="19" customFormat="1" ht="15" customHeight="1" x14ac:dyDescent="0.25">
      <c r="A6557" s="47">
        <v>8581</v>
      </c>
      <c r="B6557" s="18" t="s">
        <v>10587</v>
      </c>
      <c r="C6557" s="3" t="s">
        <v>10076</v>
      </c>
      <c r="D6557" s="3" t="s">
        <v>351</v>
      </c>
      <c r="E6557" s="3" t="s">
        <v>10588</v>
      </c>
      <c r="F6557" s="3" t="s">
        <v>167</v>
      </c>
      <c r="G6557" s="3"/>
      <c r="H6557" s="26">
        <v>365</v>
      </c>
      <c r="I6557" s="26">
        <f t="array" ref="I6557">J6557-J6557*3%</f>
        <v>260.0376</v>
      </c>
      <c r="J6557" s="30">
        <v>268.08</v>
      </c>
      <c r="K6557" s="4"/>
      <c r="L6557" s="15">
        <f t="shared" si="103"/>
        <v>0</v>
      </c>
      <c r="M6557" s="56" t="s">
        <v>15155</v>
      </c>
    </row>
    <row r="6558" spans="1:13" s="19" customFormat="1" ht="15" customHeight="1" x14ac:dyDescent="0.25">
      <c r="A6558" s="47">
        <v>34706</v>
      </c>
      <c r="B6558" s="18" t="s">
        <v>10589</v>
      </c>
      <c r="C6558" s="3" t="s">
        <v>10076</v>
      </c>
      <c r="D6558" s="3" t="s">
        <v>351</v>
      </c>
      <c r="E6558" s="3" t="s">
        <v>10590</v>
      </c>
      <c r="F6558" s="3" t="s">
        <v>157</v>
      </c>
      <c r="G6558" s="3"/>
      <c r="H6558" s="26">
        <v>335</v>
      </c>
      <c r="I6558" s="26">
        <f t="array" ref="I6558">J6558-J6558*3%</f>
        <v>240.3272</v>
      </c>
      <c r="J6558" s="30">
        <v>247.76</v>
      </c>
      <c r="K6558" s="4"/>
      <c r="L6558" s="15">
        <f t="shared" si="103"/>
        <v>0</v>
      </c>
      <c r="M6558" s="56" t="s">
        <v>15151</v>
      </c>
    </row>
    <row r="6559" spans="1:13" s="19" customFormat="1" ht="15" customHeight="1" x14ac:dyDescent="0.25">
      <c r="A6559" s="47">
        <v>35004</v>
      </c>
      <c r="B6559" s="18" t="s">
        <v>10591</v>
      </c>
      <c r="C6559" s="3" t="s">
        <v>10076</v>
      </c>
      <c r="D6559" s="3" t="s">
        <v>351</v>
      </c>
      <c r="E6559" s="3" t="s">
        <v>10592</v>
      </c>
      <c r="F6559" s="3" t="s">
        <v>2493</v>
      </c>
      <c r="G6559" s="3"/>
      <c r="H6559" s="26">
        <v>415</v>
      </c>
      <c r="I6559" s="26">
        <f t="array" ref="I6559">J6559-J6559*3%</f>
        <v>303.02799999999996</v>
      </c>
      <c r="J6559" s="30">
        <v>312.39999999999998</v>
      </c>
      <c r="K6559" s="4"/>
      <c r="L6559" s="15">
        <f t="shared" si="103"/>
        <v>0</v>
      </c>
      <c r="M6559" s="56" t="s">
        <v>15159</v>
      </c>
    </row>
    <row r="6560" spans="1:13" s="19" customFormat="1" ht="15" customHeight="1" x14ac:dyDescent="0.25">
      <c r="A6560" s="47">
        <v>36311</v>
      </c>
      <c r="B6560" s="18" t="s">
        <v>10593</v>
      </c>
      <c r="C6560" s="3" t="s">
        <v>10076</v>
      </c>
      <c r="D6560" s="3" t="s">
        <v>1021</v>
      </c>
      <c r="E6560" s="3" t="s">
        <v>10594</v>
      </c>
      <c r="F6560" s="3" t="s">
        <v>236</v>
      </c>
      <c r="G6560" s="3"/>
      <c r="H6560" s="26">
        <v>610</v>
      </c>
      <c r="I6560" s="26">
        <f t="array" ref="I6560">J6560-J6560*3%</f>
        <v>466.4633</v>
      </c>
      <c r="J6560" s="30">
        <v>480.89</v>
      </c>
      <c r="K6560" s="4"/>
      <c r="L6560" s="15">
        <f t="shared" si="103"/>
        <v>0</v>
      </c>
      <c r="M6560" s="56" t="s">
        <v>15158</v>
      </c>
    </row>
    <row r="6561" spans="1:13" s="19" customFormat="1" ht="15" customHeight="1" x14ac:dyDescent="0.25">
      <c r="A6561" s="47">
        <v>38180</v>
      </c>
      <c r="B6561" s="18" t="s">
        <v>10595</v>
      </c>
      <c r="C6561" s="3" t="s">
        <v>10076</v>
      </c>
      <c r="D6561" s="3" t="s">
        <v>1021</v>
      </c>
      <c r="E6561" s="3" t="s">
        <v>10594</v>
      </c>
      <c r="F6561" s="3" t="s">
        <v>462</v>
      </c>
      <c r="G6561" s="3"/>
      <c r="H6561" s="26">
        <v>920</v>
      </c>
      <c r="I6561" s="26">
        <f t="array" ref="I6561">J6561-J6561*3%</f>
        <v>693.96709999999996</v>
      </c>
      <c r="J6561" s="30">
        <v>715.43</v>
      </c>
      <c r="K6561" s="4"/>
      <c r="L6561" s="15">
        <f t="shared" si="103"/>
        <v>0</v>
      </c>
      <c r="M6561" s="56" t="s">
        <v>15151</v>
      </c>
    </row>
    <row r="6562" spans="1:13" s="19" customFormat="1" ht="15" customHeight="1" x14ac:dyDescent="0.25">
      <c r="A6562" s="47">
        <v>34716</v>
      </c>
      <c r="B6562" s="18" t="s">
        <v>10596</v>
      </c>
      <c r="C6562" s="3" t="s">
        <v>10076</v>
      </c>
      <c r="D6562" s="3" t="s">
        <v>233</v>
      </c>
      <c r="E6562" s="3" t="s">
        <v>10597</v>
      </c>
      <c r="F6562" s="3" t="s">
        <v>167</v>
      </c>
      <c r="G6562" s="3"/>
      <c r="H6562" s="26">
        <v>340</v>
      </c>
      <c r="I6562" s="26">
        <f t="array" ref="I6562">J6562-J6562*3%</f>
        <v>242.45149999999998</v>
      </c>
      <c r="J6562" s="30">
        <v>249.95</v>
      </c>
      <c r="K6562" s="4"/>
      <c r="L6562" s="15">
        <f t="shared" si="103"/>
        <v>0</v>
      </c>
      <c r="M6562" s="56" t="s">
        <v>15158</v>
      </c>
    </row>
    <row r="6563" spans="1:13" s="19" customFormat="1" ht="15" customHeight="1" x14ac:dyDescent="0.25">
      <c r="A6563" s="47">
        <v>36836</v>
      </c>
      <c r="B6563" s="18" t="s">
        <v>10598</v>
      </c>
      <c r="C6563" s="3" t="s">
        <v>10076</v>
      </c>
      <c r="D6563" s="3" t="s">
        <v>5632</v>
      </c>
      <c r="E6563" s="3" t="s">
        <v>10599</v>
      </c>
      <c r="F6563" s="3" t="s">
        <v>5606</v>
      </c>
      <c r="G6563" s="3" t="s">
        <v>10600</v>
      </c>
      <c r="H6563" s="26">
        <v>345</v>
      </c>
      <c r="I6563" s="26">
        <f t="array" ref="I6563">J6563-J6563*3%</f>
        <v>241.21960000000001</v>
      </c>
      <c r="J6563" s="30">
        <v>248.68</v>
      </c>
      <c r="K6563" s="4"/>
      <c r="L6563" s="15">
        <f t="shared" si="103"/>
        <v>0</v>
      </c>
      <c r="M6563" s="56" t="s">
        <v>15158</v>
      </c>
    </row>
    <row r="6564" spans="1:13" s="19" customFormat="1" ht="15" customHeight="1" x14ac:dyDescent="0.25">
      <c r="A6564" s="47">
        <v>18530</v>
      </c>
      <c r="B6564" s="18" t="s">
        <v>10601</v>
      </c>
      <c r="C6564" s="3" t="s">
        <v>10076</v>
      </c>
      <c r="D6564" s="3" t="s">
        <v>356</v>
      </c>
      <c r="E6564" s="3" t="s">
        <v>10602</v>
      </c>
      <c r="F6564" s="3" t="s">
        <v>527</v>
      </c>
      <c r="G6564" s="3" t="s">
        <v>10603</v>
      </c>
      <c r="H6564" s="26">
        <v>1485</v>
      </c>
      <c r="I6564" s="26">
        <f t="array" ref="I6564">J6564-J6564*3%</f>
        <v>1126.1118000000001</v>
      </c>
      <c r="J6564" s="30">
        <v>1160.94</v>
      </c>
      <c r="K6564" s="4"/>
      <c r="L6564" s="15">
        <f t="shared" si="103"/>
        <v>0</v>
      </c>
      <c r="M6564" s="56" t="s">
        <v>15158</v>
      </c>
    </row>
    <row r="6565" spans="1:13" s="19" customFormat="1" ht="15" customHeight="1" x14ac:dyDescent="0.25">
      <c r="A6565" s="47">
        <v>18531</v>
      </c>
      <c r="B6565" s="18" t="s">
        <v>10604</v>
      </c>
      <c r="C6565" s="3" t="s">
        <v>10076</v>
      </c>
      <c r="D6565" s="3" t="s">
        <v>356</v>
      </c>
      <c r="E6565" s="3" t="s">
        <v>10602</v>
      </c>
      <c r="F6565" s="3" t="s">
        <v>527</v>
      </c>
      <c r="G6565" s="3" t="s">
        <v>10605</v>
      </c>
      <c r="H6565" s="26">
        <v>1485</v>
      </c>
      <c r="I6565" s="26">
        <f t="array" ref="I6565">J6565-J6565*3%</f>
        <v>1126.1118000000001</v>
      </c>
      <c r="J6565" s="30">
        <v>1160.94</v>
      </c>
      <c r="K6565" s="4"/>
      <c r="L6565" s="15">
        <f t="shared" si="103"/>
        <v>0</v>
      </c>
      <c r="M6565" s="56" t="s">
        <v>15158</v>
      </c>
    </row>
    <row r="6566" spans="1:13" s="19" customFormat="1" ht="15" customHeight="1" x14ac:dyDescent="0.25">
      <c r="A6566" s="47">
        <v>6909</v>
      </c>
      <c r="B6566" s="18" t="s">
        <v>10606</v>
      </c>
      <c r="C6566" s="3" t="s">
        <v>10076</v>
      </c>
      <c r="D6566" s="3" t="s">
        <v>356</v>
      </c>
      <c r="E6566" s="3" t="s">
        <v>589</v>
      </c>
      <c r="F6566" s="3" t="s">
        <v>527</v>
      </c>
      <c r="G6566" s="3" t="s">
        <v>1498</v>
      </c>
      <c r="H6566" s="26">
        <v>950</v>
      </c>
      <c r="I6566" s="26">
        <f t="array" ref="I6566">J6566-J6566*3%</f>
        <v>717.56719999999996</v>
      </c>
      <c r="J6566" s="30">
        <v>739.76</v>
      </c>
      <c r="K6566" s="4"/>
      <c r="L6566" s="15">
        <f t="shared" si="103"/>
        <v>0</v>
      </c>
      <c r="M6566" s="56" t="s">
        <v>15158</v>
      </c>
    </row>
    <row r="6567" spans="1:13" s="19" customFormat="1" ht="15" customHeight="1" x14ac:dyDescent="0.25">
      <c r="A6567" s="47">
        <v>6915</v>
      </c>
      <c r="B6567" s="18" t="s">
        <v>10607</v>
      </c>
      <c r="C6567" s="3" t="s">
        <v>10076</v>
      </c>
      <c r="D6567" s="3" t="s">
        <v>356</v>
      </c>
      <c r="E6567" s="3" t="s">
        <v>589</v>
      </c>
      <c r="F6567" s="3" t="s">
        <v>527</v>
      </c>
      <c r="G6567" s="3" t="s">
        <v>10608</v>
      </c>
      <c r="H6567" s="26">
        <v>950</v>
      </c>
      <c r="I6567" s="26">
        <f t="array" ref="I6567">J6567-J6567*3%</f>
        <v>717.56719999999996</v>
      </c>
      <c r="J6567" s="30">
        <v>739.76</v>
      </c>
      <c r="K6567" s="4"/>
      <c r="L6567" s="15">
        <f t="shared" si="103"/>
        <v>0</v>
      </c>
      <c r="M6567" s="56" t="s">
        <v>15158</v>
      </c>
    </row>
    <row r="6568" spans="1:13" s="19" customFormat="1" ht="15" customHeight="1" x14ac:dyDescent="0.25">
      <c r="A6568" s="47">
        <v>6910</v>
      </c>
      <c r="B6568" s="18" t="s">
        <v>10609</v>
      </c>
      <c r="C6568" s="3" t="s">
        <v>10076</v>
      </c>
      <c r="D6568" s="3" t="s">
        <v>356</v>
      </c>
      <c r="E6568" s="3" t="s">
        <v>589</v>
      </c>
      <c r="F6568" s="3" t="s">
        <v>527</v>
      </c>
      <c r="G6568" s="3" t="s">
        <v>1095</v>
      </c>
      <c r="H6568" s="26">
        <v>950</v>
      </c>
      <c r="I6568" s="26">
        <f t="array" ref="I6568">J6568-J6568*3%</f>
        <v>717.56719999999996</v>
      </c>
      <c r="J6568" s="30">
        <v>739.76</v>
      </c>
      <c r="K6568" s="4"/>
      <c r="L6568" s="15">
        <f t="shared" si="103"/>
        <v>0</v>
      </c>
      <c r="M6568" s="56" t="s">
        <v>15158</v>
      </c>
    </row>
    <row r="6569" spans="1:13" s="19" customFormat="1" ht="15" customHeight="1" x14ac:dyDescent="0.25">
      <c r="A6569" s="47">
        <v>6922</v>
      </c>
      <c r="B6569" s="18" t="s">
        <v>10610</v>
      </c>
      <c r="C6569" s="3" t="s">
        <v>10076</v>
      </c>
      <c r="D6569" s="3" t="s">
        <v>356</v>
      </c>
      <c r="E6569" s="3" t="s">
        <v>589</v>
      </c>
      <c r="F6569" s="3" t="s">
        <v>527</v>
      </c>
      <c r="G6569" s="3" t="s">
        <v>7788</v>
      </c>
      <c r="H6569" s="26">
        <v>950</v>
      </c>
      <c r="I6569" s="26">
        <f t="array" ref="I6569">J6569-J6569*3%</f>
        <v>717.56719999999996</v>
      </c>
      <c r="J6569" s="30">
        <v>739.76</v>
      </c>
      <c r="K6569" s="4"/>
      <c r="L6569" s="15">
        <f t="shared" si="103"/>
        <v>0</v>
      </c>
      <c r="M6569" s="56" t="s">
        <v>15158</v>
      </c>
    </row>
    <row r="6570" spans="1:13" s="19" customFormat="1" ht="15" customHeight="1" x14ac:dyDescent="0.25">
      <c r="A6570" s="47">
        <v>6920</v>
      </c>
      <c r="B6570" s="18" t="s">
        <v>10611</v>
      </c>
      <c r="C6570" s="3" t="s">
        <v>10076</v>
      </c>
      <c r="D6570" s="3" t="s">
        <v>356</v>
      </c>
      <c r="E6570" s="3" t="s">
        <v>589</v>
      </c>
      <c r="F6570" s="3" t="s">
        <v>527</v>
      </c>
      <c r="G6570" s="3" t="s">
        <v>9236</v>
      </c>
      <c r="H6570" s="26">
        <v>950</v>
      </c>
      <c r="I6570" s="26">
        <f t="array" ref="I6570">J6570-J6570*3%</f>
        <v>717.56719999999996</v>
      </c>
      <c r="J6570" s="30">
        <v>739.76</v>
      </c>
      <c r="K6570" s="4"/>
      <c r="L6570" s="15">
        <f t="shared" si="103"/>
        <v>0</v>
      </c>
      <c r="M6570" s="56" t="s">
        <v>15158</v>
      </c>
    </row>
    <row r="6571" spans="1:13" s="19" customFormat="1" ht="15" customHeight="1" x14ac:dyDescent="0.25">
      <c r="A6571" s="47">
        <v>6919</v>
      </c>
      <c r="B6571" s="18" t="s">
        <v>10612</v>
      </c>
      <c r="C6571" s="3" t="s">
        <v>10076</v>
      </c>
      <c r="D6571" s="3" t="s">
        <v>356</v>
      </c>
      <c r="E6571" s="3" t="s">
        <v>589</v>
      </c>
      <c r="F6571" s="3" t="s">
        <v>527</v>
      </c>
      <c r="G6571" s="3" t="s">
        <v>10613</v>
      </c>
      <c r="H6571" s="26">
        <v>950</v>
      </c>
      <c r="I6571" s="26">
        <f t="array" ref="I6571">J6571-J6571*3%</f>
        <v>717.56719999999996</v>
      </c>
      <c r="J6571" s="30">
        <v>739.76</v>
      </c>
      <c r="K6571" s="4"/>
      <c r="L6571" s="15">
        <f t="shared" si="103"/>
        <v>0</v>
      </c>
      <c r="M6571" s="56" t="s">
        <v>15158</v>
      </c>
    </row>
    <row r="6572" spans="1:13" s="19" customFormat="1" ht="15" customHeight="1" x14ac:dyDescent="0.25">
      <c r="A6572" s="47">
        <v>41752</v>
      </c>
      <c r="B6572" s="18" t="s">
        <v>10614</v>
      </c>
      <c r="C6572" s="3" t="s">
        <v>10076</v>
      </c>
      <c r="D6572" s="3" t="s">
        <v>356</v>
      </c>
      <c r="E6572" s="3" t="s">
        <v>589</v>
      </c>
      <c r="F6572" s="3" t="s">
        <v>527</v>
      </c>
      <c r="G6572" s="3" t="s">
        <v>10615</v>
      </c>
      <c r="H6572" s="26">
        <v>950</v>
      </c>
      <c r="I6572" s="26">
        <f t="array" ref="I6572">J6572-J6572*3%</f>
        <v>719.3229</v>
      </c>
      <c r="J6572" s="30">
        <v>741.57</v>
      </c>
      <c r="K6572" s="4"/>
      <c r="L6572" s="15">
        <f t="shared" si="103"/>
        <v>0</v>
      </c>
      <c r="M6572" s="56" t="s">
        <v>15155</v>
      </c>
    </row>
    <row r="6573" spans="1:13" s="19" customFormat="1" ht="15" customHeight="1" x14ac:dyDescent="0.25">
      <c r="A6573" s="47">
        <v>6912</v>
      </c>
      <c r="B6573" s="18" t="s">
        <v>10616</v>
      </c>
      <c r="C6573" s="3" t="s">
        <v>10076</v>
      </c>
      <c r="D6573" s="3" t="s">
        <v>356</v>
      </c>
      <c r="E6573" s="3" t="s">
        <v>589</v>
      </c>
      <c r="F6573" s="3" t="s">
        <v>527</v>
      </c>
      <c r="G6573" s="3" t="s">
        <v>285</v>
      </c>
      <c r="H6573" s="26">
        <v>950</v>
      </c>
      <c r="I6573" s="26">
        <f t="array" ref="I6573">J6573-J6573*3%</f>
        <v>717.56719999999996</v>
      </c>
      <c r="J6573" s="30">
        <v>739.76</v>
      </c>
      <c r="K6573" s="4"/>
      <c r="L6573" s="15">
        <f t="shared" si="103"/>
        <v>0</v>
      </c>
      <c r="M6573" s="56" t="s">
        <v>15158</v>
      </c>
    </row>
    <row r="6574" spans="1:13" s="19" customFormat="1" ht="15" customHeight="1" x14ac:dyDescent="0.25">
      <c r="A6574" s="47">
        <v>6918</v>
      </c>
      <c r="B6574" s="18" t="s">
        <v>10617</v>
      </c>
      <c r="C6574" s="3" t="s">
        <v>10076</v>
      </c>
      <c r="D6574" s="3" t="s">
        <v>356</v>
      </c>
      <c r="E6574" s="3" t="s">
        <v>589</v>
      </c>
      <c r="F6574" s="3" t="s">
        <v>527</v>
      </c>
      <c r="G6574" s="3" t="s">
        <v>529</v>
      </c>
      <c r="H6574" s="26">
        <v>950</v>
      </c>
      <c r="I6574" s="26">
        <f t="array" ref="I6574">J6574-J6574*3%</f>
        <v>717.56719999999996</v>
      </c>
      <c r="J6574" s="30">
        <v>739.76</v>
      </c>
      <c r="K6574" s="4"/>
      <c r="L6574" s="15">
        <f t="shared" si="103"/>
        <v>0</v>
      </c>
      <c r="M6574" s="56" t="s">
        <v>15158</v>
      </c>
    </row>
    <row r="6575" spans="1:13" s="19" customFormat="1" ht="15" customHeight="1" x14ac:dyDescent="0.25">
      <c r="A6575" s="47">
        <v>6914</v>
      </c>
      <c r="B6575" s="18" t="s">
        <v>10618</v>
      </c>
      <c r="C6575" s="3" t="s">
        <v>10076</v>
      </c>
      <c r="D6575" s="3" t="s">
        <v>356</v>
      </c>
      <c r="E6575" s="3" t="s">
        <v>589</v>
      </c>
      <c r="F6575" s="3" t="s">
        <v>527</v>
      </c>
      <c r="G6575" s="3" t="s">
        <v>707</v>
      </c>
      <c r="H6575" s="26">
        <v>950</v>
      </c>
      <c r="I6575" s="26">
        <f t="array" ref="I6575">J6575-J6575*3%</f>
        <v>717.56719999999996</v>
      </c>
      <c r="J6575" s="30">
        <v>739.76</v>
      </c>
      <c r="K6575" s="4"/>
      <c r="L6575" s="15">
        <f t="shared" si="103"/>
        <v>0</v>
      </c>
      <c r="M6575" s="56" t="s">
        <v>15158</v>
      </c>
    </row>
    <row r="6576" spans="1:13" s="19" customFormat="1" ht="15" customHeight="1" x14ac:dyDescent="0.25">
      <c r="A6576" s="47">
        <v>38416</v>
      </c>
      <c r="B6576" s="18" t="s">
        <v>10619</v>
      </c>
      <c r="C6576" s="3" t="s">
        <v>10076</v>
      </c>
      <c r="D6576" s="3" t="s">
        <v>356</v>
      </c>
      <c r="E6576" s="3" t="s">
        <v>589</v>
      </c>
      <c r="F6576" s="3" t="s">
        <v>527</v>
      </c>
      <c r="G6576" s="3" t="s">
        <v>3565</v>
      </c>
      <c r="H6576" s="26">
        <v>950</v>
      </c>
      <c r="I6576" s="26">
        <f t="array" ref="I6576">J6576-J6576*3%</f>
        <v>717.56719999999996</v>
      </c>
      <c r="J6576" s="30">
        <v>739.76</v>
      </c>
      <c r="K6576" s="4"/>
      <c r="L6576" s="15">
        <f t="shared" si="103"/>
        <v>0</v>
      </c>
      <c r="M6576" s="56" t="s">
        <v>15158</v>
      </c>
    </row>
    <row r="6577" spans="1:13" s="19" customFormat="1" ht="15" customHeight="1" x14ac:dyDescent="0.25">
      <c r="A6577" s="47">
        <v>41751</v>
      </c>
      <c r="B6577" s="18" t="s">
        <v>10620</v>
      </c>
      <c r="C6577" s="3" t="s">
        <v>10076</v>
      </c>
      <c r="D6577" s="3" t="s">
        <v>356</v>
      </c>
      <c r="E6577" s="3" t="s">
        <v>589</v>
      </c>
      <c r="F6577" s="3" t="s">
        <v>527</v>
      </c>
      <c r="G6577" s="3" t="s">
        <v>10621</v>
      </c>
      <c r="H6577" s="26">
        <v>950</v>
      </c>
      <c r="I6577" s="26">
        <f t="array" ref="I6577">J6577-J6577*3%</f>
        <v>717.56719999999996</v>
      </c>
      <c r="J6577" s="30">
        <v>739.76</v>
      </c>
      <c r="K6577" s="4"/>
      <c r="L6577" s="15">
        <f t="shared" si="103"/>
        <v>0</v>
      </c>
      <c r="M6577" s="56" t="s">
        <v>15158</v>
      </c>
    </row>
    <row r="6578" spans="1:13" s="19" customFormat="1" ht="15" customHeight="1" x14ac:dyDescent="0.25">
      <c r="A6578" s="47">
        <v>6911</v>
      </c>
      <c r="B6578" s="18" t="s">
        <v>10622</v>
      </c>
      <c r="C6578" s="3" t="s">
        <v>10076</v>
      </c>
      <c r="D6578" s="3" t="s">
        <v>356</v>
      </c>
      <c r="E6578" s="3" t="s">
        <v>589</v>
      </c>
      <c r="F6578" s="3" t="s">
        <v>527</v>
      </c>
      <c r="G6578" s="3" t="s">
        <v>299</v>
      </c>
      <c r="H6578" s="26">
        <v>950</v>
      </c>
      <c r="I6578" s="26">
        <f t="array" ref="I6578">J6578-J6578*3%</f>
        <v>717.56719999999996</v>
      </c>
      <c r="J6578" s="30">
        <v>739.76</v>
      </c>
      <c r="K6578" s="4"/>
      <c r="L6578" s="15">
        <f t="shared" si="103"/>
        <v>0</v>
      </c>
      <c r="M6578" s="56" t="s">
        <v>15158</v>
      </c>
    </row>
    <row r="6579" spans="1:13" s="19" customFormat="1" ht="15" customHeight="1" x14ac:dyDescent="0.25">
      <c r="A6579" s="47">
        <v>39974</v>
      </c>
      <c r="B6579" s="18" t="s">
        <v>10623</v>
      </c>
      <c r="C6579" s="3" t="s">
        <v>10076</v>
      </c>
      <c r="D6579" s="3" t="s">
        <v>238</v>
      </c>
      <c r="E6579" s="3" t="s">
        <v>10624</v>
      </c>
      <c r="F6579" s="3" t="s">
        <v>89</v>
      </c>
      <c r="G6579" s="3"/>
      <c r="H6579" s="26">
        <v>365</v>
      </c>
      <c r="I6579" s="26">
        <f t="array" ref="I6579">J6579-J6579*3%</f>
        <v>261.79329999999999</v>
      </c>
      <c r="J6579" s="30">
        <v>269.89</v>
      </c>
      <c r="K6579" s="4"/>
      <c r="L6579" s="15">
        <f t="shared" si="103"/>
        <v>0</v>
      </c>
      <c r="M6579" s="56" t="s">
        <v>15158</v>
      </c>
    </row>
    <row r="6580" spans="1:13" s="19" customFormat="1" ht="15" customHeight="1" x14ac:dyDescent="0.25">
      <c r="A6580" s="47">
        <v>4314</v>
      </c>
      <c r="B6580" s="18" t="s">
        <v>10625</v>
      </c>
      <c r="C6580" s="3" t="s">
        <v>10076</v>
      </c>
      <c r="D6580" s="3" t="s">
        <v>9788</v>
      </c>
      <c r="E6580" s="3" t="s">
        <v>10626</v>
      </c>
      <c r="F6580" s="3" t="s">
        <v>375</v>
      </c>
      <c r="G6580" s="3" t="s">
        <v>258</v>
      </c>
      <c r="H6580" s="26">
        <v>780</v>
      </c>
      <c r="I6580" s="26">
        <f t="array" ref="I6580">J6580-J6580*3%</f>
        <v>588.72209999999995</v>
      </c>
      <c r="J6580" s="30">
        <v>606.92999999999995</v>
      </c>
      <c r="K6580" s="4"/>
      <c r="L6580" s="15">
        <f t="shared" si="103"/>
        <v>0</v>
      </c>
      <c r="M6580" s="56" t="s">
        <v>15158</v>
      </c>
    </row>
    <row r="6581" spans="1:13" s="19" customFormat="1" ht="15" customHeight="1" x14ac:dyDescent="0.25">
      <c r="A6581" s="47">
        <v>39139</v>
      </c>
      <c r="B6581" s="18" t="s">
        <v>10627</v>
      </c>
      <c r="C6581" s="3" t="s">
        <v>10076</v>
      </c>
      <c r="D6581" s="3" t="s">
        <v>9788</v>
      </c>
      <c r="E6581" s="3" t="s">
        <v>10626</v>
      </c>
      <c r="F6581" s="3" t="s">
        <v>375</v>
      </c>
      <c r="G6581" s="3" t="s">
        <v>763</v>
      </c>
      <c r="H6581" s="26">
        <v>780</v>
      </c>
      <c r="I6581" s="26">
        <f t="array" ref="I6581">J6581-J6581*3%</f>
        <v>588.72209999999995</v>
      </c>
      <c r="J6581" s="30">
        <v>606.92999999999995</v>
      </c>
      <c r="K6581" s="4"/>
      <c r="L6581" s="15">
        <f t="shared" si="103"/>
        <v>0</v>
      </c>
      <c r="M6581" s="56" t="s">
        <v>15158</v>
      </c>
    </row>
    <row r="6582" spans="1:13" s="19" customFormat="1" ht="15" customHeight="1" x14ac:dyDescent="0.25">
      <c r="A6582" s="47">
        <v>33459</v>
      </c>
      <c r="B6582" s="18" t="s">
        <v>10628</v>
      </c>
      <c r="C6582" s="3" t="s">
        <v>10076</v>
      </c>
      <c r="D6582" s="3" t="s">
        <v>593</v>
      </c>
      <c r="E6582" s="3" t="s">
        <v>10629</v>
      </c>
      <c r="F6582" s="3" t="s">
        <v>10630</v>
      </c>
      <c r="G6582" s="3" t="s">
        <v>2593</v>
      </c>
      <c r="H6582" s="26">
        <v>385</v>
      </c>
      <c r="I6582" s="26">
        <f t="array" ref="I6582">J6582-J6582*3%</f>
        <v>228.86179999999999</v>
      </c>
      <c r="J6582" s="30">
        <v>235.94</v>
      </c>
      <c r="K6582" s="4"/>
      <c r="L6582" s="15">
        <f t="shared" si="103"/>
        <v>0</v>
      </c>
      <c r="M6582" s="56" t="s">
        <v>15158</v>
      </c>
    </row>
    <row r="6583" spans="1:13" s="19" customFormat="1" ht="15" customHeight="1" x14ac:dyDescent="0.25">
      <c r="A6583" s="47">
        <v>35904</v>
      </c>
      <c r="B6583" s="18" t="s">
        <v>10631</v>
      </c>
      <c r="C6583" s="3" t="s">
        <v>10632</v>
      </c>
      <c r="D6583" s="3" t="s">
        <v>10633</v>
      </c>
      <c r="E6583" s="3" t="s">
        <v>10634</v>
      </c>
      <c r="F6583" s="3"/>
      <c r="G6583" s="3" t="s">
        <v>10635</v>
      </c>
      <c r="H6583" s="26">
        <v>3320</v>
      </c>
      <c r="I6583" s="26">
        <f t="array" ref="I6583">J6583-J6583*3%</f>
        <v>2366.8000000000002</v>
      </c>
      <c r="J6583" s="30">
        <v>2440</v>
      </c>
      <c r="K6583" s="4"/>
      <c r="L6583" s="15">
        <f t="shared" si="103"/>
        <v>0</v>
      </c>
      <c r="M6583" s="56" t="s">
        <v>15156</v>
      </c>
    </row>
    <row r="6584" spans="1:13" s="19" customFormat="1" ht="15" customHeight="1" x14ac:dyDescent="0.25">
      <c r="A6584" s="47">
        <v>35909</v>
      </c>
      <c r="B6584" s="18" t="s">
        <v>10636</v>
      </c>
      <c r="C6584" s="3" t="s">
        <v>10632</v>
      </c>
      <c r="D6584" s="3" t="s">
        <v>10637</v>
      </c>
      <c r="E6584" s="3" t="s">
        <v>10638</v>
      </c>
      <c r="F6584" s="3" t="s">
        <v>10639</v>
      </c>
      <c r="G6584" s="3" t="s">
        <v>10640</v>
      </c>
      <c r="H6584" s="26">
        <v>3870</v>
      </c>
      <c r="I6584" s="26">
        <f t="array" ref="I6584">J6584-J6584*3%</f>
        <v>2817.85</v>
      </c>
      <c r="J6584" s="30">
        <v>2905</v>
      </c>
      <c r="K6584" s="4"/>
      <c r="L6584" s="15">
        <f t="shared" si="103"/>
        <v>0</v>
      </c>
      <c r="M6584" s="56" t="s">
        <v>15156</v>
      </c>
    </row>
    <row r="6585" spans="1:13" s="19" customFormat="1" ht="15" customHeight="1" x14ac:dyDescent="0.25">
      <c r="A6585" s="47">
        <v>35920</v>
      </c>
      <c r="B6585" s="18" t="s">
        <v>10641</v>
      </c>
      <c r="C6585" s="3" t="s">
        <v>10632</v>
      </c>
      <c r="D6585" s="3" t="s">
        <v>10637</v>
      </c>
      <c r="E6585" s="3" t="s">
        <v>10642</v>
      </c>
      <c r="F6585" s="3" t="s">
        <v>10643</v>
      </c>
      <c r="G6585" s="3" t="s">
        <v>10635</v>
      </c>
      <c r="H6585" s="26">
        <v>4355</v>
      </c>
      <c r="I6585" s="26">
        <f t="array" ref="I6585">J6585-J6585*3%</f>
        <v>3129.4139999999998</v>
      </c>
      <c r="J6585" s="30">
        <v>3226.2</v>
      </c>
      <c r="K6585" s="4"/>
      <c r="L6585" s="15">
        <f t="shared" si="103"/>
        <v>0</v>
      </c>
      <c r="M6585" s="56" t="s">
        <v>15156</v>
      </c>
    </row>
    <row r="6586" spans="1:13" s="19" customFormat="1" ht="15" customHeight="1" x14ac:dyDescent="0.25">
      <c r="A6586" s="47">
        <v>38774</v>
      </c>
      <c r="B6586" s="18" t="s">
        <v>10644</v>
      </c>
      <c r="C6586" s="3" t="s">
        <v>10632</v>
      </c>
      <c r="D6586" s="3" t="s">
        <v>10637</v>
      </c>
      <c r="E6586" s="3" t="s">
        <v>10642</v>
      </c>
      <c r="F6586" s="3" t="s">
        <v>10639</v>
      </c>
      <c r="G6586" s="3" t="s">
        <v>10635</v>
      </c>
      <c r="H6586" s="26">
        <v>3650</v>
      </c>
      <c r="I6586" s="26">
        <f t="array" ref="I6586">J6586-J6586*3%</f>
        <v>2579.23</v>
      </c>
      <c r="J6586" s="30">
        <v>2659</v>
      </c>
      <c r="K6586" s="4"/>
      <c r="L6586" s="15">
        <f t="shared" si="103"/>
        <v>0</v>
      </c>
      <c r="M6586" s="56" t="s">
        <v>15156</v>
      </c>
    </row>
    <row r="6587" spans="1:13" s="19" customFormat="1" ht="15" customHeight="1" x14ac:dyDescent="0.25">
      <c r="A6587" s="47">
        <v>35914</v>
      </c>
      <c r="B6587" s="18" t="s">
        <v>10645</v>
      </c>
      <c r="C6587" s="3" t="s">
        <v>10632</v>
      </c>
      <c r="D6587" s="3" t="s">
        <v>10637</v>
      </c>
      <c r="E6587" s="3" t="s">
        <v>10642</v>
      </c>
      <c r="F6587" s="3" t="s">
        <v>10639</v>
      </c>
      <c r="G6587" s="3" t="s">
        <v>9168</v>
      </c>
      <c r="H6587" s="26">
        <v>3205</v>
      </c>
      <c r="I6587" s="26">
        <f t="array" ref="I6587">J6587-J6587*3%</f>
        <v>2295.9899999999998</v>
      </c>
      <c r="J6587" s="30">
        <v>2367</v>
      </c>
      <c r="K6587" s="4"/>
      <c r="L6587" s="15">
        <f t="shared" si="103"/>
        <v>0</v>
      </c>
      <c r="M6587" s="56" t="s">
        <v>15156</v>
      </c>
    </row>
    <row r="6588" spans="1:13" s="19" customFormat="1" ht="15" customHeight="1" x14ac:dyDescent="0.25">
      <c r="A6588" s="47">
        <v>35921</v>
      </c>
      <c r="B6588" s="18" t="s">
        <v>10646</v>
      </c>
      <c r="C6588" s="3" t="s">
        <v>10632</v>
      </c>
      <c r="D6588" s="3" t="s">
        <v>10637</v>
      </c>
      <c r="E6588" s="3" t="s">
        <v>10647</v>
      </c>
      <c r="F6588" s="3" t="s">
        <v>10648</v>
      </c>
      <c r="G6588" s="3" t="s">
        <v>744</v>
      </c>
      <c r="H6588" s="26">
        <v>3740</v>
      </c>
      <c r="I6588" s="26">
        <f t="array" ref="I6588">J6588-J6588*3%</f>
        <v>2635.8780000000002</v>
      </c>
      <c r="J6588" s="30">
        <v>2717.4</v>
      </c>
      <c r="K6588" s="4"/>
      <c r="L6588" s="15">
        <f t="shared" si="103"/>
        <v>0</v>
      </c>
      <c r="M6588" s="56" t="s">
        <v>15156</v>
      </c>
    </row>
    <row r="6589" spans="1:13" s="19" customFormat="1" ht="15" customHeight="1" x14ac:dyDescent="0.25">
      <c r="A6589" s="47">
        <v>35922</v>
      </c>
      <c r="B6589" s="18" t="s">
        <v>10649</v>
      </c>
      <c r="C6589" s="3" t="s">
        <v>10632</v>
      </c>
      <c r="D6589" s="3" t="s">
        <v>10637</v>
      </c>
      <c r="E6589" s="3" t="s">
        <v>10647</v>
      </c>
      <c r="F6589" s="3" t="s">
        <v>10650</v>
      </c>
      <c r="G6589" s="3" t="s">
        <v>744</v>
      </c>
      <c r="H6589" s="26">
        <v>3740</v>
      </c>
      <c r="I6589" s="26">
        <f t="array" ref="I6589">J6589-J6589*3%</f>
        <v>2635.8780000000002</v>
      </c>
      <c r="J6589" s="30">
        <v>2717.4</v>
      </c>
      <c r="K6589" s="4"/>
      <c r="L6589" s="15">
        <f t="shared" si="103"/>
        <v>0</v>
      </c>
      <c r="M6589" s="56" t="s">
        <v>15156</v>
      </c>
    </row>
    <row r="6590" spans="1:13" s="19" customFormat="1" ht="15" customHeight="1" x14ac:dyDescent="0.25">
      <c r="A6590" s="47">
        <v>35924</v>
      </c>
      <c r="B6590" s="18" t="s">
        <v>10651</v>
      </c>
      <c r="C6590" s="3" t="s">
        <v>10632</v>
      </c>
      <c r="D6590" s="3" t="s">
        <v>10637</v>
      </c>
      <c r="E6590" s="3" t="s">
        <v>10647</v>
      </c>
      <c r="F6590" s="3" t="s">
        <v>10639</v>
      </c>
      <c r="G6590" s="3" t="s">
        <v>744</v>
      </c>
      <c r="H6590" s="26">
        <v>3740</v>
      </c>
      <c r="I6590" s="26">
        <f t="array" ref="I6590">J6590-J6590*3%</f>
        <v>2635.8780000000002</v>
      </c>
      <c r="J6590" s="30">
        <v>2717.4</v>
      </c>
      <c r="K6590" s="4"/>
      <c r="L6590" s="15">
        <f t="shared" si="103"/>
        <v>0</v>
      </c>
      <c r="M6590" s="56" t="s">
        <v>15156</v>
      </c>
    </row>
    <row r="6591" spans="1:13" s="19" customFormat="1" ht="15" customHeight="1" x14ac:dyDescent="0.25">
      <c r="A6591" s="47">
        <v>35929</v>
      </c>
      <c r="B6591" s="18" t="s">
        <v>10652</v>
      </c>
      <c r="C6591" s="3" t="s">
        <v>10632</v>
      </c>
      <c r="D6591" s="3" t="s">
        <v>10637</v>
      </c>
      <c r="E6591" s="3" t="s">
        <v>10653</v>
      </c>
      <c r="F6591" s="3" t="s">
        <v>10650</v>
      </c>
      <c r="G6591" s="3" t="s">
        <v>598</v>
      </c>
      <c r="H6591" s="26">
        <v>3870</v>
      </c>
      <c r="I6591" s="26">
        <f t="array" ref="I6591">J6591-J6591*3%</f>
        <v>2817.85</v>
      </c>
      <c r="J6591" s="30">
        <v>2905</v>
      </c>
      <c r="K6591" s="4"/>
      <c r="L6591" s="15">
        <f t="shared" si="103"/>
        <v>0</v>
      </c>
      <c r="M6591" s="56" t="s">
        <v>15156</v>
      </c>
    </row>
    <row r="6592" spans="1:13" s="19" customFormat="1" ht="15" customHeight="1" x14ac:dyDescent="0.25">
      <c r="A6592" s="47">
        <v>35932</v>
      </c>
      <c r="B6592" s="18" t="s">
        <v>10654</v>
      </c>
      <c r="C6592" s="3" t="s">
        <v>10632</v>
      </c>
      <c r="D6592" s="3" t="s">
        <v>10637</v>
      </c>
      <c r="E6592" s="3" t="s">
        <v>10655</v>
      </c>
      <c r="F6592" s="3" t="s">
        <v>10650</v>
      </c>
      <c r="G6592" s="3" t="s">
        <v>744</v>
      </c>
      <c r="H6592" s="26">
        <v>3870</v>
      </c>
      <c r="I6592" s="26">
        <f t="array" ref="I6592">J6592-J6592*3%</f>
        <v>2817.85</v>
      </c>
      <c r="J6592" s="30">
        <v>2905</v>
      </c>
      <c r="K6592" s="4"/>
      <c r="L6592" s="15">
        <f t="shared" si="103"/>
        <v>0</v>
      </c>
      <c r="M6592" s="56" t="s">
        <v>15156</v>
      </c>
    </row>
    <row r="6593" spans="1:13" s="19" customFormat="1" ht="15" customHeight="1" x14ac:dyDescent="0.25">
      <c r="A6593" s="47">
        <v>35933</v>
      </c>
      <c r="B6593" s="18" t="s">
        <v>10656</v>
      </c>
      <c r="C6593" s="3" t="s">
        <v>10632</v>
      </c>
      <c r="D6593" s="3" t="s">
        <v>10637</v>
      </c>
      <c r="E6593" s="3" t="s">
        <v>10655</v>
      </c>
      <c r="F6593" s="3" t="s">
        <v>10643</v>
      </c>
      <c r="G6593" s="3" t="s">
        <v>744</v>
      </c>
      <c r="H6593" s="26">
        <v>3870</v>
      </c>
      <c r="I6593" s="26">
        <f t="array" ref="I6593">J6593-J6593*3%</f>
        <v>2817.85</v>
      </c>
      <c r="J6593" s="30">
        <v>2905</v>
      </c>
      <c r="K6593" s="4"/>
      <c r="L6593" s="15">
        <f t="shared" si="103"/>
        <v>0</v>
      </c>
      <c r="M6593" s="56" t="s">
        <v>15156</v>
      </c>
    </row>
    <row r="6594" spans="1:13" s="19" customFormat="1" ht="15" customHeight="1" x14ac:dyDescent="0.25">
      <c r="A6594" s="47">
        <v>36170</v>
      </c>
      <c r="B6594" s="18" t="s">
        <v>10657</v>
      </c>
      <c r="C6594" s="3" t="s">
        <v>10632</v>
      </c>
      <c r="D6594" s="3" t="s">
        <v>10637</v>
      </c>
      <c r="E6594" s="3" t="s">
        <v>10658</v>
      </c>
      <c r="F6594" s="3" t="s">
        <v>10639</v>
      </c>
      <c r="G6594" s="3" t="s">
        <v>744</v>
      </c>
      <c r="H6594" s="26">
        <v>3205</v>
      </c>
      <c r="I6594" s="26">
        <f t="array" ref="I6594">J6594-J6594*3%</f>
        <v>2295.9899999999998</v>
      </c>
      <c r="J6594" s="30">
        <v>2367</v>
      </c>
      <c r="K6594" s="4"/>
      <c r="L6594" s="15">
        <f t="shared" si="103"/>
        <v>0</v>
      </c>
      <c r="M6594" s="56" t="s">
        <v>15156</v>
      </c>
    </row>
    <row r="6595" spans="1:13" s="19" customFormat="1" ht="15" customHeight="1" x14ac:dyDescent="0.25">
      <c r="A6595" s="47">
        <v>977</v>
      </c>
      <c r="B6595" s="18" t="s">
        <v>10659</v>
      </c>
      <c r="C6595" s="3" t="s">
        <v>10660</v>
      </c>
      <c r="D6595" s="3" t="s">
        <v>66</v>
      </c>
      <c r="E6595" s="3" t="s">
        <v>10661</v>
      </c>
      <c r="F6595" s="3" t="s">
        <v>375</v>
      </c>
      <c r="G6595" s="3" t="s">
        <v>9692</v>
      </c>
      <c r="H6595" s="26">
        <v>520</v>
      </c>
      <c r="I6595" s="26">
        <f t="array" ref="I6595">J6595-J6595*3%</f>
        <v>417.1</v>
      </c>
      <c r="J6595" s="30">
        <v>430</v>
      </c>
      <c r="K6595" s="4"/>
      <c r="L6595" s="15">
        <f t="shared" si="103"/>
        <v>0</v>
      </c>
      <c r="M6595" s="56" t="s">
        <v>15155</v>
      </c>
    </row>
    <row r="6596" spans="1:13" s="19" customFormat="1" ht="15" customHeight="1" x14ac:dyDescent="0.25">
      <c r="A6596" s="47">
        <v>554</v>
      </c>
      <c r="B6596" s="18" t="s">
        <v>10662</v>
      </c>
      <c r="C6596" s="3" t="s">
        <v>10660</v>
      </c>
      <c r="D6596" s="3" t="s">
        <v>66</v>
      </c>
      <c r="E6596" s="3" t="s">
        <v>10663</v>
      </c>
      <c r="F6596" s="3" t="s">
        <v>375</v>
      </c>
      <c r="G6596" s="3" t="s">
        <v>10664</v>
      </c>
      <c r="H6596" s="26">
        <v>530</v>
      </c>
      <c r="I6596" s="26">
        <f t="array" ref="I6596">J6596-J6596*3%</f>
        <v>426.8</v>
      </c>
      <c r="J6596" s="30">
        <v>440</v>
      </c>
      <c r="K6596" s="4"/>
      <c r="L6596" s="15">
        <f t="shared" si="103"/>
        <v>0</v>
      </c>
      <c r="M6596" s="56" t="s">
        <v>15155</v>
      </c>
    </row>
    <row r="6597" spans="1:13" s="19" customFormat="1" ht="15" customHeight="1" x14ac:dyDescent="0.25">
      <c r="A6597" s="47">
        <v>40175</v>
      </c>
      <c r="B6597" s="18" t="s">
        <v>10665</v>
      </c>
      <c r="C6597" s="3" t="s">
        <v>10660</v>
      </c>
      <c r="D6597" s="3" t="s">
        <v>66</v>
      </c>
      <c r="E6597" s="3" t="s">
        <v>1457</v>
      </c>
      <c r="F6597" s="3" t="s">
        <v>1834</v>
      </c>
      <c r="G6597" s="3" t="s">
        <v>10666</v>
      </c>
      <c r="H6597" s="26">
        <v>425</v>
      </c>
      <c r="I6597" s="26">
        <f t="array" ref="I6597">J6597-J6597*3%</f>
        <v>329.8</v>
      </c>
      <c r="J6597" s="30">
        <v>340</v>
      </c>
      <c r="K6597" s="4"/>
      <c r="L6597" s="15">
        <f t="shared" si="103"/>
        <v>0</v>
      </c>
      <c r="M6597" s="56" t="s">
        <v>15155</v>
      </c>
    </row>
    <row r="6598" spans="1:13" s="19" customFormat="1" ht="15" customHeight="1" x14ac:dyDescent="0.25">
      <c r="A6598" s="47">
        <v>40174</v>
      </c>
      <c r="B6598" s="18" t="s">
        <v>10667</v>
      </c>
      <c r="C6598" s="3" t="s">
        <v>10660</v>
      </c>
      <c r="D6598" s="3" t="s">
        <v>66</v>
      </c>
      <c r="E6598" s="3" t="s">
        <v>1457</v>
      </c>
      <c r="F6598" s="3" t="s">
        <v>1834</v>
      </c>
      <c r="G6598" s="3" t="s">
        <v>481</v>
      </c>
      <c r="H6598" s="26">
        <v>425</v>
      </c>
      <c r="I6598" s="26">
        <f t="array" ref="I6598">J6598-J6598*3%</f>
        <v>329.8</v>
      </c>
      <c r="J6598" s="30">
        <v>340</v>
      </c>
      <c r="K6598" s="4"/>
      <c r="L6598" s="15">
        <f t="shared" si="103"/>
        <v>0</v>
      </c>
      <c r="M6598" s="56" t="s">
        <v>15155</v>
      </c>
    </row>
    <row r="6599" spans="1:13" s="19" customFormat="1" ht="15" customHeight="1" x14ac:dyDescent="0.25">
      <c r="A6599" s="47">
        <v>3100</v>
      </c>
      <c r="B6599" s="18" t="s">
        <v>10668</v>
      </c>
      <c r="C6599" s="3" t="s">
        <v>10660</v>
      </c>
      <c r="D6599" s="3" t="s">
        <v>779</v>
      </c>
      <c r="E6599" s="3" t="s">
        <v>10669</v>
      </c>
      <c r="F6599" s="3" t="s">
        <v>808</v>
      </c>
      <c r="G6599" s="3" t="s">
        <v>10670</v>
      </c>
      <c r="H6599" s="26">
        <v>47</v>
      </c>
      <c r="I6599" s="26">
        <f t="array" ref="I6599">J6599-J6599*3%</f>
        <v>36.86</v>
      </c>
      <c r="J6599" s="30">
        <v>38</v>
      </c>
      <c r="K6599" s="4"/>
      <c r="L6599" s="15">
        <f t="shared" si="103"/>
        <v>0</v>
      </c>
      <c r="M6599" s="56" t="s">
        <v>15155</v>
      </c>
    </row>
    <row r="6600" spans="1:13" s="19" customFormat="1" ht="15" customHeight="1" x14ac:dyDescent="0.25">
      <c r="A6600" s="47">
        <v>35529</v>
      </c>
      <c r="B6600" s="18" t="s">
        <v>10671</v>
      </c>
      <c r="C6600" s="3" t="s">
        <v>10660</v>
      </c>
      <c r="D6600" s="3" t="s">
        <v>779</v>
      </c>
      <c r="E6600" s="3" t="s">
        <v>10669</v>
      </c>
      <c r="F6600" s="3" t="s">
        <v>808</v>
      </c>
      <c r="G6600" s="3" t="s">
        <v>10672</v>
      </c>
      <c r="H6600" s="26">
        <v>47</v>
      </c>
      <c r="I6600" s="26">
        <f t="array" ref="I6600">J6600-J6600*3%</f>
        <v>36.86</v>
      </c>
      <c r="J6600" s="30">
        <v>38</v>
      </c>
      <c r="K6600" s="4"/>
      <c r="L6600" s="15">
        <f t="shared" ref="L6600:L6663" si="104">J6600*K6600</f>
        <v>0</v>
      </c>
      <c r="M6600" s="56" t="s">
        <v>15155</v>
      </c>
    </row>
    <row r="6601" spans="1:13" s="19" customFormat="1" ht="15" customHeight="1" x14ac:dyDescent="0.25">
      <c r="A6601" s="47">
        <v>28925</v>
      </c>
      <c r="B6601" s="18" t="s">
        <v>10673</v>
      </c>
      <c r="C6601" s="3" t="s">
        <v>10660</v>
      </c>
      <c r="D6601" s="3" t="s">
        <v>779</v>
      </c>
      <c r="E6601" s="3" t="s">
        <v>10674</v>
      </c>
      <c r="F6601" s="3" t="s">
        <v>808</v>
      </c>
      <c r="G6601" s="3" t="s">
        <v>682</v>
      </c>
      <c r="H6601" s="26">
        <v>50</v>
      </c>
      <c r="I6601" s="26">
        <f t="array" ref="I6601">J6601-J6601*3%</f>
        <v>38.314999999999998</v>
      </c>
      <c r="J6601" s="30">
        <v>39.5</v>
      </c>
      <c r="K6601" s="4"/>
      <c r="L6601" s="15">
        <f t="shared" si="104"/>
        <v>0</v>
      </c>
      <c r="M6601" s="56" t="s">
        <v>15155</v>
      </c>
    </row>
    <row r="6602" spans="1:13" s="19" customFormat="1" ht="15" customHeight="1" x14ac:dyDescent="0.25">
      <c r="A6602" s="47">
        <v>31012</v>
      </c>
      <c r="B6602" s="18" t="s">
        <v>10675</v>
      </c>
      <c r="C6602" s="3" t="s">
        <v>10660</v>
      </c>
      <c r="D6602" s="3" t="s">
        <v>779</v>
      </c>
      <c r="E6602" s="3" t="s">
        <v>10674</v>
      </c>
      <c r="F6602" s="3" t="s">
        <v>808</v>
      </c>
      <c r="G6602" s="3" t="s">
        <v>2196</v>
      </c>
      <c r="H6602" s="26">
        <v>50</v>
      </c>
      <c r="I6602" s="26">
        <f t="array" ref="I6602">J6602-J6602*3%</f>
        <v>38.314999999999998</v>
      </c>
      <c r="J6602" s="30">
        <v>39.5</v>
      </c>
      <c r="K6602" s="4"/>
      <c r="L6602" s="15">
        <f t="shared" si="104"/>
        <v>0</v>
      </c>
      <c r="M6602" s="56" t="s">
        <v>15155</v>
      </c>
    </row>
    <row r="6603" spans="1:13" s="19" customFormat="1" ht="15" customHeight="1" x14ac:dyDescent="0.25">
      <c r="A6603" s="47">
        <v>31014</v>
      </c>
      <c r="B6603" s="18" t="s">
        <v>10676</v>
      </c>
      <c r="C6603" s="3" t="s">
        <v>10660</v>
      </c>
      <c r="D6603" s="3" t="s">
        <v>779</v>
      </c>
      <c r="E6603" s="3" t="s">
        <v>10677</v>
      </c>
      <c r="F6603" s="3" t="s">
        <v>815</v>
      </c>
      <c r="G6603" s="3" t="s">
        <v>682</v>
      </c>
      <c r="H6603" s="26">
        <v>1000</v>
      </c>
      <c r="I6603" s="26">
        <f t="array" ref="I6603">J6603-J6603*3%</f>
        <v>756.6</v>
      </c>
      <c r="J6603" s="30">
        <v>780</v>
      </c>
      <c r="K6603" s="4"/>
      <c r="L6603" s="15">
        <f t="shared" si="104"/>
        <v>0</v>
      </c>
      <c r="M6603" s="56" t="s">
        <v>15155</v>
      </c>
    </row>
    <row r="6604" spans="1:13" s="19" customFormat="1" ht="15" customHeight="1" x14ac:dyDescent="0.25">
      <c r="A6604" s="47">
        <v>31015</v>
      </c>
      <c r="B6604" s="18" t="s">
        <v>10678</v>
      </c>
      <c r="C6604" s="3" t="s">
        <v>10660</v>
      </c>
      <c r="D6604" s="3" t="s">
        <v>779</v>
      </c>
      <c r="E6604" s="3" t="s">
        <v>10677</v>
      </c>
      <c r="F6604" s="3" t="s">
        <v>815</v>
      </c>
      <c r="G6604" s="3" t="s">
        <v>2196</v>
      </c>
      <c r="H6604" s="26">
        <v>1000</v>
      </c>
      <c r="I6604" s="26">
        <f t="array" ref="I6604">J6604-J6604*3%</f>
        <v>756.6</v>
      </c>
      <c r="J6604" s="30">
        <v>780</v>
      </c>
      <c r="K6604" s="4"/>
      <c r="L6604" s="15">
        <f t="shared" si="104"/>
        <v>0</v>
      </c>
      <c r="M6604" s="56" t="s">
        <v>15155</v>
      </c>
    </row>
    <row r="6605" spans="1:13" s="19" customFormat="1" ht="15" customHeight="1" x14ac:dyDescent="0.25">
      <c r="A6605" s="47">
        <v>28099</v>
      </c>
      <c r="B6605" s="18" t="s">
        <v>10679</v>
      </c>
      <c r="C6605" s="3" t="s">
        <v>10660</v>
      </c>
      <c r="D6605" s="3" t="s">
        <v>779</v>
      </c>
      <c r="E6605" s="3" t="s">
        <v>10680</v>
      </c>
      <c r="F6605" s="3" t="s">
        <v>815</v>
      </c>
      <c r="G6605" s="3" t="s">
        <v>10670</v>
      </c>
      <c r="H6605" s="26">
        <v>940</v>
      </c>
      <c r="I6605" s="26">
        <f t="array" ref="I6605">J6605-J6605*3%</f>
        <v>737.2</v>
      </c>
      <c r="J6605" s="30">
        <v>760</v>
      </c>
      <c r="K6605" s="4"/>
      <c r="L6605" s="15">
        <f t="shared" si="104"/>
        <v>0</v>
      </c>
      <c r="M6605" s="56" t="s">
        <v>15155</v>
      </c>
    </row>
    <row r="6606" spans="1:13" s="19" customFormat="1" ht="15" customHeight="1" x14ac:dyDescent="0.25">
      <c r="A6606" s="47">
        <v>35573</v>
      </c>
      <c r="B6606" s="18" t="s">
        <v>10681</v>
      </c>
      <c r="C6606" s="3" t="s">
        <v>10660</v>
      </c>
      <c r="D6606" s="3" t="s">
        <v>779</v>
      </c>
      <c r="E6606" s="3" t="s">
        <v>10680</v>
      </c>
      <c r="F6606" s="3" t="s">
        <v>815</v>
      </c>
      <c r="G6606" s="3" t="s">
        <v>10672</v>
      </c>
      <c r="H6606" s="26">
        <v>940</v>
      </c>
      <c r="I6606" s="26">
        <f t="array" ref="I6606">J6606-J6606*3%</f>
        <v>737.2</v>
      </c>
      <c r="J6606" s="30">
        <v>760</v>
      </c>
      <c r="K6606" s="4"/>
      <c r="L6606" s="15">
        <f t="shared" si="104"/>
        <v>0</v>
      </c>
      <c r="M6606" s="56" t="s">
        <v>15155</v>
      </c>
    </row>
    <row r="6607" spans="1:13" s="19" customFormat="1" ht="15" customHeight="1" x14ac:dyDescent="0.25">
      <c r="A6607" s="47">
        <v>28089</v>
      </c>
      <c r="B6607" s="18" t="s">
        <v>10682</v>
      </c>
      <c r="C6607" s="3" t="s">
        <v>10660</v>
      </c>
      <c r="D6607" s="3" t="s">
        <v>779</v>
      </c>
      <c r="E6607" s="3" t="s">
        <v>10683</v>
      </c>
      <c r="F6607" s="3" t="s">
        <v>5530</v>
      </c>
      <c r="G6607" s="3" t="s">
        <v>686</v>
      </c>
      <c r="H6607" s="26">
        <v>800</v>
      </c>
      <c r="I6607" s="26">
        <f t="array" ref="I6607">J6607-J6607*3%</f>
        <v>601.4</v>
      </c>
      <c r="J6607" s="30">
        <v>620</v>
      </c>
      <c r="K6607" s="4"/>
      <c r="L6607" s="15">
        <f t="shared" si="104"/>
        <v>0</v>
      </c>
      <c r="M6607" s="56" t="s">
        <v>15155</v>
      </c>
    </row>
    <row r="6608" spans="1:13" s="19" customFormat="1" ht="15" customHeight="1" x14ac:dyDescent="0.25">
      <c r="A6608" s="47">
        <v>8079</v>
      </c>
      <c r="B6608" s="18" t="s">
        <v>10684</v>
      </c>
      <c r="C6608" s="3" t="s">
        <v>10660</v>
      </c>
      <c r="D6608" s="3" t="s">
        <v>779</v>
      </c>
      <c r="E6608" s="3" t="s">
        <v>10683</v>
      </c>
      <c r="F6608" s="3" t="s">
        <v>1497</v>
      </c>
      <c r="G6608" s="3" t="s">
        <v>686</v>
      </c>
      <c r="H6608" s="26">
        <v>40</v>
      </c>
      <c r="I6608" s="26">
        <f t="array" ref="I6608">J6608-J6608*3%</f>
        <v>30.07</v>
      </c>
      <c r="J6608" s="30">
        <v>31</v>
      </c>
      <c r="K6608" s="4"/>
      <c r="L6608" s="15">
        <f t="shared" si="104"/>
        <v>0</v>
      </c>
      <c r="M6608" s="56" t="s">
        <v>15155</v>
      </c>
    </row>
    <row r="6609" spans="1:13" s="19" customFormat="1" ht="15" customHeight="1" x14ac:dyDescent="0.25">
      <c r="A6609" s="47">
        <v>41884</v>
      </c>
      <c r="B6609" s="18" t="s">
        <v>10685</v>
      </c>
      <c r="C6609" s="3" t="s">
        <v>10660</v>
      </c>
      <c r="D6609" s="3" t="s">
        <v>779</v>
      </c>
      <c r="E6609" s="3" t="s">
        <v>10686</v>
      </c>
      <c r="F6609" s="3" t="s">
        <v>10687</v>
      </c>
      <c r="G6609" s="3" t="s">
        <v>10688</v>
      </c>
      <c r="H6609" s="26">
        <v>500</v>
      </c>
      <c r="I6609" s="26">
        <f t="array" ref="I6609">J6609-J6609*3%</f>
        <v>413.22</v>
      </c>
      <c r="J6609" s="30">
        <v>426</v>
      </c>
      <c r="K6609" s="4"/>
      <c r="L6609" s="15">
        <f t="shared" si="104"/>
        <v>0</v>
      </c>
      <c r="M6609" s="56" t="s">
        <v>15155</v>
      </c>
    </row>
    <row r="6610" spans="1:13" s="19" customFormat="1" ht="15" customHeight="1" x14ac:dyDescent="0.25">
      <c r="A6610" s="47">
        <v>41885</v>
      </c>
      <c r="B6610" s="18" t="s">
        <v>10689</v>
      </c>
      <c r="C6610" s="3" t="s">
        <v>10660</v>
      </c>
      <c r="D6610" s="3" t="s">
        <v>779</v>
      </c>
      <c r="E6610" s="3" t="s">
        <v>10686</v>
      </c>
      <c r="F6610" s="3" t="s">
        <v>10687</v>
      </c>
      <c r="G6610" s="3" t="s">
        <v>10690</v>
      </c>
      <c r="H6610" s="26">
        <v>500</v>
      </c>
      <c r="I6610" s="26">
        <f t="array" ref="I6610">J6610-J6610*3%</f>
        <v>413.22</v>
      </c>
      <c r="J6610" s="30">
        <v>426</v>
      </c>
      <c r="K6610" s="4"/>
      <c r="L6610" s="15">
        <f t="shared" si="104"/>
        <v>0</v>
      </c>
      <c r="M6610" s="56" t="s">
        <v>15155</v>
      </c>
    </row>
    <row r="6611" spans="1:13" s="19" customFormat="1" ht="15" customHeight="1" x14ac:dyDescent="0.25">
      <c r="A6611" s="47">
        <v>41879</v>
      </c>
      <c r="B6611" s="18" t="s">
        <v>10691</v>
      </c>
      <c r="C6611" s="3" t="s">
        <v>10660</v>
      </c>
      <c r="D6611" s="3" t="s">
        <v>779</v>
      </c>
      <c r="E6611" s="3" t="s">
        <v>10686</v>
      </c>
      <c r="F6611" s="3" t="s">
        <v>1148</v>
      </c>
      <c r="G6611" s="3" t="s">
        <v>10688</v>
      </c>
      <c r="H6611" s="26">
        <v>42</v>
      </c>
      <c r="I6611" s="26">
        <f t="array" ref="I6611">J6611-J6611*3%</f>
        <v>34.435000000000002</v>
      </c>
      <c r="J6611" s="30">
        <v>35.5</v>
      </c>
      <c r="K6611" s="4"/>
      <c r="L6611" s="15">
        <f t="shared" si="104"/>
        <v>0</v>
      </c>
      <c r="M6611" s="56" t="s">
        <v>15155</v>
      </c>
    </row>
    <row r="6612" spans="1:13" s="19" customFormat="1" ht="15" customHeight="1" x14ac:dyDescent="0.25">
      <c r="A6612" s="47">
        <v>41883</v>
      </c>
      <c r="B6612" s="18" t="s">
        <v>10692</v>
      </c>
      <c r="C6612" s="3" t="s">
        <v>10660</v>
      </c>
      <c r="D6612" s="3" t="s">
        <v>779</v>
      </c>
      <c r="E6612" s="3" t="s">
        <v>10686</v>
      </c>
      <c r="F6612" s="3" t="s">
        <v>1148</v>
      </c>
      <c r="G6612" s="3" t="s">
        <v>10693</v>
      </c>
      <c r="H6612" s="26">
        <v>42</v>
      </c>
      <c r="I6612" s="26">
        <f t="array" ref="I6612">J6612-J6612*3%</f>
        <v>34.435000000000002</v>
      </c>
      <c r="J6612" s="30">
        <v>35.5</v>
      </c>
      <c r="K6612" s="4"/>
      <c r="L6612" s="15">
        <f t="shared" si="104"/>
        <v>0</v>
      </c>
      <c r="M6612" s="56" t="s">
        <v>15155</v>
      </c>
    </row>
    <row r="6613" spans="1:13" s="19" customFormat="1" ht="15" customHeight="1" x14ac:dyDescent="0.25">
      <c r="A6613" s="47">
        <v>41880</v>
      </c>
      <c r="B6613" s="18" t="s">
        <v>10694</v>
      </c>
      <c r="C6613" s="3" t="s">
        <v>10660</v>
      </c>
      <c r="D6613" s="3" t="s">
        <v>779</v>
      </c>
      <c r="E6613" s="3" t="s">
        <v>10686</v>
      </c>
      <c r="F6613" s="3" t="s">
        <v>1148</v>
      </c>
      <c r="G6613" s="3" t="s">
        <v>10690</v>
      </c>
      <c r="H6613" s="26">
        <v>42</v>
      </c>
      <c r="I6613" s="26">
        <f t="array" ref="I6613">J6613-J6613*3%</f>
        <v>34.435000000000002</v>
      </c>
      <c r="J6613" s="30">
        <v>35.5</v>
      </c>
      <c r="K6613" s="4"/>
      <c r="L6613" s="15">
        <f t="shared" si="104"/>
        <v>0</v>
      </c>
      <c r="M6613" s="56" t="s">
        <v>15155</v>
      </c>
    </row>
    <row r="6614" spans="1:13" s="19" customFormat="1" ht="15" customHeight="1" x14ac:dyDescent="0.25">
      <c r="A6614" s="47">
        <v>41882</v>
      </c>
      <c r="B6614" s="18" t="s">
        <v>10695</v>
      </c>
      <c r="C6614" s="3" t="s">
        <v>10660</v>
      </c>
      <c r="D6614" s="3" t="s">
        <v>779</v>
      </c>
      <c r="E6614" s="3" t="s">
        <v>10686</v>
      </c>
      <c r="F6614" s="3" t="s">
        <v>1148</v>
      </c>
      <c r="G6614" s="3" t="s">
        <v>3703</v>
      </c>
      <c r="H6614" s="26">
        <v>42</v>
      </c>
      <c r="I6614" s="26">
        <f t="array" ref="I6614">J6614-J6614*3%</f>
        <v>34.435000000000002</v>
      </c>
      <c r="J6614" s="30">
        <v>35.5</v>
      </c>
      <c r="K6614" s="4"/>
      <c r="L6614" s="15">
        <f t="shared" si="104"/>
        <v>0</v>
      </c>
      <c r="M6614" s="56" t="s">
        <v>15155</v>
      </c>
    </row>
    <row r="6615" spans="1:13" s="19" customFormat="1" ht="15" customHeight="1" x14ac:dyDescent="0.25">
      <c r="A6615" s="47">
        <v>41881</v>
      </c>
      <c r="B6615" s="18" t="s">
        <v>10696</v>
      </c>
      <c r="C6615" s="3" t="s">
        <v>10660</v>
      </c>
      <c r="D6615" s="3" t="s">
        <v>779</v>
      </c>
      <c r="E6615" s="3" t="s">
        <v>10686</v>
      </c>
      <c r="F6615" s="3" t="s">
        <v>1148</v>
      </c>
      <c r="G6615" s="3" t="s">
        <v>10697</v>
      </c>
      <c r="H6615" s="26">
        <v>42</v>
      </c>
      <c r="I6615" s="26">
        <f t="array" ref="I6615">J6615-J6615*3%</f>
        <v>34.435000000000002</v>
      </c>
      <c r="J6615" s="30">
        <v>35.5</v>
      </c>
      <c r="K6615" s="4"/>
      <c r="L6615" s="15">
        <f t="shared" si="104"/>
        <v>0</v>
      </c>
      <c r="M6615" s="56" t="s">
        <v>15155</v>
      </c>
    </row>
    <row r="6616" spans="1:13" s="19" customFormat="1" ht="15" customHeight="1" x14ac:dyDescent="0.25">
      <c r="A6616" s="47">
        <v>41889</v>
      </c>
      <c r="B6616" s="18" t="s">
        <v>10698</v>
      </c>
      <c r="C6616" s="3" t="s">
        <v>10660</v>
      </c>
      <c r="D6616" s="3" t="s">
        <v>779</v>
      </c>
      <c r="E6616" s="3" t="s">
        <v>10699</v>
      </c>
      <c r="F6616" s="3" t="s">
        <v>3842</v>
      </c>
      <c r="G6616" s="3" t="s">
        <v>10700</v>
      </c>
      <c r="H6616" s="26">
        <v>440</v>
      </c>
      <c r="I6616" s="26">
        <f t="array" ref="I6616">J6616-J6616*3%</f>
        <v>358.9</v>
      </c>
      <c r="J6616" s="30">
        <v>370</v>
      </c>
      <c r="K6616" s="4"/>
      <c r="L6616" s="15">
        <f t="shared" si="104"/>
        <v>0</v>
      </c>
      <c r="M6616" s="56" t="s">
        <v>15155</v>
      </c>
    </row>
    <row r="6617" spans="1:13" s="19" customFormat="1" ht="15" customHeight="1" x14ac:dyDescent="0.25">
      <c r="A6617" s="47">
        <v>41888</v>
      </c>
      <c r="B6617" s="18" t="s">
        <v>10701</v>
      </c>
      <c r="C6617" s="3" t="s">
        <v>10660</v>
      </c>
      <c r="D6617" s="3" t="s">
        <v>779</v>
      </c>
      <c r="E6617" s="3" t="s">
        <v>10699</v>
      </c>
      <c r="F6617" s="3" t="s">
        <v>10687</v>
      </c>
      <c r="G6617" s="3" t="s">
        <v>10693</v>
      </c>
      <c r="H6617" s="26">
        <v>500</v>
      </c>
      <c r="I6617" s="26">
        <f t="array" ref="I6617">J6617-J6617*3%</f>
        <v>413.22</v>
      </c>
      <c r="J6617" s="30">
        <v>426</v>
      </c>
      <c r="K6617" s="4"/>
      <c r="L6617" s="15">
        <f t="shared" si="104"/>
        <v>0</v>
      </c>
      <c r="M6617" s="56" t="s">
        <v>15155</v>
      </c>
    </row>
    <row r="6618" spans="1:13" s="19" customFormat="1" ht="15" customHeight="1" x14ac:dyDescent="0.25">
      <c r="A6618" s="47">
        <v>41887</v>
      </c>
      <c r="B6618" s="18" t="s">
        <v>10702</v>
      </c>
      <c r="C6618" s="3" t="s">
        <v>10660</v>
      </c>
      <c r="D6618" s="3" t="s">
        <v>779</v>
      </c>
      <c r="E6618" s="3" t="s">
        <v>10699</v>
      </c>
      <c r="F6618" s="3" t="s">
        <v>10687</v>
      </c>
      <c r="G6618" s="3" t="s">
        <v>3703</v>
      </c>
      <c r="H6618" s="26">
        <v>500</v>
      </c>
      <c r="I6618" s="26">
        <f t="array" ref="I6618">J6618-J6618*3%</f>
        <v>413.22</v>
      </c>
      <c r="J6618" s="30">
        <v>426</v>
      </c>
      <c r="K6618" s="4"/>
      <c r="L6618" s="15">
        <f t="shared" si="104"/>
        <v>0</v>
      </c>
      <c r="M6618" s="56" t="s">
        <v>15155</v>
      </c>
    </row>
    <row r="6619" spans="1:13" s="19" customFormat="1" ht="15" customHeight="1" x14ac:dyDescent="0.25">
      <c r="A6619" s="47">
        <v>41886</v>
      </c>
      <c r="B6619" s="18" t="s">
        <v>10703</v>
      </c>
      <c r="C6619" s="3" t="s">
        <v>10660</v>
      </c>
      <c r="D6619" s="3" t="s">
        <v>779</v>
      </c>
      <c r="E6619" s="3" t="s">
        <v>10699</v>
      </c>
      <c r="F6619" s="3" t="s">
        <v>10687</v>
      </c>
      <c r="G6619" s="3" t="s">
        <v>10697</v>
      </c>
      <c r="H6619" s="26">
        <v>500</v>
      </c>
      <c r="I6619" s="26">
        <f t="array" ref="I6619">J6619-J6619*3%</f>
        <v>413.22</v>
      </c>
      <c r="J6619" s="30">
        <v>426</v>
      </c>
      <c r="K6619" s="4"/>
      <c r="L6619" s="15">
        <f t="shared" si="104"/>
        <v>0</v>
      </c>
      <c r="M6619" s="56" t="s">
        <v>15155</v>
      </c>
    </row>
    <row r="6620" spans="1:13" s="19" customFormat="1" ht="15" customHeight="1" x14ac:dyDescent="0.25">
      <c r="A6620" s="47">
        <v>3366</v>
      </c>
      <c r="B6620" s="18" t="s">
        <v>10704</v>
      </c>
      <c r="C6620" s="3" t="s">
        <v>10660</v>
      </c>
      <c r="D6620" s="3" t="s">
        <v>279</v>
      </c>
      <c r="E6620" s="3" t="s">
        <v>280</v>
      </c>
      <c r="F6620" s="3" t="s">
        <v>375</v>
      </c>
      <c r="G6620" s="3" t="s">
        <v>149</v>
      </c>
      <c r="H6620" s="26">
        <v>675</v>
      </c>
      <c r="I6620" s="26">
        <f t="array" ref="I6620">J6620-J6620*3%</f>
        <v>523.79999999999995</v>
      </c>
      <c r="J6620" s="30">
        <v>540</v>
      </c>
      <c r="K6620" s="4"/>
      <c r="L6620" s="15">
        <f t="shared" si="104"/>
        <v>0</v>
      </c>
      <c r="M6620" s="56" t="s">
        <v>15155</v>
      </c>
    </row>
    <row r="6621" spans="1:13" s="19" customFormat="1" ht="15" customHeight="1" x14ac:dyDescent="0.25">
      <c r="A6621" s="47">
        <v>3367</v>
      </c>
      <c r="B6621" s="18" t="s">
        <v>10705</v>
      </c>
      <c r="C6621" s="3" t="s">
        <v>10660</v>
      </c>
      <c r="D6621" s="3" t="s">
        <v>279</v>
      </c>
      <c r="E6621" s="3" t="s">
        <v>280</v>
      </c>
      <c r="F6621" s="3" t="s">
        <v>375</v>
      </c>
      <c r="G6621" s="3" t="s">
        <v>294</v>
      </c>
      <c r="H6621" s="26">
        <v>675</v>
      </c>
      <c r="I6621" s="26">
        <f t="array" ref="I6621">J6621-J6621*3%</f>
        <v>523.79999999999995</v>
      </c>
      <c r="J6621" s="30">
        <v>540</v>
      </c>
      <c r="K6621" s="4"/>
      <c r="L6621" s="15">
        <f t="shared" si="104"/>
        <v>0</v>
      </c>
      <c r="M6621" s="56" t="s">
        <v>15155</v>
      </c>
    </row>
    <row r="6622" spans="1:13" s="19" customFormat="1" ht="15" customHeight="1" x14ac:dyDescent="0.25">
      <c r="A6622" s="47">
        <v>3368</v>
      </c>
      <c r="B6622" s="18" t="s">
        <v>10706</v>
      </c>
      <c r="C6622" s="3" t="s">
        <v>10660</v>
      </c>
      <c r="D6622" s="3" t="s">
        <v>279</v>
      </c>
      <c r="E6622" s="3" t="s">
        <v>280</v>
      </c>
      <c r="F6622" s="3" t="s">
        <v>375</v>
      </c>
      <c r="G6622" s="3" t="s">
        <v>9692</v>
      </c>
      <c r="H6622" s="26">
        <v>675</v>
      </c>
      <c r="I6622" s="26">
        <f t="array" ref="I6622">J6622-J6622*3%</f>
        <v>523.79999999999995</v>
      </c>
      <c r="J6622" s="30">
        <v>540</v>
      </c>
      <c r="K6622" s="4"/>
      <c r="L6622" s="15">
        <f t="shared" si="104"/>
        <v>0</v>
      </c>
      <c r="M6622" s="56" t="s">
        <v>15155</v>
      </c>
    </row>
    <row r="6623" spans="1:13" s="19" customFormat="1" ht="15" customHeight="1" x14ac:dyDescent="0.25">
      <c r="A6623" s="47">
        <v>3369</v>
      </c>
      <c r="B6623" s="18" t="s">
        <v>10707</v>
      </c>
      <c r="C6623" s="3" t="s">
        <v>10660</v>
      </c>
      <c r="D6623" s="3" t="s">
        <v>279</v>
      </c>
      <c r="E6623" s="3" t="s">
        <v>280</v>
      </c>
      <c r="F6623" s="3" t="s">
        <v>375</v>
      </c>
      <c r="G6623" s="3" t="s">
        <v>865</v>
      </c>
      <c r="H6623" s="26">
        <v>675</v>
      </c>
      <c r="I6623" s="26">
        <f t="array" ref="I6623">J6623-J6623*3%</f>
        <v>523.79999999999995</v>
      </c>
      <c r="J6623" s="30">
        <v>540</v>
      </c>
      <c r="K6623" s="4"/>
      <c r="L6623" s="15">
        <f t="shared" si="104"/>
        <v>0</v>
      </c>
      <c r="M6623" s="56" t="s">
        <v>15155</v>
      </c>
    </row>
    <row r="6624" spans="1:13" s="19" customFormat="1" ht="15" customHeight="1" x14ac:dyDescent="0.25">
      <c r="A6624" s="47">
        <v>572</v>
      </c>
      <c r="B6624" s="18" t="s">
        <v>10708</v>
      </c>
      <c r="C6624" s="3" t="s">
        <v>10660</v>
      </c>
      <c r="D6624" s="3" t="s">
        <v>296</v>
      </c>
      <c r="E6624" s="3" t="s">
        <v>2341</v>
      </c>
      <c r="F6624" s="3" t="s">
        <v>284</v>
      </c>
      <c r="G6624" s="3" t="s">
        <v>405</v>
      </c>
      <c r="H6624" s="26">
        <v>550</v>
      </c>
      <c r="I6624" s="26">
        <f t="array" ref="I6624">J6624-J6624*3%</f>
        <v>426.8</v>
      </c>
      <c r="J6624" s="30">
        <v>440</v>
      </c>
      <c r="K6624" s="4"/>
      <c r="L6624" s="15">
        <f t="shared" si="104"/>
        <v>0</v>
      </c>
      <c r="M6624" s="56" t="s">
        <v>15155</v>
      </c>
    </row>
    <row r="6625" spans="1:13" s="19" customFormat="1" ht="15" customHeight="1" x14ac:dyDescent="0.25">
      <c r="A6625" s="47">
        <v>24362</v>
      </c>
      <c r="B6625" s="18" t="s">
        <v>10709</v>
      </c>
      <c r="C6625" s="3" t="s">
        <v>10660</v>
      </c>
      <c r="D6625" s="3" t="s">
        <v>296</v>
      </c>
      <c r="E6625" s="3" t="s">
        <v>2341</v>
      </c>
      <c r="F6625" s="3" t="s">
        <v>284</v>
      </c>
      <c r="G6625" s="3" t="s">
        <v>303</v>
      </c>
      <c r="H6625" s="26">
        <v>550</v>
      </c>
      <c r="I6625" s="26">
        <f t="array" ref="I6625">J6625-J6625*3%</f>
        <v>426.8</v>
      </c>
      <c r="J6625" s="30">
        <v>440</v>
      </c>
      <c r="K6625" s="4"/>
      <c r="L6625" s="15">
        <f t="shared" si="104"/>
        <v>0</v>
      </c>
      <c r="M6625" s="56" t="s">
        <v>15155</v>
      </c>
    </row>
    <row r="6626" spans="1:13" s="19" customFormat="1" ht="15" customHeight="1" x14ac:dyDescent="0.25">
      <c r="A6626" s="47">
        <v>24361</v>
      </c>
      <c r="B6626" s="18" t="s">
        <v>10710</v>
      </c>
      <c r="C6626" s="3" t="s">
        <v>10660</v>
      </c>
      <c r="D6626" s="3" t="s">
        <v>296</v>
      </c>
      <c r="E6626" s="3" t="s">
        <v>2341</v>
      </c>
      <c r="F6626" s="3" t="s">
        <v>284</v>
      </c>
      <c r="G6626" s="3" t="s">
        <v>6833</v>
      </c>
      <c r="H6626" s="26">
        <v>550</v>
      </c>
      <c r="I6626" s="26">
        <f t="array" ref="I6626">J6626-J6626*3%</f>
        <v>426.8</v>
      </c>
      <c r="J6626" s="30">
        <v>440</v>
      </c>
      <c r="K6626" s="4"/>
      <c r="L6626" s="15">
        <f t="shared" si="104"/>
        <v>0</v>
      </c>
      <c r="M6626" s="56" t="s">
        <v>15155</v>
      </c>
    </row>
    <row r="6627" spans="1:13" s="19" customFormat="1" ht="15" customHeight="1" x14ac:dyDescent="0.25">
      <c r="A6627" s="47">
        <v>573</v>
      </c>
      <c r="B6627" s="18" t="s">
        <v>10711</v>
      </c>
      <c r="C6627" s="3" t="s">
        <v>10660</v>
      </c>
      <c r="D6627" s="3" t="s">
        <v>296</v>
      </c>
      <c r="E6627" s="3" t="s">
        <v>2341</v>
      </c>
      <c r="F6627" s="3" t="s">
        <v>284</v>
      </c>
      <c r="G6627" s="3" t="s">
        <v>299</v>
      </c>
      <c r="H6627" s="26">
        <v>550</v>
      </c>
      <c r="I6627" s="26">
        <f t="array" ref="I6627">J6627-J6627*3%</f>
        <v>426.8</v>
      </c>
      <c r="J6627" s="30">
        <v>440</v>
      </c>
      <c r="K6627" s="4"/>
      <c r="L6627" s="15">
        <f t="shared" si="104"/>
        <v>0</v>
      </c>
      <c r="M6627" s="56" t="s">
        <v>15155</v>
      </c>
    </row>
    <row r="6628" spans="1:13" s="19" customFormat="1" ht="15" customHeight="1" x14ac:dyDescent="0.25">
      <c r="A6628" s="47">
        <v>27076</v>
      </c>
      <c r="B6628" s="18" t="s">
        <v>10712</v>
      </c>
      <c r="C6628" s="3" t="s">
        <v>10660</v>
      </c>
      <c r="D6628" s="3" t="s">
        <v>177</v>
      </c>
      <c r="E6628" s="3" t="s">
        <v>1225</v>
      </c>
      <c r="F6628" s="3" t="s">
        <v>10713</v>
      </c>
      <c r="G6628" s="3" t="s">
        <v>149</v>
      </c>
      <c r="H6628" s="26">
        <v>540</v>
      </c>
      <c r="I6628" s="26">
        <f t="array" ref="I6628">J6628-J6628*3%</f>
        <v>421.95</v>
      </c>
      <c r="J6628" s="30">
        <v>435</v>
      </c>
      <c r="K6628" s="4"/>
      <c r="L6628" s="15">
        <f t="shared" si="104"/>
        <v>0</v>
      </c>
      <c r="M6628" s="56" t="s">
        <v>15155</v>
      </c>
    </row>
    <row r="6629" spans="1:13" s="19" customFormat="1" ht="15" customHeight="1" x14ac:dyDescent="0.25">
      <c r="A6629" s="47">
        <v>27077</v>
      </c>
      <c r="B6629" s="18" t="s">
        <v>10714</v>
      </c>
      <c r="C6629" s="3" t="s">
        <v>10660</v>
      </c>
      <c r="D6629" s="3" t="s">
        <v>177</v>
      </c>
      <c r="E6629" s="3" t="s">
        <v>1225</v>
      </c>
      <c r="F6629" s="3" t="s">
        <v>10713</v>
      </c>
      <c r="G6629" s="3" t="s">
        <v>10715</v>
      </c>
      <c r="H6629" s="26">
        <v>540</v>
      </c>
      <c r="I6629" s="26">
        <f t="array" ref="I6629">J6629-J6629*3%</f>
        <v>421.95</v>
      </c>
      <c r="J6629" s="30">
        <v>435</v>
      </c>
      <c r="K6629" s="4"/>
      <c r="L6629" s="15">
        <f t="shared" si="104"/>
        <v>0</v>
      </c>
      <c r="M6629" s="56" t="s">
        <v>15155</v>
      </c>
    </row>
    <row r="6630" spans="1:13" s="19" customFormat="1" ht="15" customHeight="1" x14ac:dyDescent="0.25">
      <c r="A6630" s="47">
        <v>6018</v>
      </c>
      <c r="B6630" s="18" t="s">
        <v>10716</v>
      </c>
      <c r="C6630" s="3" t="s">
        <v>10660</v>
      </c>
      <c r="D6630" s="3" t="s">
        <v>313</v>
      </c>
      <c r="E6630" s="3" t="s">
        <v>10717</v>
      </c>
      <c r="F6630" s="3" t="s">
        <v>329</v>
      </c>
      <c r="G6630" s="3" t="s">
        <v>149</v>
      </c>
      <c r="H6630" s="26">
        <v>85</v>
      </c>
      <c r="I6630" s="26">
        <f t="array" ref="I6630">J6630-J6630*3%</f>
        <v>63.05</v>
      </c>
      <c r="J6630" s="30">
        <v>65</v>
      </c>
      <c r="K6630" s="4"/>
      <c r="L6630" s="15">
        <f t="shared" si="104"/>
        <v>0</v>
      </c>
      <c r="M6630" s="56" t="s">
        <v>15155</v>
      </c>
    </row>
    <row r="6631" spans="1:13" s="19" customFormat="1" ht="15" customHeight="1" x14ac:dyDescent="0.25">
      <c r="A6631" s="47">
        <v>41438</v>
      </c>
      <c r="B6631" s="18" t="s">
        <v>10718</v>
      </c>
      <c r="C6631" s="3" t="s">
        <v>10660</v>
      </c>
      <c r="D6631" s="3" t="s">
        <v>313</v>
      </c>
      <c r="E6631" s="3" t="s">
        <v>10717</v>
      </c>
      <c r="F6631" s="3" t="s">
        <v>329</v>
      </c>
      <c r="G6631" s="3" t="s">
        <v>256</v>
      </c>
      <c r="H6631" s="26">
        <v>85</v>
      </c>
      <c r="I6631" s="26">
        <f t="array" ref="I6631">J6631-J6631*3%</f>
        <v>63.05</v>
      </c>
      <c r="J6631" s="30">
        <v>65</v>
      </c>
      <c r="K6631" s="4"/>
      <c r="L6631" s="15">
        <f t="shared" si="104"/>
        <v>0</v>
      </c>
      <c r="M6631" s="56" t="s">
        <v>15155</v>
      </c>
    </row>
    <row r="6632" spans="1:13" s="19" customFormat="1" ht="15" customHeight="1" x14ac:dyDescent="0.25">
      <c r="A6632" s="47">
        <v>38266</v>
      </c>
      <c r="B6632" s="18" t="s">
        <v>10719</v>
      </c>
      <c r="C6632" s="3" t="s">
        <v>10660</v>
      </c>
      <c r="D6632" s="3" t="s">
        <v>313</v>
      </c>
      <c r="E6632" s="3" t="s">
        <v>10717</v>
      </c>
      <c r="F6632" s="3" t="s">
        <v>329</v>
      </c>
      <c r="G6632" s="3" t="s">
        <v>437</v>
      </c>
      <c r="H6632" s="26">
        <v>85</v>
      </c>
      <c r="I6632" s="26">
        <f t="array" ref="I6632">J6632-J6632*3%</f>
        <v>63.05</v>
      </c>
      <c r="J6632" s="30">
        <v>65</v>
      </c>
      <c r="K6632" s="4"/>
      <c r="L6632" s="15">
        <f t="shared" si="104"/>
        <v>0</v>
      </c>
      <c r="M6632" s="56" t="s">
        <v>15155</v>
      </c>
    </row>
    <row r="6633" spans="1:13" s="19" customFormat="1" ht="15" customHeight="1" x14ac:dyDescent="0.25">
      <c r="A6633" s="47">
        <v>6510</v>
      </c>
      <c r="B6633" s="18" t="s">
        <v>10720</v>
      </c>
      <c r="C6633" s="3" t="s">
        <v>10660</v>
      </c>
      <c r="D6633" s="3" t="s">
        <v>313</v>
      </c>
      <c r="E6633" s="3" t="s">
        <v>10717</v>
      </c>
      <c r="F6633" s="3" t="s">
        <v>329</v>
      </c>
      <c r="G6633" s="3" t="s">
        <v>691</v>
      </c>
      <c r="H6633" s="26">
        <v>85</v>
      </c>
      <c r="I6633" s="26">
        <f t="array" ref="I6633">J6633-J6633*3%</f>
        <v>63.05</v>
      </c>
      <c r="J6633" s="30">
        <v>65</v>
      </c>
      <c r="K6633" s="4"/>
      <c r="L6633" s="15">
        <f t="shared" si="104"/>
        <v>0</v>
      </c>
      <c r="M6633" s="56" t="s">
        <v>15155</v>
      </c>
    </row>
    <row r="6634" spans="1:13" s="19" customFormat="1" ht="15" customHeight="1" x14ac:dyDescent="0.25">
      <c r="A6634" s="47">
        <v>6509</v>
      </c>
      <c r="B6634" s="18" t="s">
        <v>10721</v>
      </c>
      <c r="C6634" s="3" t="s">
        <v>10660</v>
      </c>
      <c r="D6634" s="3" t="s">
        <v>313</v>
      </c>
      <c r="E6634" s="3" t="s">
        <v>10717</v>
      </c>
      <c r="F6634" s="3" t="s">
        <v>329</v>
      </c>
      <c r="G6634" s="3" t="s">
        <v>260</v>
      </c>
      <c r="H6634" s="26">
        <v>85</v>
      </c>
      <c r="I6634" s="26">
        <f t="array" ref="I6634">J6634-J6634*3%</f>
        <v>63.05</v>
      </c>
      <c r="J6634" s="30">
        <v>65</v>
      </c>
      <c r="K6634" s="4"/>
      <c r="L6634" s="15">
        <f t="shared" si="104"/>
        <v>0</v>
      </c>
      <c r="M6634" s="56" t="s">
        <v>15155</v>
      </c>
    </row>
    <row r="6635" spans="1:13" s="19" customFormat="1" ht="15" customHeight="1" x14ac:dyDescent="0.25">
      <c r="A6635" s="47">
        <v>6019</v>
      </c>
      <c r="B6635" s="18" t="s">
        <v>10722</v>
      </c>
      <c r="C6635" s="3" t="s">
        <v>10660</v>
      </c>
      <c r="D6635" s="3" t="s">
        <v>313</v>
      </c>
      <c r="E6635" s="3" t="s">
        <v>10717</v>
      </c>
      <c r="F6635" s="3" t="s">
        <v>329</v>
      </c>
      <c r="G6635" s="3" t="s">
        <v>285</v>
      </c>
      <c r="H6635" s="26">
        <v>85</v>
      </c>
      <c r="I6635" s="26">
        <f t="array" ref="I6635">J6635-J6635*3%</f>
        <v>63.05</v>
      </c>
      <c r="J6635" s="30">
        <v>65</v>
      </c>
      <c r="K6635" s="4"/>
      <c r="L6635" s="15">
        <f t="shared" si="104"/>
        <v>0</v>
      </c>
      <c r="M6635" s="56" t="s">
        <v>15155</v>
      </c>
    </row>
    <row r="6636" spans="1:13" s="19" customFormat="1" ht="15" customHeight="1" x14ac:dyDescent="0.25">
      <c r="A6636" s="47">
        <v>578</v>
      </c>
      <c r="B6636" s="18" t="s">
        <v>10723</v>
      </c>
      <c r="C6636" s="3" t="s">
        <v>10660</v>
      </c>
      <c r="D6636" s="3" t="s">
        <v>327</v>
      </c>
      <c r="E6636" s="3" t="s">
        <v>10724</v>
      </c>
      <c r="F6636" s="3" t="s">
        <v>375</v>
      </c>
      <c r="G6636" s="3" t="s">
        <v>258</v>
      </c>
      <c r="H6636" s="26">
        <v>695</v>
      </c>
      <c r="I6636" s="26">
        <f t="array" ref="I6636">J6636-J6636*3%</f>
        <v>548.04999999999995</v>
      </c>
      <c r="J6636" s="30">
        <v>565</v>
      </c>
      <c r="K6636" s="4"/>
      <c r="L6636" s="15">
        <f t="shared" si="104"/>
        <v>0</v>
      </c>
      <c r="M6636" s="56" t="s">
        <v>15155</v>
      </c>
    </row>
    <row r="6637" spans="1:13" s="19" customFormat="1" ht="15" customHeight="1" x14ac:dyDescent="0.25">
      <c r="A6637" s="47">
        <v>937</v>
      </c>
      <c r="B6637" s="18" t="s">
        <v>10725</v>
      </c>
      <c r="C6637" s="3" t="s">
        <v>10660</v>
      </c>
      <c r="D6637" s="3" t="s">
        <v>327</v>
      </c>
      <c r="E6637" s="3" t="s">
        <v>10726</v>
      </c>
      <c r="F6637" s="3" t="s">
        <v>375</v>
      </c>
      <c r="G6637" s="3" t="s">
        <v>390</v>
      </c>
      <c r="H6637" s="26">
        <v>720</v>
      </c>
      <c r="I6637" s="26">
        <f t="array" ref="I6637">J6637-J6637*3%</f>
        <v>562.6</v>
      </c>
      <c r="J6637" s="30">
        <v>580</v>
      </c>
      <c r="K6637" s="4"/>
      <c r="L6637" s="15">
        <f t="shared" si="104"/>
        <v>0</v>
      </c>
      <c r="M6637" s="56" t="s">
        <v>15155</v>
      </c>
    </row>
    <row r="6638" spans="1:13" s="19" customFormat="1" ht="15" customHeight="1" x14ac:dyDescent="0.25">
      <c r="A6638" s="47">
        <v>1563</v>
      </c>
      <c r="B6638" s="18" t="s">
        <v>10727</v>
      </c>
      <c r="C6638" s="3" t="s">
        <v>10660</v>
      </c>
      <c r="D6638" s="3" t="s">
        <v>331</v>
      </c>
      <c r="E6638" s="3" t="s">
        <v>10728</v>
      </c>
      <c r="F6638" s="3" t="s">
        <v>284</v>
      </c>
      <c r="G6638" s="3" t="s">
        <v>10729</v>
      </c>
      <c r="H6638" s="26">
        <v>999</v>
      </c>
      <c r="I6638" s="26">
        <f t="array" ref="I6638">J6638-J6638*3%</f>
        <v>805.1</v>
      </c>
      <c r="J6638" s="30">
        <v>830</v>
      </c>
      <c r="K6638" s="4"/>
      <c r="L6638" s="15">
        <f t="shared" si="104"/>
        <v>0</v>
      </c>
      <c r="M6638" s="56" t="s">
        <v>15155</v>
      </c>
    </row>
    <row r="6639" spans="1:13" s="19" customFormat="1" ht="15" customHeight="1" x14ac:dyDescent="0.25">
      <c r="A6639" s="47">
        <v>14643</v>
      </c>
      <c r="B6639" s="18" t="s">
        <v>10730</v>
      </c>
      <c r="C6639" s="3" t="s">
        <v>10660</v>
      </c>
      <c r="D6639" s="3" t="s">
        <v>331</v>
      </c>
      <c r="E6639" s="3" t="s">
        <v>10728</v>
      </c>
      <c r="F6639" s="3" t="s">
        <v>284</v>
      </c>
      <c r="G6639" s="3" t="s">
        <v>10731</v>
      </c>
      <c r="H6639" s="26">
        <v>999</v>
      </c>
      <c r="I6639" s="26">
        <f t="array" ref="I6639">J6639-J6639*3%</f>
        <v>805.1</v>
      </c>
      <c r="J6639" s="30">
        <v>830</v>
      </c>
      <c r="K6639" s="4"/>
      <c r="L6639" s="15">
        <f t="shared" si="104"/>
        <v>0</v>
      </c>
      <c r="M6639" s="56" t="s">
        <v>15155</v>
      </c>
    </row>
    <row r="6640" spans="1:13" s="19" customFormat="1" ht="15" customHeight="1" x14ac:dyDescent="0.25">
      <c r="A6640" s="47">
        <v>14642</v>
      </c>
      <c r="B6640" s="18" t="s">
        <v>10732</v>
      </c>
      <c r="C6640" s="3" t="s">
        <v>10660</v>
      </c>
      <c r="D6640" s="3" t="s">
        <v>331</v>
      </c>
      <c r="E6640" s="3" t="s">
        <v>10728</v>
      </c>
      <c r="F6640" s="3" t="s">
        <v>284</v>
      </c>
      <c r="G6640" s="3" t="s">
        <v>713</v>
      </c>
      <c r="H6640" s="26">
        <v>999</v>
      </c>
      <c r="I6640" s="26">
        <f t="array" ref="I6640">J6640-J6640*3%</f>
        <v>805.1</v>
      </c>
      <c r="J6640" s="30">
        <v>830</v>
      </c>
      <c r="K6640" s="4"/>
      <c r="L6640" s="15">
        <f t="shared" si="104"/>
        <v>0</v>
      </c>
      <c r="M6640" s="56" t="s">
        <v>15155</v>
      </c>
    </row>
    <row r="6641" spans="1:13" s="19" customFormat="1" ht="15" customHeight="1" x14ac:dyDescent="0.25">
      <c r="A6641" s="47">
        <v>586</v>
      </c>
      <c r="B6641" s="18" t="s">
        <v>10733</v>
      </c>
      <c r="C6641" s="3" t="s">
        <v>10660</v>
      </c>
      <c r="D6641" s="3" t="s">
        <v>347</v>
      </c>
      <c r="E6641" s="3" t="s">
        <v>10734</v>
      </c>
      <c r="F6641" s="3" t="s">
        <v>375</v>
      </c>
      <c r="G6641" s="3" t="s">
        <v>10735</v>
      </c>
      <c r="H6641" s="26">
        <v>640</v>
      </c>
      <c r="I6641" s="26">
        <f t="array" ref="I6641">J6641-J6641*3%</f>
        <v>489.85</v>
      </c>
      <c r="J6641" s="30">
        <v>505</v>
      </c>
      <c r="K6641" s="4"/>
      <c r="L6641" s="15">
        <f t="shared" si="104"/>
        <v>0</v>
      </c>
      <c r="M6641" s="56" t="s">
        <v>15155</v>
      </c>
    </row>
    <row r="6642" spans="1:13" s="19" customFormat="1" ht="15" customHeight="1" x14ac:dyDescent="0.25">
      <c r="A6642" s="47">
        <v>587</v>
      </c>
      <c r="B6642" s="18" t="s">
        <v>10736</v>
      </c>
      <c r="C6642" s="3" t="s">
        <v>10660</v>
      </c>
      <c r="D6642" s="3" t="s">
        <v>347</v>
      </c>
      <c r="E6642" s="3" t="s">
        <v>10734</v>
      </c>
      <c r="F6642" s="3" t="s">
        <v>375</v>
      </c>
      <c r="G6642" s="3" t="s">
        <v>941</v>
      </c>
      <c r="H6642" s="26">
        <v>640</v>
      </c>
      <c r="I6642" s="26">
        <f t="array" ref="I6642">J6642-J6642*3%</f>
        <v>489.85</v>
      </c>
      <c r="J6642" s="30">
        <v>505</v>
      </c>
      <c r="K6642" s="4"/>
      <c r="L6642" s="15">
        <f t="shared" si="104"/>
        <v>0</v>
      </c>
      <c r="M6642" s="56" t="s">
        <v>15155</v>
      </c>
    </row>
    <row r="6643" spans="1:13" s="19" customFormat="1" ht="15" customHeight="1" x14ac:dyDescent="0.25">
      <c r="A6643" s="47">
        <v>14637</v>
      </c>
      <c r="B6643" s="18" t="s">
        <v>10737</v>
      </c>
      <c r="C6643" s="3" t="s">
        <v>10660</v>
      </c>
      <c r="D6643" s="3" t="s">
        <v>356</v>
      </c>
      <c r="E6643" s="3" t="s">
        <v>10738</v>
      </c>
      <c r="F6643" s="3" t="s">
        <v>284</v>
      </c>
      <c r="G6643" s="3" t="s">
        <v>149</v>
      </c>
      <c r="H6643" s="26">
        <v>1095</v>
      </c>
      <c r="I6643" s="26">
        <f t="array" ref="I6643">J6643-J6643*3%</f>
        <v>873</v>
      </c>
      <c r="J6643" s="30">
        <v>900</v>
      </c>
      <c r="K6643" s="4"/>
      <c r="L6643" s="15">
        <f t="shared" si="104"/>
        <v>0</v>
      </c>
      <c r="M6643" s="56" t="s">
        <v>15155</v>
      </c>
    </row>
    <row r="6644" spans="1:13" s="19" customFormat="1" ht="15" customHeight="1" x14ac:dyDescent="0.25">
      <c r="A6644" s="47">
        <v>14638</v>
      </c>
      <c r="B6644" s="18" t="s">
        <v>10739</v>
      </c>
      <c r="C6644" s="3" t="s">
        <v>10660</v>
      </c>
      <c r="D6644" s="3" t="s">
        <v>356</v>
      </c>
      <c r="E6644" s="3" t="s">
        <v>10738</v>
      </c>
      <c r="F6644" s="3" t="s">
        <v>284</v>
      </c>
      <c r="G6644" s="3" t="s">
        <v>10740</v>
      </c>
      <c r="H6644" s="26">
        <v>1095</v>
      </c>
      <c r="I6644" s="26">
        <f t="array" ref="I6644">J6644-J6644*3%</f>
        <v>873</v>
      </c>
      <c r="J6644" s="30">
        <v>900</v>
      </c>
      <c r="K6644" s="4"/>
      <c r="L6644" s="15">
        <f t="shared" si="104"/>
        <v>0</v>
      </c>
      <c r="M6644" s="56" t="s">
        <v>15155</v>
      </c>
    </row>
    <row r="6645" spans="1:13" s="19" customFormat="1" ht="15" customHeight="1" x14ac:dyDescent="0.25">
      <c r="A6645" s="47">
        <v>14639</v>
      </c>
      <c r="B6645" s="18" t="s">
        <v>10741</v>
      </c>
      <c r="C6645" s="3" t="s">
        <v>10660</v>
      </c>
      <c r="D6645" s="3" t="s">
        <v>356</v>
      </c>
      <c r="E6645" s="3" t="s">
        <v>10738</v>
      </c>
      <c r="F6645" s="3" t="s">
        <v>284</v>
      </c>
      <c r="G6645" s="3" t="s">
        <v>883</v>
      </c>
      <c r="H6645" s="26">
        <v>1095</v>
      </c>
      <c r="I6645" s="26">
        <f t="array" ref="I6645">J6645-J6645*3%</f>
        <v>873</v>
      </c>
      <c r="J6645" s="30">
        <v>900</v>
      </c>
      <c r="K6645" s="4"/>
      <c r="L6645" s="15">
        <f t="shared" si="104"/>
        <v>0</v>
      </c>
      <c r="M6645" s="56" t="s">
        <v>15155</v>
      </c>
    </row>
    <row r="6646" spans="1:13" s="19" customFormat="1" ht="15" customHeight="1" x14ac:dyDescent="0.25">
      <c r="A6646" s="47">
        <v>593</v>
      </c>
      <c r="B6646" s="18" t="s">
        <v>10742</v>
      </c>
      <c r="C6646" s="3" t="s">
        <v>10660</v>
      </c>
      <c r="D6646" s="3" t="s">
        <v>356</v>
      </c>
      <c r="E6646" s="3" t="s">
        <v>10738</v>
      </c>
      <c r="F6646" s="3" t="s">
        <v>284</v>
      </c>
      <c r="G6646" s="3" t="s">
        <v>285</v>
      </c>
      <c r="H6646" s="26">
        <v>1095</v>
      </c>
      <c r="I6646" s="26">
        <f t="array" ref="I6646">J6646-J6646*3%</f>
        <v>873</v>
      </c>
      <c r="J6646" s="30">
        <v>900</v>
      </c>
      <c r="K6646" s="4"/>
      <c r="L6646" s="15">
        <f t="shared" si="104"/>
        <v>0</v>
      </c>
      <c r="M6646" s="56" t="s">
        <v>15155</v>
      </c>
    </row>
    <row r="6647" spans="1:13" s="19" customFormat="1" ht="15" customHeight="1" x14ac:dyDescent="0.25">
      <c r="A6647" s="47">
        <v>978</v>
      </c>
      <c r="B6647" s="18" t="s">
        <v>10743</v>
      </c>
      <c r="C6647" s="3" t="s">
        <v>10660</v>
      </c>
      <c r="D6647" s="3" t="s">
        <v>356</v>
      </c>
      <c r="E6647" s="3" t="s">
        <v>10738</v>
      </c>
      <c r="F6647" s="3" t="s">
        <v>284</v>
      </c>
      <c r="G6647" s="3" t="s">
        <v>10744</v>
      </c>
      <c r="H6647" s="26">
        <v>1095</v>
      </c>
      <c r="I6647" s="26">
        <f t="array" ref="I6647">J6647-J6647*3%</f>
        <v>873</v>
      </c>
      <c r="J6647" s="30">
        <v>900</v>
      </c>
      <c r="K6647" s="4"/>
      <c r="L6647" s="15">
        <f t="shared" si="104"/>
        <v>0</v>
      </c>
      <c r="M6647" s="56" t="s">
        <v>15155</v>
      </c>
    </row>
    <row r="6648" spans="1:13" s="19" customFormat="1" ht="15" customHeight="1" x14ac:dyDescent="0.25">
      <c r="A6648" s="47">
        <v>1585</v>
      </c>
      <c r="B6648" s="18" t="s">
        <v>10745</v>
      </c>
      <c r="C6648" s="3" t="s">
        <v>10660</v>
      </c>
      <c r="D6648" s="3" t="s">
        <v>356</v>
      </c>
      <c r="E6648" s="3" t="s">
        <v>10738</v>
      </c>
      <c r="F6648" s="3" t="s">
        <v>284</v>
      </c>
      <c r="G6648" s="3" t="s">
        <v>10746</v>
      </c>
      <c r="H6648" s="26">
        <v>1095</v>
      </c>
      <c r="I6648" s="26">
        <f t="array" ref="I6648">J6648-J6648*3%</f>
        <v>873</v>
      </c>
      <c r="J6648" s="30">
        <v>900</v>
      </c>
      <c r="K6648" s="4"/>
      <c r="L6648" s="15">
        <f t="shared" si="104"/>
        <v>0</v>
      </c>
      <c r="M6648" s="56" t="s">
        <v>15155</v>
      </c>
    </row>
    <row r="6649" spans="1:13" s="19" customFormat="1" ht="15" customHeight="1" x14ac:dyDescent="0.25">
      <c r="A6649" s="47">
        <v>596</v>
      </c>
      <c r="B6649" s="18" t="s">
        <v>10747</v>
      </c>
      <c r="C6649" s="3" t="s">
        <v>10660</v>
      </c>
      <c r="D6649" s="3" t="s">
        <v>356</v>
      </c>
      <c r="E6649" s="3" t="s">
        <v>589</v>
      </c>
      <c r="F6649" s="3" t="s">
        <v>284</v>
      </c>
      <c r="G6649" s="3" t="s">
        <v>405</v>
      </c>
      <c r="H6649" s="26">
        <v>1095</v>
      </c>
      <c r="I6649" s="26">
        <f t="array" ref="I6649">J6649-J6649*3%</f>
        <v>853.6</v>
      </c>
      <c r="J6649" s="30">
        <v>880</v>
      </c>
      <c r="K6649" s="4"/>
      <c r="L6649" s="15">
        <f t="shared" si="104"/>
        <v>0</v>
      </c>
      <c r="M6649" s="56" t="s">
        <v>15155</v>
      </c>
    </row>
    <row r="6650" spans="1:13" s="19" customFormat="1" ht="15" customHeight="1" x14ac:dyDescent="0.25">
      <c r="A6650" s="47">
        <v>597</v>
      </c>
      <c r="B6650" s="18" t="s">
        <v>10748</v>
      </c>
      <c r="C6650" s="3" t="s">
        <v>10660</v>
      </c>
      <c r="D6650" s="3" t="s">
        <v>356</v>
      </c>
      <c r="E6650" s="3" t="s">
        <v>589</v>
      </c>
      <c r="F6650" s="3" t="s">
        <v>284</v>
      </c>
      <c r="G6650" s="3" t="s">
        <v>303</v>
      </c>
      <c r="H6650" s="26">
        <v>1095</v>
      </c>
      <c r="I6650" s="26">
        <f t="array" ref="I6650">J6650-J6650*3%</f>
        <v>853.6</v>
      </c>
      <c r="J6650" s="30">
        <v>880</v>
      </c>
      <c r="K6650" s="4"/>
      <c r="L6650" s="15">
        <f t="shared" si="104"/>
        <v>0</v>
      </c>
      <c r="M6650" s="56" t="s">
        <v>15155</v>
      </c>
    </row>
    <row r="6651" spans="1:13" s="19" customFormat="1" ht="15" customHeight="1" x14ac:dyDescent="0.25">
      <c r="A6651" s="47">
        <v>21426</v>
      </c>
      <c r="B6651" s="18" t="s">
        <v>10749</v>
      </c>
      <c r="C6651" s="3" t="s">
        <v>10660</v>
      </c>
      <c r="D6651" s="3" t="s">
        <v>356</v>
      </c>
      <c r="E6651" s="3" t="s">
        <v>589</v>
      </c>
      <c r="F6651" s="3" t="s">
        <v>284</v>
      </c>
      <c r="G6651" s="3" t="s">
        <v>10750</v>
      </c>
      <c r="H6651" s="26">
        <v>1095</v>
      </c>
      <c r="I6651" s="26">
        <f t="array" ref="I6651">J6651-J6651*3%</f>
        <v>853.6</v>
      </c>
      <c r="J6651" s="30">
        <v>880</v>
      </c>
      <c r="K6651" s="4"/>
      <c r="L6651" s="15">
        <f t="shared" si="104"/>
        <v>0</v>
      </c>
      <c r="M6651" s="56" t="s">
        <v>15155</v>
      </c>
    </row>
    <row r="6652" spans="1:13" s="19" customFormat="1" ht="15" customHeight="1" x14ac:dyDescent="0.25">
      <c r="A6652" s="47">
        <v>21428</v>
      </c>
      <c r="B6652" s="18" t="s">
        <v>10751</v>
      </c>
      <c r="C6652" s="3" t="s">
        <v>10660</v>
      </c>
      <c r="D6652" s="3" t="s">
        <v>356</v>
      </c>
      <c r="E6652" s="3" t="s">
        <v>589</v>
      </c>
      <c r="F6652" s="3" t="s">
        <v>284</v>
      </c>
      <c r="G6652" s="3" t="s">
        <v>7778</v>
      </c>
      <c r="H6652" s="26">
        <v>1095</v>
      </c>
      <c r="I6652" s="26">
        <f t="array" ref="I6652">J6652-J6652*3%</f>
        <v>853.6</v>
      </c>
      <c r="J6652" s="30">
        <v>880</v>
      </c>
      <c r="K6652" s="4"/>
      <c r="L6652" s="15">
        <f t="shared" si="104"/>
        <v>0</v>
      </c>
      <c r="M6652" s="56" t="s">
        <v>15155</v>
      </c>
    </row>
    <row r="6653" spans="1:13" s="19" customFormat="1" ht="15" customHeight="1" x14ac:dyDescent="0.25">
      <c r="A6653" s="47">
        <v>21427</v>
      </c>
      <c r="B6653" s="18" t="s">
        <v>10752</v>
      </c>
      <c r="C6653" s="3" t="s">
        <v>10660</v>
      </c>
      <c r="D6653" s="3" t="s">
        <v>356</v>
      </c>
      <c r="E6653" s="3" t="s">
        <v>589</v>
      </c>
      <c r="F6653" s="3" t="s">
        <v>284</v>
      </c>
      <c r="G6653" s="3" t="s">
        <v>10753</v>
      </c>
      <c r="H6653" s="26">
        <v>1095</v>
      </c>
      <c r="I6653" s="26">
        <f t="array" ref="I6653">J6653-J6653*3%</f>
        <v>853.6</v>
      </c>
      <c r="J6653" s="30">
        <v>880</v>
      </c>
      <c r="K6653" s="4"/>
      <c r="L6653" s="15">
        <f t="shared" si="104"/>
        <v>0</v>
      </c>
      <c r="M6653" s="56" t="s">
        <v>15155</v>
      </c>
    </row>
    <row r="6654" spans="1:13" s="19" customFormat="1" ht="15" customHeight="1" x14ac:dyDescent="0.25">
      <c r="A6654" s="47">
        <v>1567</v>
      </c>
      <c r="B6654" s="18" t="s">
        <v>10754</v>
      </c>
      <c r="C6654" s="3" t="s">
        <v>10660</v>
      </c>
      <c r="D6654" s="3" t="s">
        <v>356</v>
      </c>
      <c r="E6654" s="3" t="s">
        <v>589</v>
      </c>
      <c r="F6654" s="3" t="s">
        <v>284</v>
      </c>
      <c r="G6654" s="3" t="s">
        <v>285</v>
      </c>
      <c r="H6654" s="26">
        <v>1095</v>
      </c>
      <c r="I6654" s="26">
        <f t="array" ref="I6654">J6654-J6654*3%</f>
        <v>853.6</v>
      </c>
      <c r="J6654" s="30">
        <v>880</v>
      </c>
      <c r="K6654" s="4"/>
      <c r="L6654" s="15">
        <f t="shared" si="104"/>
        <v>0</v>
      </c>
      <c r="M6654" s="56" t="s">
        <v>15155</v>
      </c>
    </row>
    <row r="6655" spans="1:13" s="19" customFormat="1" ht="15" customHeight="1" x14ac:dyDescent="0.25">
      <c r="A6655" s="47">
        <v>42699</v>
      </c>
      <c r="B6655" s="18" t="s">
        <v>10755</v>
      </c>
      <c r="C6655" s="3" t="s">
        <v>10660</v>
      </c>
      <c r="D6655" s="3" t="s">
        <v>356</v>
      </c>
      <c r="E6655" s="3" t="s">
        <v>589</v>
      </c>
      <c r="F6655" s="3" t="s">
        <v>284</v>
      </c>
      <c r="G6655" s="3" t="s">
        <v>3799</v>
      </c>
      <c r="H6655" s="26">
        <v>1095</v>
      </c>
      <c r="I6655" s="26">
        <f t="array" ref="I6655">J6655-J6655*3%</f>
        <v>853.6</v>
      </c>
      <c r="J6655" s="30">
        <v>880</v>
      </c>
      <c r="K6655" s="4"/>
      <c r="L6655" s="15">
        <f t="shared" si="104"/>
        <v>0</v>
      </c>
      <c r="M6655" s="56" t="s">
        <v>15155</v>
      </c>
    </row>
    <row r="6656" spans="1:13" s="19" customFormat="1" ht="15" customHeight="1" x14ac:dyDescent="0.25">
      <c r="A6656" s="47">
        <v>14640</v>
      </c>
      <c r="B6656" s="18" t="s">
        <v>10756</v>
      </c>
      <c r="C6656" s="3" t="s">
        <v>10660</v>
      </c>
      <c r="D6656" s="3" t="s">
        <v>356</v>
      </c>
      <c r="E6656" s="3" t="s">
        <v>589</v>
      </c>
      <c r="F6656" s="3" t="s">
        <v>284</v>
      </c>
      <c r="G6656" s="3" t="s">
        <v>10757</v>
      </c>
      <c r="H6656" s="26">
        <v>1095</v>
      </c>
      <c r="I6656" s="26">
        <f t="array" ref="I6656">J6656-J6656*3%</f>
        <v>853.6</v>
      </c>
      <c r="J6656" s="30">
        <v>880</v>
      </c>
      <c r="K6656" s="4"/>
      <c r="L6656" s="15">
        <f t="shared" si="104"/>
        <v>0</v>
      </c>
      <c r="M6656" s="56" t="s">
        <v>15155</v>
      </c>
    </row>
    <row r="6657" spans="1:13" s="19" customFormat="1" ht="15" customHeight="1" x14ac:dyDescent="0.25">
      <c r="A6657" s="47">
        <v>598</v>
      </c>
      <c r="B6657" s="18" t="s">
        <v>10758</v>
      </c>
      <c r="C6657" s="3" t="s">
        <v>10660</v>
      </c>
      <c r="D6657" s="3" t="s">
        <v>356</v>
      </c>
      <c r="E6657" s="3" t="s">
        <v>589</v>
      </c>
      <c r="F6657" s="3" t="s">
        <v>284</v>
      </c>
      <c r="G6657" s="3" t="s">
        <v>299</v>
      </c>
      <c r="H6657" s="26">
        <v>1095</v>
      </c>
      <c r="I6657" s="26">
        <f t="array" ref="I6657">J6657-J6657*3%</f>
        <v>853.6</v>
      </c>
      <c r="J6657" s="30">
        <v>880</v>
      </c>
      <c r="K6657" s="4"/>
      <c r="L6657" s="15">
        <f t="shared" si="104"/>
        <v>0</v>
      </c>
      <c r="M6657" s="56" t="s">
        <v>15155</v>
      </c>
    </row>
    <row r="6658" spans="1:13" s="19" customFormat="1" ht="15" customHeight="1" x14ac:dyDescent="0.25">
      <c r="A6658" s="47">
        <v>36930</v>
      </c>
      <c r="B6658" s="18"/>
      <c r="C6658" s="3" t="s">
        <v>10759</v>
      </c>
      <c r="D6658" s="3" t="s">
        <v>1437</v>
      </c>
      <c r="E6658" s="3" t="s">
        <v>10760</v>
      </c>
      <c r="F6658" s="3" t="s">
        <v>10761</v>
      </c>
      <c r="G6658" s="3" t="s">
        <v>10762</v>
      </c>
      <c r="H6658" s="26">
        <v>560</v>
      </c>
      <c r="I6658" s="26">
        <f t="array" ref="I6658">J6658-J6658*3%</f>
        <v>382.95600000000002</v>
      </c>
      <c r="J6658" s="30">
        <v>394.8</v>
      </c>
      <c r="K6658" s="4"/>
      <c r="L6658" s="15">
        <f t="shared" si="104"/>
        <v>0</v>
      </c>
      <c r="M6658" s="56" t="s">
        <v>15156</v>
      </c>
    </row>
    <row r="6659" spans="1:13" s="19" customFormat="1" ht="15" customHeight="1" x14ac:dyDescent="0.25">
      <c r="A6659" s="47">
        <v>35390</v>
      </c>
      <c r="B6659" s="18"/>
      <c r="C6659" s="3" t="s">
        <v>10759</v>
      </c>
      <c r="D6659" s="3" t="s">
        <v>10763</v>
      </c>
      <c r="E6659" s="3" t="s">
        <v>10764</v>
      </c>
      <c r="F6659" s="3" t="s">
        <v>9631</v>
      </c>
      <c r="G6659" s="3" t="s">
        <v>1107</v>
      </c>
      <c r="H6659" s="26">
        <v>5900</v>
      </c>
      <c r="I6659" s="26">
        <f t="array" ref="I6659">J6659-J6659*3%</f>
        <v>4213.68</v>
      </c>
      <c r="J6659" s="30">
        <v>4344</v>
      </c>
      <c r="K6659" s="4"/>
      <c r="L6659" s="15">
        <f t="shared" si="104"/>
        <v>0</v>
      </c>
      <c r="M6659" s="56" t="s">
        <v>15156</v>
      </c>
    </row>
    <row r="6660" spans="1:13" s="19" customFormat="1" ht="15" customHeight="1" x14ac:dyDescent="0.25">
      <c r="A6660" s="47">
        <v>35389</v>
      </c>
      <c r="B6660" s="18"/>
      <c r="C6660" s="3" t="s">
        <v>10759</v>
      </c>
      <c r="D6660" s="3" t="s">
        <v>10763</v>
      </c>
      <c r="E6660" s="3" t="s">
        <v>10764</v>
      </c>
      <c r="F6660" s="3" t="s">
        <v>9631</v>
      </c>
      <c r="G6660" s="3" t="s">
        <v>1112</v>
      </c>
      <c r="H6660" s="26">
        <v>5900</v>
      </c>
      <c r="I6660" s="26">
        <f t="array" ref="I6660">J6660-J6660*3%</f>
        <v>4213.68</v>
      </c>
      <c r="J6660" s="30">
        <v>4344</v>
      </c>
      <c r="K6660" s="4"/>
      <c r="L6660" s="15">
        <f t="shared" si="104"/>
        <v>0</v>
      </c>
      <c r="M6660" s="56" t="s">
        <v>15156</v>
      </c>
    </row>
    <row r="6661" spans="1:13" s="19" customFormat="1" ht="15" customHeight="1" x14ac:dyDescent="0.25">
      <c r="A6661" s="47">
        <v>29629</v>
      </c>
      <c r="B6661" s="18"/>
      <c r="C6661" s="3" t="s">
        <v>10759</v>
      </c>
      <c r="D6661" s="3" t="s">
        <v>5561</v>
      </c>
      <c r="E6661" s="3" t="s">
        <v>10765</v>
      </c>
      <c r="F6661" s="3"/>
      <c r="G6661" s="3" t="s">
        <v>2033</v>
      </c>
      <c r="H6661" s="26">
        <v>360</v>
      </c>
      <c r="I6661" s="26">
        <f t="array" ref="I6661">J6661-J6661*3%</f>
        <v>251.23</v>
      </c>
      <c r="J6661" s="30">
        <v>259</v>
      </c>
      <c r="K6661" s="4"/>
      <c r="L6661" s="15">
        <f t="shared" si="104"/>
        <v>0</v>
      </c>
      <c r="M6661" s="56" t="s">
        <v>15156</v>
      </c>
    </row>
    <row r="6662" spans="1:13" s="19" customFormat="1" ht="15" customHeight="1" x14ac:dyDescent="0.25">
      <c r="A6662" s="47">
        <v>29652</v>
      </c>
      <c r="B6662" s="18"/>
      <c r="C6662" s="3" t="s">
        <v>10759</v>
      </c>
      <c r="D6662" s="3" t="s">
        <v>5561</v>
      </c>
      <c r="E6662" s="3" t="s">
        <v>10766</v>
      </c>
      <c r="F6662" s="3"/>
      <c r="G6662" s="3" t="s">
        <v>2633</v>
      </c>
      <c r="H6662" s="26">
        <v>870</v>
      </c>
      <c r="I6662" s="26">
        <f t="array" ref="I6662">J6662-J6662*3%</f>
        <v>619.38379999999995</v>
      </c>
      <c r="J6662" s="30">
        <v>638.54</v>
      </c>
      <c r="K6662" s="4"/>
      <c r="L6662" s="15">
        <f t="shared" si="104"/>
        <v>0</v>
      </c>
      <c r="M6662" s="56" t="s">
        <v>15156</v>
      </c>
    </row>
    <row r="6663" spans="1:13" s="19" customFormat="1" ht="15" customHeight="1" x14ac:dyDescent="0.25">
      <c r="A6663" s="47">
        <v>32038</v>
      </c>
      <c r="B6663" s="18"/>
      <c r="C6663" s="3" t="s">
        <v>10759</v>
      </c>
      <c r="D6663" s="3" t="s">
        <v>5561</v>
      </c>
      <c r="E6663" s="3" t="s">
        <v>10767</v>
      </c>
      <c r="F6663" s="3" t="s">
        <v>10768</v>
      </c>
      <c r="G6663" s="3" t="s">
        <v>744</v>
      </c>
      <c r="H6663" s="26">
        <v>990</v>
      </c>
      <c r="I6663" s="26">
        <f t="array" ref="I6663">J6663-J6663*3%</f>
        <v>696.84799999999996</v>
      </c>
      <c r="J6663" s="30">
        <v>718.4</v>
      </c>
      <c r="K6663" s="4"/>
      <c r="L6663" s="15">
        <f t="shared" si="104"/>
        <v>0</v>
      </c>
      <c r="M6663" s="56" t="s">
        <v>15156</v>
      </c>
    </row>
    <row r="6664" spans="1:13" s="19" customFormat="1" ht="15" customHeight="1" x14ac:dyDescent="0.25">
      <c r="A6664" s="47">
        <v>13541</v>
      </c>
      <c r="B6664" s="18" t="s">
        <v>10769</v>
      </c>
      <c r="C6664" s="3" t="s">
        <v>10759</v>
      </c>
      <c r="D6664" s="3" t="s">
        <v>10770</v>
      </c>
      <c r="E6664" s="3" t="s">
        <v>10771</v>
      </c>
      <c r="F6664" s="3"/>
      <c r="G6664" s="3" t="s">
        <v>2033</v>
      </c>
      <c r="H6664" s="26">
        <v>830</v>
      </c>
      <c r="I6664" s="26">
        <f t="array" ref="I6664">J6664-J6664*3%</f>
        <v>594.41599999999994</v>
      </c>
      <c r="J6664" s="30">
        <v>612.79999999999995</v>
      </c>
      <c r="K6664" s="4"/>
      <c r="L6664" s="15">
        <f t="shared" ref="L6664:L6727" si="105">J6664*K6664</f>
        <v>0</v>
      </c>
      <c r="M6664" s="56" t="s">
        <v>15156</v>
      </c>
    </row>
    <row r="6665" spans="1:13" s="19" customFormat="1" ht="15" customHeight="1" x14ac:dyDescent="0.25">
      <c r="A6665" s="47">
        <v>28945</v>
      </c>
      <c r="B6665" s="18"/>
      <c r="C6665" s="3" t="s">
        <v>10759</v>
      </c>
      <c r="D6665" s="3" t="s">
        <v>10770</v>
      </c>
      <c r="E6665" s="3" t="s">
        <v>10772</v>
      </c>
      <c r="F6665" s="3" t="s">
        <v>5595</v>
      </c>
      <c r="G6665" s="3" t="s">
        <v>5577</v>
      </c>
      <c r="H6665" s="26">
        <v>1015</v>
      </c>
      <c r="I6665" s="26">
        <f t="array" ref="I6665">J6665-J6665*3%</f>
        <v>713.4932</v>
      </c>
      <c r="J6665" s="30">
        <v>735.56</v>
      </c>
      <c r="K6665" s="4"/>
      <c r="L6665" s="15">
        <f t="shared" si="105"/>
        <v>0</v>
      </c>
      <c r="M6665" s="56" t="s">
        <v>15156</v>
      </c>
    </row>
    <row r="6666" spans="1:13" s="19" customFormat="1" ht="15" customHeight="1" x14ac:dyDescent="0.25">
      <c r="A6666" s="47">
        <v>32461</v>
      </c>
      <c r="B6666" s="18"/>
      <c r="C6666" s="3" t="s">
        <v>10759</v>
      </c>
      <c r="D6666" s="3" t="s">
        <v>10770</v>
      </c>
      <c r="E6666" s="3" t="s">
        <v>10772</v>
      </c>
      <c r="F6666" s="3" t="s">
        <v>5595</v>
      </c>
      <c r="G6666" s="3" t="s">
        <v>10773</v>
      </c>
      <c r="H6666" s="26">
        <v>1015</v>
      </c>
      <c r="I6666" s="26">
        <f t="array" ref="I6666">J6666-J6666*3%</f>
        <v>713.4932</v>
      </c>
      <c r="J6666" s="30">
        <v>735.56</v>
      </c>
      <c r="K6666" s="4"/>
      <c r="L6666" s="15">
        <f t="shared" si="105"/>
        <v>0</v>
      </c>
      <c r="M6666" s="56" t="s">
        <v>15156</v>
      </c>
    </row>
    <row r="6667" spans="1:13" s="19" customFormat="1" ht="15" customHeight="1" x14ac:dyDescent="0.25">
      <c r="A6667" s="47">
        <v>13689</v>
      </c>
      <c r="B6667" s="18"/>
      <c r="C6667" s="3" t="s">
        <v>10759</v>
      </c>
      <c r="D6667" s="3" t="s">
        <v>262</v>
      </c>
      <c r="E6667" s="3" t="s">
        <v>10774</v>
      </c>
      <c r="F6667" s="3"/>
      <c r="G6667" s="3" t="s">
        <v>2033</v>
      </c>
      <c r="H6667" s="26">
        <v>445</v>
      </c>
      <c r="I6667" s="26">
        <f t="array" ref="I6667">J6667-J6667*3%</f>
        <v>315.63799999999998</v>
      </c>
      <c r="J6667" s="30">
        <v>325.39999999999998</v>
      </c>
      <c r="K6667" s="4"/>
      <c r="L6667" s="15">
        <f t="shared" si="105"/>
        <v>0</v>
      </c>
      <c r="M6667" s="56" t="s">
        <v>15156</v>
      </c>
    </row>
    <row r="6668" spans="1:13" s="19" customFormat="1" ht="15" customHeight="1" x14ac:dyDescent="0.25">
      <c r="A6668" s="47">
        <v>32279</v>
      </c>
      <c r="B6668" s="18"/>
      <c r="C6668" s="3" t="s">
        <v>10759</v>
      </c>
      <c r="D6668" s="3" t="s">
        <v>5564</v>
      </c>
      <c r="E6668" s="3" t="s">
        <v>10775</v>
      </c>
      <c r="F6668" s="3" t="s">
        <v>10776</v>
      </c>
      <c r="G6668" s="3" t="s">
        <v>5563</v>
      </c>
      <c r="H6668" s="26">
        <v>590</v>
      </c>
      <c r="I6668" s="26">
        <f t="array" ref="I6668">J6668-J6668*3%</f>
        <v>421.36799999999999</v>
      </c>
      <c r="J6668" s="30">
        <v>434.4</v>
      </c>
      <c r="K6668" s="4"/>
      <c r="L6668" s="15">
        <f t="shared" si="105"/>
        <v>0</v>
      </c>
      <c r="M6668" s="56" t="s">
        <v>15156</v>
      </c>
    </row>
    <row r="6669" spans="1:13" s="19" customFormat="1" ht="15" customHeight="1" x14ac:dyDescent="0.25">
      <c r="A6669" s="47">
        <v>29144</v>
      </c>
      <c r="B6669" s="18"/>
      <c r="C6669" s="3" t="s">
        <v>10759</v>
      </c>
      <c r="D6669" s="3" t="s">
        <v>5564</v>
      </c>
      <c r="E6669" s="3" t="s">
        <v>10777</v>
      </c>
      <c r="F6669" s="3"/>
      <c r="G6669" s="3" t="s">
        <v>744</v>
      </c>
      <c r="H6669" s="26">
        <v>1600</v>
      </c>
      <c r="I6669" s="26">
        <f t="array" ref="I6669">J6669-J6669*3%</f>
        <v>1121.32</v>
      </c>
      <c r="J6669" s="30">
        <v>1156</v>
      </c>
      <c r="K6669" s="4"/>
      <c r="L6669" s="15">
        <f t="shared" si="105"/>
        <v>0</v>
      </c>
      <c r="M6669" s="56" t="s">
        <v>15156</v>
      </c>
    </row>
    <row r="6670" spans="1:13" s="19" customFormat="1" ht="15" customHeight="1" x14ac:dyDescent="0.25">
      <c r="A6670" s="47">
        <v>29143</v>
      </c>
      <c r="B6670" s="18"/>
      <c r="C6670" s="3" t="s">
        <v>10759</v>
      </c>
      <c r="D6670" s="3" t="s">
        <v>5564</v>
      </c>
      <c r="E6670" s="3" t="s">
        <v>10778</v>
      </c>
      <c r="F6670" s="3" t="s">
        <v>10779</v>
      </c>
      <c r="G6670" s="3" t="s">
        <v>2593</v>
      </c>
      <c r="H6670" s="26">
        <v>390</v>
      </c>
      <c r="I6670" s="26">
        <f t="array" ref="I6670">J6670-J6670*3%</f>
        <v>277.226</v>
      </c>
      <c r="J6670" s="30">
        <v>285.8</v>
      </c>
      <c r="K6670" s="4"/>
      <c r="L6670" s="15">
        <f t="shared" si="105"/>
        <v>0</v>
      </c>
      <c r="M6670" s="56" t="s">
        <v>15156</v>
      </c>
    </row>
    <row r="6671" spans="1:13" s="19" customFormat="1" ht="15" customHeight="1" x14ac:dyDescent="0.25">
      <c r="A6671" s="47">
        <v>29138</v>
      </c>
      <c r="B6671" s="18" t="s">
        <v>10780</v>
      </c>
      <c r="C6671" s="3" t="s">
        <v>10759</v>
      </c>
      <c r="D6671" s="3" t="s">
        <v>5564</v>
      </c>
      <c r="E6671" s="3" t="s">
        <v>10781</v>
      </c>
      <c r="F6671" s="3" t="s">
        <v>10782</v>
      </c>
      <c r="G6671" s="3" t="s">
        <v>1108</v>
      </c>
      <c r="H6671" s="26">
        <v>200</v>
      </c>
      <c r="I6671" s="26">
        <f t="array" ref="I6671">J6671-J6671*3%</f>
        <v>148.798</v>
      </c>
      <c r="J6671" s="30">
        <v>153.4</v>
      </c>
      <c r="K6671" s="4"/>
      <c r="L6671" s="15">
        <f t="shared" si="105"/>
        <v>0</v>
      </c>
      <c r="M6671" s="56" t="s">
        <v>15156</v>
      </c>
    </row>
    <row r="6672" spans="1:13" s="19" customFormat="1" ht="15" customHeight="1" x14ac:dyDescent="0.25">
      <c r="A6672" s="47">
        <v>13611</v>
      </c>
      <c r="B6672" s="18" t="s">
        <v>10783</v>
      </c>
      <c r="C6672" s="3" t="s">
        <v>10759</v>
      </c>
      <c r="D6672" s="3" t="s">
        <v>5564</v>
      </c>
      <c r="E6672" s="3" t="s">
        <v>10784</v>
      </c>
      <c r="F6672" s="3" t="s">
        <v>10785</v>
      </c>
      <c r="G6672" s="3" t="s">
        <v>1107</v>
      </c>
      <c r="H6672" s="26">
        <v>340</v>
      </c>
      <c r="I6672" s="26">
        <f t="array" ref="I6672">J6672-J6672*3%</f>
        <v>238.42600000000002</v>
      </c>
      <c r="J6672" s="30">
        <v>245.8</v>
      </c>
      <c r="K6672" s="4"/>
      <c r="L6672" s="15">
        <f t="shared" si="105"/>
        <v>0</v>
      </c>
      <c r="M6672" s="56" t="s">
        <v>15156</v>
      </c>
    </row>
    <row r="6673" spans="1:13" s="19" customFormat="1" ht="15" customHeight="1" x14ac:dyDescent="0.25">
      <c r="A6673" s="47">
        <v>13612</v>
      </c>
      <c r="B6673" s="18" t="s">
        <v>10786</v>
      </c>
      <c r="C6673" s="3" t="s">
        <v>10759</v>
      </c>
      <c r="D6673" s="3" t="s">
        <v>5564</v>
      </c>
      <c r="E6673" s="3" t="s">
        <v>10787</v>
      </c>
      <c r="F6673" s="3" t="s">
        <v>10788</v>
      </c>
      <c r="G6673" s="3" t="s">
        <v>2593</v>
      </c>
      <c r="H6673" s="26">
        <v>400</v>
      </c>
      <c r="I6673" s="26">
        <f t="array" ref="I6673">J6673-J6673*3%</f>
        <v>283.62799999999999</v>
      </c>
      <c r="J6673" s="30">
        <v>292.39999999999998</v>
      </c>
      <c r="K6673" s="4"/>
      <c r="L6673" s="15">
        <f t="shared" si="105"/>
        <v>0</v>
      </c>
      <c r="M6673" s="56" t="s">
        <v>15156</v>
      </c>
    </row>
    <row r="6674" spans="1:13" s="19" customFormat="1" ht="15" customHeight="1" x14ac:dyDescent="0.25">
      <c r="A6674" s="47">
        <v>13596</v>
      </c>
      <c r="B6674" s="18" t="s">
        <v>10789</v>
      </c>
      <c r="C6674" s="3" t="s">
        <v>10759</v>
      </c>
      <c r="D6674" s="3" t="s">
        <v>5586</v>
      </c>
      <c r="E6674" s="3" t="s">
        <v>10790</v>
      </c>
      <c r="F6674" s="3" t="s">
        <v>5588</v>
      </c>
      <c r="G6674" s="3" t="s">
        <v>596</v>
      </c>
      <c r="H6674" s="26">
        <v>680</v>
      </c>
      <c r="I6674" s="26">
        <f t="array" ref="I6674">J6674-J6674*3%</f>
        <v>498.38599999999997</v>
      </c>
      <c r="J6674" s="30">
        <v>513.79999999999995</v>
      </c>
      <c r="K6674" s="4"/>
      <c r="L6674" s="15">
        <f t="shared" si="105"/>
        <v>0</v>
      </c>
      <c r="M6674" s="56" t="s">
        <v>15155</v>
      </c>
    </row>
    <row r="6675" spans="1:13" s="19" customFormat="1" ht="15" customHeight="1" x14ac:dyDescent="0.25">
      <c r="A6675" s="47">
        <v>13605</v>
      </c>
      <c r="B6675" s="18" t="s">
        <v>10791</v>
      </c>
      <c r="C6675" s="3" t="s">
        <v>10759</v>
      </c>
      <c r="D6675" s="3" t="s">
        <v>5586</v>
      </c>
      <c r="E6675" s="3" t="s">
        <v>10792</v>
      </c>
      <c r="F6675" s="3" t="s">
        <v>5588</v>
      </c>
      <c r="G6675" s="3" t="s">
        <v>1108</v>
      </c>
      <c r="H6675" s="26">
        <v>730</v>
      </c>
      <c r="I6675" s="26">
        <f t="array" ref="I6675">J6675-J6675*3%</f>
        <v>530.39599999999996</v>
      </c>
      <c r="J6675" s="30">
        <v>546.79999999999995</v>
      </c>
      <c r="K6675" s="4"/>
      <c r="L6675" s="15">
        <f t="shared" si="105"/>
        <v>0</v>
      </c>
      <c r="M6675" s="56" t="s">
        <v>15155</v>
      </c>
    </row>
    <row r="6676" spans="1:13" s="19" customFormat="1" ht="15" customHeight="1" x14ac:dyDescent="0.25">
      <c r="A6676" s="47">
        <v>34600</v>
      </c>
      <c r="B6676" s="18"/>
      <c r="C6676" s="3" t="s">
        <v>10759</v>
      </c>
      <c r="D6676" s="3" t="s">
        <v>10793</v>
      </c>
      <c r="E6676" s="3" t="s">
        <v>10794</v>
      </c>
      <c r="F6676" s="3"/>
      <c r="G6676" s="3" t="s">
        <v>2033</v>
      </c>
      <c r="H6676" s="26">
        <v>970</v>
      </c>
      <c r="I6676" s="26">
        <f t="array" ref="I6676">J6676-J6676*3%</f>
        <v>684.0440000000001</v>
      </c>
      <c r="J6676" s="30">
        <v>705.2</v>
      </c>
      <c r="K6676" s="4"/>
      <c r="L6676" s="15">
        <f t="shared" si="105"/>
        <v>0</v>
      </c>
      <c r="M6676" s="56" t="s">
        <v>15156</v>
      </c>
    </row>
    <row r="6677" spans="1:13" s="19" customFormat="1" ht="15" customHeight="1" x14ac:dyDescent="0.25">
      <c r="A6677" s="47">
        <v>32260</v>
      </c>
      <c r="B6677" s="18"/>
      <c r="C6677" s="3" t="s">
        <v>10759</v>
      </c>
      <c r="D6677" s="3" t="s">
        <v>10795</v>
      </c>
      <c r="E6677" s="3" t="s">
        <v>10796</v>
      </c>
      <c r="F6677" s="3"/>
      <c r="G6677" s="3" t="s">
        <v>1109</v>
      </c>
      <c r="H6677" s="26">
        <v>1100</v>
      </c>
      <c r="I6677" s="26">
        <f t="array" ref="I6677">J6677-J6677*3%</f>
        <v>781.82</v>
      </c>
      <c r="J6677" s="30">
        <v>806</v>
      </c>
      <c r="K6677" s="4"/>
      <c r="L6677" s="15">
        <f t="shared" si="105"/>
        <v>0</v>
      </c>
      <c r="M6677" s="56" t="s">
        <v>15156</v>
      </c>
    </row>
    <row r="6678" spans="1:13" s="19" customFormat="1" ht="15" customHeight="1" x14ac:dyDescent="0.25">
      <c r="A6678" s="47">
        <v>13693</v>
      </c>
      <c r="B6678" s="18" t="s">
        <v>10797</v>
      </c>
      <c r="C6678" s="3" t="s">
        <v>10759</v>
      </c>
      <c r="D6678" s="3" t="s">
        <v>2360</v>
      </c>
      <c r="E6678" s="3" t="s">
        <v>10798</v>
      </c>
      <c r="F6678" s="3"/>
      <c r="G6678" s="3" t="s">
        <v>2033</v>
      </c>
      <c r="H6678" s="26">
        <v>380</v>
      </c>
      <c r="I6678" s="26">
        <f t="array" ref="I6678">J6678-J6678*3%</f>
        <v>264.03399999999999</v>
      </c>
      <c r="J6678" s="30">
        <v>272.2</v>
      </c>
      <c r="K6678" s="4"/>
      <c r="L6678" s="15">
        <f t="shared" si="105"/>
        <v>0</v>
      </c>
      <c r="M6678" s="56" t="s">
        <v>15156</v>
      </c>
    </row>
    <row r="6679" spans="1:13" s="19" customFormat="1" ht="15" customHeight="1" x14ac:dyDescent="0.25">
      <c r="A6679" s="47">
        <v>13545</v>
      </c>
      <c r="B6679" s="18" t="s">
        <v>10799</v>
      </c>
      <c r="C6679" s="3" t="s">
        <v>10759</v>
      </c>
      <c r="D6679" s="3" t="s">
        <v>2360</v>
      </c>
      <c r="E6679" s="3" t="s">
        <v>10798</v>
      </c>
      <c r="F6679" s="3"/>
      <c r="G6679" s="3" t="s">
        <v>10800</v>
      </c>
      <c r="H6679" s="26">
        <v>380</v>
      </c>
      <c r="I6679" s="26">
        <f t="array" ref="I6679">J6679-J6679*3%</f>
        <v>264.03399999999999</v>
      </c>
      <c r="J6679" s="30">
        <v>272.2</v>
      </c>
      <c r="K6679" s="4"/>
      <c r="L6679" s="15">
        <f t="shared" si="105"/>
        <v>0</v>
      </c>
      <c r="M6679" s="56" t="s">
        <v>15156</v>
      </c>
    </row>
    <row r="6680" spans="1:13" s="19" customFormat="1" ht="15" customHeight="1" x14ac:dyDescent="0.25">
      <c r="A6680" s="47">
        <v>29156</v>
      </c>
      <c r="B6680" s="18"/>
      <c r="C6680" s="3" t="s">
        <v>10759</v>
      </c>
      <c r="D6680" s="3" t="s">
        <v>10801</v>
      </c>
      <c r="E6680" s="3" t="s">
        <v>10802</v>
      </c>
      <c r="F6680" s="3" t="s">
        <v>375</v>
      </c>
      <c r="G6680" s="3"/>
      <c r="H6680" s="26">
        <v>680</v>
      </c>
      <c r="I6680" s="26">
        <f t="array" ref="I6680">J6680-J6680*3%</f>
        <v>498.38599999999997</v>
      </c>
      <c r="J6680" s="30">
        <v>513.79999999999995</v>
      </c>
      <c r="K6680" s="4"/>
      <c r="L6680" s="15">
        <f t="shared" si="105"/>
        <v>0</v>
      </c>
      <c r="M6680" s="56" t="s">
        <v>15156</v>
      </c>
    </row>
    <row r="6681" spans="1:13" s="19" customFormat="1" ht="15" customHeight="1" x14ac:dyDescent="0.25">
      <c r="A6681" s="47">
        <v>29844</v>
      </c>
      <c r="B6681" s="18" t="s">
        <v>10803</v>
      </c>
      <c r="C6681" s="3" t="s">
        <v>10759</v>
      </c>
      <c r="D6681" s="3" t="s">
        <v>10804</v>
      </c>
      <c r="E6681" s="3" t="s">
        <v>10805</v>
      </c>
      <c r="F6681" s="3" t="s">
        <v>10806</v>
      </c>
      <c r="G6681" s="3" t="s">
        <v>744</v>
      </c>
      <c r="H6681" s="26">
        <v>1250</v>
      </c>
      <c r="I6681" s="26">
        <f t="array" ref="I6681">J6681-J6681*3%</f>
        <v>877.85</v>
      </c>
      <c r="J6681" s="30">
        <v>905</v>
      </c>
      <c r="K6681" s="4"/>
      <c r="L6681" s="15">
        <f t="shared" si="105"/>
        <v>0</v>
      </c>
      <c r="M6681" s="56" t="s">
        <v>15156</v>
      </c>
    </row>
    <row r="6682" spans="1:13" s="19" customFormat="1" ht="15" customHeight="1" x14ac:dyDescent="0.25">
      <c r="A6682" s="47">
        <v>29845</v>
      </c>
      <c r="B6682" s="18" t="s">
        <v>10807</v>
      </c>
      <c r="C6682" s="3" t="s">
        <v>10759</v>
      </c>
      <c r="D6682" s="3" t="s">
        <v>10804</v>
      </c>
      <c r="E6682" s="3" t="s">
        <v>10805</v>
      </c>
      <c r="F6682" s="3" t="s">
        <v>10806</v>
      </c>
      <c r="G6682" s="3" t="s">
        <v>1106</v>
      </c>
      <c r="H6682" s="26">
        <v>1250</v>
      </c>
      <c r="I6682" s="26">
        <f t="array" ref="I6682">J6682-J6682*3%</f>
        <v>877.85</v>
      </c>
      <c r="J6682" s="30">
        <v>905</v>
      </c>
      <c r="K6682" s="4"/>
      <c r="L6682" s="15">
        <f t="shared" si="105"/>
        <v>0</v>
      </c>
      <c r="M6682" s="56" t="s">
        <v>15156</v>
      </c>
    </row>
    <row r="6683" spans="1:13" s="19" customFormat="1" ht="15" customHeight="1" x14ac:dyDescent="0.25">
      <c r="A6683" s="47">
        <v>34603</v>
      </c>
      <c r="B6683" s="18"/>
      <c r="C6683" s="3" t="s">
        <v>10759</v>
      </c>
      <c r="D6683" s="3" t="s">
        <v>10804</v>
      </c>
      <c r="E6683" s="3" t="s">
        <v>10805</v>
      </c>
      <c r="F6683" s="3" t="s">
        <v>10806</v>
      </c>
      <c r="G6683" s="3" t="s">
        <v>1112</v>
      </c>
      <c r="H6683" s="26">
        <v>1100</v>
      </c>
      <c r="I6683" s="26">
        <f t="array" ref="I6683">J6683-J6683*3%</f>
        <v>781.82</v>
      </c>
      <c r="J6683" s="30">
        <v>806</v>
      </c>
      <c r="K6683" s="4"/>
      <c r="L6683" s="15">
        <f t="shared" si="105"/>
        <v>0</v>
      </c>
      <c r="M6683" s="56" t="s">
        <v>15156</v>
      </c>
    </row>
    <row r="6684" spans="1:13" s="19" customFormat="1" ht="15" customHeight="1" x14ac:dyDescent="0.25">
      <c r="A6684" s="47">
        <v>29846</v>
      </c>
      <c r="B6684" s="18" t="s">
        <v>10808</v>
      </c>
      <c r="C6684" s="3" t="s">
        <v>10759</v>
      </c>
      <c r="D6684" s="3" t="s">
        <v>10804</v>
      </c>
      <c r="E6684" s="3" t="s">
        <v>10805</v>
      </c>
      <c r="F6684" s="3" t="s">
        <v>10806</v>
      </c>
      <c r="G6684" s="3" t="s">
        <v>1108</v>
      </c>
      <c r="H6684" s="26">
        <v>1100</v>
      </c>
      <c r="I6684" s="26">
        <f t="array" ref="I6684">J6684-J6684*3%</f>
        <v>781.82</v>
      </c>
      <c r="J6684" s="30">
        <v>806</v>
      </c>
      <c r="K6684" s="4"/>
      <c r="L6684" s="15">
        <f t="shared" si="105"/>
        <v>0</v>
      </c>
      <c r="M6684" s="56" t="s">
        <v>15156</v>
      </c>
    </row>
    <row r="6685" spans="1:13" s="19" customFormat="1" ht="15" customHeight="1" x14ac:dyDescent="0.25">
      <c r="A6685" s="47">
        <v>34602</v>
      </c>
      <c r="B6685" s="18"/>
      <c r="C6685" s="3" t="s">
        <v>10759</v>
      </c>
      <c r="D6685" s="3" t="s">
        <v>10804</v>
      </c>
      <c r="E6685" s="3" t="s">
        <v>10805</v>
      </c>
      <c r="F6685" s="3" t="s">
        <v>10806</v>
      </c>
      <c r="G6685" s="3" t="s">
        <v>596</v>
      </c>
      <c r="H6685" s="26">
        <v>1250</v>
      </c>
      <c r="I6685" s="26">
        <f t="array" ref="I6685">J6685-J6685*3%</f>
        <v>877.85</v>
      </c>
      <c r="J6685" s="30">
        <v>905</v>
      </c>
      <c r="K6685" s="4"/>
      <c r="L6685" s="15">
        <f t="shared" si="105"/>
        <v>0</v>
      </c>
      <c r="M6685" s="56" t="s">
        <v>15156</v>
      </c>
    </row>
    <row r="6686" spans="1:13" s="19" customFormat="1" ht="15" customHeight="1" x14ac:dyDescent="0.25">
      <c r="A6686" s="47">
        <v>29882</v>
      </c>
      <c r="B6686" s="18"/>
      <c r="C6686" s="3" t="s">
        <v>10759</v>
      </c>
      <c r="D6686" s="3" t="s">
        <v>5567</v>
      </c>
      <c r="E6686" s="3" t="s">
        <v>10809</v>
      </c>
      <c r="F6686" s="3" t="s">
        <v>5595</v>
      </c>
      <c r="G6686" s="3" t="s">
        <v>5577</v>
      </c>
      <c r="H6686" s="26">
        <v>410</v>
      </c>
      <c r="I6686" s="26">
        <f t="array" ref="I6686">J6686-J6686*3%</f>
        <v>290.02999999999997</v>
      </c>
      <c r="J6686" s="30">
        <v>299</v>
      </c>
      <c r="K6686" s="4"/>
      <c r="L6686" s="15">
        <f t="shared" si="105"/>
        <v>0</v>
      </c>
      <c r="M6686" s="56" t="s">
        <v>15156</v>
      </c>
    </row>
    <row r="6687" spans="1:13" s="19" customFormat="1" ht="15" customHeight="1" x14ac:dyDescent="0.25">
      <c r="A6687" s="47">
        <v>31884</v>
      </c>
      <c r="B6687" s="18"/>
      <c r="C6687" s="3" t="s">
        <v>10759</v>
      </c>
      <c r="D6687" s="3" t="s">
        <v>10810</v>
      </c>
      <c r="E6687" s="3" t="s">
        <v>10811</v>
      </c>
      <c r="F6687" s="3" t="s">
        <v>10812</v>
      </c>
      <c r="G6687" s="3" t="s">
        <v>2593</v>
      </c>
      <c r="H6687" s="26">
        <v>580</v>
      </c>
      <c r="I6687" s="26">
        <f t="array" ref="I6687">J6687-J6687*3%</f>
        <v>414.96600000000001</v>
      </c>
      <c r="J6687" s="30">
        <v>427.8</v>
      </c>
      <c r="K6687" s="4"/>
      <c r="L6687" s="15">
        <f t="shared" si="105"/>
        <v>0</v>
      </c>
      <c r="M6687" s="56" t="s">
        <v>15156</v>
      </c>
    </row>
    <row r="6688" spans="1:13" s="19" customFormat="1" ht="15" customHeight="1" x14ac:dyDescent="0.25">
      <c r="A6688" s="47">
        <v>29937</v>
      </c>
      <c r="B6688" s="18"/>
      <c r="C6688" s="3" t="s">
        <v>10759</v>
      </c>
      <c r="D6688" s="3" t="s">
        <v>10810</v>
      </c>
      <c r="E6688" s="3" t="s">
        <v>10813</v>
      </c>
      <c r="F6688" s="3" t="s">
        <v>10814</v>
      </c>
      <c r="G6688" s="3" t="s">
        <v>2593</v>
      </c>
      <c r="H6688" s="26">
        <v>980</v>
      </c>
      <c r="I6688" s="26">
        <f t="array" ref="I6688">J6688-J6688*3%</f>
        <v>690.44599999999991</v>
      </c>
      <c r="J6688" s="30">
        <v>711.8</v>
      </c>
      <c r="K6688" s="4"/>
      <c r="L6688" s="15">
        <f t="shared" si="105"/>
        <v>0</v>
      </c>
      <c r="M6688" s="56" t="s">
        <v>15156</v>
      </c>
    </row>
    <row r="6689" spans="1:13" s="19" customFormat="1" ht="15" customHeight="1" x14ac:dyDescent="0.25">
      <c r="A6689" s="47">
        <v>29600</v>
      </c>
      <c r="B6689" s="18" t="s">
        <v>10815</v>
      </c>
      <c r="C6689" s="3" t="s">
        <v>10759</v>
      </c>
      <c r="D6689" s="3" t="s">
        <v>5572</v>
      </c>
      <c r="E6689" s="3" t="s">
        <v>10816</v>
      </c>
      <c r="F6689" s="3" t="s">
        <v>5606</v>
      </c>
      <c r="G6689" s="3" t="s">
        <v>10817</v>
      </c>
      <c r="H6689" s="26">
        <v>1660</v>
      </c>
      <c r="I6689" s="26">
        <f t="array" ref="I6689">J6689-J6689*3%</f>
        <v>1159.732</v>
      </c>
      <c r="J6689" s="30">
        <v>1195.5999999999999</v>
      </c>
      <c r="K6689" s="4"/>
      <c r="L6689" s="15">
        <f t="shared" si="105"/>
        <v>0</v>
      </c>
      <c r="M6689" s="56" t="s">
        <v>15156</v>
      </c>
    </row>
    <row r="6690" spans="1:13" s="19" customFormat="1" ht="15" customHeight="1" x14ac:dyDescent="0.25">
      <c r="A6690" s="47">
        <v>29603</v>
      </c>
      <c r="B6690" s="18" t="s">
        <v>10818</v>
      </c>
      <c r="C6690" s="3" t="s">
        <v>10759</v>
      </c>
      <c r="D6690" s="3" t="s">
        <v>5572</v>
      </c>
      <c r="E6690" s="3" t="s">
        <v>10819</v>
      </c>
      <c r="F6690" s="3" t="s">
        <v>5606</v>
      </c>
      <c r="G6690" s="3" t="s">
        <v>744</v>
      </c>
      <c r="H6690" s="26">
        <v>1790</v>
      </c>
      <c r="I6690" s="26">
        <f t="array" ref="I6690">J6690-J6690*3%</f>
        <v>1272.058</v>
      </c>
      <c r="J6690" s="30">
        <v>1311.4</v>
      </c>
      <c r="K6690" s="4"/>
      <c r="L6690" s="15">
        <f t="shared" si="105"/>
        <v>0</v>
      </c>
      <c r="M6690" s="56" t="s">
        <v>15156</v>
      </c>
    </row>
    <row r="6691" spans="1:13" s="19" customFormat="1" ht="15" customHeight="1" x14ac:dyDescent="0.25">
      <c r="A6691" s="47">
        <v>34608</v>
      </c>
      <c r="B6691" s="18" t="s">
        <v>10820</v>
      </c>
      <c r="C6691" s="3" t="s">
        <v>10759</v>
      </c>
      <c r="D6691" s="3" t="s">
        <v>5572</v>
      </c>
      <c r="E6691" s="3" t="s">
        <v>10819</v>
      </c>
      <c r="F6691" s="3" t="s">
        <v>5576</v>
      </c>
      <c r="G6691" s="3" t="s">
        <v>744</v>
      </c>
      <c r="H6691" s="26">
        <v>1790</v>
      </c>
      <c r="I6691" s="26">
        <f t="array" ref="I6691">J6691-J6691*3%</f>
        <v>1272.058</v>
      </c>
      <c r="J6691" s="30">
        <v>1311.4</v>
      </c>
      <c r="K6691" s="4"/>
      <c r="L6691" s="15">
        <f t="shared" si="105"/>
        <v>0</v>
      </c>
      <c r="M6691" s="56" t="s">
        <v>15156</v>
      </c>
    </row>
    <row r="6692" spans="1:13" s="19" customFormat="1" ht="15" customHeight="1" x14ac:dyDescent="0.25">
      <c r="A6692" s="47">
        <v>29642</v>
      </c>
      <c r="B6692" s="18" t="s">
        <v>10821</v>
      </c>
      <c r="C6692" s="3" t="s">
        <v>10759</v>
      </c>
      <c r="D6692" s="3" t="s">
        <v>5572</v>
      </c>
      <c r="E6692" s="3" t="s">
        <v>10822</v>
      </c>
      <c r="F6692" s="3" t="s">
        <v>5606</v>
      </c>
      <c r="G6692" s="3" t="s">
        <v>744</v>
      </c>
      <c r="H6692" s="26">
        <v>940</v>
      </c>
      <c r="I6692" s="26">
        <f t="array" ref="I6692">J6692-J6692*3%</f>
        <v>664.83799999999997</v>
      </c>
      <c r="J6692" s="30">
        <v>685.4</v>
      </c>
      <c r="K6692" s="4"/>
      <c r="L6692" s="15">
        <f t="shared" si="105"/>
        <v>0</v>
      </c>
      <c r="M6692" s="56" t="s">
        <v>15156</v>
      </c>
    </row>
    <row r="6693" spans="1:13" s="19" customFormat="1" ht="15" customHeight="1" x14ac:dyDescent="0.25">
      <c r="A6693" s="47">
        <v>29644</v>
      </c>
      <c r="B6693" s="18" t="s">
        <v>10823</v>
      </c>
      <c r="C6693" s="3" t="s">
        <v>10759</v>
      </c>
      <c r="D6693" s="3" t="s">
        <v>5572</v>
      </c>
      <c r="E6693" s="3" t="s">
        <v>10822</v>
      </c>
      <c r="F6693" s="3" t="s">
        <v>5569</v>
      </c>
      <c r="G6693" s="3" t="s">
        <v>744</v>
      </c>
      <c r="H6693" s="26">
        <v>940</v>
      </c>
      <c r="I6693" s="26">
        <f t="array" ref="I6693">J6693-J6693*3%</f>
        <v>664.83799999999997</v>
      </c>
      <c r="J6693" s="30">
        <v>685.4</v>
      </c>
      <c r="K6693" s="4"/>
      <c r="L6693" s="15">
        <f t="shared" si="105"/>
        <v>0</v>
      </c>
      <c r="M6693" s="56" t="s">
        <v>15156</v>
      </c>
    </row>
    <row r="6694" spans="1:13" s="19" customFormat="1" ht="15" customHeight="1" x14ac:dyDescent="0.25">
      <c r="A6694" s="47">
        <v>29604</v>
      </c>
      <c r="B6694" s="18" t="s">
        <v>10824</v>
      </c>
      <c r="C6694" s="3" t="s">
        <v>10759</v>
      </c>
      <c r="D6694" s="3" t="s">
        <v>5572</v>
      </c>
      <c r="E6694" s="3" t="s">
        <v>10822</v>
      </c>
      <c r="F6694" s="3" t="s">
        <v>5595</v>
      </c>
      <c r="G6694" s="3" t="s">
        <v>744</v>
      </c>
      <c r="H6694" s="26">
        <v>940</v>
      </c>
      <c r="I6694" s="26">
        <f t="array" ref="I6694">J6694-J6694*3%</f>
        <v>664.83799999999997</v>
      </c>
      <c r="J6694" s="30">
        <v>685.4</v>
      </c>
      <c r="K6694" s="4"/>
      <c r="L6694" s="15">
        <f t="shared" si="105"/>
        <v>0</v>
      </c>
      <c r="M6694" s="56" t="s">
        <v>15156</v>
      </c>
    </row>
    <row r="6695" spans="1:13" s="19" customFormat="1" ht="15" customHeight="1" x14ac:dyDescent="0.25">
      <c r="A6695" s="47">
        <v>31889</v>
      </c>
      <c r="B6695" s="18" t="s">
        <v>10825</v>
      </c>
      <c r="C6695" s="3" t="s">
        <v>10759</v>
      </c>
      <c r="D6695" s="3" t="s">
        <v>5572</v>
      </c>
      <c r="E6695" s="3" t="s">
        <v>10826</v>
      </c>
      <c r="F6695" s="3" t="s">
        <v>5595</v>
      </c>
      <c r="G6695" s="3" t="s">
        <v>2637</v>
      </c>
      <c r="H6695" s="26">
        <v>990</v>
      </c>
      <c r="I6695" s="26">
        <f t="array" ref="I6695">J6695-J6695*3%</f>
        <v>696.84799999999996</v>
      </c>
      <c r="J6695" s="30">
        <v>718.4</v>
      </c>
      <c r="K6695" s="4"/>
      <c r="L6695" s="15">
        <f t="shared" si="105"/>
        <v>0</v>
      </c>
      <c r="M6695" s="56" t="s">
        <v>15156</v>
      </c>
    </row>
    <row r="6696" spans="1:13" s="19" customFormat="1" ht="15" customHeight="1" x14ac:dyDescent="0.25">
      <c r="A6696" s="47">
        <v>32486</v>
      </c>
      <c r="B6696" s="18" t="s">
        <v>10827</v>
      </c>
      <c r="C6696" s="3" t="s">
        <v>10759</v>
      </c>
      <c r="D6696" s="3" t="s">
        <v>5572</v>
      </c>
      <c r="E6696" s="3" t="s">
        <v>10828</v>
      </c>
      <c r="F6696" s="3" t="s">
        <v>5569</v>
      </c>
      <c r="G6696" s="3" t="s">
        <v>10800</v>
      </c>
      <c r="H6696" s="26">
        <v>950</v>
      </c>
      <c r="I6696" s="26">
        <f t="array" ref="I6696">J6696-J6696*3%</f>
        <v>671.24</v>
      </c>
      <c r="J6696" s="30">
        <v>692</v>
      </c>
      <c r="K6696" s="4"/>
      <c r="L6696" s="15">
        <f t="shared" si="105"/>
        <v>0</v>
      </c>
      <c r="M6696" s="56" t="s">
        <v>15156</v>
      </c>
    </row>
    <row r="6697" spans="1:13" s="19" customFormat="1" ht="15" customHeight="1" x14ac:dyDescent="0.25">
      <c r="A6697" s="47">
        <v>29693</v>
      </c>
      <c r="B6697" s="18" t="s">
        <v>10829</v>
      </c>
      <c r="C6697" s="3" t="s">
        <v>10759</v>
      </c>
      <c r="D6697" s="3" t="s">
        <v>5572</v>
      </c>
      <c r="E6697" s="3" t="s">
        <v>10830</v>
      </c>
      <c r="F6697" s="3" t="s">
        <v>5606</v>
      </c>
      <c r="G6697" s="3" t="s">
        <v>2033</v>
      </c>
      <c r="H6697" s="26">
        <v>2480</v>
      </c>
      <c r="I6697" s="26">
        <f t="array" ref="I6697">J6697-J6697*3%</f>
        <v>1757.4459999999999</v>
      </c>
      <c r="J6697" s="30">
        <v>1811.8</v>
      </c>
      <c r="K6697" s="4"/>
      <c r="L6697" s="15">
        <f t="shared" si="105"/>
        <v>0</v>
      </c>
      <c r="M6697" s="56" t="s">
        <v>15156</v>
      </c>
    </row>
    <row r="6698" spans="1:13" s="19" customFormat="1" ht="15" customHeight="1" x14ac:dyDescent="0.25">
      <c r="A6698" s="47">
        <v>35387</v>
      </c>
      <c r="B6698" s="18" t="s">
        <v>10831</v>
      </c>
      <c r="C6698" s="3" t="s">
        <v>10759</v>
      </c>
      <c r="D6698" s="3" t="s">
        <v>5572</v>
      </c>
      <c r="E6698" s="3" t="s">
        <v>10830</v>
      </c>
      <c r="F6698" s="3" t="s">
        <v>5576</v>
      </c>
      <c r="G6698" s="3" t="s">
        <v>2033</v>
      </c>
      <c r="H6698" s="26">
        <v>2480</v>
      </c>
      <c r="I6698" s="26">
        <f t="array" ref="I6698">J6698-J6698*3%</f>
        <v>1757.4459999999999</v>
      </c>
      <c r="J6698" s="30">
        <v>1811.8</v>
      </c>
      <c r="K6698" s="4"/>
      <c r="L6698" s="15">
        <f t="shared" si="105"/>
        <v>0</v>
      </c>
      <c r="M6698" s="56" t="s">
        <v>15156</v>
      </c>
    </row>
    <row r="6699" spans="1:13" s="19" customFormat="1" ht="15" customHeight="1" x14ac:dyDescent="0.25">
      <c r="A6699" s="47">
        <v>29935</v>
      </c>
      <c r="B6699" s="18"/>
      <c r="C6699" s="3" t="s">
        <v>10759</v>
      </c>
      <c r="D6699" s="3" t="s">
        <v>10832</v>
      </c>
      <c r="E6699" s="3" t="s">
        <v>10833</v>
      </c>
      <c r="F6699" s="3" t="s">
        <v>10834</v>
      </c>
      <c r="G6699" s="3" t="s">
        <v>1108</v>
      </c>
      <c r="H6699" s="26">
        <v>1300</v>
      </c>
      <c r="I6699" s="26">
        <f t="array" ref="I6699">J6699-J6699*3%</f>
        <v>909.86</v>
      </c>
      <c r="J6699" s="30">
        <v>938</v>
      </c>
      <c r="K6699" s="4"/>
      <c r="L6699" s="15">
        <f t="shared" si="105"/>
        <v>0</v>
      </c>
      <c r="M6699" s="56" t="s">
        <v>15156</v>
      </c>
    </row>
    <row r="6700" spans="1:13" s="19" customFormat="1" ht="15" customHeight="1" x14ac:dyDescent="0.25">
      <c r="A6700" s="47">
        <v>16512</v>
      </c>
      <c r="B6700" s="18"/>
      <c r="C6700" s="3" t="s">
        <v>10759</v>
      </c>
      <c r="D6700" s="3" t="s">
        <v>10835</v>
      </c>
      <c r="E6700" s="3" t="s">
        <v>10836</v>
      </c>
      <c r="F6700" s="3" t="s">
        <v>5606</v>
      </c>
      <c r="G6700" s="3"/>
      <c r="H6700" s="26">
        <v>530</v>
      </c>
      <c r="I6700" s="26">
        <f t="array" ref="I6700">J6700-J6700*3%</f>
        <v>382.95600000000002</v>
      </c>
      <c r="J6700" s="30">
        <v>394.8</v>
      </c>
      <c r="K6700" s="4"/>
      <c r="L6700" s="15">
        <f t="shared" si="105"/>
        <v>0</v>
      </c>
      <c r="M6700" s="56" t="s">
        <v>15156</v>
      </c>
    </row>
    <row r="6701" spans="1:13" s="19" customFormat="1" ht="15" customHeight="1" x14ac:dyDescent="0.25">
      <c r="A6701" s="47">
        <v>13550</v>
      </c>
      <c r="B6701" s="18" t="s">
        <v>10837</v>
      </c>
      <c r="C6701" s="3" t="s">
        <v>10759</v>
      </c>
      <c r="D6701" s="3" t="s">
        <v>5574</v>
      </c>
      <c r="E6701" s="3" t="s">
        <v>10838</v>
      </c>
      <c r="F6701" s="3" t="s">
        <v>5569</v>
      </c>
      <c r="G6701" s="3" t="s">
        <v>2033</v>
      </c>
      <c r="H6701" s="26">
        <v>780</v>
      </c>
      <c r="I6701" s="26">
        <f t="array" ref="I6701">J6701-J6701*3%</f>
        <v>562.40599999999995</v>
      </c>
      <c r="J6701" s="30">
        <v>579.79999999999995</v>
      </c>
      <c r="K6701" s="4"/>
      <c r="L6701" s="15">
        <f t="shared" si="105"/>
        <v>0</v>
      </c>
      <c r="M6701" s="56" t="s">
        <v>15156</v>
      </c>
    </row>
    <row r="6702" spans="1:13" s="19" customFormat="1" ht="15" customHeight="1" x14ac:dyDescent="0.25">
      <c r="A6702" s="47">
        <v>29583</v>
      </c>
      <c r="B6702" s="18" t="s">
        <v>10839</v>
      </c>
      <c r="C6702" s="3" t="s">
        <v>10759</v>
      </c>
      <c r="D6702" s="3" t="s">
        <v>5632</v>
      </c>
      <c r="E6702" s="3" t="s">
        <v>10840</v>
      </c>
      <c r="F6702" s="3" t="s">
        <v>5576</v>
      </c>
      <c r="G6702" s="3" t="s">
        <v>10800</v>
      </c>
      <c r="H6702" s="26">
        <v>360</v>
      </c>
      <c r="I6702" s="26">
        <f t="array" ref="I6702">J6702-J6702*3%</f>
        <v>253.13119999999998</v>
      </c>
      <c r="J6702" s="30">
        <v>260.95999999999998</v>
      </c>
      <c r="K6702" s="4"/>
      <c r="L6702" s="15">
        <f t="shared" si="105"/>
        <v>0</v>
      </c>
      <c r="M6702" s="56" t="s">
        <v>15155</v>
      </c>
    </row>
    <row r="6703" spans="1:13" s="19" customFormat="1" ht="15" customHeight="1" x14ac:dyDescent="0.25">
      <c r="A6703" s="47">
        <v>29630</v>
      </c>
      <c r="B6703" s="18" t="s">
        <v>10841</v>
      </c>
      <c r="C6703" s="3" t="s">
        <v>10759</v>
      </c>
      <c r="D6703" s="3" t="s">
        <v>5632</v>
      </c>
      <c r="E6703" s="3" t="s">
        <v>10840</v>
      </c>
      <c r="F6703" s="3" t="s">
        <v>5588</v>
      </c>
      <c r="G6703" s="3" t="s">
        <v>2033</v>
      </c>
      <c r="H6703" s="26">
        <v>350</v>
      </c>
      <c r="I6703" s="26">
        <f t="array" ref="I6703">J6703-J6703*3%</f>
        <v>244.828</v>
      </c>
      <c r="J6703" s="30">
        <v>252.4</v>
      </c>
      <c r="K6703" s="4"/>
      <c r="L6703" s="15">
        <f t="shared" si="105"/>
        <v>0</v>
      </c>
      <c r="M6703" s="56" t="s">
        <v>15156</v>
      </c>
    </row>
    <row r="6704" spans="1:13" s="19" customFormat="1" ht="15" customHeight="1" x14ac:dyDescent="0.25">
      <c r="A6704" s="47">
        <v>29584</v>
      </c>
      <c r="B6704" s="18" t="s">
        <v>10842</v>
      </c>
      <c r="C6704" s="3" t="s">
        <v>10759</v>
      </c>
      <c r="D6704" s="3" t="s">
        <v>5632</v>
      </c>
      <c r="E6704" s="3" t="s">
        <v>10840</v>
      </c>
      <c r="F6704" s="3" t="s">
        <v>5588</v>
      </c>
      <c r="G6704" s="3" t="s">
        <v>10800</v>
      </c>
      <c r="H6704" s="26">
        <v>350</v>
      </c>
      <c r="I6704" s="26">
        <f t="array" ref="I6704">J6704-J6704*3%</f>
        <v>244.828</v>
      </c>
      <c r="J6704" s="30">
        <v>252.4</v>
      </c>
      <c r="K6704" s="4"/>
      <c r="L6704" s="15">
        <f t="shared" si="105"/>
        <v>0</v>
      </c>
      <c r="M6704" s="56" t="s">
        <v>15155</v>
      </c>
    </row>
    <row r="6705" spans="1:13" s="19" customFormat="1" ht="15" customHeight="1" x14ac:dyDescent="0.25">
      <c r="A6705" s="47">
        <v>34613</v>
      </c>
      <c r="B6705" s="18" t="s">
        <v>10843</v>
      </c>
      <c r="C6705" s="3" t="s">
        <v>10759</v>
      </c>
      <c r="D6705" s="3" t="s">
        <v>5632</v>
      </c>
      <c r="E6705" s="3" t="s">
        <v>10844</v>
      </c>
      <c r="F6705" s="3" t="s">
        <v>5595</v>
      </c>
      <c r="G6705" s="3" t="s">
        <v>744</v>
      </c>
      <c r="H6705" s="26">
        <v>425</v>
      </c>
      <c r="I6705" s="26">
        <f t="array" ref="I6705">J6705-J6705*3%</f>
        <v>302.834</v>
      </c>
      <c r="J6705" s="30">
        <v>312.2</v>
      </c>
      <c r="K6705" s="4"/>
      <c r="L6705" s="15">
        <f t="shared" si="105"/>
        <v>0</v>
      </c>
      <c r="M6705" s="56" t="s">
        <v>15156</v>
      </c>
    </row>
    <row r="6706" spans="1:13" s="19" customFormat="1" ht="15" customHeight="1" x14ac:dyDescent="0.25">
      <c r="A6706" s="47">
        <v>29038</v>
      </c>
      <c r="B6706" s="18" t="s">
        <v>10845</v>
      </c>
      <c r="C6706" s="3" t="s">
        <v>10759</v>
      </c>
      <c r="D6706" s="3" t="s">
        <v>5632</v>
      </c>
      <c r="E6706" s="3" t="s">
        <v>10844</v>
      </c>
      <c r="F6706" s="3" t="s">
        <v>5595</v>
      </c>
      <c r="G6706" s="3" t="s">
        <v>1106</v>
      </c>
      <c r="H6706" s="26">
        <v>425</v>
      </c>
      <c r="I6706" s="26">
        <f t="array" ref="I6706">J6706-J6706*3%</f>
        <v>302.834</v>
      </c>
      <c r="J6706" s="30">
        <v>312.2</v>
      </c>
      <c r="K6706" s="4"/>
      <c r="L6706" s="15">
        <f t="shared" si="105"/>
        <v>0</v>
      </c>
      <c r="M6706" s="56" t="s">
        <v>15155</v>
      </c>
    </row>
    <row r="6707" spans="1:13" s="19" customFormat="1" ht="15" customHeight="1" x14ac:dyDescent="0.25">
      <c r="A6707" s="47">
        <v>30379</v>
      </c>
      <c r="B6707" s="18" t="s">
        <v>10846</v>
      </c>
      <c r="C6707" s="3" t="s">
        <v>10759</v>
      </c>
      <c r="D6707" s="3" t="s">
        <v>5632</v>
      </c>
      <c r="E6707" s="3" t="s">
        <v>10844</v>
      </c>
      <c r="F6707" s="3" t="s">
        <v>5588</v>
      </c>
      <c r="G6707" s="3" t="s">
        <v>744</v>
      </c>
      <c r="H6707" s="26">
        <v>425</v>
      </c>
      <c r="I6707" s="26">
        <f t="array" ref="I6707">J6707-J6707*3%</f>
        <v>302.834</v>
      </c>
      <c r="J6707" s="30">
        <v>312.2</v>
      </c>
      <c r="K6707" s="4"/>
      <c r="L6707" s="15">
        <f t="shared" si="105"/>
        <v>0</v>
      </c>
      <c r="M6707" s="56" t="s">
        <v>15156</v>
      </c>
    </row>
    <row r="6708" spans="1:13" s="19" customFormat="1" ht="15" customHeight="1" x14ac:dyDescent="0.25">
      <c r="A6708" s="47">
        <v>13670</v>
      </c>
      <c r="B6708" s="18" t="s">
        <v>10847</v>
      </c>
      <c r="C6708" s="3" t="s">
        <v>10759</v>
      </c>
      <c r="D6708" s="3" t="s">
        <v>5632</v>
      </c>
      <c r="E6708" s="3" t="s">
        <v>10848</v>
      </c>
      <c r="F6708" s="3" t="s">
        <v>5606</v>
      </c>
      <c r="G6708" s="3" t="s">
        <v>2593</v>
      </c>
      <c r="H6708" s="26">
        <v>425</v>
      </c>
      <c r="I6708" s="26">
        <f t="array" ref="I6708">J6708-J6708*3%</f>
        <v>302.834</v>
      </c>
      <c r="J6708" s="30">
        <v>312.2</v>
      </c>
      <c r="K6708" s="4"/>
      <c r="L6708" s="15">
        <f t="shared" si="105"/>
        <v>0</v>
      </c>
      <c r="M6708" s="56" t="s">
        <v>15156</v>
      </c>
    </row>
    <row r="6709" spans="1:13" s="19" customFormat="1" ht="15" customHeight="1" x14ac:dyDescent="0.25">
      <c r="A6709" s="47">
        <v>13661</v>
      </c>
      <c r="B6709" s="18" t="s">
        <v>10849</v>
      </c>
      <c r="C6709" s="3" t="s">
        <v>10759</v>
      </c>
      <c r="D6709" s="3" t="s">
        <v>5632</v>
      </c>
      <c r="E6709" s="3" t="s">
        <v>10848</v>
      </c>
      <c r="F6709" s="3" t="s">
        <v>5606</v>
      </c>
      <c r="G6709" s="3" t="s">
        <v>1109</v>
      </c>
      <c r="H6709" s="26">
        <v>425</v>
      </c>
      <c r="I6709" s="26">
        <f t="array" ref="I6709">J6709-J6709*3%</f>
        <v>302.834</v>
      </c>
      <c r="J6709" s="30">
        <v>312.2</v>
      </c>
      <c r="K6709" s="4"/>
      <c r="L6709" s="15">
        <f t="shared" si="105"/>
        <v>0</v>
      </c>
      <c r="M6709" s="56" t="s">
        <v>15156</v>
      </c>
    </row>
    <row r="6710" spans="1:13" s="19" customFormat="1" ht="15" customHeight="1" x14ac:dyDescent="0.25">
      <c r="A6710" s="47">
        <v>13669</v>
      </c>
      <c r="B6710" s="18" t="s">
        <v>10850</v>
      </c>
      <c r="C6710" s="3" t="s">
        <v>10759</v>
      </c>
      <c r="D6710" s="3" t="s">
        <v>5632</v>
      </c>
      <c r="E6710" s="3" t="s">
        <v>10848</v>
      </c>
      <c r="F6710" s="3" t="s">
        <v>5576</v>
      </c>
      <c r="G6710" s="3" t="s">
        <v>2593</v>
      </c>
      <c r="H6710" s="26">
        <v>425</v>
      </c>
      <c r="I6710" s="26">
        <f t="array" ref="I6710">J6710-J6710*3%</f>
        <v>302.834</v>
      </c>
      <c r="J6710" s="30">
        <v>312.2</v>
      </c>
      <c r="K6710" s="4"/>
      <c r="L6710" s="15">
        <f t="shared" si="105"/>
        <v>0</v>
      </c>
      <c r="M6710" s="56" t="s">
        <v>15156</v>
      </c>
    </row>
    <row r="6711" spans="1:13" s="19" customFormat="1" ht="15" customHeight="1" x14ac:dyDescent="0.25">
      <c r="A6711" s="47">
        <v>13668</v>
      </c>
      <c r="B6711" s="18" t="s">
        <v>10851</v>
      </c>
      <c r="C6711" s="3" t="s">
        <v>10759</v>
      </c>
      <c r="D6711" s="3" t="s">
        <v>5632</v>
      </c>
      <c r="E6711" s="3" t="s">
        <v>10848</v>
      </c>
      <c r="F6711" s="3" t="s">
        <v>5569</v>
      </c>
      <c r="G6711" s="3" t="s">
        <v>2593</v>
      </c>
      <c r="H6711" s="26">
        <v>410</v>
      </c>
      <c r="I6711" s="26">
        <f t="array" ref="I6711">J6711-J6711*3%</f>
        <v>290.02999999999997</v>
      </c>
      <c r="J6711" s="30">
        <v>299</v>
      </c>
      <c r="K6711" s="4"/>
      <c r="L6711" s="15">
        <f t="shared" si="105"/>
        <v>0</v>
      </c>
      <c r="M6711" s="56" t="s">
        <v>15156</v>
      </c>
    </row>
    <row r="6712" spans="1:13" s="19" customFormat="1" ht="15" customHeight="1" x14ac:dyDescent="0.25">
      <c r="A6712" s="47">
        <v>13667</v>
      </c>
      <c r="B6712" s="18" t="s">
        <v>10852</v>
      </c>
      <c r="C6712" s="3" t="s">
        <v>10759</v>
      </c>
      <c r="D6712" s="3" t="s">
        <v>5632</v>
      </c>
      <c r="E6712" s="3" t="s">
        <v>10848</v>
      </c>
      <c r="F6712" s="3" t="s">
        <v>5595</v>
      </c>
      <c r="G6712" s="3" t="s">
        <v>2593</v>
      </c>
      <c r="H6712" s="26">
        <v>425</v>
      </c>
      <c r="I6712" s="26">
        <f t="array" ref="I6712">J6712-J6712*3%</f>
        <v>302.834</v>
      </c>
      <c r="J6712" s="30">
        <v>312.2</v>
      </c>
      <c r="K6712" s="4"/>
      <c r="L6712" s="15">
        <f t="shared" si="105"/>
        <v>0</v>
      </c>
      <c r="M6712" s="56" t="s">
        <v>15156</v>
      </c>
    </row>
    <row r="6713" spans="1:13" s="19" customFormat="1" ht="15" customHeight="1" x14ac:dyDescent="0.25">
      <c r="A6713" s="47">
        <v>13565</v>
      </c>
      <c r="B6713" s="18" t="s">
        <v>10853</v>
      </c>
      <c r="C6713" s="3" t="s">
        <v>10759</v>
      </c>
      <c r="D6713" s="3" t="s">
        <v>5632</v>
      </c>
      <c r="E6713" s="3" t="s">
        <v>10854</v>
      </c>
      <c r="F6713" s="3" t="s">
        <v>5588</v>
      </c>
      <c r="G6713" s="3" t="s">
        <v>5634</v>
      </c>
      <c r="H6713" s="26">
        <v>495</v>
      </c>
      <c r="I6713" s="26">
        <f t="array" ref="I6713">J6713-J6713*3%</f>
        <v>357.34799999999996</v>
      </c>
      <c r="J6713" s="30">
        <v>368.4</v>
      </c>
      <c r="K6713" s="4"/>
      <c r="L6713" s="15">
        <f t="shared" si="105"/>
        <v>0</v>
      </c>
      <c r="M6713" s="56" t="s">
        <v>15156</v>
      </c>
    </row>
    <row r="6714" spans="1:13" s="19" customFormat="1" ht="15" customHeight="1" x14ac:dyDescent="0.25">
      <c r="A6714" s="47">
        <v>29634</v>
      </c>
      <c r="B6714" s="18" t="s">
        <v>10855</v>
      </c>
      <c r="C6714" s="3" t="s">
        <v>10759</v>
      </c>
      <c r="D6714" s="3" t="s">
        <v>5632</v>
      </c>
      <c r="E6714" s="3" t="s">
        <v>10854</v>
      </c>
      <c r="F6714" s="3" t="s">
        <v>5588</v>
      </c>
      <c r="G6714" s="3" t="s">
        <v>10856</v>
      </c>
      <c r="H6714" s="26">
        <v>495</v>
      </c>
      <c r="I6714" s="26">
        <f t="array" ref="I6714">J6714-J6714*3%</f>
        <v>357.34799999999996</v>
      </c>
      <c r="J6714" s="30">
        <v>368.4</v>
      </c>
      <c r="K6714" s="4"/>
      <c r="L6714" s="15">
        <f t="shared" si="105"/>
        <v>0</v>
      </c>
      <c r="M6714" s="56" t="s">
        <v>15156</v>
      </c>
    </row>
    <row r="6715" spans="1:13" s="19" customFormat="1" ht="15" customHeight="1" x14ac:dyDescent="0.25">
      <c r="A6715" s="47">
        <v>13644</v>
      </c>
      <c r="B6715" s="18" t="s">
        <v>10857</v>
      </c>
      <c r="C6715" s="3" t="s">
        <v>10759</v>
      </c>
      <c r="D6715" s="3" t="s">
        <v>5632</v>
      </c>
      <c r="E6715" s="3" t="s">
        <v>10858</v>
      </c>
      <c r="F6715" s="3" t="s">
        <v>5576</v>
      </c>
      <c r="G6715" s="3" t="s">
        <v>2033</v>
      </c>
      <c r="H6715" s="26">
        <v>495</v>
      </c>
      <c r="I6715" s="26">
        <f t="array" ref="I6715">J6715-J6715*3%</f>
        <v>357.34799999999996</v>
      </c>
      <c r="J6715" s="30">
        <v>368.4</v>
      </c>
      <c r="K6715" s="4"/>
      <c r="L6715" s="15">
        <f t="shared" si="105"/>
        <v>0</v>
      </c>
      <c r="M6715" s="56" t="s">
        <v>15156</v>
      </c>
    </row>
    <row r="6716" spans="1:13" s="19" customFormat="1" ht="15" customHeight="1" x14ac:dyDescent="0.25">
      <c r="A6716" s="47">
        <v>24805</v>
      </c>
      <c r="B6716" s="18" t="s">
        <v>10859</v>
      </c>
      <c r="C6716" s="3" t="s">
        <v>10759</v>
      </c>
      <c r="D6716" s="3" t="s">
        <v>5632</v>
      </c>
      <c r="E6716" s="3" t="s">
        <v>10860</v>
      </c>
      <c r="F6716" s="3" t="s">
        <v>5588</v>
      </c>
      <c r="G6716" s="3" t="s">
        <v>744</v>
      </c>
      <c r="H6716" s="26">
        <v>765</v>
      </c>
      <c r="I6716" s="26">
        <f t="array" ref="I6716">J6716-J6716*3%</f>
        <v>552.803</v>
      </c>
      <c r="J6716" s="30">
        <v>569.9</v>
      </c>
      <c r="K6716" s="4"/>
      <c r="L6716" s="15">
        <f t="shared" si="105"/>
        <v>0</v>
      </c>
      <c r="M6716" s="56" t="s">
        <v>15156</v>
      </c>
    </row>
    <row r="6717" spans="1:13" s="19" customFormat="1" ht="15" customHeight="1" x14ac:dyDescent="0.25">
      <c r="A6717" s="47">
        <v>31852</v>
      </c>
      <c r="B6717" s="18"/>
      <c r="C6717" s="3" t="s">
        <v>10759</v>
      </c>
      <c r="D6717" s="3" t="s">
        <v>10861</v>
      </c>
      <c r="E6717" s="3" t="s">
        <v>10862</v>
      </c>
      <c r="F6717" s="3" t="s">
        <v>5576</v>
      </c>
      <c r="G6717" s="3" t="s">
        <v>744</v>
      </c>
      <c r="H6717" s="26">
        <v>410</v>
      </c>
      <c r="I6717" s="26">
        <f t="array" ref="I6717">J6717-J6717*3%</f>
        <v>290.02999999999997</v>
      </c>
      <c r="J6717" s="30">
        <v>299</v>
      </c>
      <c r="K6717" s="4"/>
      <c r="L6717" s="15">
        <f t="shared" si="105"/>
        <v>0</v>
      </c>
      <c r="M6717" s="56" t="s">
        <v>15156</v>
      </c>
    </row>
    <row r="6718" spans="1:13" s="19" customFormat="1" ht="15" customHeight="1" x14ac:dyDescent="0.25">
      <c r="A6718" s="47">
        <v>32264</v>
      </c>
      <c r="B6718" s="18"/>
      <c r="C6718" s="3" t="s">
        <v>10759</v>
      </c>
      <c r="D6718" s="3" t="s">
        <v>739</v>
      </c>
      <c r="E6718" s="3" t="s">
        <v>10863</v>
      </c>
      <c r="F6718" s="3"/>
      <c r="G6718" s="3" t="s">
        <v>5577</v>
      </c>
      <c r="H6718" s="26">
        <v>465</v>
      </c>
      <c r="I6718" s="26">
        <f t="array" ref="I6718">J6718-J6718*3%</f>
        <v>315.63799999999998</v>
      </c>
      <c r="J6718" s="30">
        <v>325.39999999999998</v>
      </c>
      <c r="K6718" s="4"/>
      <c r="L6718" s="15">
        <f t="shared" si="105"/>
        <v>0</v>
      </c>
      <c r="M6718" s="56" t="s">
        <v>15156</v>
      </c>
    </row>
    <row r="6719" spans="1:13" s="19" customFormat="1" ht="15" customHeight="1" x14ac:dyDescent="0.25">
      <c r="A6719" s="47">
        <v>36932</v>
      </c>
      <c r="B6719" s="18"/>
      <c r="C6719" s="3" t="s">
        <v>10759</v>
      </c>
      <c r="D6719" s="3" t="s">
        <v>10864</v>
      </c>
      <c r="E6719" s="3" t="s">
        <v>10865</v>
      </c>
      <c r="F6719" s="3"/>
      <c r="G6719" s="3"/>
      <c r="H6719" s="26">
        <v>1100</v>
      </c>
      <c r="I6719" s="26">
        <f t="array" ref="I6719">J6719-J6719*3%</f>
        <v>781.82</v>
      </c>
      <c r="J6719" s="30">
        <v>806</v>
      </c>
      <c r="K6719" s="4"/>
      <c r="L6719" s="15">
        <f t="shared" si="105"/>
        <v>0</v>
      </c>
      <c r="M6719" s="56" t="s">
        <v>15156</v>
      </c>
    </row>
    <row r="6720" spans="1:13" s="19" customFormat="1" ht="15" customHeight="1" x14ac:dyDescent="0.25">
      <c r="A6720" s="47">
        <v>36289</v>
      </c>
      <c r="B6720" s="18" t="s">
        <v>10866</v>
      </c>
      <c r="C6720" s="3" t="s">
        <v>10867</v>
      </c>
      <c r="D6720" s="3" t="s">
        <v>66</v>
      </c>
      <c r="E6720" s="3" t="s">
        <v>4499</v>
      </c>
      <c r="F6720" s="3" t="s">
        <v>318</v>
      </c>
      <c r="G6720" s="3" t="s">
        <v>457</v>
      </c>
      <c r="H6720" s="26">
        <v>590</v>
      </c>
      <c r="I6720" s="26">
        <f t="array" ref="I6720">J6720-J6720*3%</f>
        <v>465.6</v>
      </c>
      <c r="J6720" s="30">
        <v>480</v>
      </c>
      <c r="K6720" s="4"/>
      <c r="L6720" s="15">
        <f t="shared" si="105"/>
        <v>0</v>
      </c>
      <c r="M6720" s="56" t="s">
        <v>15155</v>
      </c>
    </row>
    <row r="6721" spans="1:13" s="19" customFormat="1" ht="15" customHeight="1" x14ac:dyDescent="0.25">
      <c r="A6721" s="47">
        <v>33691</v>
      </c>
      <c r="B6721" s="18" t="s">
        <v>10868</v>
      </c>
      <c r="C6721" s="3" t="s">
        <v>10867</v>
      </c>
      <c r="D6721" s="3" t="s">
        <v>66</v>
      </c>
      <c r="E6721" s="3" t="s">
        <v>4499</v>
      </c>
      <c r="F6721" s="3" t="s">
        <v>318</v>
      </c>
      <c r="G6721" s="3" t="s">
        <v>705</v>
      </c>
      <c r="H6721" s="26">
        <v>590</v>
      </c>
      <c r="I6721" s="26">
        <f t="array" ref="I6721">J6721-J6721*3%</f>
        <v>465.6</v>
      </c>
      <c r="J6721" s="30">
        <v>480</v>
      </c>
      <c r="K6721" s="4"/>
      <c r="L6721" s="15">
        <f t="shared" si="105"/>
        <v>0</v>
      </c>
      <c r="M6721" s="56" t="s">
        <v>15155</v>
      </c>
    </row>
    <row r="6722" spans="1:13" s="19" customFormat="1" ht="15" customHeight="1" x14ac:dyDescent="0.25">
      <c r="A6722" s="47">
        <v>38298</v>
      </c>
      <c r="B6722" s="18" t="s">
        <v>10869</v>
      </c>
      <c r="C6722" s="3" t="s">
        <v>10867</v>
      </c>
      <c r="D6722" s="3" t="s">
        <v>70</v>
      </c>
      <c r="E6722" s="3" t="s">
        <v>10870</v>
      </c>
      <c r="F6722" s="3" t="s">
        <v>290</v>
      </c>
      <c r="G6722" s="3" t="s">
        <v>319</v>
      </c>
      <c r="H6722" s="26">
        <v>625</v>
      </c>
      <c r="I6722" s="26">
        <f t="array" ref="I6722">J6722-J6722*3%</f>
        <v>504.4</v>
      </c>
      <c r="J6722" s="30">
        <v>520</v>
      </c>
      <c r="K6722" s="4"/>
      <c r="L6722" s="15">
        <f t="shared" si="105"/>
        <v>0</v>
      </c>
      <c r="M6722" s="56" t="s">
        <v>15155</v>
      </c>
    </row>
    <row r="6723" spans="1:13" s="19" customFormat="1" ht="15" customHeight="1" x14ac:dyDescent="0.25">
      <c r="A6723" s="47">
        <v>38299</v>
      </c>
      <c r="B6723" s="18" t="s">
        <v>10871</v>
      </c>
      <c r="C6723" s="3" t="s">
        <v>10867</v>
      </c>
      <c r="D6723" s="3" t="s">
        <v>70</v>
      </c>
      <c r="E6723" s="3" t="s">
        <v>10870</v>
      </c>
      <c r="F6723" s="3" t="s">
        <v>290</v>
      </c>
      <c r="G6723" s="3" t="s">
        <v>628</v>
      </c>
      <c r="H6723" s="26">
        <v>625</v>
      </c>
      <c r="I6723" s="26">
        <f t="array" ref="I6723">J6723-J6723*3%</f>
        <v>504.4</v>
      </c>
      <c r="J6723" s="30">
        <v>520</v>
      </c>
      <c r="K6723" s="4"/>
      <c r="L6723" s="15">
        <f t="shared" si="105"/>
        <v>0</v>
      </c>
      <c r="M6723" s="56" t="s">
        <v>15155</v>
      </c>
    </row>
    <row r="6724" spans="1:13" s="19" customFormat="1" ht="15" customHeight="1" x14ac:dyDescent="0.25">
      <c r="A6724" s="47">
        <v>38300</v>
      </c>
      <c r="B6724" s="18" t="s">
        <v>10872</v>
      </c>
      <c r="C6724" s="3" t="s">
        <v>10867</v>
      </c>
      <c r="D6724" s="3" t="s">
        <v>70</v>
      </c>
      <c r="E6724" s="3" t="s">
        <v>10870</v>
      </c>
      <c r="F6724" s="3" t="s">
        <v>290</v>
      </c>
      <c r="G6724" s="3" t="s">
        <v>763</v>
      </c>
      <c r="H6724" s="26">
        <v>625</v>
      </c>
      <c r="I6724" s="26">
        <f t="array" ref="I6724">J6724-J6724*3%</f>
        <v>504.4</v>
      </c>
      <c r="J6724" s="30">
        <v>520</v>
      </c>
      <c r="K6724" s="4"/>
      <c r="L6724" s="15">
        <f t="shared" si="105"/>
        <v>0</v>
      </c>
      <c r="M6724" s="56" t="s">
        <v>15155</v>
      </c>
    </row>
    <row r="6725" spans="1:13" s="19" customFormat="1" ht="15" customHeight="1" x14ac:dyDescent="0.25">
      <c r="A6725" s="47">
        <v>38314</v>
      </c>
      <c r="B6725" s="18" t="s">
        <v>10873</v>
      </c>
      <c r="C6725" s="3" t="s">
        <v>10867</v>
      </c>
      <c r="D6725" s="3" t="s">
        <v>74</v>
      </c>
      <c r="E6725" s="3" t="s">
        <v>10874</v>
      </c>
      <c r="F6725" s="3" t="s">
        <v>200</v>
      </c>
      <c r="G6725" s="3"/>
      <c r="H6725" s="26">
        <v>380</v>
      </c>
      <c r="I6725" s="26">
        <f t="array" ref="I6725">J6725-J6725*3%</f>
        <v>276.45</v>
      </c>
      <c r="J6725" s="30">
        <v>285</v>
      </c>
      <c r="K6725" s="4"/>
      <c r="L6725" s="15">
        <f t="shared" si="105"/>
        <v>0</v>
      </c>
      <c r="M6725" s="56" t="s">
        <v>15155</v>
      </c>
    </row>
    <row r="6726" spans="1:13" s="19" customFormat="1" ht="15" customHeight="1" x14ac:dyDescent="0.25">
      <c r="A6726" s="47">
        <v>38309</v>
      </c>
      <c r="B6726" s="18" t="s">
        <v>10875</v>
      </c>
      <c r="C6726" s="3" t="s">
        <v>10867</v>
      </c>
      <c r="D6726" s="3" t="s">
        <v>74</v>
      </c>
      <c r="E6726" s="3" t="s">
        <v>10876</v>
      </c>
      <c r="F6726" s="3" t="s">
        <v>200</v>
      </c>
      <c r="G6726" s="3"/>
      <c r="H6726" s="26">
        <v>399</v>
      </c>
      <c r="I6726" s="26">
        <f t="array" ref="I6726">J6726-J6726*3%</f>
        <v>315.25</v>
      </c>
      <c r="J6726" s="30">
        <v>325</v>
      </c>
      <c r="K6726" s="4"/>
      <c r="L6726" s="15">
        <f t="shared" si="105"/>
        <v>0</v>
      </c>
      <c r="M6726" s="56" t="s">
        <v>15155</v>
      </c>
    </row>
    <row r="6727" spans="1:13" s="19" customFormat="1" ht="15" customHeight="1" x14ac:dyDescent="0.25">
      <c r="A6727" s="47">
        <v>38308</v>
      </c>
      <c r="B6727" s="18" t="s">
        <v>10877</v>
      </c>
      <c r="C6727" s="3" t="s">
        <v>10867</v>
      </c>
      <c r="D6727" s="3" t="s">
        <v>74</v>
      </c>
      <c r="E6727" s="3" t="s">
        <v>10878</v>
      </c>
      <c r="F6727" s="3" t="s">
        <v>200</v>
      </c>
      <c r="G6727" s="3"/>
      <c r="H6727" s="26">
        <v>390</v>
      </c>
      <c r="I6727" s="26">
        <f t="array" ref="I6727">J6727-J6727*3%</f>
        <v>291</v>
      </c>
      <c r="J6727" s="30">
        <v>300</v>
      </c>
      <c r="K6727" s="4"/>
      <c r="L6727" s="15">
        <f t="shared" si="105"/>
        <v>0</v>
      </c>
      <c r="M6727" s="56" t="s">
        <v>15155</v>
      </c>
    </row>
    <row r="6728" spans="1:13" s="19" customFormat="1" ht="15" customHeight="1" x14ac:dyDescent="0.25">
      <c r="A6728" s="47">
        <v>38313</v>
      </c>
      <c r="B6728" s="18" t="s">
        <v>10879</v>
      </c>
      <c r="C6728" s="3" t="s">
        <v>10867</v>
      </c>
      <c r="D6728" s="3" t="s">
        <v>74</v>
      </c>
      <c r="E6728" s="3" t="s">
        <v>2502</v>
      </c>
      <c r="F6728" s="3" t="s">
        <v>200</v>
      </c>
      <c r="G6728" s="3"/>
      <c r="H6728" s="26">
        <v>590</v>
      </c>
      <c r="I6728" s="26">
        <f t="array" ref="I6728">J6728-J6728*3%</f>
        <v>455.9</v>
      </c>
      <c r="J6728" s="30">
        <v>470</v>
      </c>
      <c r="K6728" s="4"/>
      <c r="L6728" s="15">
        <f t="shared" ref="L6728:L6791" si="106">J6728*K6728</f>
        <v>0</v>
      </c>
      <c r="M6728" s="56" t="s">
        <v>15155</v>
      </c>
    </row>
    <row r="6729" spans="1:13" s="19" customFormat="1" ht="15" customHeight="1" x14ac:dyDescent="0.25">
      <c r="A6729" s="47">
        <v>38311</v>
      </c>
      <c r="B6729" s="18" t="s">
        <v>10880</v>
      </c>
      <c r="C6729" s="3" t="s">
        <v>10867</v>
      </c>
      <c r="D6729" s="3" t="s">
        <v>74</v>
      </c>
      <c r="E6729" s="3" t="s">
        <v>10881</v>
      </c>
      <c r="F6729" s="3" t="s">
        <v>200</v>
      </c>
      <c r="G6729" s="3"/>
      <c r="H6729" s="26">
        <v>390</v>
      </c>
      <c r="I6729" s="26">
        <f t="array" ref="I6729">J6729-J6729*3%</f>
        <v>281.3</v>
      </c>
      <c r="J6729" s="30">
        <v>290</v>
      </c>
      <c r="K6729" s="4"/>
      <c r="L6729" s="15">
        <f t="shared" si="106"/>
        <v>0</v>
      </c>
      <c r="M6729" s="56" t="s">
        <v>15155</v>
      </c>
    </row>
    <row r="6730" spans="1:13" s="19" customFormat="1" ht="15" customHeight="1" x14ac:dyDescent="0.25">
      <c r="A6730" s="47">
        <v>38304</v>
      </c>
      <c r="B6730" s="18" t="s">
        <v>10882</v>
      </c>
      <c r="C6730" s="3" t="s">
        <v>10867</v>
      </c>
      <c r="D6730" s="3" t="s">
        <v>74</v>
      </c>
      <c r="E6730" s="3" t="s">
        <v>10883</v>
      </c>
      <c r="F6730" s="3" t="s">
        <v>200</v>
      </c>
      <c r="G6730" s="3"/>
      <c r="H6730" s="26">
        <v>280</v>
      </c>
      <c r="I6730" s="26">
        <f t="array" ref="I6730">J6730-J6730*3%</f>
        <v>203.7</v>
      </c>
      <c r="J6730" s="30">
        <v>210</v>
      </c>
      <c r="K6730" s="4"/>
      <c r="L6730" s="15">
        <f t="shared" si="106"/>
        <v>0</v>
      </c>
      <c r="M6730" s="56" t="s">
        <v>15155</v>
      </c>
    </row>
    <row r="6731" spans="1:13" s="19" customFormat="1" ht="15" customHeight="1" x14ac:dyDescent="0.25">
      <c r="A6731" s="47">
        <v>38303</v>
      </c>
      <c r="B6731" s="18" t="s">
        <v>10884</v>
      </c>
      <c r="C6731" s="3" t="s">
        <v>10867</v>
      </c>
      <c r="D6731" s="3" t="s">
        <v>74</v>
      </c>
      <c r="E6731" s="3" t="s">
        <v>7681</v>
      </c>
      <c r="F6731" s="3" t="s">
        <v>179</v>
      </c>
      <c r="G6731" s="3"/>
      <c r="H6731" s="26">
        <v>360</v>
      </c>
      <c r="I6731" s="26">
        <f t="array" ref="I6731">J6731-J6731*3%</f>
        <v>223.1</v>
      </c>
      <c r="J6731" s="30">
        <v>230</v>
      </c>
      <c r="K6731" s="4"/>
      <c r="L6731" s="15">
        <f t="shared" si="106"/>
        <v>0</v>
      </c>
      <c r="M6731" s="56" t="s">
        <v>15155</v>
      </c>
    </row>
    <row r="6732" spans="1:13" s="19" customFormat="1" ht="15" customHeight="1" x14ac:dyDescent="0.25">
      <c r="A6732" s="47">
        <v>38305</v>
      </c>
      <c r="B6732" s="18" t="s">
        <v>10885</v>
      </c>
      <c r="C6732" s="3" t="s">
        <v>10867</v>
      </c>
      <c r="D6732" s="3" t="s">
        <v>74</v>
      </c>
      <c r="E6732" s="3" t="s">
        <v>10886</v>
      </c>
      <c r="F6732" s="3" t="s">
        <v>72</v>
      </c>
      <c r="G6732" s="3"/>
      <c r="H6732" s="26">
        <v>299</v>
      </c>
      <c r="I6732" s="26">
        <f t="array" ref="I6732">J6732-J6732*3%</f>
        <v>223.1</v>
      </c>
      <c r="J6732" s="30">
        <v>230</v>
      </c>
      <c r="K6732" s="4"/>
      <c r="L6732" s="15">
        <f t="shared" si="106"/>
        <v>0</v>
      </c>
      <c r="M6732" s="56" t="s">
        <v>15155</v>
      </c>
    </row>
    <row r="6733" spans="1:13" s="19" customFormat="1" ht="15" customHeight="1" x14ac:dyDescent="0.25">
      <c r="A6733" s="47">
        <v>38315</v>
      </c>
      <c r="B6733" s="18" t="s">
        <v>10887</v>
      </c>
      <c r="C6733" s="3" t="s">
        <v>10867</v>
      </c>
      <c r="D6733" s="3" t="s">
        <v>74</v>
      </c>
      <c r="E6733" s="3" t="s">
        <v>10888</v>
      </c>
      <c r="F6733" s="3" t="s">
        <v>200</v>
      </c>
      <c r="G6733" s="3"/>
      <c r="H6733" s="26">
        <v>299</v>
      </c>
      <c r="I6733" s="26">
        <f t="array" ref="I6733">J6733-J6733*3%</f>
        <v>223.1</v>
      </c>
      <c r="J6733" s="30">
        <v>230</v>
      </c>
      <c r="K6733" s="4"/>
      <c r="L6733" s="15">
        <f t="shared" si="106"/>
        <v>0</v>
      </c>
      <c r="M6733" s="56" t="s">
        <v>15155</v>
      </c>
    </row>
    <row r="6734" spans="1:13" s="19" customFormat="1" ht="15" customHeight="1" x14ac:dyDescent="0.25">
      <c r="A6734" s="47">
        <v>38302</v>
      </c>
      <c r="B6734" s="18" t="s">
        <v>10889</v>
      </c>
      <c r="C6734" s="3" t="s">
        <v>10867</v>
      </c>
      <c r="D6734" s="3" t="s">
        <v>74</v>
      </c>
      <c r="E6734" s="3" t="s">
        <v>1190</v>
      </c>
      <c r="F6734" s="3" t="s">
        <v>179</v>
      </c>
      <c r="G6734" s="3"/>
      <c r="H6734" s="26">
        <v>280</v>
      </c>
      <c r="I6734" s="26">
        <f t="array" ref="I6734">J6734-J6734*3%</f>
        <v>198.85</v>
      </c>
      <c r="J6734" s="30">
        <v>205</v>
      </c>
      <c r="K6734" s="4"/>
      <c r="L6734" s="15">
        <f t="shared" si="106"/>
        <v>0</v>
      </c>
      <c r="M6734" s="56" t="s">
        <v>15155</v>
      </c>
    </row>
    <row r="6735" spans="1:13" s="19" customFormat="1" ht="15" customHeight="1" x14ac:dyDescent="0.25">
      <c r="A6735" s="47">
        <v>38318</v>
      </c>
      <c r="B6735" s="18" t="s">
        <v>10890</v>
      </c>
      <c r="C6735" s="3" t="s">
        <v>10867</v>
      </c>
      <c r="D6735" s="3" t="s">
        <v>74</v>
      </c>
      <c r="E6735" s="3" t="s">
        <v>6906</v>
      </c>
      <c r="F6735" s="3" t="s">
        <v>200</v>
      </c>
      <c r="G6735" s="3"/>
      <c r="H6735" s="26">
        <v>320</v>
      </c>
      <c r="I6735" s="26">
        <f t="array" ref="I6735">J6735-J6735*3%</f>
        <v>242.5</v>
      </c>
      <c r="J6735" s="30">
        <v>250</v>
      </c>
      <c r="K6735" s="4"/>
      <c r="L6735" s="15">
        <f t="shared" si="106"/>
        <v>0</v>
      </c>
      <c r="M6735" s="56" t="s">
        <v>15155</v>
      </c>
    </row>
    <row r="6736" spans="1:13" s="19" customFormat="1" ht="15" customHeight="1" x14ac:dyDescent="0.25">
      <c r="A6736" s="47">
        <v>9259</v>
      </c>
      <c r="B6736" s="18" t="s">
        <v>10891</v>
      </c>
      <c r="C6736" s="3" t="s">
        <v>10867</v>
      </c>
      <c r="D6736" s="3" t="s">
        <v>279</v>
      </c>
      <c r="E6736" s="3" t="s">
        <v>289</v>
      </c>
      <c r="F6736" s="3" t="s">
        <v>375</v>
      </c>
      <c r="G6736" s="3" t="s">
        <v>319</v>
      </c>
      <c r="H6736" s="26">
        <v>720</v>
      </c>
      <c r="I6736" s="26">
        <f t="array" ref="I6736">J6736-J6736*3%</f>
        <v>562.6</v>
      </c>
      <c r="J6736" s="30">
        <v>580</v>
      </c>
      <c r="K6736" s="4"/>
      <c r="L6736" s="15">
        <f t="shared" si="106"/>
        <v>0</v>
      </c>
      <c r="M6736" s="56" t="s">
        <v>15155</v>
      </c>
    </row>
    <row r="6737" spans="1:13" s="19" customFormat="1" ht="15" customHeight="1" x14ac:dyDescent="0.25">
      <c r="A6737" s="47">
        <v>33687</v>
      </c>
      <c r="B6737" s="18" t="s">
        <v>10892</v>
      </c>
      <c r="C6737" s="3" t="s">
        <v>10867</v>
      </c>
      <c r="D6737" s="3" t="s">
        <v>279</v>
      </c>
      <c r="E6737" s="3" t="s">
        <v>289</v>
      </c>
      <c r="F6737" s="3" t="s">
        <v>375</v>
      </c>
      <c r="G6737" s="3" t="s">
        <v>628</v>
      </c>
      <c r="H6737" s="26">
        <v>720</v>
      </c>
      <c r="I6737" s="26">
        <f t="array" ref="I6737">J6737-J6737*3%</f>
        <v>562.6</v>
      </c>
      <c r="J6737" s="30">
        <v>580</v>
      </c>
      <c r="K6737" s="4"/>
      <c r="L6737" s="15">
        <f t="shared" si="106"/>
        <v>0</v>
      </c>
      <c r="M6737" s="56" t="s">
        <v>15155</v>
      </c>
    </row>
    <row r="6738" spans="1:13" s="19" customFormat="1" ht="15" customHeight="1" x14ac:dyDescent="0.25">
      <c r="A6738" s="47">
        <v>11351</v>
      </c>
      <c r="B6738" s="18" t="s">
        <v>10893</v>
      </c>
      <c r="C6738" s="3" t="s">
        <v>10867</v>
      </c>
      <c r="D6738" s="3" t="s">
        <v>279</v>
      </c>
      <c r="E6738" s="3" t="s">
        <v>289</v>
      </c>
      <c r="F6738" s="3" t="s">
        <v>375</v>
      </c>
      <c r="G6738" s="3" t="s">
        <v>285</v>
      </c>
      <c r="H6738" s="26">
        <v>720</v>
      </c>
      <c r="I6738" s="26">
        <f t="array" ref="I6738">J6738-J6738*3%</f>
        <v>562.6</v>
      </c>
      <c r="J6738" s="30">
        <v>580</v>
      </c>
      <c r="K6738" s="4"/>
      <c r="L6738" s="15">
        <f t="shared" si="106"/>
        <v>0</v>
      </c>
      <c r="M6738" s="56" t="s">
        <v>15155</v>
      </c>
    </row>
    <row r="6739" spans="1:13" s="19" customFormat="1" ht="15" customHeight="1" x14ac:dyDescent="0.25">
      <c r="A6739" s="47">
        <v>24232</v>
      </c>
      <c r="B6739" s="18" t="s">
        <v>10894</v>
      </c>
      <c r="C6739" s="3" t="s">
        <v>10867</v>
      </c>
      <c r="D6739" s="3" t="s">
        <v>279</v>
      </c>
      <c r="E6739" s="3" t="s">
        <v>289</v>
      </c>
      <c r="F6739" s="3" t="s">
        <v>375</v>
      </c>
      <c r="G6739" s="3" t="s">
        <v>481</v>
      </c>
      <c r="H6739" s="26">
        <v>720</v>
      </c>
      <c r="I6739" s="26">
        <f t="array" ref="I6739">J6739-J6739*3%</f>
        <v>562.6</v>
      </c>
      <c r="J6739" s="30">
        <v>580</v>
      </c>
      <c r="K6739" s="4"/>
      <c r="L6739" s="15">
        <f t="shared" si="106"/>
        <v>0</v>
      </c>
      <c r="M6739" s="56" t="s">
        <v>15155</v>
      </c>
    </row>
    <row r="6740" spans="1:13" s="19" customFormat="1" ht="15" customHeight="1" x14ac:dyDescent="0.25">
      <c r="A6740" s="47">
        <v>23667</v>
      </c>
      <c r="B6740" s="18" t="s">
        <v>10895</v>
      </c>
      <c r="C6740" s="3" t="s">
        <v>10867</v>
      </c>
      <c r="D6740" s="3" t="s">
        <v>296</v>
      </c>
      <c r="E6740" s="3" t="s">
        <v>10896</v>
      </c>
      <c r="F6740" s="3" t="s">
        <v>302</v>
      </c>
      <c r="G6740" s="3" t="s">
        <v>405</v>
      </c>
      <c r="H6740" s="26">
        <v>710</v>
      </c>
      <c r="I6740" s="26">
        <f t="array" ref="I6740">J6740-J6740*3%</f>
        <v>552.9</v>
      </c>
      <c r="J6740" s="30">
        <v>570</v>
      </c>
      <c r="K6740" s="4"/>
      <c r="L6740" s="15">
        <f t="shared" si="106"/>
        <v>0</v>
      </c>
      <c r="M6740" s="56" t="s">
        <v>15155</v>
      </c>
    </row>
    <row r="6741" spans="1:13" s="19" customFormat="1" ht="15" customHeight="1" x14ac:dyDescent="0.25">
      <c r="A6741" s="47">
        <v>23670</v>
      </c>
      <c r="B6741" s="18" t="s">
        <v>10897</v>
      </c>
      <c r="C6741" s="3" t="s">
        <v>10867</v>
      </c>
      <c r="D6741" s="3" t="s">
        <v>296</v>
      </c>
      <c r="E6741" s="3" t="s">
        <v>10896</v>
      </c>
      <c r="F6741" s="3" t="s">
        <v>302</v>
      </c>
      <c r="G6741" s="3" t="s">
        <v>303</v>
      </c>
      <c r="H6741" s="26">
        <v>710</v>
      </c>
      <c r="I6741" s="26">
        <f t="array" ref="I6741">J6741-J6741*3%</f>
        <v>552.9</v>
      </c>
      <c r="J6741" s="30">
        <v>570</v>
      </c>
      <c r="K6741" s="4"/>
      <c r="L6741" s="15">
        <f t="shared" si="106"/>
        <v>0</v>
      </c>
      <c r="M6741" s="56" t="s">
        <v>15155</v>
      </c>
    </row>
    <row r="6742" spans="1:13" s="19" customFormat="1" ht="15" customHeight="1" x14ac:dyDescent="0.25">
      <c r="A6742" s="47">
        <v>23674</v>
      </c>
      <c r="B6742" s="18" t="s">
        <v>10898</v>
      </c>
      <c r="C6742" s="3" t="s">
        <v>10867</v>
      </c>
      <c r="D6742" s="3" t="s">
        <v>296</v>
      </c>
      <c r="E6742" s="3" t="s">
        <v>10896</v>
      </c>
      <c r="F6742" s="3" t="s">
        <v>302</v>
      </c>
      <c r="G6742" s="3" t="s">
        <v>9902</v>
      </c>
      <c r="H6742" s="26">
        <v>710</v>
      </c>
      <c r="I6742" s="26">
        <f t="array" ref="I6742">J6742-J6742*3%</f>
        <v>552.9</v>
      </c>
      <c r="J6742" s="30">
        <v>570</v>
      </c>
      <c r="K6742" s="4"/>
      <c r="L6742" s="15">
        <f t="shared" si="106"/>
        <v>0</v>
      </c>
      <c r="M6742" s="56" t="s">
        <v>15155</v>
      </c>
    </row>
    <row r="6743" spans="1:13" s="19" customFormat="1" ht="15" customHeight="1" x14ac:dyDescent="0.25">
      <c r="A6743" s="47">
        <v>23678</v>
      </c>
      <c r="B6743" s="18" t="s">
        <v>10899</v>
      </c>
      <c r="C6743" s="3" t="s">
        <v>10867</v>
      </c>
      <c r="D6743" s="3" t="s">
        <v>296</v>
      </c>
      <c r="E6743" s="3" t="s">
        <v>10896</v>
      </c>
      <c r="F6743" s="3" t="s">
        <v>302</v>
      </c>
      <c r="G6743" s="3" t="s">
        <v>686</v>
      </c>
      <c r="H6743" s="26">
        <v>710</v>
      </c>
      <c r="I6743" s="26">
        <f t="array" ref="I6743">J6743-J6743*3%</f>
        <v>552.9</v>
      </c>
      <c r="J6743" s="30">
        <v>570</v>
      </c>
      <c r="K6743" s="4"/>
      <c r="L6743" s="15">
        <f t="shared" si="106"/>
        <v>0</v>
      </c>
      <c r="M6743" s="56" t="s">
        <v>15155</v>
      </c>
    </row>
    <row r="6744" spans="1:13" s="19" customFormat="1" ht="15" customHeight="1" x14ac:dyDescent="0.25">
      <c r="A6744" s="47">
        <v>23676</v>
      </c>
      <c r="B6744" s="18" t="s">
        <v>10900</v>
      </c>
      <c r="C6744" s="3" t="s">
        <v>10867</v>
      </c>
      <c r="D6744" s="3" t="s">
        <v>296</v>
      </c>
      <c r="E6744" s="3" t="s">
        <v>10896</v>
      </c>
      <c r="F6744" s="3" t="s">
        <v>302</v>
      </c>
      <c r="G6744" s="3" t="s">
        <v>10901</v>
      </c>
      <c r="H6744" s="26">
        <v>710</v>
      </c>
      <c r="I6744" s="26">
        <f t="array" ref="I6744">J6744-J6744*3%</f>
        <v>552.9</v>
      </c>
      <c r="J6744" s="30">
        <v>570</v>
      </c>
      <c r="K6744" s="4"/>
      <c r="L6744" s="15">
        <f t="shared" si="106"/>
        <v>0</v>
      </c>
      <c r="M6744" s="56" t="s">
        <v>15155</v>
      </c>
    </row>
    <row r="6745" spans="1:13" s="19" customFormat="1" ht="15" customHeight="1" x14ac:dyDescent="0.25">
      <c r="A6745" s="47">
        <v>23701</v>
      </c>
      <c r="B6745" s="18" t="s">
        <v>10902</v>
      </c>
      <c r="C6745" s="3" t="s">
        <v>10867</v>
      </c>
      <c r="D6745" s="3" t="s">
        <v>296</v>
      </c>
      <c r="E6745" s="3" t="s">
        <v>10896</v>
      </c>
      <c r="F6745" s="3" t="s">
        <v>302</v>
      </c>
      <c r="G6745" s="3" t="s">
        <v>1343</v>
      </c>
      <c r="H6745" s="26">
        <v>710</v>
      </c>
      <c r="I6745" s="26">
        <f t="array" ref="I6745">J6745-J6745*3%</f>
        <v>552.9</v>
      </c>
      <c r="J6745" s="30">
        <v>570</v>
      </c>
      <c r="K6745" s="4"/>
      <c r="L6745" s="15">
        <f t="shared" si="106"/>
        <v>0</v>
      </c>
      <c r="M6745" s="56" t="s">
        <v>15155</v>
      </c>
    </row>
    <row r="6746" spans="1:13" s="19" customFormat="1" ht="15" customHeight="1" x14ac:dyDescent="0.25">
      <c r="A6746" s="47">
        <v>23671</v>
      </c>
      <c r="B6746" s="18" t="s">
        <v>10903</v>
      </c>
      <c r="C6746" s="3" t="s">
        <v>10867</v>
      </c>
      <c r="D6746" s="3" t="s">
        <v>296</v>
      </c>
      <c r="E6746" s="3" t="s">
        <v>10896</v>
      </c>
      <c r="F6746" s="3" t="s">
        <v>302</v>
      </c>
      <c r="G6746" s="3" t="s">
        <v>10904</v>
      </c>
      <c r="H6746" s="26">
        <v>710</v>
      </c>
      <c r="I6746" s="26">
        <f t="array" ref="I6746">J6746-J6746*3%</f>
        <v>552.9</v>
      </c>
      <c r="J6746" s="30">
        <v>570</v>
      </c>
      <c r="K6746" s="4"/>
      <c r="L6746" s="15">
        <f t="shared" si="106"/>
        <v>0</v>
      </c>
      <c r="M6746" s="56" t="s">
        <v>15155</v>
      </c>
    </row>
    <row r="6747" spans="1:13" s="19" customFormat="1" ht="15" customHeight="1" x14ac:dyDescent="0.25">
      <c r="A6747" s="47">
        <v>23669</v>
      </c>
      <c r="B6747" s="18" t="s">
        <v>10905</v>
      </c>
      <c r="C6747" s="3" t="s">
        <v>10867</v>
      </c>
      <c r="D6747" s="3" t="s">
        <v>296</v>
      </c>
      <c r="E6747" s="3" t="s">
        <v>10896</v>
      </c>
      <c r="F6747" s="3" t="s">
        <v>302</v>
      </c>
      <c r="G6747" s="3" t="s">
        <v>285</v>
      </c>
      <c r="H6747" s="26">
        <v>710</v>
      </c>
      <c r="I6747" s="26">
        <f t="array" ref="I6747">J6747-J6747*3%</f>
        <v>552.9</v>
      </c>
      <c r="J6747" s="30">
        <v>570</v>
      </c>
      <c r="K6747" s="4"/>
      <c r="L6747" s="15">
        <f t="shared" si="106"/>
        <v>0</v>
      </c>
      <c r="M6747" s="56" t="s">
        <v>15155</v>
      </c>
    </row>
    <row r="6748" spans="1:13" s="19" customFormat="1" ht="15" customHeight="1" x14ac:dyDescent="0.25">
      <c r="A6748" s="47">
        <v>23673</v>
      </c>
      <c r="B6748" s="18" t="s">
        <v>10906</v>
      </c>
      <c r="C6748" s="3" t="s">
        <v>10867</v>
      </c>
      <c r="D6748" s="3" t="s">
        <v>296</v>
      </c>
      <c r="E6748" s="3" t="s">
        <v>10896</v>
      </c>
      <c r="F6748" s="3" t="s">
        <v>302</v>
      </c>
      <c r="G6748" s="3" t="s">
        <v>529</v>
      </c>
      <c r="H6748" s="26">
        <v>710</v>
      </c>
      <c r="I6748" s="26">
        <f t="array" ref="I6748">J6748-J6748*3%</f>
        <v>552.9</v>
      </c>
      <c r="J6748" s="30">
        <v>570</v>
      </c>
      <c r="K6748" s="4"/>
      <c r="L6748" s="15">
        <f t="shared" si="106"/>
        <v>0</v>
      </c>
      <c r="M6748" s="56" t="s">
        <v>15155</v>
      </c>
    </row>
    <row r="6749" spans="1:13" s="19" customFormat="1" ht="15" customHeight="1" x14ac:dyDescent="0.25">
      <c r="A6749" s="47">
        <v>23677</v>
      </c>
      <c r="B6749" s="18" t="s">
        <v>10907</v>
      </c>
      <c r="C6749" s="3" t="s">
        <v>10867</v>
      </c>
      <c r="D6749" s="3" t="s">
        <v>296</v>
      </c>
      <c r="E6749" s="3" t="s">
        <v>10896</v>
      </c>
      <c r="F6749" s="3" t="s">
        <v>302</v>
      </c>
      <c r="G6749" s="3" t="s">
        <v>10621</v>
      </c>
      <c r="H6749" s="26">
        <v>710</v>
      </c>
      <c r="I6749" s="26">
        <f t="array" ref="I6749">J6749-J6749*3%</f>
        <v>552.9</v>
      </c>
      <c r="J6749" s="30">
        <v>570</v>
      </c>
      <c r="K6749" s="4"/>
      <c r="L6749" s="15">
        <f t="shared" si="106"/>
        <v>0</v>
      </c>
      <c r="M6749" s="56" t="s">
        <v>15155</v>
      </c>
    </row>
    <row r="6750" spans="1:13" s="19" customFormat="1" ht="15" customHeight="1" x14ac:dyDescent="0.25">
      <c r="A6750" s="47">
        <v>23668</v>
      </c>
      <c r="B6750" s="18" t="s">
        <v>10908</v>
      </c>
      <c r="C6750" s="3" t="s">
        <v>10867</v>
      </c>
      <c r="D6750" s="3" t="s">
        <v>296</v>
      </c>
      <c r="E6750" s="3" t="s">
        <v>10896</v>
      </c>
      <c r="F6750" s="3" t="s">
        <v>302</v>
      </c>
      <c r="G6750" s="3" t="s">
        <v>299</v>
      </c>
      <c r="H6750" s="26">
        <v>710</v>
      </c>
      <c r="I6750" s="26">
        <f t="array" ref="I6750">J6750-J6750*3%</f>
        <v>552.9</v>
      </c>
      <c r="J6750" s="30">
        <v>570</v>
      </c>
      <c r="K6750" s="4"/>
      <c r="L6750" s="15">
        <f t="shared" si="106"/>
        <v>0</v>
      </c>
      <c r="M6750" s="56" t="s">
        <v>15155</v>
      </c>
    </row>
    <row r="6751" spans="1:13" s="19" customFormat="1" ht="15" customHeight="1" x14ac:dyDescent="0.25">
      <c r="A6751" s="47">
        <v>23679</v>
      </c>
      <c r="B6751" s="18" t="s">
        <v>10909</v>
      </c>
      <c r="C6751" s="3" t="s">
        <v>10867</v>
      </c>
      <c r="D6751" s="3" t="s">
        <v>296</v>
      </c>
      <c r="E6751" s="3" t="s">
        <v>10896</v>
      </c>
      <c r="F6751" s="3" t="s">
        <v>1596</v>
      </c>
      <c r="G6751" s="3" t="s">
        <v>405</v>
      </c>
      <c r="H6751" s="26">
        <v>1200</v>
      </c>
      <c r="I6751" s="26">
        <f t="array" ref="I6751">J6751-J6751*3%</f>
        <v>921.5</v>
      </c>
      <c r="J6751" s="30">
        <v>950</v>
      </c>
      <c r="K6751" s="4"/>
      <c r="L6751" s="15">
        <f t="shared" si="106"/>
        <v>0</v>
      </c>
      <c r="M6751" s="56" t="s">
        <v>15155</v>
      </c>
    </row>
    <row r="6752" spans="1:13" s="19" customFormat="1" ht="15" customHeight="1" x14ac:dyDescent="0.25">
      <c r="A6752" s="47">
        <v>23690</v>
      </c>
      <c r="B6752" s="18" t="s">
        <v>10910</v>
      </c>
      <c r="C6752" s="3" t="s">
        <v>10867</v>
      </c>
      <c r="D6752" s="3" t="s">
        <v>296</v>
      </c>
      <c r="E6752" s="3" t="s">
        <v>10896</v>
      </c>
      <c r="F6752" s="3" t="s">
        <v>1596</v>
      </c>
      <c r="G6752" s="3" t="s">
        <v>303</v>
      </c>
      <c r="H6752" s="26">
        <v>1200</v>
      </c>
      <c r="I6752" s="26">
        <f t="array" ref="I6752">J6752-J6752*3%</f>
        <v>921.5</v>
      </c>
      <c r="J6752" s="30">
        <v>950</v>
      </c>
      <c r="K6752" s="4"/>
      <c r="L6752" s="15">
        <f t="shared" si="106"/>
        <v>0</v>
      </c>
      <c r="M6752" s="56" t="s">
        <v>15155</v>
      </c>
    </row>
    <row r="6753" spans="1:13" s="19" customFormat="1" ht="15" customHeight="1" x14ac:dyDescent="0.25">
      <c r="A6753" s="47">
        <v>23689</v>
      </c>
      <c r="B6753" s="18" t="s">
        <v>10911</v>
      </c>
      <c r="C6753" s="3" t="s">
        <v>10867</v>
      </c>
      <c r="D6753" s="3" t="s">
        <v>296</v>
      </c>
      <c r="E6753" s="3" t="s">
        <v>10896</v>
      </c>
      <c r="F6753" s="3" t="s">
        <v>1596</v>
      </c>
      <c r="G6753" s="3" t="s">
        <v>686</v>
      </c>
      <c r="H6753" s="26">
        <v>1200</v>
      </c>
      <c r="I6753" s="26">
        <f t="array" ref="I6753">J6753-J6753*3%</f>
        <v>921.5</v>
      </c>
      <c r="J6753" s="30">
        <v>950</v>
      </c>
      <c r="K6753" s="4"/>
      <c r="L6753" s="15">
        <f t="shared" si="106"/>
        <v>0</v>
      </c>
      <c r="M6753" s="56" t="s">
        <v>15155</v>
      </c>
    </row>
    <row r="6754" spans="1:13" s="19" customFormat="1" ht="15" customHeight="1" x14ac:dyDescent="0.25">
      <c r="A6754" s="47">
        <v>23686</v>
      </c>
      <c r="B6754" s="18" t="s">
        <v>10912</v>
      </c>
      <c r="C6754" s="3" t="s">
        <v>10867</v>
      </c>
      <c r="D6754" s="3" t="s">
        <v>296</v>
      </c>
      <c r="E6754" s="3" t="s">
        <v>10896</v>
      </c>
      <c r="F6754" s="3" t="s">
        <v>1596</v>
      </c>
      <c r="G6754" s="3" t="s">
        <v>437</v>
      </c>
      <c r="H6754" s="26">
        <v>1200</v>
      </c>
      <c r="I6754" s="26">
        <f t="array" ref="I6754">J6754-J6754*3%</f>
        <v>921.5</v>
      </c>
      <c r="J6754" s="30">
        <v>950</v>
      </c>
      <c r="K6754" s="4"/>
      <c r="L6754" s="15">
        <f t="shared" si="106"/>
        <v>0</v>
      </c>
      <c r="M6754" s="56" t="s">
        <v>15155</v>
      </c>
    </row>
    <row r="6755" spans="1:13" s="19" customFormat="1" ht="15" customHeight="1" x14ac:dyDescent="0.25">
      <c r="A6755" s="47">
        <v>23700</v>
      </c>
      <c r="B6755" s="18" t="s">
        <v>10913</v>
      </c>
      <c r="C6755" s="3" t="s">
        <v>10867</v>
      </c>
      <c r="D6755" s="3" t="s">
        <v>296</v>
      </c>
      <c r="E6755" s="3" t="s">
        <v>10896</v>
      </c>
      <c r="F6755" s="3" t="s">
        <v>1596</v>
      </c>
      <c r="G6755" s="3" t="s">
        <v>1343</v>
      </c>
      <c r="H6755" s="26">
        <v>1200</v>
      </c>
      <c r="I6755" s="26">
        <f t="array" ref="I6755">J6755-J6755*3%</f>
        <v>921.5</v>
      </c>
      <c r="J6755" s="30">
        <v>950</v>
      </c>
      <c r="K6755" s="4"/>
      <c r="L6755" s="15">
        <f t="shared" si="106"/>
        <v>0</v>
      </c>
      <c r="M6755" s="56" t="s">
        <v>15155</v>
      </c>
    </row>
    <row r="6756" spans="1:13" s="19" customFormat="1" ht="15" customHeight="1" x14ac:dyDescent="0.25">
      <c r="A6756" s="47">
        <v>23682</v>
      </c>
      <c r="B6756" s="18" t="s">
        <v>10914</v>
      </c>
      <c r="C6756" s="3" t="s">
        <v>10867</v>
      </c>
      <c r="D6756" s="3" t="s">
        <v>296</v>
      </c>
      <c r="E6756" s="3" t="s">
        <v>10896</v>
      </c>
      <c r="F6756" s="3" t="s">
        <v>1596</v>
      </c>
      <c r="G6756" s="3" t="s">
        <v>10904</v>
      </c>
      <c r="H6756" s="26">
        <v>1200</v>
      </c>
      <c r="I6756" s="26">
        <f t="array" ref="I6756">J6756-J6756*3%</f>
        <v>921.5</v>
      </c>
      <c r="J6756" s="30">
        <v>950</v>
      </c>
      <c r="K6756" s="4"/>
      <c r="L6756" s="15">
        <f t="shared" si="106"/>
        <v>0</v>
      </c>
      <c r="M6756" s="56" t="s">
        <v>15155</v>
      </c>
    </row>
    <row r="6757" spans="1:13" s="19" customFormat="1" ht="15" customHeight="1" x14ac:dyDescent="0.25">
      <c r="A6757" s="47">
        <v>23681</v>
      </c>
      <c r="B6757" s="18" t="s">
        <v>10915</v>
      </c>
      <c r="C6757" s="3" t="s">
        <v>10867</v>
      </c>
      <c r="D6757" s="3" t="s">
        <v>296</v>
      </c>
      <c r="E6757" s="3" t="s">
        <v>10896</v>
      </c>
      <c r="F6757" s="3" t="s">
        <v>1596</v>
      </c>
      <c r="G6757" s="3" t="s">
        <v>285</v>
      </c>
      <c r="H6757" s="26">
        <v>1200</v>
      </c>
      <c r="I6757" s="26">
        <f t="array" ref="I6757">J6757-J6757*3%</f>
        <v>921.5</v>
      </c>
      <c r="J6757" s="30">
        <v>950</v>
      </c>
      <c r="K6757" s="4"/>
      <c r="L6757" s="15">
        <f t="shared" si="106"/>
        <v>0</v>
      </c>
      <c r="M6757" s="56" t="s">
        <v>15155</v>
      </c>
    </row>
    <row r="6758" spans="1:13" s="19" customFormat="1" ht="15" customHeight="1" x14ac:dyDescent="0.25">
      <c r="A6758" s="47">
        <v>23684</v>
      </c>
      <c r="B6758" s="18" t="s">
        <v>10916</v>
      </c>
      <c r="C6758" s="3" t="s">
        <v>10867</v>
      </c>
      <c r="D6758" s="3" t="s">
        <v>296</v>
      </c>
      <c r="E6758" s="3" t="s">
        <v>10896</v>
      </c>
      <c r="F6758" s="3" t="s">
        <v>1596</v>
      </c>
      <c r="G6758" s="3" t="s">
        <v>529</v>
      </c>
      <c r="H6758" s="26">
        <v>1200</v>
      </c>
      <c r="I6758" s="26">
        <f t="array" ref="I6758">J6758-J6758*3%</f>
        <v>921.5</v>
      </c>
      <c r="J6758" s="30">
        <v>950</v>
      </c>
      <c r="K6758" s="4"/>
      <c r="L6758" s="15">
        <f t="shared" si="106"/>
        <v>0</v>
      </c>
      <c r="M6758" s="56" t="s">
        <v>15155</v>
      </c>
    </row>
    <row r="6759" spans="1:13" s="19" customFormat="1" ht="15" customHeight="1" x14ac:dyDescent="0.25">
      <c r="A6759" s="47">
        <v>23688</v>
      </c>
      <c r="B6759" s="18" t="s">
        <v>10917</v>
      </c>
      <c r="C6759" s="3" t="s">
        <v>10867</v>
      </c>
      <c r="D6759" s="3" t="s">
        <v>296</v>
      </c>
      <c r="E6759" s="3" t="s">
        <v>10896</v>
      </c>
      <c r="F6759" s="3" t="s">
        <v>1596</v>
      </c>
      <c r="G6759" s="3" t="s">
        <v>10621</v>
      </c>
      <c r="H6759" s="26">
        <v>1200</v>
      </c>
      <c r="I6759" s="26">
        <f t="array" ref="I6759">J6759-J6759*3%</f>
        <v>921.5</v>
      </c>
      <c r="J6759" s="30">
        <v>950</v>
      </c>
      <c r="K6759" s="4"/>
      <c r="L6759" s="15">
        <f t="shared" si="106"/>
        <v>0</v>
      </c>
      <c r="M6759" s="56" t="s">
        <v>15155</v>
      </c>
    </row>
    <row r="6760" spans="1:13" s="19" customFormat="1" ht="15" customHeight="1" x14ac:dyDescent="0.25">
      <c r="A6760" s="47">
        <v>11352</v>
      </c>
      <c r="B6760" s="18" t="s">
        <v>10918</v>
      </c>
      <c r="C6760" s="3" t="s">
        <v>10867</v>
      </c>
      <c r="D6760" s="3" t="s">
        <v>296</v>
      </c>
      <c r="E6760" s="3" t="s">
        <v>10919</v>
      </c>
      <c r="F6760" s="3" t="s">
        <v>284</v>
      </c>
      <c r="G6760" s="3" t="s">
        <v>405</v>
      </c>
      <c r="H6760" s="26">
        <v>540</v>
      </c>
      <c r="I6760" s="26">
        <f t="array" ref="I6760">J6760-J6760*3%</f>
        <v>426.8</v>
      </c>
      <c r="J6760" s="30">
        <v>440</v>
      </c>
      <c r="K6760" s="4"/>
      <c r="L6760" s="15">
        <f t="shared" si="106"/>
        <v>0</v>
      </c>
      <c r="M6760" s="56" t="s">
        <v>15155</v>
      </c>
    </row>
    <row r="6761" spans="1:13" s="19" customFormat="1" ht="15" customHeight="1" x14ac:dyDescent="0.25">
      <c r="A6761" s="47">
        <v>11353</v>
      </c>
      <c r="B6761" s="18" t="s">
        <v>10920</v>
      </c>
      <c r="C6761" s="3" t="s">
        <v>10867</v>
      </c>
      <c r="D6761" s="3" t="s">
        <v>296</v>
      </c>
      <c r="E6761" s="3" t="s">
        <v>10919</v>
      </c>
      <c r="F6761" s="3" t="s">
        <v>284</v>
      </c>
      <c r="G6761" s="3" t="s">
        <v>303</v>
      </c>
      <c r="H6761" s="26">
        <v>540</v>
      </c>
      <c r="I6761" s="26">
        <f t="array" ref="I6761">J6761-J6761*3%</f>
        <v>426.8</v>
      </c>
      <c r="J6761" s="30">
        <v>440</v>
      </c>
      <c r="K6761" s="4"/>
      <c r="L6761" s="15">
        <f t="shared" si="106"/>
        <v>0</v>
      </c>
      <c r="M6761" s="56" t="s">
        <v>15155</v>
      </c>
    </row>
    <row r="6762" spans="1:13" s="19" customFormat="1" ht="15" customHeight="1" x14ac:dyDescent="0.25">
      <c r="A6762" s="47">
        <v>19984</v>
      </c>
      <c r="B6762" s="18" t="s">
        <v>10921</v>
      </c>
      <c r="C6762" s="3" t="s">
        <v>10867</v>
      </c>
      <c r="D6762" s="3" t="s">
        <v>296</v>
      </c>
      <c r="E6762" s="3" t="s">
        <v>10919</v>
      </c>
      <c r="F6762" s="3" t="s">
        <v>284</v>
      </c>
      <c r="G6762" s="3" t="s">
        <v>9902</v>
      </c>
      <c r="H6762" s="26">
        <v>540</v>
      </c>
      <c r="I6762" s="26">
        <f t="array" ref="I6762">J6762-J6762*3%</f>
        <v>426.8</v>
      </c>
      <c r="J6762" s="30">
        <v>440</v>
      </c>
      <c r="K6762" s="4"/>
      <c r="L6762" s="15">
        <f t="shared" si="106"/>
        <v>0</v>
      </c>
      <c r="M6762" s="56" t="s">
        <v>15155</v>
      </c>
    </row>
    <row r="6763" spans="1:13" s="19" customFormat="1" ht="15" customHeight="1" x14ac:dyDescent="0.25">
      <c r="A6763" s="47">
        <v>19987</v>
      </c>
      <c r="B6763" s="18" t="s">
        <v>10922</v>
      </c>
      <c r="C6763" s="3" t="s">
        <v>10867</v>
      </c>
      <c r="D6763" s="3" t="s">
        <v>296</v>
      </c>
      <c r="E6763" s="3" t="s">
        <v>10919</v>
      </c>
      <c r="F6763" s="3" t="s">
        <v>284</v>
      </c>
      <c r="G6763" s="3" t="s">
        <v>686</v>
      </c>
      <c r="H6763" s="26">
        <v>540</v>
      </c>
      <c r="I6763" s="26">
        <f t="array" ref="I6763">J6763-J6763*3%</f>
        <v>426.8</v>
      </c>
      <c r="J6763" s="30">
        <v>440</v>
      </c>
      <c r="K6763" s="4"/>
      <c r="L6763" s="15">
        <f t="shared" si="106"/>
        <v>0</v>
      </c>
      <c r="M6763" s="56" t="s">
        <v>15155</v>
      </c>
    </row>
    <row r="6764" spans="1:13" s="19" customFormat="1" ht="15" customHeight="1" x14ac:dyDescent="0.25">
      <c r="A6764" s="47">
        <v>19985</v>
      </c>
      <c r="B6764" s="18" t="s">
        <v>10923</v>
      </c>
      <c r="C6764" s="3" t="s">
        <v>10867</v>
      </c>
      <c r="D6764" s="3" t="s">
        <v>296</v>
      </c>
      <c r="E6764" s="3" t="s">
        <v>10919</v>
      </c>
      <c r="F6764" s="3" t="s">
        <v>284</v>
      </c>
      <c r="G6764" s="3" t="s">
        <v>10901</v>
      </c>
      <c r="H6764" s="26">
        <v>540</v>
      </c>
      <c r="I6764" s="26">
        <f t="array" ref="I6764">J6764-J6764*3%</f>
        <v>426.8</v>
      </c>
      <c r="J6764" s="30">
        <v>440</v>
      </c>
      <c r="K6764" s="4"/>
      <c r="L6764" s="15">
        <f t="shared" si="106"/>
        <v>0</v>
      </c>
      <c r="M6764" s="56" t="s">
        <v>15155</v>
      </c>
    </row>
    <row r="6765" spans="1:13" s="19" customFormat="1" ht="15" customHeight="1" x14ac:dyDescent="0.25">
      <c r="A6765" s="47">
        <v>11355</v>
      </c>
      <c r="B6765" s="18" t="s">
        <v>10924</v>
      </c>
      <c r="C6765" s="3" t="s">
        <v>10867</v>
      </c>
      <c r="D6765" s="3" t="s">
        <v>296</v>
      </c>
      <c r="E6765" s="3" t="s">
        <v>10919</v>
      </c>
      <c r="F6765" s="3" t="s">
        <v>284</v>
      </c>
      <c r="G6765" s="3" t="s">
        <v>437</v>
      </c>
      <c r="H6765" s="26">
        <v>540</v>
      </c>
      <c r="I6765" s="26">
        <f t="array" ref="I6765">J6765-J6765*3%</f>
        <v>426.8</v>
      </c>
      <c r="J6765" s="30">
        <v>440</v>
      </c>
      <c r="K6765" s="4"/>
      <c r="L6765" s="15">
        <f t="shared" si="106"/>
        <v>0</v>
      </c>
      <c r="M6765" s="56" t="s">
        <v>15155</v>
      </c>
    </row>
    <row r="6766" spans="1:13" s="19" customFormat="1" ht="15" customHeight="1" x14ac:dyDescent="0.25">
      <c r="A6766" s="47">
        <v>11356</v>
      </c>
      <c r="B6766" s="18" t="s">
        <v>10925</v>
      </c>
      <c r="C6766" s="3" t="s">
        <v>10867</v>
      </c>
      <c r="D6766" s="3" t="s">
        <v>296</v>
      </c>
      <c r="E6766" s="3" t="s">
        <v>10919</v>
      </c>
      <c r="F6766" s="3" t="s">
        <v>284</v>
      </c>
      <c r="G6766" s="3" t="s">
        <v>1343</v>
      </c>
      <c r="H6766" s="26">
        <v>540</v>
      </c>
      <c r="I6766" s="26">
        <f t="array" ref="I6766">J6766-J6766*3%</f>
        <v>426.8</v>
      </c>
      <c r="J6766" s="30">
        <v>440</v>
      </c>
      <c r="K6766" s="4"/>
      <c r="L6766" s="15">
        <f t="shared" si="106"/>
        <v>0</v>
      </c>
      <c r="M6766" s="56" t="s">
        <v>15155</v>
      </c>
    </row>
    <row r="6767" spans="1:13" s="19" customFormat="1" ht="15" customHeight="1" x14ac:dyDescent="0.25">
      <c r="A6767" s="47">
        <v>11357</v>
      </c>
      <c r="B6767" s="18" t="s">
        <v>10926</v>
      </c>
      <c r="C6767" s="3" t="s">
        <v>10867</v>
      </c>
      <c r="D6767" s="3" t="s">
        <v>296</v>
      </c>
      <c r="E6767" s="3" t="s">
        <v>10919</v>
      </c>
      <c r="F6767" s="3" t="s">
        <v>284</v>
      </c>
      <c r="G6767" s="3" t="s">
        <v>10904</v>
      </c>
      <c r="H6767" s="26">
        <v>540</v>
      </c>
      <c r="I6767" s="26">
        <f t="array" ref="I6767">J6767-J6767*3%</f>
        <v>426.8</v>
      </c>
      <c r="J6767" s="30">
        <v>440</v>
      </c>
      <c r="K6767" s="4"/>
      <c r="L6767" s="15">
        <f t="shared" si="106"/>
        <v>0</v>
      </c>
      <c r="M6767" s="56" t="s">
        <v>15155</v>
      </c>
    </row>
    <row r="6768" spans="1:13" s="19" customFormat="1" ht="15" customHeight="1" x14ac:dyDescent="0.25">
      <c r="A6768" s="47">
        <v>11354</v>
      </c>
      <c r="B6768" s="18" t="s">
        <v>10927</v>
      </c>
      <c r="C6768" s="3" t="s">
        <v>10867</v>
      </c>
      <c r="D6768" s="3" t="s">
        <v>296</v>
      </c>
      <c r="E6768" s="3" t="s">
        <v>10919</v>
      </c>
      <c r="F6768" s="3" t="s">
        <v>284</v>
      </c>
      <c r="G6768" s="3" t="s">
        <v>285</v>
      </c>
      <c r="H6768" s="26">
        <v>540</v>
      </c>
      <c r="I6768" s="26">
        <f t="array" ref="I6768">J6768-J6768*3%</f>
        <v>426.8</v>
      </c>
      <c r="J6768" s="30">
        <v>440</v>
      </c>
      <c r="K6768" s="4"/>
      <c r="L6768" s="15">
        <f t="shared" si="106"/>
        <v>0</v>
      </c>
      <c r="M6768" s="56" t="s">
        <v>15155</v>
      </c>
    </row>
    <row r="6769" spans="1:13" s="19" customFormat="1" ht="15" customHeight="1" x14ac:dyDescent="0.25">
      <c r="A6769" s="47">
        <v>11358</v>
      </c>
      <c r="B6769" s="18" t="s">
        <v>10928</v>
      </c>
      <c r="C6769" s="3" t="s">
        <v>10867</v>
      </c>
      <c r="D6769" s="3" t="s">
        <v>296</v>
      </c>
      <c r="E6769" s="3" t="s">
        <v>10919</v>
      </c>
      <c r="F6769" s="3" t="s">
        <v>284</v>
      </c>
      <c r="G6769" s="3" t="s">
        <v>529</v>
      </c>
      <c r="H6769" s="26">
        <v>540</v>
      </c>
      <c r="I6769" s="26">
        <f t="array" ref="I6769">J6769-J6769*3%</f>
        <v>426.8</v>
      </c>
      <c r="J6769" s="30">
        <v>440</v>
      </c>
      <c r="K6769" s="4"/>
      <c r="L6769" s="15">
        <f t="shared" si="106"/>
        <v>0</v>
      </c>
      <c r="M6769" s="56" t="s">
        <v>15155</v>
      </c>
    </row>
    <row r="6770" spans="1:13" s="19" customFormat="1" ht="15" customHeight="1" x14ac:dyDescent="0.25">
      <c r="A6770" s="47">
        <v>19986</v>
      </c>
      <c r="B6770" s="18" t="s">
        <v>10929</v>
      </c>
      <c r="C6770" s="3" t="s">
        <v>10867</v>
      </c>
      <c r="D6770" s="3" t="s">
        <v>296</v>
      </c>
      <c r="E6770" s="3" t="s">
        <v>10919</v>
      </c>
      <c r="F6770" s="3" t="s">
        <v>284</v>
      </c>
      <c r="G6770" s="3" t="s">
        <v>10621</v>
      </c>
      <c r="H6770" s="26">
        <v>540</v>
      </c>
      <c r="I6770" s="26">
        <f t="array" ref="I6770">J6770-J6770*3%</f>
        <v>426.8</v>
      </c>
      <c r="J6770" s="30">
        <v>440</v>
      </c>
      <c r="K6770" s="4"/>
      <c r="L6770" s="15">
        <f t="shared" si="106"/>
        <v>0</v>
      </c>
      <c r="M6770" s="56" t="s">
        <v>15155</v>
      </c>
    </row>
    <row r="6771" spans="1:13" s="19" customFormat="1" ht="15" customHeight="1" x14ac:dyDescent="0.25">
      <c r="A6771" s="47">
        <v>11359</v>
      </c>
      <c r="B6771" s="18" t="s">
        <v>10930</v>
      </c>
      <c r="C6771" s="3" t="s">
        <v>10867</v>
      </c>
      <c r="D6771" s="3" t="s">
        <v>296</v>
      </c>
      <c r="E6771" s="3" t="s">
        <v>10919</v>
      </c>
      <c r="F6771" s="3" t="s">
        <v>284</v>
      </c>
      <c r="G6771" s="3" t="s">
        <v>299</v>
      </c>
      <c r="H6771" s="26">
        <v>540</v>
      </c>
      <c r="I6771" s="26">
        <f t="array" ref="I6771">J6771-J6771*3%</f>
        <v>426.8</v>
      </c>
      <c r="J6771" s="30">
        <v>440</v>
      </c>
      <c r="K6771" s="4"/>
      <c r="L6771" s="15">
        <f t="shared" si="106"/>
        <v>0</v>
      </c>
      <c r="M6771" s="56" t="s">
        <v>15155</v>
      </c>
    </row>
    <row r="6772" spans="1:13" s="19" customFormat="1" ht="15" customHeight="1" x14ac:dyDescent="0.25">
      <c r="A6772" s="47">
        <v>11360</v>
      </c>
      <c r="B6772" s="18" t="s">
        <v>10931</v>
      </c>
      <c r="C6772" s="3" t="s">
        <v>10867</v>
      </c>
      <c r="D6772" s="3" t="s">
        <v>296</v>
      </c>
      <c r="E6772" s="3" t="s">
        <v>10919</v>
      </c>
      <c r="F6772" s="3" t="s">
        <v>302</v>
      </c>
      <c r="G6772" s="3" t="s">
        <v>405</v>
      </c>
      <c r="H6772" s="26">
        <v>995</v>
      </c>
      <c r="I6772" s="26">
        <f t="array" ref="I6772">J6772-J6772*3%</f>
        <v>771.15</v>
      </c>
      <c r="J6772" s="30">
        <v>795</v>
      </c>
      <c r="K6772" s="4"/>
      <c r="L6772" s="15">
        <f t="shared" si="106"/>
        <v>0</v>
      </c>
      <c r="M6772" s="56" t="s">
        <v>15155</v>
      </c>
    </row>
    <row r="6773" spans="1:13" s="19" customFormat="1" ht="15" customHeight="1" x14ac:dyDescent="0.25">
      <c r="A6773" s="47">
        <v>11361</v>
      </c>
      <c r="B6773" s="18" t="s">
        <v>10932</v>
      </c>
      <c r="C6773" s="3" t="s">
        <v>10867</v>
      </c>
      <c r="D6773" s="3" t="s">
        <v>296</v>
      </c>
      <c r="E6773" s="3" t="s">
        <v>10919</v>
      </c>
      <c r="F6773" s="3" t="s">
        <v>302</v>
      </c>
      <c r="G6773" s="3" t="s">
        <v>303</v>
      </c>
      <c r="H6773" s="26">
        <v>995</v>
      </c>
      <c r="I6773" s="26">
        <f t="array" ref="I6773">J6773-J6773*3%</f>
        <v>771.15</v>
      </c>
      <c r="J6773" s="30">
        <v>795</v>
      </c>
      <c r="K6773" s="4"/>
      <c r="L6773" s="15">
        <f t="shared" si="106"/>
        <v>0</v>
      </c>
      <c r="M6773" s="56" t="s">
        <v>15155</v>
      </c>
    </row>
    <row r="6774" spans="1:13" s="19" customFormat="1" ht="15" customHeight="1" x14ac:dyDescent="0.25">
      <c r="A6774" s="47">
        <v>24937</v>
      </c>
      <c r="B6774" s="18" t="s">
        <v>10933</v>
      </c>
      <c r="C6774" s="3" t="s">
        <v>10867</v>
      </c>
      <c r="D6774" s="3" t="s">
        <v>296</v>
      </c>
      <c r="E6774" s="3" t="s">
        <v>10919</v>
      </c>
      <c r="F6774" s="3" t="s">
        <v>302</v>
      </c>
      <c r="G6774" s="3" t="s">
        <v>9902</v>
      </c>
      <c r="H6774" s="26">
        <v>995</v>
      </c>
      <c r="I6774" s="26">
        <f t="array" ref="I6774">J6774-J6774*3%</f>
        <v>771.15</v>
      </c>
      <c r="J6774" s="30">
        <v>795</v>
      </c>
      <c r="K6774" s="4"/>
      <c r="L6774" s="15">
        <f t="shared" si="106"/>
        <v>0</v>
      </c>
      <c r="M6774" s="56" t="s">
        <v>15155</v>
      </c>
    </row>
    <row r="6775" spans="1:13" s="19" customFormat="1" ht="15" customHeight="1" x14ac:dyDescent="0.25">
      <c r="A6775" s="47">
        <v>24938</v>
      </c>
      <c r="B6775" s="18" t="s">
        <v>10934</v>
      </c>
      <c r="C6775" s="3" t="s">
        <v>10867</v>
      </c>
      <c r="D6775" s="3" t="s">
        <v>296</v>
      </c>
      <c r="E6775" s="3" t="s">
        <v>10919</v>
      </c>
      <c r="F6775" s="3" t="s">
        <v>302</v>
      </c>
      <c r="G6775" s="3" t="s">
        <v>10901</v>
      </c>
      <c r="H6775" s="26">
        <v>995</v>
      </c>
      <c r="I6775" s="26">
        <f t="array" ref="I6775">J6775-J6775*3%</f>
        <v>771.15</v>
      </c>
      <c r="J6775" s="30">
        <v>795</v>
      </c>
      <c r="K6775" s="4"/>
      <c r="L6775" s="15">
        <f t="shared" si="106"/>
        <v>0</v>
      </c>
      <c r="M6775" s="56" t="s">
        <v>15155</v>
      </c>
    </row>
    <row r="6776" spans="1:13" s="19" customFormat="1" ht="15" customHeight="1" x14ac:dyDescent="0.25">
      <c r="A6776" s="47">
        <v>11363</v>
      </c>
      <c r="B6776" s="18" t="s">
        <v>10935</v>
      </c>
      <c r="C6776" s="3" t="s">
        <v>10867</v>
      </c>
      <c r="D6776" s="3" t="s">
        <v>296</v>
      </c>
      <c r="E6776" s="3" t="s">
        <v>10919</v>
      </c>
      <c r="F6776" s="3" t="s">
        <v>302</v>
      </c>
      <c r="G6776" s="3" t="s">
        <v>437</v>
      </c>
      <c r="H6776" s="26">
        <v>995</v>
      </c>
      <c r="I6776" s="26">
        <f t="array" ref="I6776">J6776-J6776*3%</f>
        <v>771.15</v>
      </c>
      <c r="J6776" s="30">
        <v>795</v>
      </c>
      <c r="K6776" s="4"/>
      <c r="L6776" s="15">
        <f t="shared" si="106"/>
        <v>0</v>
      </c>
      <c r="M6776" s="56" t="s">
        <v>15155</v>
      </c>
    </row>
    <row r="6777" spans="1:13" s="19" customFormat="1" ht="15" customHeight="1" x14ac:dyDescent="0.25">
      <c r="A6777" s="47">
        <v>11364</v>
      </c>
      <c r="B6777" s="18" t="s">
        <v>10936</v>
      </c>
      <c r="C6777" s="3" t="s">
        <v>10867</v>
      </c>
      <c r="D6777" s="3" t="s">
        <v>296</v>
      </c>
      <c r="E6777" s="3" t="s">
        <v>10919</v>
      </c>
      <c r="F6777" s="3" t="s">
        <v>302</v>
      </c>
      <c r="G6777" s="3" t="s">
        <v>1343</v>
      </c>
      <c r="H6777" s="26">
        <v>995</v>
      </c>
      <c r="I6777" s="26">
        <f t="array" ref="I6777">J6777-J6777*3%</f>
        <v>771.15</v>
      </c>
      <c r="J6777" s="30">
        <v>795</v>
      </c>
      <c r="K6777" s="4"/>
      <c r="L6777" s="15">
        <f t="shared" si="106"/>
        <v>0</v>
      </c>
      <c r="M6777" s="56" t="s">
        <v>15155</v>
      </c>
    </row>
    <row r="6778" spans="1:13" s="19" customFormat="1" ht="15" customHeight="1" x14ac:dyDescent="0.25">
      <c r="A6778" s="47">
        <v>11365</v>
      </c>
      <c r="B6778" s="18" t="s">
        <v>10937</v>
      </c>
      <c r="C6778" s="3" t="s">
        <v>10867</v>
      </c>
      <c r="D6778" s="3" t="s">
        <v>296</v>
      </c>
      <c r="E6778" s="3" t="s">
        <v>10919</v>
      </c>
      <c r="F6778" s="3" t="s">
        <v>302</v>
      </c>
      <c r="G6778" s="3" t="s">
        <v>10904</v>
      </c>
      <c r="H6778" s="26">
        <v>995</v>
      </c>
      <c r="I6778" s="26">
        <f t="array" ref="I6778">J6778-J6778*3%</f>
        <v>771.15</v>
      </c>
      <c r="J6778" s="30">
        <v>795</v>
      </c>
      <c r="K6778" s="4"/>
      <c r="L6778" s="15">
        <f t="shared" si="106"/>
        <v>0</v>
      </c>
      <c r="M6778" s="56" t="s">
        <v>15155</v>
      </c>
    </row>
    <row r="6779" spans="1:13" s="19" customFormat="1" ht="15" customHeight="1" x14ac:dyDescent="0.25">
      <c r="A6779" s="47">
        <v>11362</v>
      </c>
      <c r="B6779" s="18" t="s">
        <v>10938</v>
      </c>
      <c r="C6779" s="3" t="s">
        <v>10867</v>
      </c>
      <c r="D6779" s="3" t="s">
        <v>296</v>
      </c>
      <c r="E6779" s="3" t="s">
        <v>10919</v>
      </c>
      <c r="F6779" s="3" t="s">
        <v>302</v>
      </c>
      <c r="G6779" s="3" t="s">
        <v>285</v>
      </c>
      <c r="H6779" s="26">
        <v>995</v>
      </c>
      <c r="I6779" s="26">
        <f t="array" ref="I6779">J6779-J6779*3%</f>
        <v>771.15</v>
      </c>
      <c r="J6779" s="30">
        <v>795</v>
      </c>
      <c r="K6779" s="4"/>
      <c r="L6779" s="15">
        <f t="shared" si="106"/>
        <v>0</v>
      </c>
      <c r="M6779" s="56" t="s">
        <v>15155</v>
      </c>
    </row>
    <row r="6780" spans="1:13" s="19" customFormat="1" ht="15" customHeight="1" x14ac:dyDescent="0.25">
      <c r="A6780" s="47">
        <v>11366</v>
      </c>
      <c r="B6780" s="18" t="s">
        <v>10939</v>
      </c>
      <c r="C6780" s="3" t="s">
        <v>10867</v>
      </c>
      <c r="D6780" s="3" t="s">
        <v>296</v>
      </c>
      <c r="E6780" s="3" t="s">
        <v>10919</v>
      </c>
      <c r="F6780" s="3" t="s">
        <v>302</v>
      </c>
      <c r="G6780" s="3" t="s">
        <v>529</v>
      </c>
      <c r="H6780" s="26">
        <v>995</v>
      </c>
      <c r="I6780" s="26">
        <f t="array" ref="I6780">J6780-J6780*3%</f>
        <v>771.15</v>
      </c>
      <c r="J6780" s="30">
        <v>795</v>
      </c>
      <c r="K6780" s="4"/>
      <c r="L6780" s="15">
        <f t="shared" si="106"/>
        <v>0</v>
      </c>
      <c r="M6780" s="56" t="s">
        <v>15155</v>
      </c>
    </row>
    <row r="6781" spans="1:13" s="19" customFormat="1" ht="15" customHeight="1" x14ac:dyDescent="0.25">
      <c r="A6781" s="47">
        <v>24939</v>
      </c>
      <c r="B6781" s="18" t="s">
        <v>10940</v>
      </c>
      <c r="C6781" s="3" t="s">
        <v>10867</v>
      </c>
      <c r="D6781" s="3" t="s">
        <v>296</v>
      </c>
      <c r="E6781" s="3" t="s">
        <v>10919</v>
      </c>
      <c r="F6781" s="3" t="s">
        <v>302</v>
      </c>
      <c r="G6781" s="3" t="s">
        <v>10621</v>
      </c>
      <c r="H6781" s="26">
        <v>995</v>
      </c>
      <c r="I6781" s="26">
        <f t="array" ref="I6781">J6781-J6781*3%</f>
        <v>771.15</v>
      </c>
      <c r="J6781" s="30">
        <v>795</v>
      </c>
      <c r="K6781" s="4"/>
      <c r="L6781" s="15">
        <f t="shared" si="106"/>
        <v>0</v>
      </c>
      <c r="M6781" s="56" t="s">
        <v>15155</v>
      </c>
    </row>
    <row r="6782" spans="1:13" s="19" customFormat="1" ht="15" customHeight="1" x14ac:dyDescent="0.25">
      <c r="A6782" s="47">
        <v>11367</v>
      </c>
      <c r="B6782" s="18" t="s">
        <v>10941</v>
      </c>
      <c r="C6782" s="3" t="s">
        <v>10867</v>
      </c>
      <c r="D6782" s="3" t="s">
        <v>296</v>
      </c>
      <c r="E6782" s="3" t="s">
        <v>10919</v>
      </c>
      <c r="F6782" s="3" t="s">
        <v>302</v>
      </c>
      <c r="G6782" s="3" t="s">
        <v>299</v>
      </c>
      <c r="H6782" s="26">
        <v>995</v>
      </c>
      <c r="I6782" s="26">
        <f t="array" ref="I6782">J6782-J6782*3%</f>
        <v>771.15</v>
      </c>
      <c r="J6782" s="30">
        <v>795</v>
      </c>
      <c r="K6782" s="4"/>
      <c r="L6782" s="15">
        <f t="shared" si="106"/>
        <v>0</v>
      </c>
      <c r="M6782" s="56" t="s">
        <v>15155</v>
      </c>
    </row>
    <row r="6783" spans="1:13" s="19" customFormat="1" ht="15" customHeight="1" x14ac:dyDescent="0.25">
      <c r="A6783" s="47">
        <v>11368</v>
      </c>
      <c r="B6783" s="18" t="s">
        <v>10942</v>
      </c>
      <c r="C6783" s="3" t="s">
        <v>10867</v>
      </c>
      <c r="D6783" s="3" t="s">
        <v>296</v>
      </c>
      <c r="E6783" s="3" t="s">
        <v>10919</v>
      </c>
      <c r="F6783" s="3" t="s">
        <v>1596</v>
      </c>
      <c r="G6783" s="3" t="s">
        <v>405</v>
      </c>
      <c r="H6783" s="26">
        <v>1730</v>
      </c>
      <c r="I6783" s="26">
        <f t="array" ref="I6783">J6783-J6783*3%</f>
        <v>1338.6</v>
      </c>
      <c r="J6783" s="30">
        <v>1380</v>
      </c>
      <c r="K6783" s="4"/>
      <c r="L6783" s="15">
        <f t="shared" si="106"/>
        <v>0</v>
      </c>
      <c r="M6783" s="56" t="s">
        <v>15155</v>
      </c>
    </row>
    <row r="6784" spans="1:13" s="19" customFormat="1" ht="15" customHeight="1" x14ac:dyDescent="0.25">
      <c r="A6784" s="47">
        <v>11369</v>
      </c>
      <c r="B6784" s="18" t="s">
        <v>10943</v>
      </c>
      <c r="C6784" s="3" t="s">
        <v>10867</v>
      </c>
      <c r="D6784" s="3" t="s">
        <v>296</v>
      </c>
      <c r="E6784" s="3" t="s">
        <v>10919</v>
      </c>
      <c r="F6784" s="3" t="s">
        <v>1596</v>
      </c>
      <c r="G6784" s="3" t="s">
        <v>303</v>
      </c>
      <c r="H6784" s="26">
        <v>1730</v>
      </c>
      <c r="I6784" s="26">
        <f t="array" ref="I6784">J6784-J6784*3%</f>
        <v>1338.6</v>
      </c>
      <c r="J6784" s="30">
        <v>1380</v>
      </c>
      <c r="K6784" s="4"/>
      <c r="L6784" s="15">
        <f t="shared" si="106"/>
        <v>0</v>
      </c>
      <c r="M6784" s="56" t="s">
        <v>15155</v>
      </c>
    </row>
    <row r="6785" spans="1:13" s="19" customFormat="1" ht="15" customHeight="1" x14ac:dyDescent="0.25">
      <c r="A6785" s="47">
        <v>24946</v>
      </c>
      <c r="B6785" s="18" t="s">
        <v>10944</v>
      </c>
      <c r="C6785" s="3" t="s">
        <v>10867</v>
      </c>
      <c r="D6785" s="3" t="s">
        <v>296</v>
      </c>
      <c r="E6785" s="3" t="s">
        <v>10919</v>
      </c>
      <c r="F6785" s="3" t="s">
        <v>1596</v>
      </c>
      <c r="G6785" s="3" t="s">
        <v>686</v>
      </c>
      <c r="H6785" s="26">
        <v>1730</v>
      </c>
      <c r="I6785" s="26">
        <f t="array" ref="I6785">J6785-J6785*3%</f>
        <v>1338.6</v>
      </c>
      <c r="J6785" s="30">
        <v>1380</v>
      </c>
      <c r="K6785" s="4"/>
      <c r="L6785" s="15">
        <f t="shared" si="106"/>
        <v>0</v>
      </c>
      <c r="M6785" s="56" t="s">
        <v>15155</v>
      </c>
    </row>
    <row r="6786" spans="1:13" s="19" customFormat="1" ht="15" customHeight="1" x14ac:dyDescent="0.25">
      <c r="A6786" s="47">
        <v>24944</v>
      </c>
      <c r="B6786" s="18" t="s">
        <v>10945</v>
      </c>
      <c r="C6786" s="3" t="s">
        <v>10867</v>
      </c>
      <c r="D6786" s="3" t="s">
        <v>296</v>
      </c>
      <c r="E6786" s="3" t="s">
        <v>10919</v>
      </c>
      <c r="F6786" s="3" t="s">
        <v>1596</v>
      </c>
      <c r="G6786" s="3" t="s">
        <v>10901</v>
      </c>
      <c r="H6786" s="26">
        <v>1730</v>
      </c>
      <c r="I6786" s="26">
        <f t="array" ref="I6786">J6786-J6786*3%</f>
        <v>1338.6</v>
      </c>
      <c r="J6786" s="30">
        <v>1380</v>
      </c>
      <c r="K6786" s="4"/>
      <c r="L6786" s="15">
        <f t="shared" si="106"/>
        <v>0</v>
      </c>
      <c r="M6786" s="56" t="s">
        <v>15155</v>
      </c>
    </row>
    <row r="6787" spans="1:13" s="19" customFormat="1" ht="15" customHeight="1" x14ac:dyDescent="0.25">
      <c r="A6787" s="47">
        <v>24942</v>
      </c>
      <c r="B6787" s="18" t="s">
        <v>10946</v>
      </c>
      <c r="C6787" s="3" t="s">
        <v>10867</v>
      </c>
      <c r="D6787" s="3" t="s">
        <v>296</v>
      </c>
      <c r="E6787" s="3" t="s">
        <v>10919</v>
      </c>
      <c r="F6787" s="3" t="s">
        <v>1596</v>
      </c>
      <c r="G6787" s="3" t="s">
        <v>1343</v>
      </c>
      <c r="H6787" s="26">
        <v>1730</v>
      </c>
      <c r="I6787" s="26">
        <f t="array" ref="I6787">J6787-J6787*3%</f>
        <v>1338.6</v>
      </c>
      <c r="J6787" s="30">
        <v>1380</v>
      </c>
      <c r="K6787" s="4"/>
      <c r="L6787" s="15">
        <f t="shared" si="106"/>
        <v>0</v>
      </c>
      <c r="M6787" s="56" t="s">
        <v>15155</v>
      </c>
    </row>
    <row r="6788" spans="1:13" s="19" customFormat="1" ht="15" customHeight="1" x14ac:dyDescent="0.25">
      <c r="A6788" s="47">
        <v>24941</v>
      </c>
      <c r="B6788" s="18" t="s">
        <v>10947</v>
      </c>
      <c r="C6788" s="3" t="s">
        <v>10867</v>
      </c>
      <c r="D6788" s="3" t="s">
        <v>296</v>
      </c>
      <c r="E6788" s="3" t="s">
        <v>10919</v>
      </c>
      <c r="F6788" s="3" t="s">
        <v>1596</v>
      </c>
      <c r="G6788" s="3" t="s">
        <v>10904</v>
      </c>
      <c r="H6788" s="26">
        <v>1730</v>
      </c>
      <c r="I6788" s="26">
        <f t="array" ref="I6788">J6788-J6788*3%</f>
        <v>1338.6</v>
      </c>
      <c r="J6788" s="30">
        <v>1380</v>
      </c>
      <c r="K6788" s="4"/>
      <c r="L6788" s="15">
        <f t="shared" si="106"/>
        <v>0</v>
      </c>
      <c r="M6788" s="56" t="s">
        <v>15155</v>
      </c>
    </row>
    <row r="6789" spans="1:13" s="19" customFormat="1" ht="15" customHeight="1" x14ac:dyDescent="0.25">
      <c r="A6789" s="47">
        <v>11370</v>
      </c>
      <c r="B6789" s="18" t="s">
        <v>10948</v>
      </c>
      <c r="C6789" s="3" t="s">
        <v>10867</v>
      </c>
      <c r="D6789" s="3" t="s">
        <v>296</v>
      </c>
      <c r="E6789" s="3" t="s">
        <v>10919</v>
      </c>
      <c r="F6789" s="3" t="s">
        <v>1596</v>
      </c>
      <c r="G6789" s="3" t="s">
        <v>285</v>
      </c>
      <c r="H6789" s="26">
        <v>1730</v>
      </c>
      <c r="I6789" s="26">
        <f t="array" ref="I6789">J6789-J6789*3%</f>
        <v>1338.6</v>
      </c>
      <c r="J6789" s="30">
        <v>1380</v>
      </c>
      <c r="K6789" s="4"/>
      <c r="L6789" s="15">
        <f t="shared" si="106"/>
        <v>0</v>
      </c>
      <c r="M6789" s="56" t="s">
        <v>15155</v>
      </c>
    </row>
    <row r="6790" spans="1:13" s="19" customFormat="1" ht="15" customHeight="1" x14ac:dyDescent="0.25">
      <c r="A6790" s="47">
        <v>23665</v>
      </c>
      <c r="B6790" s="18" t="s">
        <v>10949</v>
      </c>
      <c r="C6790" s="3" t="s">
        <v>10867</v>
      </c>
      <c r="D6790" s="3" t="s">
        <v>296</v>
      </c>
      <c r="E6790" s="3" t="s">
        <v>10919</v>
      </c>
      <c r="F6790" s="3" t="s">
        <v>1596</v>
      </c>
      <c r="G6790" s="3" t="s">
        <v>529</v>
      </c>
      <c r="H6790" s="26">
        <v>1730</v>
      </c>
      <c r="I6790" s="26">
        <f t="array" ref="I6790">J6790-J6790*3%</f>
        <v>1338.6</v>
      </c>
      <c r="J6790" s="30">
        <v>1380</v>
      </c>
      <c r="K6790" s="4"/>
      <c r="L6790" s="15">
        <f t="shared" si="106"/>
        <v>0</v>
      </c>
      <c r="M6790" s="56" t="s">
        <v>15155</v>
      </c>
    </row>
    <row r="6791" spans="1:13" s="19" customFormat="1" ht="15" customHeight="1" x14ac:dyDescent="0.25">
      <c r="A6791" s="47">
        <v>24945</v>
      </c>
      <c r="B6791" s="18" t="s">
        <v>10950</v>
      </c>
      <c r="C6791" s="3" t="s">
        <v>10867</v>
      </c>
      <c r="D6791" s="3" t="s">
        <v>296</v>
      </c>
      <c r="E6791" s="3" t="s">
        <v>10919</v>
      </c>
      <c r="F6791" s="3" t="s">
        <v>1596</v>
      </c>
      <c r="G6791" s="3" t="s">
        <v>10621</v>
      </c>
      <c r="H6791" s="26">
        <v>1730</v>
      </c>
      <c r="I6791" s="26">
        <f t="array" ref="I6791">J6791-J6791*3%</f>
        <v>1338.6</v>
      </c>
      <c r="J6791" s="30">
        <v>1380</v>
      </c>
      <c r="K6791" s="4"/>
      <c r="L6791" s="15">
        <f t="shared" si="106"/>
        <v>0</v>
      </c>
      <c r="M6791" s="56" t="s">
        <v>15155</v>
      </c>
    </row>
    <row r="6792" spans="1:13" s="19" customFormat="1" ht="15" customHeight="1" x14ac:dyDescent="0.25">
      <c r="A6792" s="47">
        <v>11371</v>
      </c>
      <c r="B6792" s="18" t="s">
        <v>10951</v>
      </c>
      <c r="C6792" s="3" t="s">
        <v>10867</v>
      </c>
      <c r="D6792" s="3" t="s">
        <v>296</v>
      </c>
      <c r="E6792" s="3" t="s">
        <v>10919</v>
      </c>
      <c r="F6792" s="3" t="s">
        <v>1596</v>
      </c>
      <c r="G6792" s="3" t="s">
        <v>299</v>
      </c>
      <c r="H6792" s="26">
        <v>1730</v>
      </c>
      <c r="I6792" s="26">
        <f t="array" ref="I6792">J6792-J6792*3%</f>
        <v>1338.6</v>
      </c>
      <c r="J6792" s="30">
        <v>1380</v>
      </c>
      <c r="K6792" s="4"/>
      <c r="L6792" s="15">
        <f t="shared" ref="L6792:L6855" si="107">J6792*K6792</f>
        <v>0</v>
      </c>
      <c r="M6792" s="56" t="s">
        <v>15155</v>
      </c>
    </row>
    <row r="6793" spans="1:13" s="19" customFormat="1" ht="15" customHeight="1" x14ac:dyDescent="0.25">
      <c r="A6793" s="47">
        <v>24233</v>
      </c>
      <c r="B6793" s="18" t="s">
        <v>10952</v>
      </c>
      <c r="C6793" s="3" t="s">
        <v>10867</v>
      </c>
      <c r="D6793" s="3" t="s">
        <v>307</v>
      </c>
      <c r="E6793" s="3" t="s">
        <v>10953</v>
      </c>
      <c r="F6793" s="3" t="s">
        <v>318</v>
      </c>
      <c r="G6793" s="3" t="s">
        <v>390</v>
      </c>
      <c r="H6793" s="26">
        <v>495</v>
      </c>
      <c r="I6793" s="26">
        <f t="array" ref="I6793">J6793-J6793*3%</f>
        <v>388</v>
      </c>
      <c r="J6793" s="30">
        <v>400</v>
      </c>
      <c r="K6793" s="4"/>
      <c r="L6793" s="15">
        <f t="shared" si="107"/>
        <v>0</v>
      </c>
      <c r="M6793" s="56" t="s">
        <v>15155</v>
      </c>
    </row>
    <row r="6794" spans="1:13" s="19" customFormat="1" ht="15" customHeight="1" x14ac:dyDescent="0.25">
      <c r="A6794" s="47">
        <v>38306</v>
      </c>
      <c r="B6794" s="18" t="s">
        <v>10954</v>
      </c>
      <c r="C6794" s="3" t="s">
        <v>10867</v>
      </c>
      <c r="D6794" s="3" t="s">
        <v>171</v>
      </c>
      <c r="E6794" s="3" t="s">
        <v>5809</v>
      </c>
      <c r="F6794" s="3" t="s">
        <v>200</v>
      </c>
      <c r="G6794" s="3"/>
      <c r="H6794" s="26">
        <v>280</v>
      </c>
      <c r="I6794" s="26">
        <f t="array" ref="I6794">J6794-J6794*3%</f>
        <v>213.4</v>
      </c>
      <c r="J6794" s="30">
        <v>220</v>
      </c>
      <c r="K6794" s="4"/>
      <c r="L6794" s="15">
        <f t="shared" si="107"/>
        <v>0</v>
      </c>
      <c r="M6794" s="56" t="s">
        <v>15155</v>
      </c>
    </row>
    <row r="6795" spans="1:13" s="19" customFormat="1" ht="15" customHeight="1" x14ac:dyDescent="0.25">
      <c r="A6795" s="47">
        <v>38320</v>
      </c>
      <c r="B6795" s="18" t="s">
        <v>10955</v>
      </c>
      <c r="C6795" s="3" t="s">
        <v>10867</v>
      </c>
      <c r="D6795" s="3" t="s">
        <v>177</v>
      </c>
      <c r="E6795" s="3" t="s">
        <v>10956</v>
      </c>
      <c r="F6795" s="3" t="s">
        <v>290</v>
      </c>
      <c r="G6795" s="3" t="s">
        <v>484</v>
      </c>
      <c r="H6795" s="26">
        <v>670</v>
      </c>
      <c r="I6795" s="26">
        <f t="array" ref="I6795">J6795-J6795*3%</f>
        <v>523.79999999999995</v>
      </c>
      <c r="J6795" s="30">
        <v>540</v>
      </c>
      <c r="K6795" s="4"/>
      <c r="L6795" s="15">
        <f t="shared" si="107"/>
        <v>0</v>
      </c>
      <c r="M6795" s="56" t="s">
        <v>15155</v>
      </c>
    </row>
    <row r="6796" spans="1:13" s="19" customFormat="1" ht="15" customHeight="1" x14ac:dyDescent="0.25">
      <c r="A6796" s="47">
        <v>38323</v>
      </c>
      <c r="B6796" s="18" t="s">
        <v>10957</v>
      </c>
      <c r="C6796" s="3" t="s">
        <v>10867</v>
      </c>
      <c r="D6796" s="3" t="s">
        <v>177</v>
      </c>
      <c r="E6796" s="3" t="s">
        <v>10956</v>
      </c>
      <c r="F6796" s="3" t="s">
        <v>290</v>
      </c>
      <c r="G6796" s="3" t="s">
        <v>390</v>
      </c>
      <c r="H6796" s="26">
        <v>670</v>
      </c>
      <c r="I6796" s="26">
        <f t="array" ref="I6796">J6796-J6796*3%</f>
        <v>523.79999999999995</v>
      </c>
      <c r="J6796" s="30">
        <v>540</v>
      </c>
      <c r="K6796" s="4"/>
      <c r="L6796" s="15">
        <f t="shared" si="107"/>
        <v>0</v>
      </c>
      <c r="M6796" s="56" t="s">
        <v>15155</v>
      </c>
    </row>
    <row r="6797" spans="1:13" s="19" customFormat="1" ht="15" customHeight="1" x14ac:dyDescent="0.25">
      <c r="A6797" s="47">
        <v>38322</v>
      </c>
      <c r="B6797" s="18" t="s">
        <v>10958</v>
      </c>
      <c r="C6797" s="3" t="s">
        <v>10867</v>
      </c>
      <c r="D6797" s="3" t="s">
        <v>177</v>
      </c>
      <c r="E6797" s="3" t="s">
        <v>10956</v>
      </c>
      <c r="F6797" s="3" t="s">
        <v>290</v>
      </c>
      <c r="G6797" s="3" t="s">
        <v>628</v>
      </c>
      <c r="H6797" s="26">
        <v>670</v>
      </c>
      <c r="I6797" s="26">
        <f t="array" ref="I6797">J6797-J6797*3%</f>
        <v>523.79999999999995</v>
      </c>
      <c r="J6797" s="30">
        <v>540</v>
      </c>
      <c r="K6797" s="4"/>
      <c r="L6797" s="15">
        <f t="shared" si="107"/>
        <v>0</v>
      </c>
      <c r="M6797" s="56" t="s">
        <v>15155</v>
      </c>
    </row>
    <row r="6798" spans="1:13" s="19" customFormat="1" ht="15" customHeight="1" x14ac:dyDescent="0.25">
      <c r="A6798" s="47">
        <v>38321</v>
      </c>
      <c r="B6798" s="18" t="s">
        <v>10959</v>
      </c>
      <c r="C6798" s="3" t="s">
        <v>10867</v>
      </c>
      <c r="D6798" s="3" t="s">
        <v>177</v>
      </c>
      <c r="E6798" s="3" t="s">
        <v>10956</v>
      </c>
      <c r="F6798" s="3" t="s">
        <v>290</v>
      </c>
      <c r="G6798" s="3" t="s">
        <v>1008</v>
      </c>
      <c r="H6798" s="26">
        <v>670</v>
      </c>
      <c r="I6798" s="26">
        <f t="array" ref="I6798">J6798-J6798*3%</f>
        <v>523.79999999999995</v>
      </c>
      <c r="J6798" s="30">
        <v>540</v>
      </c>
      <c r="K6798" s="4"/>
      <c r="L6798" s="15">
        <f t="shared" si="107"/>
        <v>0</v>
      </c>
      <c r="M6798" s="56" t="s">
        <v>15155</v>
      </c>
    </row>
    <row r="6799" spans="1:13" s="19" customFormat="1" ht="15" customHeight="1" x14ac:dyDescent="0.25">
      <c r="A6799" s="47">
        <v>38307</v>
      </c>
      <c r="B6799" s="18" t="s">
        <v>10960</v>
      </c>
      <c r="C6799" s="3" t="s">
        <v>10867</v>
      </c>
      <c r="D6799" s="3" t="s">
        <v>177</v>
      </c>
      <c r="E6799" s="3" t="s">
        <v>2274</v>
      </c>
      <c r="F6799" s="3" t="s">
        <v>200</v>
      </c>
      <c r="G6799" s="3"/>
      <c r="H6799" s="26">
        <v>390</v>
      </c>
      <c r="I6799" s="26">
        <f t="array" ref="I6799">J6799-J6799*3%</f>
        <v>291</v>
      </c>
      <c r="J6799" s="30">
        <v>300</v>
      </c>
      <c r="K6799" s="4"/>
      <c r="L6799" s="15">
        <f t="shared" si="107"/>
        <v>0</v>
      </c>
      <c r="M6799" s="56" t="s">
        <v>15155</v>
      </c>
    </row>
    <row r="6800" spans="1:13" s="19" customFormat="1" ht="15" customHeight="1" x14ac:dyDescent="0.25">
      <c r="A6800" s="47">
        <v>38310</v>
      </c>
      <c r="B6800" s="18" t="s">
        <v>10961</v>
      </c>
      <c r="C6800" s="3" t="s">
        <v>10867</v>
      </c>
      <c r="D6800" s="3" t="s">
        <v>194</v>
      </c>
      <c r="E6800" s="3" t="s">
        <v>10962</v>
      </c>
      <c r="F6800" s="3" t="s">
        <v>200</v>
      </c>
      <c r="G6800" s="3"/>
      <c r="H6800" s="26">
        <v>430</v>
      </c>
      <c r="I6800" s="26">
        <f t="array" ref="I6800">J6800-J6800*3%</f>
        <v>329.8</v>
      </c>
      <c r="J6800" s="30">
        <v>340</v>
      </c>
      <c r="K6800" s="4"/>
      <c r="L6800" s="15">
        <f t="shared" si="107"/>
        <v>0</v>
      </c>
      <c r="M6800" s="56" t="s">
        <v>15155</v>
      </c>
    </row>
    <row r="6801" spans="1:13" s="19" customFormat="1" ht="15" customHeight="1" x14ac:dyDescent="0.25">
      <c r="A6801" s="47">
        <v>38759</v>
      </c>
      <c r="B6801" s="18" t="s">
        <v>10963</v>
      </c>
      <c r="C6801" s="3" t="s">
        <v>10867</v>
      </c>
      <c r="D6801" s="3" t="s">
        <v>924</v>
      </c>
      <c r="E6801" s="3" t="s">
        <v>10964</v>
      </c>
      <c r="F6801" s="3" t="s">
        <v>1249</v>
      </c>
      <c r="G6801" s="3" t="s">
        <v>299</v>
      </c>
      <c r="H6801" s="26">
        <v>1200</v>
      </c>
      <c r="I6801" s="26">
        <f t="array" ref="I6801">J6801-J6801*3%</f>
        <v>950.6</v>
      </c>
      <c r="J6801" s="30">
        <v>980</v>
      </c>
      <c r="K6801" s="4"/>
      <c r="L6801" s="15">
        <f t="shared" si="107"/>
        <v>0</v>
      </c>
      <c r="M6801" s="56" t="s">
        <v>15155</v>
      </c>
    </row>
    <row r="6802" spans="1:13" s="19" customFormat="1" ht="15" customHeight="1" x14ac:dyDescent="0.25">
      <c r="A6802" s="47">
        <v>11380</v>
      </c>
      <c r="B6802" s="18" t="s">
        <v>10965</v>
      </c>
      <c r="C6802" s="3" t="s">
        <v>10867</v>
      </c>
      <c r="D6802" s="3" t="s">
        <v>327</v>
      </c>
      <c r="E6802" s="3" t="s">
        <v>10966</v>
      </c>
      <c r="F6802" s="3" t="s">
        <v>200</v>
      </c>
      <c r="G6802" s="3"/>
      <c r="H6802" s="26">
        <v>450</v>
      </c>
      <c r="I6802" s="26">
        <f t="array" ref="I6802">J6802-J6802*3%</f>
        <v>349.2</v>
      </c>
      <c r="J6802" s="30">
        <v>360</v>
      </c>
      <c r="K6802" s="4"/>
      <c r="L6802" s="15">
        <f t="shared" si="107"/>
        <v>0</v>
      </c>
      <c r="M6802" s="56" t="s">
        <v>15155</v>
      </c>
    </row>
    <row r="6803" spans="1:13" s="19" customFormat="1" ht="15" customHeight="1" x14ac:dyDescent="0.25">
      <c r="A6803" s="47">
        <v>11381</v>
      </c>
      <c r="B6803" s="18" t="s">
        <v>10967</v>
      </c>
      <c r="C6803" s="3" t="s">
        <v>10867</v>
      </c>
      <c r="D6803" s="3" t="s">
        <v>339</v>
      </c>
      <c r="E6803" s="3" t="s">
        <v>10968</v>
      </c>
      <c r="F6803" s="3" t="s">
        <v>318</v>
      </c>
      <c r="G6803" s="3"/>
      <c r="H6803" s="26">
        <v>450</v>
      </c>
      <c r="I6803" s="26">
        <f t="array" ref="I6803">J6803-J6803*3%</f>
        <v>354.05</v>
      </c>
      <c r="J6803" s="30">
        <v>365</v>
      </c>
      <c r="K6803" s="4"/>
      <c r="L6803" s="15">
        <f t="shared" si="107"/>
        <v>0</v>
      </c>
      <c r="M6803" s="56" t="s">
        <v>15155</v>
      </c>
    </row>
    <row r="6804" spans="1:13" s="19" customFormat="1" ht="15" customHeight="1" x14ac:dyDescent="0.25">
      <c r="A6804" s="47">
        <v>38776</v>
      </c>
      <c r="B6804" s="18" t="s">
        <v>10969</v>
      </c>
      <c r="C6804" s="3" t="s">
        <v>10867</v>
      </c>
      <c r="D6804" s="3" t="s">
        <v>339</v>
      </c>
      <c r="E6804" s="3" t="s">
        <v>10968</v>
      </c>
      <c r="F6804" s="3" t="s">
        <v>318</v>
      </c>
      <c r="G6804" s="3" t="s">
        <v>628</v>
      </c>
      <c r="H6804" s="26">
        <v>450</v>
      </c>
      <c r="I6804" s="26">
        <f t="array" ref="I6804">J6804-J6804*3%</f>
        <v>354.05</v>
      </c>
      <c r="J6804" s="30">
        <v>365</v>
      </c>
      <c r="K6804" s="4"/>
      <c r="L6804" s="15">
        <f t="shared" si="107"/>
        <v>0</v>
      </c>
      <c r="M6804" s="56" t="s">
        <v>15155</v>
      </c>
    </row>
    <row r="6805" spans="1:13" s="19" customFormat="1" ht="15" customHeight="1" x14ac:dyDescent="0.25">
      <c r="A6805" s="47">
        <v>38777</v>
      </c>
      <c r="B6805" s="18" t="s">
        <v>10970</v>
      </c>
      <c r="C6805" s="3" t="s">
        <v>10867</v>
      </c>
      <c r="D6805" s="3" t="s">
        <v>339</v>
      </c>
      <c r="E6805" s="3" t="s">
        <v>10968</v>
      </c>
      <c r="F6805" s="3" t="s">
        <v>318</v>
      </c>
      <c r="G6805" s="3" t="s">
        <v>691</v>
      </c>
      <c r="H6805" s="26">
        <v>450</v>
      </c>
      <c r="I6805" s="26">
        <f t="array" ref="I6805">J6805-J6805*3%</f>
        <v>354.05</v>
      </c>
      <c r="J6805" s="30">
        <v>365</v>
      </c>
      <c r="K6805" s="4"/>
      <c r="L6805" s="15">
        <f t="shared" si="107"/>
        <v>0</v>
      </c>
      <c r="M6805" s="56" t="s">
        <v>15155</v>
      </c>
    </row>
    <row r="6806" spans="1:13" s="19" customFormat="1" ht="15" customHeight="1" x14ac:dyDescent="0.25">
      <c r="A6806" s="47">
        <v>38778</v>
      </c>
      <c r="B6806" s="18" t="s">
        <v>10971</v>
      </c>
      <c r="C6806" s="3" t="s">
        <v>10867</v>
      </c>
      <c r="D6806" s="3" t="s">
        <v>339</v>
      </c>
      <c r="E6806" s="3" t="s">
        <v>10968</v>
      </c>
      <c r="F6806" s="3" t="s">
        <v>318</v>
      </c>
      <c r="G6806" s="3" t="s">
        <v>763</v>
      </c>
      <c r="H6806" s="26">
        <v>450</v>
      </c>
      <c r="I6806" s="26">
        <f t="array" ref="I6806">J6806-J6806*3%</f>
        <v>354.05</v>
      </c>
      <c r="J6806" s="30">
        <v>365</v>
      </c>
      <c r="K6806" s="4"/>
      <c r="L6806" s="15">
        <f t="shared" si="107"/>
        <v>0</v>
      </c>
      <c r="M6806" s="56" t="s">
        <v>15155</v>
      </c>
    </row>
    <row r="6807" spans="1:13" s="19" customFormat="1" ht="15" customHeight="1" x14ac:dyDescent="0.25">
      <c r="A6807" s="47">
        <v>33684</v>
      </c>
      <c r="B6807" s="18" t="s">
        <v>10972</v>
      </c>
      <c r="C6807" s="3" t="s">
        <v>10867</v>
      </c>
      <c r="D6807" s="3" t="s">
        <v>339</v>
      </c>
      <c r="E6807" s="3" t="s">
        <v>10968</v>
      </c>
      <c r="F6807" s="3" t="s">
        <v>375</v>
      </c>
      <c r="G6807" s="3" t="s">
        <v>628</v>
      </c>
      <c r="H6807" s="26">
        <v>750</v>
      </c>
      <c r="I6807" s="26">
        <f t="array" ref="I6807">J6807-J6807*3%</f>
        <v>533.5</v>
      </c>
      <c r="J6807" s="30">
        <v>550</v>
      </c>
      <c r="K6807" s="4"/>
      <c r="L6807" s="15">
        <f t="shared" si="107"/>
        <v>0</v>
      </c>
      <c r="M6807" s="56" t="s">
        <v>15155</v>
      </c>
    </row>
    <row r="6808" spans="1:13" s="19" customFormat="1" ht="15" customHeight="1" x14ac:dyDescent="0.25">
      <c r="A6808" s="47">
        <v>38316</v>
      </c>
      <c r="B6808" s="18" t="s">
        <v>10973</v>
      </c>
      <c r="C6808" s="3" t="s">
        <v>10867</v>
      </c>
      <c r="D6808" s="3" t="s">
        <v>207</v>
      </c>
      <c r="E6808" s="3" t="s">
        <v>472</v>
      </c>
      <c r="F6808" s="3" t="s">
        <v>179</v>
      </c>
      <c r="G6808" s="3"/>
      <c r="H6808" s="26">
        <v>450</v>
      </c>
      <c r="I6808" s="26">
        <f t="array" ref="I6808">J6808-J6808*3%</f>
        <v>324.95</v>
      </c>
      <c r="J6808" s="30">
        <v>335</v>
      </c>
      <c r="K6808" s="4"/>
      <c r="L6808" s="15">
        <f t="shared" si="107"/>
        <v>0</v>
      </c>
      <c r="M6808" s="56" t="s">
        <v>15155</v>
      </c>
    </row>
    <row r="6809" spans="1:13" s="19" customFormat="1" ht="15" customHeight="1" x14ac:dyDescent="0.25">
      <c r="A6809" s="47">
        <v>38312</v>
      </c>
      <c r="B6809" s="18" t="s">
        <v>10974</v>
      </c>
      <c r="C6809" s="3" t="s">
        <v>10867</v>
      </c>
      <c r="D6809" s="3" t="s">
        <v>207</v>
      </c>
      <c r="E6809" s="3" t="s">
        <v>1274</v>
      </c>
      <c r="F6809" s="3" t="s">
        <v>200</v>
      </c>
      <c r="G6809" s="3"/>
      <c r="H6809" s="26">
        <v>380</v>
      </c>
      <c r="I6809" s="26">
        <f t="array" ref="I6809">J6809-J6809*3%</f>
        <v>291</v>
      </c>
      <c r="J6809" s="30">
        <v>300</v>
      </c>
      <c r="K6809" s="4"/>
      <c r="L6809" s="15">
        <f t="shared" si="107"/>
        <v>0</v>
      </c>
      <c r="M6809" s="56" t="s">
        <v>15155</v>
      </c>
    </row>
    <row r="6810" spans="1:13" s="19" customFormat="1" ht="15" customHeight="1" x14ac:dyDescent="0.25">
      <c r="A6810" s="47">
        <v>38317</v>
      </c>
      <c r="B6810" s="18" t="s">
        <v>10975</v>
      </c>
      <c r="C6810" s="3" t="s">
        <v>10867</v>
      </c>
      <c r="D6810" s="3" t="s">
        <v>207</v>
      </c>
      <c r="E6810" s="3" t="s">
        <v>10976</v>
      </c>
      <c r="F6810" s="3" t="s">
        <v>200</v>
      </c>
      <c r="G6810" s="3"/>
      <c r="H6810" s="26">
        <v>320</v>
      </c>
      <c r="I6810" s="26">
        <f t="array" ref="I6810">J6810-J6810*3%</f>
        <v>237.65</v>
      </c>
      <c r="J6810" s="30">
        <v>245</v>
      </c>
      <c r="K6810" s="4"/>
      <c r="L6810" s="15">
        <f t="shared" si="107"/>
        <v>0</v>
      </c>
      <c r="M6810" s="56" t="s">
        <v>15155</v>
      </c>
    </row>
    <row r="6811" spans="1:13" s="19" customFormat="1" ht="15" customHeight="1" x14ac:dyDescent="0.25">
      <c r="A6811" s="47">
        <v>41012</v>
      </c>
      <c r="B6811" s="18" t="s">
        <v>10977</v>
      </c>
      <c r="C6811" s="3" t="s">
        <v>10867</v>
      </c>
      <c r="D6811" s="3" t="s">
        <v>347</v>
      </c>
      <c r="E6811" s="3" t="s">
        <v>4606</v>
      </c>
      <c r="F6811" s="3" t="s">
        <v>290</v>
      </c>
      <c r="G6811" s="3" t="s">
        <v>691</v>
      </c>
      <c r="H6811" s="26">
        <v>580</v>
      </c>
      <c r="I6811" s="26">
        <f t="array" ref="I6811">J6811-J6811*3%</f>
        <v>465.6</v>
      </c>
      <c r="J6811" s="30">
        <v>480</v>
      </c>
      <c r="K6811" s="4"/>
      <c r="L6811" s="15">
        <f t="shared" si="107"/>
        <v>0</v>
      </c>
      <c r="M6811" s="56" t="s">
        <v>15155</v>
      </c>
    </row>
    <row r="6812" spans="1:13" s="19" customFormat="1" ht="15" customHeight="1" x14ac:dyDescent="0.25">
      <c r="A6812" s="47">
        <v>41014</v>
      </c>
      <c r="B6812" s="18" t="s">
        <v>10978</v>
      </c>
      <c r="C6812" s="3" t="s">
        <v>10867</v>
      </c>
      <c r="D6812" s="3" t="s">
        <v>347</v>
      </c>
      <c r="E6812" s="3" t="s">
        <v>4606</v>
      </c>
      <c r="F6812" s="3" t="s">
        <v>290</v>
      </c>
      <c r="G6812" s="3" t="s">
        <v>481</v>
      </c>
      <c r="H6812" s="26">
        <v>580</v>
      </c>
      <c r="I6812" s="26">
        <f t="array" ref="I6812">J6812-J6812*3%</f>
        <v>465.6</v>
      </c>
      <c r="J6812" s="30">
        <v>480</v>
      </c>
      <c r="K6812" s="4"/>
      <c r="L6812" s="15">
        <f t="shared" si="107"/>
        <v>0</v>
      </c>
      <c r="M6812" s="56" t="s">
        <v>15155</v>
      </c>
    </row>
    <row r="6813" spans="1:13" s="19" customFormat="1" ht="15" customHeight="1" x14ac:dyDescent="0.25">
      <c r="A6813" s="47">
        <v>24947</v>
      </c>
      <c r="B6813" s="18" t="s">
        <v>10979</v>
      </c>
      <c r="C6813" s="3" t="s">
        <v>10867</v>
      </c>
      <c r="D6813" s="3" t="s">
        <v>347</v>
      </c>
      <c r="E6813" s="3" t="s">
        <v>10980</v>
      </c>
      <c r="F6813" s="3" t="s">
        <v>318</v>
      </c>
      <c r="G6813" s="3" t="s">
        <v>319</v>
      </c>
      <c r="H6813" s="26">
        <v>495</v>
      </c>
      <c r="I6813" s="26">
        <f t="array" ref="I6813">J6813-J6813*3%</f>
        <v>388</v>
      </c>
      <c r="J6813" s="30">
        <v>400</v>
      </c>
      <c r="K6813" s="4"/>
      <c r="L6813" s="15">
        <f t="shared" si="107"/>
        <v>0</v>
      </c>
      <c r="M6813" s="56" t="s">
        <v>15155</v>
      </c>
    </row>
    <row r="6814" spans="1:13" s="19" customFormat="1" ht="15" customHeight="1" x14ac:dyDescent="0.25">
      <c r="A6814" s="47">
        <v>24948</v>
      </c>
      <c r="B6814" s="18" t="s">
        <v>10981</v>
      </c>
      <c r="C6814" s="3" t="s">
        <v>10867</v>
      </c>
      <c r="D6814" s="3" t="s">
        <v>347</v>
      </c>
      <c r="E6814" s="3" t="s">
        <v>10980</v>
      </c>
      <c r="F6814" s="3" t="s">
        <v>318</v>
      </c>
      <c r="G6814" s="3" t="s">
        <v>149</v>
      </c>
      <c r="H6814" s="26">
        <v>495</v>
      </c>
      <c r="I6814" s="26">
        <f t="array" ref="I6814">J6814-J6814*3%</f>
        <v>388</v>
      </c>
      <c r="J6814" s="30">
        <v>400</v>
      </c>
      <c r="K6814" s="4"/>
      <c r="L6814" s="15">
        <f t="shared" si="107"/>
        <v>0</v>
      </c>
      <c r="M6814" s="56" t="s">
        <v>15155</v>
      </c>
    </row>
    <row r="6815" spans="1:13" s="19" customFormat="1" ht="15" customHeight="1" x14ac:dyDescent="0.25">
      <c r="A6815" s="47">
        <v>24950</v>
      </c>
      <c r="B6815" s="18" t="s">
        <v>10982</v>
      </c>
      <c r="C6815" s="3" t="s">
        <v>10867</v>
      </c>
      <c r="D6815" s="3" t="s">
        <v>347</v>
      </c>
      <c r="E6815" s="3" t="s">
        <v>10980</v>
      </c>
      <c r="F6815" s="3" t="s">
        <v>318</v>
      </c>
      <c r="G6815" s="3" t="s">
        <v>390</v>
      </c>
      <c r="H6815" s="26">
        <v>495</v>
      </c>
      <c r="I6815" s="26">
        <f t="array" ref="I6815">J6815-J6815*3%</f>
        <v>388</v>
      </c>
      <c r="J6815" s="30">
        <v>400</v>
      </c>
      <c r="K6815" s="4"/>
      <c r="L6815" s="15">
        <f t="shared" si="107"/>
        <v>0</v>
      </c>
      <c r="M6815" s="56" t="s">
        <v>15155</v>
      </c>
    </row>
    <row r="6816" spans="1:13" s="19" customFormat="1" ht="15" customHeight="1" x14ac:dyDescent="0.25">
      <c r="A6816" s="47">
        <v>24952</v>
      </c>
      <c r="B6816" s="18" t="s">
        <v>10983</v>
      </c>
      <c r="C6816" s="3" t="s">
        <v>10867</v>
      </c>
      <c r="D6816" s="3" t="s">
        <v>347</v>
      </c>
      <c r="E6816" s="3" t="s">
        <v>10980</v>
      </c>
      <c r="F6816" s="3" t="s">
        <v>318</v>
      </c>
      <c r="G6816" s="3" t="s">
        <v>285</v>
      </c>
      <c r="H6816" s="26">
        <v>495</v>
      </c>
      <c r="I6816" s="26">
        <f t="array" ref="I6816">J6816-J6816*3%</f>
        <v>388</v>
      </c>
      <c r="J6816" s="30">
        <v>400</v>
      </c>
      <c r="K6816" s="4"/>
      <c r="L6816" s="15">
        <f t="shared" si="107"/>
        <v>0</v>
      </c>
      <c r="M6816" s="56" t="s">
        <v>15155</v>
      </c>
    </row>
    <row r="6817" spans="1:13" s="19" customFormat="1" ht="15" customHeight="1" x14ac:dyDescent="0.25">
      <c r="A6817" s="47">
        <v>24951</v>
      </c>
      <c r="B6817" s="18" t="s">
        <v>10984</v>
      </c>
      <c r="C6817" s="3" t="s">
        <v>10867</v>
      </c>
      <c r="D6817" s="3" t="s">
        <v>347</v>
      </c>
      <c r="E6817" s="3" t="s">
        <v>10980</v>
      </c>
      <c r="F6817" s="3" t="s">
        <v>318</v>
      </c>
      <c r="G6817" s="3" t="s">
        <v>10731</v>
      </c>
      <c r="H6817" s="26">
        <v>495</v>
      </c>
      <c r="I6817" s="26">
        <f t="array" ref="I6817">J6817-J6817*3%</f>
        <v>388</v>
      </c>
      <c r="J6817" s="30">
        <v>400</v>
      </c>
      <c r="K6817" s="4"/>
      <c r="L6817" s="15">
        <f t="shared" si="107"/>
        <v>0</v>
      </c>
      <c r="M6817" s="56" t="s">
        <v>15155</v>
      </c>
    </row>
    <row r="6818" spans="1:13" s="19" customFormat="1" ht="15" customHeight="1" x14ac:dyDescent="0.25">
      <c r="A6818" s="47">
        <v>24949</v>
      </c>
      <c r="B6818" s="18" t="s">
        <v>10985</v>
      </c>
      <c r="C6818" s="3" t="s">
        <v>10867</v>
      </c>
      <c r="D6818" s="3" t="s">
        <v>347</v>
      </c>
      <c r="E6818" s="3" t="s">
        <v>10980</v>
      </c>
      <c r="F6818" s="3" t="s">
        <v>318</v>
      </c>
      <c r="G6818" s="3" t="s">
        <v>481</v>
      </c>
      <c r="H6818" s="26">
        <v>495</v>
      </c>
      <c r="I6818" s="26">
        <f t="array" ref="I6818">J6818-J6818*3%</f>
        <v>388</v>
      </c>
      <c r="J6818" s="30">
        <v>400</v>
      </c>
      <c r="K6818" s="4"/>
      <c r="L6818" s="15">
        <f t="shared" si="107"/>
        <v>0</v>
      </c>
      <c r="M6818" s="56" t="s">
        <v>15155</v>
      </c>
    </row>
    <row r="6819" spans="1:13" s="19" customFormat="1" ht="15" customHeight="1" x14ac:dyDescent="0.25">
      <c r="A6819" s="47">
        <v>11382</v>
      </c>
      <c r="B6819" s="18" t="s">
        <v>10986</v>
      </c>
      <c r="C6819" s="3" t="s">
        <v>10867</v>
      </c>
      <c r="D6819" s="3" t="s">
        <v>351</v>
      </c>
      <c r="E6819" s="3" t="s">
        <v>10987</v>
      </c>
      <c r="F6819" s="3" t="s">
        <v>167</v>
      </c>
      <c r="G6819" s="3"/>
      <c r="H6819" s="26">
        <v>330</v>
      </c>
      <c r="I6819" s="26">
        <f t="array" ref="I6819">J6819-J6819*3%</f>
        <v>232.8</v>
      </c>
      <c r="J6819" s="30">
        <v>240</v>
      </c>
      <c r="K6819" s="4"/>
      <c r="L6819" s="15">
        <f t="shared" si="107"/>
        <v>0</v>
      </c>
      <c r="M6819" s="56" t="s">
        <v>15155</v>
      </c>
    </row>
    <row r="6820" spans="1:13" s="19" customFormat="1" ht="15" customHeight="1" x14ac:dyDescent="0.25">
      <c r="A6820" s="47">
        <v>11383</v>
      </c>
      <c r="B6820" s="18" t="s">
        <v>10988</v>
      </c>
      <c r="C6820" s="3" t="s">
        <v>10867</v>
      </c>
      <c r="D6820" s="3" t="s">
        <v>351</v>
      </c>
      <c r="E6820" s="3" t="s">
        <v>10987</v>
      </c>
      <c r="F6820" s="3" t="s">
        <v>200</v>
      </c>
      <c r="G6820" s="3"/>
      <c r="H6820" s="26">
        <v>399</v>
      </c>
      <c r="I6820" s="26">
        <f t="array" ref="I6820">J6820-J6820*3%</f>
        <v>276.45</v>
      </c>
      <c r="J6820" s="30">
        <v>285</v>
      </c>
      <c r="K6820" s="4"/>
      <c r="L6820" s="15">
        <f t="shared" si="107"/>
        <v>0</v>
      </c>
      <c r="M6820" s="56" t="s">
        <v>15155</v>
      </c>
    </row>
    <row r="6821" spans="1:13" s="19" customFormat="1" ht="15" customHeight="1" x14ac:dyDescent="0.25">
      <c r="A6821" s="47">
        <v>19979</v>
      </c>
      <c r="B6821" s="18" t="s">
        <v>10989</v>
      </c>
      <c r="C6821" s="3" t="s">
        <v>10867</v>
      </c>
      <c r="D6821" s="3" t="s">
        <v>504</v>
      </c>
      <c r="E6821" s="3" t="s">
        <v>9143</v>
      </c>
      <c r="F6821" s="3" t="s">
        <v>10990</v>
      </c>
      <c r="G6821" s="3" t="s">
        <v>405</v>
      </c>
      <c r="H6821" s="26">
        <v>55</v>
      </c>
      <c r="I6821" s="26">
        <f t="array" ref="I6821">J6821-J6821*3%</f>
        <v>38.799999999999997</v>
      </c>
      <c r="J6821" s="30">
        <v>40</v>
      </c>
      <c r="K6821" s="4"/>
      <c r="L6821" s="15">
        <f t="shared" si="107"/>
        <v>0</v>
      </c>
      <c r="M6821" s="56" t="s">
        <v>15155</v>
      </c>
    </row>
    <row r="6822" spans="1:13" s="19" customFormat="1" ht="15" customHeight="1" x14ac:dyDescent="0.25">
      <c r="A6822" s="47">
        <v>19977</v>
      </c>
      <c r="B6822" s="18" t="s">
        <v>10991</v>
      </c>
      <c r="C6822" s="3" t="s">
        <v>10867</v>
      </c>
      <c r="D6822" s="3" t="s">
        <v>504</v>
      </c>
      <c r="E6822" s="3" t="s">
        <v>9143</v>
      </c>
      <c r="F6822" s="3" t="s">
        <v>10990</v>
      </c>
      <c r="G6822" s="3" t="s">
        <v>303</v>
      </c>
      <c r="H6822" s="26">
        <v>55</v>
      </c>
      <c r="I6822" s="26">
        <f t="array" ref="I6822">J6822-J6822*3%</f>
        <v>38.799999999999997</v>
      </c>
      <c r="J6822" s="30">
        <v>40</v>
      </c>
      <c r="K6822" s="4"/>
      <c r="L6822" s="15">
        <f t="shared" si="107"/>
        <v>0</v>
      </c>
      <c r="M6822" s="56" t="s">
        <v>15155</v>
      </c>
    </row>
    <row r="6823" spans="1:13" s="19" customFormat="1" ht="15" customHeight="1" x14ac:dyDescent="0.25">
      <c r="A6823" s="47">
        <v>19980</v>
      </c>
      <c r="B6823" s="18" t="s">
        <v>10992</v>
      </c>
      <c r="C6823" s="3" t="s">
        <v>10867</v>
      </c>
      <c r="D6823" s="3" t="s">
        <v>504</v>
      </c>
      <c r="E6823" s="3" t="s">
        <v>9143</v>
      </c>
      <c r="F6823" s="3" t="s">
        <v>10990</v>
      </c>
      <c r="G6823" s="3" t="s">
        <v>9902</v>
      </c>
      <c r="H6823" s="26">
        <v>55</v>
      </c>
      <c r="I6823" s="26">
        <f t="array" ref="I6823">J6823-J6823*3%</f>
        <v>38.799999999999997</v>
      </c>
      <c r="J6823" s="30">
        <v>40</v>
      </c>
      <c r="K6823" s="4"/>
      <c r="L6823" s="15">
        <f t="shared" si="107"/>
        <v>0</v>
      </c>
      <c r="M6823" s="56" t="s">
        <v>15155</v>
      </c>
    </row>
    <row r="6824" spans="1:13" s="19" customFormat="1" ht="15" customHeight="1" x14ac:dyDescent="0.25">
      <c r="A6824" s="47">
        <v>19983</v>
      </c>
      <c r="B6824" s="18" t="s">
        <v>10993</v>
      </c>
      <c r="C6824" s="3" t="s">
        <v>10867</v>
      </c>
      <c r="D6824" s="3" t="s">
        <v>504</v>
      </c>
      <c r="E6824" s="3" t="s">
        <v>9143</v>
      </c>
      <c r="F6824" s="3" t="s">
        <v>10990</v>
      </c>
      <c r="G6824" s="3" t="s">
        <v>686</v>
      </c>
      <c r="H6824" s="26">
        <v>55</v>
      </c>
      <c r="I6824" s="26">
        <f t="array" ref="I6824">J6824-J6824*3%</f>
        <v>38.799999999999997</v>
      </c>
      <c r="J6824" s="30">
        <v>40</v>
      </c>
      <c r="K6824" s="4"/>
      <c r="L6824" s="15">
        <f t="shared" si="107"/>
        <v>0</v>
      </c>
      <c r="M6824" s="56" t="s">
        <v>15155</v>
      </c>
    </row>
    <row r="6825" spans="1:13" s="19" customFormat="1" ht="15" customHeight="1" x14ac:dyDescent="0.25">
      <c r="A6825" s="47">
        <v>19981</v>
      </c>
      <c r="B6825" s="18" t="s">
        <v>10994</v>
      </c>
      <c r="C6825" s="3" t="s">
        <v>10867</v>
      </c>
      <c r="D6825" s="3" t="s">
        <v>504</v>
      </c>
      <c r="E6825" s="3" t="s">
        <v>9143</v>
      </c>
      <c r="F6825" s="3" t="s">
        <v>10990</v>
      </c>
      <c r="G6825" s="3" t="s">
        <v>437</v>
      </c>
      <c r="H6825" s="26">
        <v>55</v>
      </c>
      <c r="I6825" s="26">
        <f t="array" ref="I6825">J6825-J6825*3%</f>
        <v>38.799999999999997</v>
      </c>
      <c r="J6825" s="30">
        <v>40</v>
      </c>
      <c r="K6825" s="4"/>
      <c r="L6825" s="15">
        <f t="shared" si="107"/>
        <v>0</v>
      </c>
      <c r="M6825" s="56" t="s">
        <v>15155</v>
      </c>
    </row>
    <row r="6826" spans="1:13" s="19" customFormat="1" ht="15" customHeight="1" x14ac:dyDescent="0.25">
      <c r="A6826" s="47">
        <v>19978</v>
      </c>
      <c r="B6826" s="18" t="s">
        <v>10995</v>
      </c>
      <c r="C6826" s="3" t="s">
        <v>10867</v>
      </c>
      <c r="D6826" s="3" t="s">
        <v>504</v>
      </c>
      <c r="E6826" s="3" t="s">
        <v>9143</v>
      </c>
      <c r="F6826" s="3" t="s">
        <v>10990</v>
      </c>
      <c r="G6826" s="3" t="s">
        <v>285</v>
      </c>
      <c r="H6826" s="26">
        <v>55</v>
      </c>
      <c r="I6826" s="26">
        <f t="array" ref="I6826">J6826-J6826*3%</f>
        <v>38.799999999999997</v>
      </c>
      <c r="J6826" s="30">
        <v>40</v>
      </c>
      <c r="K6826" s="4"/>
      <c r="L6826" s="15">
        <f t="shared" si="107"/>
        <v>0</v>
      </c>
      <c r="M6826" s="56" t="s">
        <v>15155</v>
      </c>
    </row>
    <row r="6827" spans="1:13" s="19" customFormat="1" ht="15" customHeight="1" x14ac:dyDescent="0.25">
      <c r="A6827" s="47">
        <v>19982</v>
      </c>
      <c r="B6827" s="18" t="s">
        <v>10996</v>
      </c>
      <c r="C6827" s="3" t="s">
        <v>10867</v>
      </c>
      <c r="D6827" s="3" t="s">
        <v>504</v>
      </c>
      <c r="E6827" s="3" t="s">
        <v>9143</v>
      </c>
      <c r="F6827" s="3" t="s">
        <v>10990</v>
      </c>
      <c r="G6827" s="3" t="s">
        <v>10621</v>
      </c>
      <c r="H6827" s="26">
        <v>55</v>
      </c>
      <c r="I6827" s="26">
        <f t="array" ref="I6827">J6827-J6827*3%</f>
        <v>38.799999999999997</v>
      </c>
      <c r="J6827" s="30">
        <v>40</v>
      </c>
      <c r="K6827" s="4"/>
      <c r="L6827" s="15">
        <f t="shared" si="107"/>
        <v>0</v>
      </c>
      <c r="M6827" s="56" t="s">
        <v>15155</v>
      </c>
    </row>
    <row r="6828" spans="1:13" s="19" customFormat="1" ht="15" customHeight="1" x14ac:dyDescent="0.25">
      <c r="A6828" s="47">
        <v>19976</v>
      </c>
      <c r="B6828" s="18" t="s">
        <v>10997</v>
      </c>
      <c r="C6828" s="3" t="s">
        <v>10867</v>
      </c>
      <c r="D6828" s="3" t="s">
        <v>504</v>
      </c>
      <c r="E6828" s="3" t="s">
        <v>9143</v>
      </c>
      <c r="F6828" s="3" t="s">
        <v>10990</v>
      </c>
      <c r="G6828" s="3" t="s">
        <v>299</v>
      </c>
      <c r="H6828" s="26">
        <v>55</v>
      </c>
      <c r="I6828" s="26">
        <f t="array" ref="I6828">J6828-J6828*3%</f>
        <v>38.799999999999997</v>
      </c>
      <c r="J6828" s="30">
        <v>40</v>
      </c>
      <c r="K6828" s="4"/>
      <c r="L6828" s="15">
        <f t="shared" si="107"/>
        <v>0</v>
      </c>
      <c r="M6828" s="56" t="s">
        <v>15155</v>
      </c>
    </row>
    <row r="6829" spans="1:13" s="19" customFormat="1" ht="15" customHeight="1" x14ac:dyDescent="0.25">
      <c r="A6829" s="47">
        <v>11386</v>
      </c>
      <c r="B6829" s="18" t="s">
        <v>10998</v>
      </c>
      <c r="C6829" s="3" t="s">
        <v>10867</v>
      </c>
      <c r="D6829" s="3" t="s">
        <v>356</v>
      </c>
      <c r="E6829" s="3" t="s">
        <v>9143</v>
      </c>
      <c r="F6829" s="3" t="s">
        <v>284</v>
      </c>
      <c r="G6829" s="3" t="s">
        <v>405</v>
      </c>
      <c r="H6829" s="26">
        <v>1190</v>
      </c>
      <c r="I6829" s="26">
        <f t="array" ref="I6829">J6829-J6829*3%</f>
        <v>931.2</v>
      </c>
      <c r="J6829" s="30">
        <v>960</v>
      </c>
      <c r="K6829" s="4"/>
      <c r="L6829" s="15">
        <f t="shared" si="107"/>
        <v>0</v>
      </c>
      <c r="M6829" s="56" t="s">
        <v>15155</v>
      </c>
    </row>
    <row r="6830" spans="1:13" s="19" customFormat="1" ht="15" customHeight="1" x14ac:dyDescent="0.25">
      <c r="A6830" s="47">
        <v>26668</v>
      </c>
      <c r="B6830" s="18" t="s">
        <v>10999</v>
      </c>
      <c r="C6830" s="3" t="s">
        <v>10867</v>
      </c>
      <c r="D6830" s="3" t="s">
        <v>356</v>
      </c>
      <c r="E6830" s="3" t="s">
        <v>9143</v>
      </c>
      <c r="F6830" s="3" t="s">
        <v>284</v>
      </c>
      <c r="G6830" s="3" t="s">
        <v>1253</v>
      </c>
      <c r="H6830" s="26">
        <v>1190</v>
      </c>
      <c r="I6830" s="26">
        <f t="array" ref="I6830">J6830-J6830*3%</f>
        <v>931.2</v>
      </c>
      <c r="J6830" s="30">
        <v>960</v>
      </c>
      <c r="K6830" s="4"/>
      <c r="L6830" s="15">
        <f t="shared" si="107"/>
        <v>0</v>
      </c>
      <c r="M6830" s="56" t="s">
        <v>15155</v>
      </c>
    </row>
    <row r="6831" spans="1:13" s="19" customFormat="1" ht="15" customHeight="1" x14ac:dyDescent="0.25">
      <c r="A6831" s="47">
        <v>11387</v>
      </c>
      <c r="B6831" s="18" t="s">
        <v>11000</v>
      </c>
      <c r="C6831" s="3" t="s">
        <v>10867</v>
      </c>
      <c r="D6831" s="3" t="s">
        <v>356</v>
      </c>
      <c r="E6831" s="3" t="s">
        <v>9143</v>
      </c>
      <c r="F6831" s="3" t="s">
        <v>284</v>
      </c>
      <c r="G6831" s="3" t="s">
        <v>9902</v>
      </c>
      <c r="H6831" s="26">
        <v>1190</v>
      </c>
      <c r="I6831" s="26">
        <f t="array" ref="I6831">J6831-J6831*3%</f>
        <v>931.2</v>
      </c>
      <c r="J6831" s="30">
        <v>960</v>
      </c>
      <c r="K6831" s="4"/>
      <c r="L6831" s="15">
        <f t="shared" si="107"/>
        <v>0</v>
      </c>
      <c r="M6831" s="56" t="s">
        <v>15155</v>
      </c>
    </row>
    <row r="6832" spans="1:13" s="19" customFormat="1" ht="15" customHeight="1" x14ac:dyDescent="0.25">
      <c r="A6832" s="47">
        <v>11388</v>
      </c>
      <c r="B6832" s="18" t="s">
        <v>11001</v>
      </c>
      <c r="C6832" s="3" t="s">
        <v>10867</v>
      </c>
      <c r="D6832" s="3" t="s">
        <v>356</v>
      </c>
      <c r="E6832" s="3" t="s">
        <v>9143</v>
      </c>
      <c r="F6832" s="3" t="s">
        <v>284</v>
      </c>
      <c r="G6832" s="3" t="s">
        <v>686</v>
      </c>
      <c r="H6832" s="26">
        <v>1190</v>
      </c>
      <c r="I6832" s="26">
        <f t="array" ref="I6832">J6832-J6832*3%</f>
        <v>931.2</v>
      </c>
      <c r="J6832" s="30">
        <v>960</v>
      </c>
      <c r="K6832" s="4"/>
      <c r="L6832" s="15">
        <f t="shared" si="107"/>
        <v>0</v>
      </c>
      <c r="M6832" s="56" t="s">
        <v>15155</v>
      </c>
    </row>
    <row r="6833" spans="1:13" s="19" customFormat="1" ht="15" customHeight="1" x14ac:dyDescent="0.25">
      <c r="A6833" s="47">
        <v>9277</v>
      </c>
      <c r="B6833" s="18" t="s">
        <v>11002</v>
      </c>
      <c r="C6833" s="3" t="s">
        <v>10867</v>
      </c>
      <c r="D6833" s="3" t="s">
        <v>356</v>
      </c>
      <c r="E6833" s="3" t="s">
        <v>9143</v>
      </c>
      <c r="F6833" s="3" t="s">
        <v>284</v>
      </c>
      <c r="G6833" s="3" t="s">
        <v>10901</v>
      </c>
      <c r="H6833" s="26">
        <v>1190</v>
      </c>
      <c r="I6833" s="26">
        <f t="array" ref="I6833">J6833-J6833*3%</f>
        <v>931.2</v>
      </c>
      <c r="J6833" s="30">
        <v>960</v>
      </c>
      <c r="K6833" s="4"/>
      <c r="L6833" s="15">
        <f t="shared" si="107"/>
        <v>0</v>
      </c>
      <c r="M6833" s="56" t="s">
        <v>15155</v>
      </c>
    </row>
    <row r="6834" spans="1:13" s="19" customFormat="1" ht="15" customHeight="1" x14ac:dyDescent="0.25">
      <c r="A6834" s="47">
        <v>11389</v>
      </c>
      <c r="B6834" s="18" t="s">
        <v>11003</v>
      </c>
      <c r="C6834" s="3" t="s">
        <v>10867</v>
      </c>
      <c r="D6834" s="3" t="s">
        <v>356</v>
      </c>
      <c r="E6834" s="3" t="s">
        <v>9143</v>
      </c>
      <c r="F6834" s="3" t="s">
        <v>284</v>
      </c>
      <c r="G6834" s="3" t="s">
        <v>437</v>
      </c>
      <c r="H6834" s="26">
        <v>1190</v>
      </c>
      <c r="I6834" s="26">
        <f t="array" ref="I6834">J6834-J6834*3%</f>
        <v>931.2</v>
      </c>
      <c r="J6834" s="30">
        <v>960</v>
      </c>
      <c r="K6834" s="4"/>
      <c r="L6834" s="15">
        <f t="shared" si="107"/>
        <v>0</v>
      </c>
      <c r="M6834" s="56" t="s">
        <v>15155</v>
      </c>
    </row>
    <row r="6835" spans="1:13" s="19" customFormat="1" ht="15" customHeight="1" x14ac:dyDescent="0.25">
      <c r="A6835" s="47">
        <v>11390</v>
      </c>
      <c r="B6835" s="18" t="s">
        <v>11004</v>
      </c>
      <c r="C6835" s="3" t="s">
        <v>10867</v>
      </c>
      <c r="D6835" s="3" t="s">
        <v>356</v>
      </c>
      <c r="E6835" s="3" t="s">
        <v>9143</v>
      </c>
      <c r="F6835" s="3" t="s">
        <v>284</v>
      </c>
      <c r="G6835" s="3" t="s">
        <v>1343</v>
      </c>
      <c r="H6835" s="26">
        <v>1190</v>
      </c>
      <c r="I6835" s="26">
        <f t="array" ref="I6835">J6835-J6835*3%</f>
        <v>931.2</v>
      </c>
      <c r="J6835" s="30">
        <v>960</v>
      </c>
      <c r="K6835" s="4"/>
      <c r="L6835" s="15">
        <f t="shared" si="107"/>
        <v>0</v>
      </c>
      <c r="M6835" s="56" t="s">
        <v>15155</v>
      </c>
    </row>
    <row r="6836" spans="1:13" s="19" customFormat="1" ht="15" customHeight="1" x14ac:dyDescent="0.25">
      <c r="A6836" s="47">
        <v>11391</v>
      </c>
      <c r="B6836" s="18" t="s">
        <v>11005</v>
      </c>
      <c r="C6836" s="3" t="s">
        <v>10867</v>
      </c>
      <c r="D6836" s="3" t="s">
        <v>356</v>
      </c>
      <c r="E6836" s="3" t="s">
        <v>9143</v>
      </c>
      <c r="F6836" s="3" t="s">
        <v>284</v>
      </c>
      <c r="G6836" s="3" t="s">
        <v>10904</v>
      </c>
      <c r="H6836" s="26">
        <v>1190</v>
      </c>
      <c r="I6836" s="26">
        <f t="array" ref="I6836">J6836-J6836*3%</f>
        <v>931.2</v>
      </c>
      <c r="J6836" s="30">
        <v>960</v>
      </c>
      <c r="K6836" s="4"/>
      <c r="L6836" s="15">
        <f t="shared" si="107"/>
        <v>0</v>
      </c>
      <c r="M6836" s="56" t="s">
        <v>15155</v>
      </c>
    </row>
    <row r="6837" spans="1:13" s="19" customFormat="1" ht="15" customHeight="1" x14ac:dyDescent="0.25">
      <c r="A6837" s="47">
        <v>9260</v>
      </c>
      <c r="B6837" s="18" t="s">
        <v>11006</v>
      </c>
      <c r="C6837" s="3" t="s">
        <v>10867</v>
      </c>
      <c r="D6837" s="3" t="s">
        <v>356</v>
      </c>
      <c r="E6837" s="3" t="s">
        <v>9143</v>
      </c>
      <c r="F6837" s="3" t="s">
        <v>284</v>
      </c>
      <c r="G6837" s="3" t="s">
        <v>285</v>
      </c>
      <c r="H6837" s="26">
        <v>1190</v>
      </c>
      <c r="I6837" s="26">
        <f t="array" ref="I6837">J6837-J6837*3%</f>
        <v>931.2</v>
      </c>
      <c r="J6837" s="30">
        <v>960</v>
      </c>
      <c r="K6837" s="4"/>
      <c r="L6837" s="15">
        <f t="shared" si="107"/>
        <v>0</v>
      </c>
      <c r="M6837" s="56" t="s">
        <v>15155</v>
      </c>
    </row>
    <row r="6838" spans="1:13" s="19" customFormat="1" ht="15" customHeight="1" x14ac:dyDescent="0.25">
      <c r="A6838" s="47">
        <v>11392</v>
      </c>
      <c r="B6838" s="18" t="s">
        <v>11007</v>
      </c>
      <c r="C6838" s="3" t="s">
        <v>10867</v>
      </c>
      <c r="D6838" s="3" t="s">
        <v>356</v>
      </c>
      <c r="E6838" s="3" t="s">
        <v>9143</v>
      </c>
      <c r="F6838" s="3" t="s">
        <v>284</v>
      </c>
      <c r="G6838" s="3" t="s">
        <v>529</v>
      </c>
      <c r="H6838" s="26">
        <v>1190</v>
      </c>
      <c r="I6838" s="26">
        <f t="array" ref="I6838">J6838-J6838*3%</f>
        <v>931.2</v>
      </c>
      <c r="J6838" s="30">
        <v>960</v>
      </c>
      <c r="K6838" s="4"/>
      <c r="L6838" s="15">
        <f t="shared" si="107"/>
        <v>0</v>
      </c>
      <c r="M6838" s="56" t="s">
        <v>15155</v>
      </c>
    </row>
    <row r="6839" spans="1:13" s="19" customFormat="1" ht="15" customHeight="1" x14ac:dyDescent="0.25">
      <c r="A6839" s="47">
        <v>19975</v>
      </c>
      <c r="B6839" s="18" t="s">
        <v>11008</v>
      </c>
      <c r="C6839" s="3" t="s">
        <v>10867</v>
      </c>
      <c r="D6839" s="3" t="s">
        <v>356</v>
      </c>
      <c r="E6839" s="3" t="s">
        <v>9143</v>
      </c>
      <c r="F6839" s="3" t="s">
        <v>284</v>
      </c>
      <c r="G6839" s="3" t="s">
        <v>10621</v>
      </c>
      <c r="H6839" s="26">
        <v>1190</v>
      </c>
      <c r="I6839" s="26">
        <f t="array" ref="I6839">J6839-J6839*3%</f>
        <v>931.2</v>
      </c>
      <c r="J6839" s="30">
        <v>960</v>
      </c>
      <c r="K6839" s="4"/>
      <c r="L6839" s="15">
        <f t="shared" si="107"/>
        <v>0</v>
      </c>
      <c r="M6839" s="56" t="s">
        <v>15155</v>
      </c>
    </row>
    <row r="6840" spans="1:13" s="19" customFormat="1" ht="15" customHeight="1" x14ac:dyDescent="0.25">
      <c r="A6840" s="47">
        <v>11393</v>
      </c>
      <c r="B6840" s="18" t="s">
        <v>11009</v>
      </c>
      <c r="C6840" s="3" t="s">
        <v>10867</v>
      </c>
      <c r="D6840" s="3" t="s">
        <v>356</v>
      </c>
      <c r="E6840" s="3" t="s">
        <v>9143</v>
      </c>
      <c r="F6840" s="3" t="s">
        <v>284</v>
      </c>
      <c r="G6840" s="3" t="s">
        <v>299</v>
      </c>
      <c r="H6840" s="26">
        <v>1190</v>
      </c>
      <c r="I6840" s="26">
        <f t="array" ref="I6840">J6840-J6840*3%</f>
        <v>931.2</v>
      </c>
      <c r="J6840" s="30">
        <v>960</v>
      </c>
      <c r="K6840" s="4"/>
      <c r="L6840" s="15">
        <f t="shared" si="107"/>
        <v>0</v>
      </c>
      <c r="M6840" s="56" t="s">
        <v>15155</v>
      </c>
    </row>
    <row r="6841" spans="1:13" s="19" customFormat="1" ht="15" customHeight="1" x14ac:dyDescent="0.25">
      <c r="A6841" s="47">
        <v>11396</v>
      </c>
      <c r="B6841" s="18" t="s">
        <v>11010</v>
      </c>
      <c r="C6841" s="3" t="s">
        <v>10867</v>
      </c>
      <c r="D6841" s="3" t="s">
        <v>356</v>
      </c>
      <c r="E6841" s="3" t="s">
        <v>9143</v>
      </c>
      <c r="F6841" s="3" t="s">
        <v>302</v>
      </c>
      <c r="G6841" s="3" t="s">
        <v>9902</v>
      </c>
      <c r="H6841" s="26">
        <v>2180</v>
      </c>
      <c r="I6841" s="26">
        <f t="array" ref="I6841">J6841-J6841*3%</f>
        <v>1697.5</v>
      </c>
      <c r="J6841" s="30">
        <v>1750</v>
      </c>
      <c r="K6841" s="4"/>
      <c r="L6841" s="15">
        <f t="shared" si="107"/>
        <v>0</v>
      </c>
      <c r="M6841" s="56" t="s">
        <v>15155</v>
      </c>
    </row>
    <row r="6842" spans="1:13" s="19" customFormat="1" ht="15" customHeight="1" x14ac:dyDescent="0.25">
      <c r="A6842" s="47">
        <v>11398</v>
      </c>
      <c r="B6842" s="18" t="s">
        <v>11011</v>
      </c>
      <c r="C6842" s="3" t="s">
        <v>10867</v>
      </c>
      <c r="D6842" s="3" t="s">
        <v>356</v>
      </c>
      <c r="E6842" s="3" t="s">
        <v>9143</v>
      </c>
      <c r="F6842" s="3" t="s">
        <v>302</v>
      </c>
      <c r="G6842" s="3" t="s">
        <v>686</v>
      </c>
      <c r="H6842" s="26">
        <v>2180</v>
      </c>
      <c r="I6842" s="26">
        <f t="array" ref="I6842">J6842-J6842*3%</f>
        <v>1697.5</v>
      </c>
      <c r="J6842" s="30">
        <v>1750</v>
      </c>
      <c r="K6842" s="4"/>
      <c r="L6842" s="15">
        <f t="shared" si="107"/>
        <v>0</v>
      </c>
      <c r="M6842" s="56" t="s">
        <v>15155</v>
      </c>
    </row>
    <row r="6843" spans="1:13" s="19" customFormat="1" ht="15" customHeight="1" x14ac:dyDescent="0.25">
      <c r="A6843" s="47">
        <v>11399</v>
      </c>
      <c r="B6843" s="18" t="s">
        <v>11012</v>
      </c>
      <c r="C6843" s="3" t="s">
        <v>10867</v>
      </c>
      <c r="D6843" s="3" t="s">
        <v>356</v>
      </c>
      <c r="E6843" s="3" t="s">
        <v>9143</v>
      </c>
      <c r="F6843" s="3" t="s">
        <v>302</v>
      </c>
      <c r="G6843" s="3" t="s">
        <v>10901</v>
      </c>
      <c r="H6843" s="26">
        <v>2180</v>
      </c>
      <c r="I6843" s="26">
        <f t="array" ref="I6843">J6843-J6843*3%</f>
        <v>1697.5</v>
      </c>
      <c r="J6843" s="30">
        <v>1750</v>
      </c>
      <c r="K6843" s="4"/>
      <c r="L6843" s="15">
        <f t="shared" si="107"/>
        <v>0</v>
      </c>
      <c r="M6843" s="56" t="s">
        <v>15155</v>
      </c>
    </row>
    <row r="6844" spans="1:13" s="19" customFormat="1" ht="15" customHeight="1" x14ac:dyDescent="0.25">
      <c r="A6844" s="47">
        <v>11402</v>
      </c>
      <c r="B6844" s="18" t="s">
        <v>11013</v>
      </c>
      <c r="C6844" s="3" t="s">
        <v>10867</v>
      </c>
      <c r="D6844" s="3" t="s">
        <v>356</v>
      </c>
      <c r="E6844" s="3" t="s">
        <v>9143</v>
      </c>
      <c r="F6844" s="3" t="s">
        <v>302</v>
      </c>
      <c r="G6844" s="3" t="s">
        <v>10904</v>
      </c>
      <c r="H6844" s="26">
        <v>2180</v>
      </c>
      <c r="I6844" s="26">
        <f t="array" ref="I6844">J6844-J6844*3%</f>
        <v>1697.5</v>
      </c>
      <c r="J6844" s="30">
        <v>1750</v>
      </c>
      <c r="K6844" s="4"/>
      <c r="L6844" s="15">
        <f t="shared" si="107"/>
        <v>0</v>
      </c>
      <c r="M6844" s="56" t="s">
        <v>15155</v>
      </c>
    </row>
    <row r="6845" spans="1:13" s="19" customFormat="1" ht="15" customHeight="1" x14ac:dyDescent="0.25">
      <c r="A6845" s="47">
        <v>11403</v>
      </c>
      <c r="B6845" s="18" t="s">
        <v>11014</v>
      </c>
      <c r="C6845" s="3" t="s">
        <v>10867</v>
      </c>
      <c r="D6845" s="3" t="s">
        <v>356</v>
      </c>
      <c r="E6845" s="3" t="s">
        <v>9143</v>
      </c>
      <c r="F6845" s="3" t="s">
        <v>302</v>
      </c>
      <c r="G6845" s="3" t="s">
        <v>529</v>
      </c>
      <c r="H6845" s="26">
        <v>2180</v>
      </c>
      <c r="I6845" s="26">
        <f t="array" ref="I6845">J6845-J6845*3%</f>
        <v>1697.5</v>
      </c>
      <c r="J6845" s="30">
        <v>1750</v>
      </c>
      <c r="K6845" s="4"/>
      <c r="L6845" s="15">
        <f t="shared" si="107"/>
        <v>0</v>
      </c>
      <c r="M6845" s="56" t="s">
        <v>15155</v>
      </c>
    </row>
    <row r="6846" spans="1:13" s="19" customFormat="1" ht="15" customHeight="1" x14ac:dyDescent="0.25">
      <c r="A6846" s="47">
        <v>24935</v>
      </c>
      <c r="B6846" s="18" t="s">
        <v>11015</v>
      </c>
      <c r="C6846" s="3" t="s">
        <v>10867</v>
      </c>
      <c r="D6846" s="3" t="s">
        <v>356</v>
      </c>
      <c r="E6846" s="3" t="s">
        <v>9143</v>
      </c>
      <c r="F6846" s="3" t="s">
        <v>302</v>
      </c>
      <c r="G6846" s="3" t="s">
        <v>10621</v>
      </c>
      <c r="H6846" s="26">
        <v>2180</v>
      </c>
      <c r="I6846" s="26">
        <f t="array" ref="I6846">J6846-J6846*3%</f>
        <v>1697.5</v>
      </c>
      <c r="J6846" s="30">
        <v>1750</v>
      </c>
      <c r="K6846" s="4"/>
      <c r="L6846" s="15">
        <f t="shared" si="107"/>
        <v>0</v>
      </c>
      <c r="M6846" s="56" t="s">
        <v>15155</v>
      </c>
    </row>
    <row r="6847" spans="1:13" s="19" customFormat="1" ht="15" customHeight="1" x14ac:dyDescent="0.25">
      <c r="A6847" s="47">
        <v>36282</v>
      </c>
      <c r="B6847" s="18" t="s">
        <v>11016</v>
      </c>
      <c r="C6847" s="3" t="s">
        <v>10867</v>
      </c>
      <c r="D6847" s="3" t="s">
        <v>356</v>
      </c>
      <c r="E6847" s="3" t="s">
        <v>11017</v>
      </c>
      <c r="F6847" s="3" t="s">
        <v>375</v>
      </c>
      <c r="G6847" s="3" t="s">
        <v>405</v>
      </c>
      <c r="H6847" s="26">
        <v>1050</v>
      </c>
      <c r="I6847" s="26">
        <f t="array" ref="I6847">J6847-J6847*3%</f>
        <v>795.4</v>
      </c>
      <c r="J6847" s="30">
        <v>820</v>
      </c>
      <c r="K6847" s="4"/>
      <c r="L6847" s="15">
        <f t="shared" si="107"/>
        <v>0</v>
      </c>
      <c r="M6847" s="56" t="s">
        <v>15155</v>
      </c>
    </row>
    <row r="6848" spans="1:13" s="19" customFormat="1" ht="15" customHeight="1" x14ac:dyDescent="0.25">
      <c r="A6848" s="47">
        <v>36284</v>
      </c>
      <c r="B6848" s="18" t="s">
        <v>11018</v>
      </c>
      <c r="C6848" s="3" t="s">
        <v>10867</v>
      </c>
      <c r="D6848" s="3" t="s">
        <v>356</v>
      </c>
      <c r="E6848" s="3" t="s">
        <v>11017</v>
      </c>
      <c r="F6848" s="3" t="s">
        <v>375</v>
      </c>
      <c r="G6848" s="3" t="s">
        <v>691</v>
      </c>
      <c r="H6848" s="26">
        <v>1050</v>
      </c>
      <c r="I6848" s="26">
        <f t="array" ref="I6848">J6848-J6848*3%</f>
        <v>795.4</v>
      </c>
      <c r="J6848" s="30">
        <v>820</v>
      </c>
      <c r="K6848" s="4"/>
      <c r="L6848" s="15">
        <f t="shared" si="107"/>
        <v>0</v>
      </c>
      <c r="M6848" s="56" t="s">
        <v>15155</v>
      </c>
    </row>
    <row r="6849" spans="1:13" s="19" customFormat="1" ht="15" customHeight="1" x14ac:dyDescent="0.25">
      <c r="A6849" s="47">
        <v>36910</v>
      </c>
      <c r="B6849" s="18" t="s">
        <v>11019</v>
      </c>
      <c r="C6849" s="3" t="s">
        <v>10867</v>
      </c>
      <c r="D6849" s="3" t="s">
        <v>356</v>
      </c>
      <c r="E6849" s="3" t="s">
        <v>11017</v>
      </c>
      <c r="F6849" s="3" t="s">
        <v>375</v>
      </c>
      <c r="G6849" s="3" t="s">
        <v>10904</v>
      </c>
      <c r="H6849" s="26">
        <v>1050</v>
      </c>
      <c r="I6849" s="26">
        <f t="array" ref="I6849">J6849-J6849*3%</f>
        <v>795.4</v>
      </c>
      <c r="J6849" s="30">
        <v>820</v>
      </c>
      <c r="K6849" s="4"/>
      <c r="L6849" s="15">
        <f t="shared" si="107"/>
        <v>0</v>
      </c>
      <c r="M6849" s="56" t="s">
        <v>15155</v>
      </c>
    </row>
    <row r="6850" spans="1:13" s="19" customFormat="1" ht="15" customHeight="1" x14ac:dyDescent="0.25">
      <c r="A6850" s="47">
        <v>36911</v>
      </c>
      <c r="B6850" s="18" t="s">
        <v>11020</v>
      </c>
      <c r="C6850" s="3" t="s">
        <v>10867</v>
      </c>
      <c r="D6850" s="3" t="s">
        <v>356</v>
      </c>
      <c r="E6850" s="3" t="s">
        <v>11017</v>
      </c>
      <c r="F6850" s="3" t="s">
        <v>375</v>
      </c>
      <c r="G6850" s="3" t="s">
        <v>285</v>
      </c>
      <c r="H6850" s="26">
        <v>1050</v>
      </c>
      <c r="I6850" s="26">
        <f t="array" ref="I6850">J6850-J6850*3%</f>
        <v>795.4</v>
      </c>
      <c r="J6850" s="30">
        <v>820</v>
      </c>
      <c r="K6850" s="4"/>
      <c r="L6850" s="15">
        <f t="shared" si="107"/>
        <v>0</v>
      </c>
      <c r="M6850" s="56" t="s">
        <v>15155</v>
      </c>
    </row>
    <row r="6851" spans="1:13" s="19" customFormat="1" ht="15" customHeight="1" x14ac:dyDescent="0.25">
      <c r="A6851" s="47">
        <v>36285</v>
      </c>
      <c r="B6851" s="18" t="s">
        <v>11021</v>
      </c>
      <c r="C6851" s="3" t="s">
        <v>10867</v>
      </c>
      <c r="D6851" s="3" t="s">
        <v>356</v>
      </c>
      <c r="E6851" s="3" t="s">
        <v>11017</v>
      </c>
      <c r="F6851" s="3" t="s">
        <v>375</v>
      </c>
      <c r="G6851" s="3" t="s">
        <v>397</v>
      </c>
      <c r="H6851" s="26">
        <v>1050</v>
      </c>
      <c r="I6851" s="26">
        <f t="array" ref="I6851">J6851-J6851*3%</f>
        <v>795.4</v>
      </c>
      <c r="J6851" s="30">
        <v>820</v>
      </c>
      <c r="K6851" s="4"/>
      <c r="L6851" s="15">
        <f t="shared" si="107"/>
        <v>0</v>
      </c>
      <c r="M6851" s="56" t="s">
        <v>15155</v>
      </c>
    </row>
    <row r="6852" spans="1:13" s="19" customFormat="1" ht="15" customHeight="1" x14ac:dyDescent="0.25">
      <c r="A6852" s="47">
        <v>40232</v>
      </c>
      <c r="B6852" s="18" t="s">
        <v>11022</v>
      </c>
      <c r="C6852" s="3" t="s">
        <v>10867</v>
      </c>
      <c r="D6852" s="3" t="s">
        <v>593</v>
      </c>
      <c r="E6852" s="3" t="s">
        <v>11023</v>
      </c>
      <c r="F6852" s="3" t="s">
        <v>247</v>
      </c>
      <c r="G6852" s="3" t="s">
        <v>744</v>
      </c>
      <c r="H6852" s="26">
        <v>499</v>
      </c>
      <c r="I6852" s="26">
        <f t="array" ref="I6852">J6852-J6852*3%</f>
        <v>315.73500000000001</v>
      </c>
      <c r="J6852" s="30">
        <v>325.5</v>
      </c>
      <c r="K6852" s="4"/>
      <c r="L6852" s="15">
        <f t="shared" si="107"/>
        <v>0</v>
      </c>
      <c r="M6852" s="56" t="s">
        <v>15155</v>
      </c>
    </row>
    <row r="6853" spans="1:13" s="19" customFormat="1" ht="15" customHeight="1" x14ac:dyDescent="0.25">
      <c r="A6853" s="47">
        <v>41892</v>
      </c>
      <c r="B6853" s="18" t="s">
        <v>11024</v>
      </c>
      <c r="C6853" s="3" t="s">
        <v>10867</v>
      </c>
      <c r="D6853" s="3" t="s">
        <v>11025</v>
      </c>
      <c r="E6853" s="3" t="s">
        <v>11026</v>
      </c>
      <c r="F6853" s="3" t="s">
        <v>1249</v>
      </c>
      <c r="G6853" s="3" t="s">
        <v>397</v>
      </c>
      <c r="H6853" s="26">
        <v>1390</v>
      </c>
      <c r="I6853" s="26">
        <f t="array" ref="I6853">J6853-J6853*3%</f>
        <v>1091.25</v>
      </c>
      <c r="J6853" s="30">
        <v>1125</v>
      </c>
      <c r="K6853" s="4"/>
      <c r="L6853" s="15">
        <f t="shared" si="107"/>
        <v>0</v>
      </c>
      <c r="M6853" s="56" t="s">
        <v>15155</v>
      </c>
    </row>
    <row r="6854" spans="1:13" s="19" customFormat="1" ht="15" customHeight="1" x14ac:dyDescent="0.25">
      <c r="A6854" s="47">
        <v>41016</v>
      </c>
      <c r="B6854" s="18" t="s">
        <v>11027</v>
      </c>
      <c r="C6854" s="3" t="s">
        <v>10867</v>
      </c>
      <c r="D6854" s="3" t="s">
        <v>11025</v>
      </c>
      <c r="E6854" s="3" t="s">
        <v>11026</v>
      </c>
      <c r="F6854" s="3" t="s">
        <v>1249</v>
      </c>
      <c r="G6854" s="3" t="s">
        <v>299</v>
      </c>
      <c r="H6854" s="26">
        <v>1390</v>
      </c>
      <c r="I6854" s="26">
        <f t="array" ref="I6854">J6854-J6854*3%</f>
        <v>1091.25</v>
      </c>
      <c r="J6854" s="30">
        <v>1125</v>
      </c>
      <c r="K6854" s="4"/>
      <c r="L6854" s="15">
        <f t="shared" si="107"/>
        <v>0</v>
      </c>
      <c r="M6854" s="56" t="s">
        <v>15155</v>
      </c>
    </row>
    <row r="6855" spans="1:13" s="19" customFormat="1" ht="15" customHeight="1" x14ac:dyDescent="0.25">
      <c r="A6855" s="47">
        <v>32230</v>
      </c>
      <c r="B6855" s="18"/>
      <c r="C6855" s="3" t="s">
        <v>11028</v>
      </c>
      <c r="D6855" s="3" t="s">
        <v>1437</v>
      </c>
      <c r="E6855" s="3" t="s">
        <v>11029</v>
      </c>
      <c r="F6855" s="3" t="s">
        <v>5576</v>
      </c>
      <c r="G6855" s="3" t="s">
        <v>744</v>
      </c>
      <c r="H6855" s="26">
        <v>990</v>
      </c>
      <c r="I6855" s="26">
        <f t="array" ref="I6855">J6855-J6855*3%</f>
        <v>664.2269</v>
      </c>
      <c r="J6855" s="30">
        <v>684.77</v>
      </c>
      <c r="K6855" s="4"/>
      <c r="L6855" s="15">
        <f t="shared" si="107"/>
        <v>0</v>
      </c>
      <c r="M6855" s="56" t="s">
        <v>15156</v>
      </c>
    </row>
    <row r="6856" spans="1:13" s="19" customFormat="1" ht="15" customHeight="1" x14ac:dyDescent="0.25">
      <c r="A6856" s="47">
        <v>31951</v>
      </c>
      <c r="B6856" s="18"/>
      <c r="C6856" s="3" t="s">
        <v>11028</v>
      </c>
      <c r="D6856" s="3" t="s">
        <v>1437</v>
      </c>
      <c r="E6856" s="3" t="s">
        <v>11030</v>
      </c>
      <c r="F6856" s="3"/>
      <c r="G6856" s="3" t="s">
        <v>5664</v>
      </c>
      <c r="H6856" s="26">
        <v>1265</v>
      </c>
      <c r="I6856" s="26">
        <f t="array" ref="I6856">J6856-J6856*3%</f>
        <v>845.84</v>
      </c>
      <c r="J6856" s="30">
        <v>872</v>
      </c>
      <c r="K6856" s="4"/>
      <c r="L6856" s="15">
        <f t="shared" ref="L6856:L6919" si="108">J6856*K6856</f>
        <v>0</v>
      </c>
      <c r="M6856" s="56" t="s">
        <v>15156</v>
      </c>
    </row>
    <row r="6857" spans="1:13" s="19" customFormat="1" ht="15" customHeight="1" x14ac:dyDescent="0.25">
      <c r="A6857" s="47">
        <v>32225</v>
      </c>
      <c r="B6857" s="18"/>
      <c r="C6857" s="3" t="s">
        <v>11028</v>
      </c>
      <c r="D6857" s="3" t="s">
        <v>1437</v>
      </c>
      <c r="E6857" s="3" t="s">
        <v>11031</v>
      </c>
      <c r="F6857" s="3"/>
      <c r="G6857" s="3"/>
      <c r="H6857" s="26">
        <v>465</v>
      </c>
      <c r="I6857" s="26">
        <f t="array" ref="I6857">J6857-J6857*3%</f>
        <v>315.63799999999998</v>
      </c>
      <c r="J6857" s="30">
        <v>325.39999999999998</v>
      </c>
      <c r="K6857" s="4"/>
      <c r="L6857" s="15">
        <f t="shared" si="108"/>
        <v>0</v>
      </c>
      <c r="M6857" s="56" t="s">
        <v>15156</v>
      </c>
    </row>
    <row r="6858" spans="1:13" s="19" customFormat="1" ht="15" customHeight="1" x14ac:dyDescent="0.25">
      <c r="A6858" s="47">
        <v>32227</v>
      </c>
      <c r="B6858" s="18"/>
      <c r="C6858" s="3" t="s">
        <v>11028</v>
      </c>
      <c r="D6858" s="3" t="s">
        <v>1437</v>
      </c>
      <c r="E6858" s="3" t="s">
        <v>11032</v>
      </c>
      <c r="F6858" s="3"/>
      <c r="G6858" s="3"/>
      <c r="H6858" s="26">
        <v>365</v>
      </c>
      <c r="I6858" s="26">
        <f t="array" ref="I6858">J6858-J6858*3%</f>
        <v>240.3466</v>
      </c>
      <c r="J6858" s="30">
        <v>247.78</v>
      </c>
      <c r="K6858" s="4"/>
      <c r="L6858" s="15">
        <f t="shared" si="108"/>
        <v>0</v>
      </c>
      <c r="M6858" s="56" t="s">
        <v>15156</v>
      </c>
    </row>
    <row r="6859" spans="1:13" s="19" customFormat="1" ht="15" customHeight="1" x14ac:dyDescent="0.25">
      <c r="A6859" s="47">
        <v>32228</v>
      </c>
      <c r="B6859" s="18"/>
      <c r="C6859" s="3" t="s">
        <v>11028</v>
      </c>
      <c r="D6859" s="3" t="s">
        <v>1437</v>
      </c>
      <c r="E6859" s="3" t="s">
        <v>11033</v>
      </c>
      <c r="F6859" s="3"/>
      <c r="G6859" s="3"/>
      <c r="H6859" s="26">
        <v>515</v>
      </c>
      <c r="I6859" s="26">
        <f t="array" ref="I6859">J6859-J6859*3%</f>
        <v>357.34799999999996</v>
      </c>
      <c r="J6859" s="30">
        <v>368.4</v>
      </c>
      <c r="K6859" s="4"/>
      <c r="L6859" s="15">
        <f t="shared" si="108"/>
        <v>0</v>
      </c>
      <c r="M6859" s="56" t="s">
        <v>15156</v>
      </c>
    </row>
    <row r="6860" spans="1:13" s="19" customFormat="1" ht="15" customHeight="1" x14ac:dyDescent="0.25">
      <c r="A6860" s="47">
        <v>34598</v>
      </c>
      <c r="B6860" s="18"/>
      <c r="C6860" s="3" t="s">
        <v>11028</v>
      </c>
      <c r="D6860" s="3" t="s">
        <v>11034</v>
      </c>
      <c r="E6860" s="3" t="s">
        <v>11035</v>
      </c>
      <c r="F6860" s="3"/>
      <c r="G6860" s="3"/>
      <c r="H6860" s="26">
        <v>330</v>
      </c>
      <c r="I6860" s="26">
        <f t="array" ref="I6860">J6860-J6860*3%</f>
        <v>232.024</v>
      </c>
      <c r="J6860" s="30">
        <v>239.2</v>
      </c>
      <c r="K6860" s="4"/>
      <c r="L6860" s="15">
        <f t="shared" si="108"/>
        <v>0</v>
      </c>
      <c r="M6860" s="56" t="s">
        <v>15156</v>
      </c>
    </row>
    <row r="6861" spans="1:13" s="19" customFormat="1" ht="15" customHeight="1" x14ac:dyDescent="0.25">
      <c r="A6861" s="47">
        <v>34599</v>
      </c>
      <c r="B6861" s="18"/>
      <c r="C6861" s="3" t="s">
        <v>11028</v>
      </c>
      <c r="D6861" s="3" t="s">
        <v>11034</v>
      </c>
      <c r="E6861" s="3" t="s">
        <v>11036</v>
      </c>
      <c r="F6861" s="3"/>
      <c r="G6861" s="3"/>
      <c r="H6861" s="26">
        <v>580</v>
      </c>
      <c r="I6861" s="26">
        <f t="array" ref="I6861">J6861-J6861*3%</f>
        <v>414.96600000000001</v>
      </c>
      <c r="J6861" s="30">
        <v>427.8</v>
      </c>
      <c r="K6861" s="4"/>
      <c r="L6861" s="15">
        <f t="shared" si="108"/>
        <v>0</v>
      </c>
      <c r="M6861" s="56" t="s">
        <v>15156</v>
      </c>
    </row>
    <row r="6862" spans="1:13" s="19" customFormat="1" ht="15" customHeight="1" x14ac:dyDescent="0.25">
      <c r="A6862" s="47">
        <v>31892</v>
      </c>
      <c r="B6862" s="18"/>
      <c r="C6862" s="3" t="s">
        <v>11028</v>
      </c>
      <c r="D6862" s="3" t="s">
        <v>10763</v>
      </c>
      <c r="E6862" s="3" t="s">
        <v>11037</v>
      </c>
      <c r="F6862" s="3"/>
      <c r="G6862" s="3" t="s">
        <v>1106</v>
      </c>
      <c r="H6862" s="26">
        <v>640</v>
      </c>
      <c r="I6862" s="26">
        <f t="array" ref="I6862">J6862-J6862*3%</f>
        <v>472.77799999999996</v>
      </c>
      <c r="J6862" s="30">
        <v>487.4</v>
      </c>
      <c r="K6862" s="4"/>
      <c r="L6862" s="15">
        <f t="shared" si="108"/>
        <v>0</v>
      </c>
      <c r="M6862" s="56" t="s">
        <v>15156</v>
      </c>
    </row>
    <row r="6863" spans="1:13" s="19" customFormat="1" ht="15" customHeight="1" x14ac:dyDescent="0.25">
      <c r="A6863" s="47">
        <v>29539</v>
      </c>
      <c r="B6863" s="18" t="s">
        <v>11038</v>
      </c>
      <c r="C6863" s="3" t="s">
        <v>11028</v>
      </c>
      <c r="D6863" s="3" t="s">
        <v>5561</v>
      </c>
      <c r="E6863" s="3" t="s">
        <v>11039</v>
      </c>
      <c r="F6863" s="3"/>
      <c r="G6863" s="3" t="s">
        <v>5563</v>
      </c>
      <c r="H6863" s="26">
        <v>340</v>
      </c>
      <c r="I6863" s="26">
        <f t="array" ref="I6863">J6863-J6863*3%</f>
        <v>238.42600000000002</v>
      </c>
      <c r="J6863" s="30">
        <v>245.8</v>
      </c>
      <c r="K6863" s="4"/>
      <c r="L6863" s="15">
        <f t="shared" si="108"/>
        <v>0</v>
      </c>
      <c r="M6863" s="56" t="s">
        <v>15156</v>
      </c>
    </row>
    <row r="6864" spans="1:13" s="19" customFormat="1" ht="15" customHeight="1" x14ac:dyDescent="0.25">
      <c r="A6864" s="47">
        <v>34571</v>
      </c>
      <c r="B6864" s="18" t="s">
        <v>11040</v>
      </c>
      <c r="C6864" s="3" t="s">
        <v>11028</v>
      </c>
      <c r="D6864" s="3" t="s">
        <v>11041</v>
      </c>
      <c r="E6864" s="3" t="s">
        <v>11041</v>
      </c>
      <c r="F6864" s="3" t="s">
        <v>11042</v>
      </c>
      <c r="G6864" s="3" t="s">
        <v>1106</v>
      </c>
      <c r="H6864" s="26">
        <v>1400</v>
      </c>
      <c r="I6864" s="26">
        <f t="array" ref="I6864">J6864-J6864*3%</f>
        <v>993.28</v>
      </c>
      <c r="J6864" s="30">
        <v>1024</v>
      </c>
      <c r="K6864" s="4"/>
      <c r="L6864" s="15">
        <f t="shared" si="108"/>
        <v>0</v>
      </c>
      <c r="M6864" s="56" t="s">
        <v>15156</v>
      </c>
    </row>
    <row r="6865" spans="1:13" s="19" customFormat="1" ht="15" customHeight="1" x14ac:dyDescent="0.25">
      <c r="A6865" s="47">
        <v>34570</v>
      </c>
      <c r="B6865" s="18" t="s">
        <v>11043</v>
      </c>
      <c r="C6865" s="3" t="s">
        <v>11028</v>
      </c>
      <c r="D6865" s="3" t="s">
        <v>11041</v>
      </c>
      <c r="E6865" s="3" t="s">
        <v>11041</v>
      </c>
      <c r="F6865" s="3" t="s">
        <v>11042</v>
      </c>
      <c r="G6865" s="3" t="s">
        <v>1109</v>
      </c>
      <c r="H6865" s="26">
        <v>1400</v>
      </c>
      <c r="I6865" s="26">
        <f t="array" ref="I6865">J6865-J6865*3%</f>
        <v>993.28</v>
      </c>
      <c r="J6865" s="30">
        <v>1024</v>
      </c>
      <c r="K6865" s="4"/>
      <c r="L6865" s="15">
        <f t="shared" si="108"/>
        <v>0</v>
      </c>
      <c r="M6865" s="56" t="s">
        <v>15156</v>
      </c>
    </row>
    <row r="6866" spans="1:13" s="19" customFormat="1" ht="15" customHeight="1" x14ac:dyDescent="0.25">
      <c r="A6866" s="47">
        <v>34573</v>
      </c>
      <c r="B6866" s="18" t="s">
        <v>11044</v>
      </c>
      <c r="C6866" s="3" t="s">
        <v>11028</v>
      </c>
      <c r="D6866" s="3" t="s">
        <v>11041</v>
      </c>
      <c r="E6866" s="3" t="s">
        <v>11041</v>
      </c>
      <c r="F6866" s="3" t="s">
        <v>11042</v>
      </c>
      <c r="G6866" s="3" t="s">
        <v>4479</v>
      </c>
      <c r="H6866" s="26">
        <v>1400</v>
      </c>
      <c r="I6866" s="26">
        <f t="array" ref="I6866">J6866-J6866*3%</f>
        <v>993.28</v>
      </c>
      <c r="J6866" s="30">
        <v>1024</v>
      </c>
      <c r="K6866" s="4"/>
      <c r="L6866" s="15">
        <f t="shared" si="108"/>
        <v>0</v>
      </c>
      <c r="M6866" s="56" t="s">
        <v>15156</v>
      </c>
    </row>
    <row r="6867" spans="1:13" s="19" customFormat="1" ht="15" customHeight="1" x14ac:dyDescent="0.25">
      <c r="A6867" s="47">
        <v>31899</v>
      </c>
      <c r="B6867" s="18" t="s">
        <v>11045</v>
      </c>
      <c r="C6867" s="3" t="s">
        <v>11028</v>
      </c>
      <c r="D6867" s="3" t="s">
        <v>11041</v>
      </c>
      <c r="E6867" s="3" t="s">
        <v>11046</v>
      </c>
      <c r="F6867" s="3" t="s">
        <v>11047</v>
      </c>
      <c r="G6867" s="3" t="s">
        <v>744</v>
      </c>
      <c r="H6867" s="26">
        <v>315</v>
      </c>
      <c r="I6867" s="26">
        <f t="array" ref="I6867">J6867-J6867*3%</f>
        <v>222.42100000000002</v>
      </c>
      <c r="J6867" s="30">
        <v>229.3</v>
      </c>
      <c r="K6867" s="4"/>
      <c r="L6867" s="15">
        <f t="shared" si="108"/>
        <v>0</v>
      </c>
      <c r="M6867" s="56" t="s">
        <v>15156</v>
      </c>
    </row>
    <row r="6868" spans="1:13" s="19" customFormat="1" ht="15" customHeight="1" x14ac:dyDescent="0.25">
      <c r="A6868" s="47">
        <v>29533</v>
      </c>
      <c r="B6868" s="18" t="s">
        <v>11048</v>
      </c>
      <c r="C6868" s="3" t="s">
        <v>11028</v>
      </c>
      <c r="D6868" s="3" t="s">
        <v>11041</v>
      </c>
      <c r="E6868" s="3" t="s">
        <v>11046</v>
      </c>
      <c r="F6868" s="3" t="s">
        <v>11049</v>
      </c>
      <c r="G6868" s="3" t="s">
        <v>1109</v>
      </c>
      <c r="H6868" s="26">
        <v>210</v>
      </c>
      <c r="I6868" s="26">
        <f t="array" ref="I6868">J6868-J6868*3%</f>
        <v>155.19999999999999</v>
      </c>
      <c r="J6868" s="30">
        <v>160</v>
      </c>
      <c r="K6868" s="4"/>
      <c r="L6868" s="15">
        <f t="shared" si="108"/>
        <v>0</v>
      </c>
      <c r="M6868" s="56" t="s">
        <v>15156</v>
      </c>
    </row>
    <row r="6869" spans="1:13" s="19" customFormat="1" ht="15" customHeight="1" x14ac:dyDescent="0.25">
      <c r="A6869" s="47">
        <v>29530</v>
      </c>
      <c r="B6869" s="18" t="s">
        <v>11050</v>
      </c>
      <c r="C6869" s="3" t="s">
        <v>11028</v>
      </c>
      <c r="D6869" s="3" t="s">
        <v>11041</v>
      </c>
      <c r="E6869" s="3" t="s">
        <v>11046</v>
      </c>
      <c r="F6869" s="3" t="s">
        <v>11051</v>
      </c>
      <c r="G6869" s="3" t="s">
        <v>1106</v>
      </c>
      <c r="H6869" s="26">
        <v>260</v>
      </c>
      <c r="I6869" s="26">
        <f t="array" ref="I6869">J6869-J6869*3%</f>
        <v>187.21</v>
      </c>
      <c r="J6869" s="30">
        <v>193</v>
      </c>
      <c r="K6869" s="4"/>
      <c r="L6869" s="15">
        <f t="shared" si="108"/>
        <v>0</v>
      </c>
      <c r="M6869" s="56" t="s">
        <v>15155</v>
      </c>
    </row>
    <row r="6870" spans="1:13" s="19" customFormat="1" ht="15" customHeight="1" x14ac:dyDescent="0.25">
      <c r="A6870" s="47">
        <v>29532</v>
      </c>
      <c r="B6870" s="18" t="s">
        <v>11052</v>
      </c>
      <c r="C6870" s="3" t="s">
        <v>11028</v>
      </c>
      <c r="D6870" s="3" t="s">
        <v>11041</v>
      </c>
      <c r="E6870" s="3" t="s">
        <v>11046</v>
      </c>
      <c r="F6870" s="3" t="s">
        <v>11051</v>
      </c>
      <c r="G6870" s="3" t="s">
        <v>1109</v>
      </c>
      <c r="H6870" s="26">
        <v>260</v>
      </c>
      <c r="I6870" s="26">
        <f t="array" ref="I6870">J6870-J6870*3%</f>
        <v>187.21</v>
      </c>
      <c r="J6870" s="30">
        <v>193</v>
      </c>
      <c r="K6870" s="4"/>
      <c r="L6870" s="15">
        <f t="shared" si="108"/>
        <v>0</v>
      </c>
      <c r="M6870" s="56" t="s">
        <v>15156</v>
      </c>
    </row>
    <row r="6871" spans="1:13" s="19" customFormat="1" ht="15" customHeight="1" x14ac:dyDescent="0.25">
      <c r="A6871" s="47">
        <v>29536</v>
      </c>
      <c r="B6871" s="18" t="s">
        <v>11053</v>
      </c>
      <c r="C6871" s="3" t="s">
        <v>11028</v>
      </c>
      <c r="D6871" s="3" t="s">
        <v>11041</v>
      </c>
      <c r="E6871" s="3" t="s">
        <v>11054</v>
      </c>
      <c r="F6871" s="3" t="s">
        <v>11049</v>
      </c>
      <c r="G6871" s="3" t="s">
        <v>744</v>
      </c>
      <c r="H6871" s="26">
        <v>280</v>
      </c>
      <c r="I6871" s="26">
        <f t="array" ref="I6871">J6871-J6871*3%</f>
        <v>200.01399999999998</v>
      </c>
      <c r="J6871" s="30">
        <v>206.2</v>
      </c>
      <c r="K6871" s="4"/>
      <c r="L6871" s="15">
        <f t="shared" si="108"/>
        <v>0</v>
      </c>
      <c r="M6871" s="56" t="s">
        <v>15156</v>
      </c>
    </row>
    <row r="6872" spans="1:13" s="19" customFormat="1" ht="15" customHeight="1" x14ac:dyDescent="0.25">
      <c r="A6872" s="47">
        <v>29537</v>
      </c>
      <c r="B6872" s="18" t="s">
        <v>11055</v>
      </c>
      <c r="C6872" s="3" t="s">
        <v>11028</v>
      </c>
      <c r="D6872" s="3" t="s">
        <v>11041</v>
      </c>
      <c r="E6872" s="3" t="s">
        <v>11054</v>
      </c>
      <c r="F6872" s="3" t="s">
        <v>11049</v>
      </c>
      <c r="G6872" s="3" t="s">
        <v>1106</v>
      </c>
      <c r="H6872" s="26">
        <v>250</v>
      </c>
      <c r="I6872" s="26">
        <f t="array" ref="I6872">J6872-J6872*3%</f>
        <v>180.80799999999999</v>
      </c>
      <c r="J6872" s="30">
        <v>186.4</v>
      </c>
      <c r="K6872" s="4"/>
      <c r="L6872" s="15">
        <f t="shared" si="108"/>
        <v>0</v>
      </c>
      <c r="M6872" s="56" t="s">
        <v>15156</v>
      </c>
    </row>
    <row r="6873" spans="1:13" s="19" customFormat="1" ht="15" customHeight="1" x14ac:dyDescent="0.25">
      <c r="A6873" s="47">
        <v>31901</v>
      </c>
      <c r="B6873" s="18" t="s">
        <v>11056</v>
      </c>
      <c r="C6873" s="3" t="s">
        <v>11028</v>
      </c>
      <c r="D6873" s="3" t="s">
        <v>11041</v>
      </c>
      <c r="E6873" s="3" t="s">
        <v>11054</v>
      </c>
      <c r="F6873" s="3" t="s">
        <v>11049</v>
      </c>
      <c r="G6873" s="3" t="s">
        <v>1109</v>
      </c>
      <c r="H6873" s="26">
        <v>250</v>
      </c>
      <c r="I6873" s="26">
        <f t="array" ref="I6873">J6873-J6873*3%</f>
        <v>180.80799999999999</v>
      </c>
      <c r="J6873" s="30">
        <v>186.4</v>
      </c>
      <c r="K6873" s="4"/>
      <c r="L6873" s="15">
        <f t="shared" si="108"/>
        <v>0</v>
      </c>
      <c r="M6873" s="56" t="s">
        <v>15156</v>
      </c>
    </row>
    <row r="6874" spans="1:13" s="19" customFormat="1" ht="15" customHeight="1" x14ac:dyDescent="0.25">
      <c r="A6874" s="47">
        <v>34591</v>
      </c>
      <c r="B6874" s="18"/>
      <c r="C6874" s="3" t="s">
        <v>11028</v>
      </c>
      <c r="D6874" s="3" t="s">
        <v>11057</v>
      </c>
      <c r="E6874" s="3" t="s">
        <v>11058</v>
      </c>
      <c r="F6874" s="3"/>
      <c r="G6874" s="3"/>
      <c r="H6874" s="26">
        <v>320</v>
      </c>
      <c r="I6874" s="26">
        <f t="array" ref="I6874">J6874-J6874*3%</f>
        <v>225.428</v>
      </c>
      <c r="J6874" s="30">
        <v>232.4</v>
      </c>
      <c r="K6874" s="4"/>
      <c r="L6874" s="15">
        <f t="shared" si="108"/>
        <v>0</v>
      </c>
      <c r="M6874" s="56" t="s">
        <v>15156</v>
      </c>
    </row>
    <row r="6875" spans="1:13" s="19" customFormat="1" ht="15" customHeight="1" x14ac:dyDescent="0.25">
      <c r="A6875" s="47">
        <v>29765</v>
      </c>
      <c r="B6875" s="18" t="s">
        <v>11059</v>
      </c>
      <c r="C6875" s="3" t="s">
        <v>11028</v>
      </c>
      <c r="D6875" s="3" t="s">
        <v>10633</v>
      </c>
      <c r="E6875" s="3" t="s">
        <v>11060</v>
      </c>
      <c r="F6875" s="3" t="s">
        <v>5569</v>
      </c>
      <c r="G6875" s="3" t="s">
        <v>744</v>
      </c>
      <c r="H6875" s="26">
        <v>1085</v>
      </c>
      <c r="I6875" s="26">
        <f t="array" ref="I6875">J6875-J6875*3%</f>
        <v>771.53800000000001</v>
      </c>
      <c r="J6875" s="30">
        <v>795.4</v>
      </c>
      <c r="K6875" s="4"/>
      <c r="L6875" s="15">
        <f t="shared" si="108"/>
        <v>0</v>
      </c>
      <c r="M6875" s="56" t="s">
        <v>15156</v>
      </c>
    </row>
    <row r="6876" spans="1:13" s="19" customFormat="1" ht="15" customHeight="1" x14ac:dyDescent="0.25">
      <c r="A6876" s="47">
        <v>29758</v>
      </c>
      <c r="B6876" s="18" t="s">
        <v>11061</v>
      </c>
      <c r="C6876" s="3" t="s">
        <v>11028</v>
      </c>
      <c r="D6876" s="3" t="s">
        <v>10633</v>
      </c>
      <c r="E6876" s="3" t="s">
        <v>11060</v>
      </c>
      <c r="F6876" s="3" t="s">
        <v>5569</v>
      </c>
      <c r="G6876" s="3" t="s">
        <v>1106</v>
      </c>
      <c r="H6876" s="26">
        <v>1085</v>
      </c>
      <c r="I6876" s="26">
        <f t="array" ref="I6876">J6876-J6876*3%</f>
        <v>771.53800000000001</v>
      </c>
      <c r="J6876" s="30">
        <v>795.4</v>
      </c>
      <c r="K6876" s="4"/>
      <c r="L6876" s="15">
        <f t="shared" si="108"/>
        <v>0</v>
      </c>
      <c r="M6876" s="56" t="s">
        <v>15156</v>
      </c>
    </row>
    <row r="6877" spans="1:13" s="19" customFormat="1" ht="15" customHeight="1" x14ac:dyDescent="0.25">
      <c r="A6877" s="47">
        <v>29761</v>
      </c>
      <c r="B6877" s="18" t="s">
        <v>11062</v>
      </c>
      <c r="C6877" s="3" t="s">
        <v>11028</v>
      </c>
      <c r="D6877" s="3" t="s">
        <v>10633</v>
      </c>
      <c r="E6877" s="3" t="s">
        <v>11060</v>
      </c>
      <c r="F6877" s="3" t="s">
        <v>5569</v>
      </c>
      <c r="G6877" s="3" t="s">
        <v>1109</v>
      </c>
      <c r="H6877" s="26">
        <v>1085</v>
      </c>
      <c r="I6877" s="26">
        <f t="array" ref="I6877">J6877-J6877*3%</f>
        <v>771.53800000000001</v>
      </c>
      <c r="J6877" s="30">
        <v>795.4</v>
      </c>
      <c r="K6877" s="4"/>
      <c r="L6877" s="15">
        <f t="shared" si="108"/>
        <v>0</v>
      </c>
      <c r="M6877" s="56" t="s">
        <v>15156</v>
      </c>
    </row>
    <row r="6878" spans="1:13" s="19" customFormat="1" ht="15" customHeight="1" x14ac:dyDescent="0.25">
      <c r="A6878" s="47">
        <v>29759</v>
      </c>
      <c r="B6878" s="18" t="s">
        <v>11063</v>
      </c>
      <c r="C6878" s="3" t="s">
        <v>11028</v>
      </c>
      <c r="D6878" s="3" t="s">
        <v>10633</v>
      </c>
      <c r="E6878" s="3" t="s">
        <v>11060</v>
      </c>
      <c r="F6878" s="3" t="s">
        <v>5595</v>
      </c>
      <c r="G6878" s="3" t="s">
        <v>1106</v>
      </c>
      <c r="H6878" s="26">
        <v>1085</v>
      </c>
      <c r="I6878" s="26">
        <f t="array" ref="I6878">J6878-J6878*3%</f>
        <v>771.53800000000001</v>
      </c>
      <c r="J6878" s="30">
        <v>795.4</v>
      </c>
      <c r="K6878" s="4"/>
      <c r="L6878" s="15">
        <f t="shared" si="108"/>
        <v>0</v>
      </c>
      <c r="M6878" s="56" t="s">
        <v>15156</v>
      </c>
    </row>
    <row r="6879" spans="1:13" s="19" customFormat="1" ht="15" customHeight="1" x14ac:dyDescent="0.25">
      <c r="A6879" s="47">
        <v>29766</v>
      </c>
      <c r="B6879" s="18" t="s">
        <v>11064</v>
      </c>
      <c r="C6879" s="3" t="s">
        <v>11028</v>
      </c>
      <c r="D6879" s="3" t="s">
        <v>10633</v>
      </c>
      <c r="E6879" s="3" t="s">
        <v>11060</v>
      </c>
      <c r="F6879" s="3" t="s">
        <v>5588</v>
      </c>
      <c r="G6879" s="3" t="s">
        <v>744</v>
      </c>
      <c r="H6879" s="26">
        <v>1085</v>
      </c>
      <c r="I6879" s="26">
        <f t="array" ref="I6879">J6879-J6879*3%</f>
        <v>771.53800000000001</v>
      </c>
      <c r="J6879" s="30">
        <v>795.4</v>
      </c>
      <c r="K6879" s="4"/>
      <c r="L6879" s="15">
        <f t="shared" si="108"/>
        <v>0</v>
      </c>
      <c r="M6879" s="56" t="s">
        <v>15156</v>
      </c>
    </row>
    <row r="6880" spans="1:13" s="19" customFormat="1" ht="15" customHeight="1" x14ac:dyDescent="0.25">
      <c r="A6880" s="47">
        <v>29872</v>
      </c>
      <c r="B6880" s="18" t="s">
        <v>11065</v>
      </c>
      <c r="C6880" s="3" t="s">
        <v>11028</v>
      </c>
      <c r="D6880" s="3" t="s">
        <v>10633</v>
      </c>
      <c r="E6880" s="3" t="s">
        <v>11060</v>
      </c>
      <c r="F6880" s="3" t="s">
        <v>5588</v>
      </c>
      <c r="G6880" s="3" t="s">
        <v>1106</v>
      </c>
      <c r="H6880" s="26">
        <v>1085</v>
      </c>
      <c r="I6880" s="26">
        <f t="array" ref="I6880">J6880-J6880*3%</f>
        <v>771.53800000000001</v>
      </c>
      <c r="J6880" s="30">
        <v>795.4</v>
      </c>
      <c r="K6880" s="4"/>
      <c r="L6880" s="15">
        <f t="shared" si="108"/>
        <v>0</v>
      </c>
      <c r="M6880" s="56" t="s">
        <v>15156</v>
      </c>
    </row>
    <row r="6881" spans="1:13" s="19" customFormat="1" ht="15" customHeight="1" x14ac:dyDescent="0.25">
      <c r="A6881" s="47">
        <v>29763</v>
      </c>
      <c r="B6881" s="18" t="s">
        <v>11066</v>
      </c>
      <c r="C6881" s="3" t="s">
        <v>11028</v>
      </c>
      <c r="D6881" s="3" t="s">
        <v>10633</v>
      </c>
      <c r="E6881" s="3" t="s">
        <v>11060</v>
      </c>
      <c r="F6881" s="3" t="s">
        <v>5588</v>
      </c>
      <c r="G6881" s="3" t="s">
        <v>1109</v>
      </c>
      <c r="H6881" s="26">
        <v>1085</v>
      </c>
      <c r="I6881" s="26">
        <f t="array" ref="I6881">J6881-J6881*3%</f>
        <v>771.53800000000001</v>
      </c>
      <c r="J6881" s="30">
        <v>795.4</v>
      </c>
      <c r="K6881" s="4"/>
      <c r="L6881" s="15">
        <f t="shared" si="108"/>
        <v>0</v>
      </c>
      <c r="M6881" s="56" t="s">
        <v>15156</v>
      </c>
    </row>
    <row r="6882" spans="1:13" s="19" customFormat="1" ht="15" customHeight="1" x14ac:dyDescent="0.25">
      <c r="A6882" s="47">
        <v>29784</v>
      </c>
      <c r="B6882" s="18" t="s">
        <v>11067</v>
      </c>
      <c r="C6882" s="3" t="s">
        <v>11028</v>
      </c>
      <c r="D6882" s="3" t="s">
        <v>10633</v>
      </c>
      <c r="E6882" s="3" t="s">
        <v>11068</v>
      </c>
      <c r="F6882" s="3" t="s">
        <v>5595</v>
      </c>
      <c r="G6882" s="3" t="s">
        <v>1106</v>
      </c>
      <c r="H6882" s="26">
        <v>1660</v>
      </c>
      <c r="I6882" s="26">
        <f t="array" ref="I6882">J6882-J6882*3%</f>
        <v>1159.1500000000001</v>
      </c>
      <c r="J6882" s="30">
        <v>1195</v>
      </c>
      <c r="K6882" s="4"/>
      <c r="L6882" s="15">
        <f t="shared" si="108"/>
        <v>0</v>
      </c>
      <c r="M6882" s="56" t="s">
        <v>15156</v>
      </c>
    </row>
    <row r="6883" spans="1:13" s="19" customFormat="1" ht="15" customHeight="1" x14ac:dyDescent="0.25">
      <c r="A6883" s="47">
        <v>36718</v>
      </c>
      <c r="B6883" s="18"/>
      <c r="C6883" s="3" t="s">
        <v>11028</v>
      </c>
      <c r="D6883" s="3" t="s">
        <v>10633</v>
      </c>
      <c r="E6883" s="3" t="s">
        <v>11069</v>
      </c>
      <c r="F6883" s="3" t="s">
        <v>5606</v>
      </c>
      <c r="G6883" s="3" t="s">
        <v>744</v>
      </c>
      <c r="H6883" s="26">
        <v>2155</v>
      </c>
      <c r="I6883" s="26">
        <f t="array" ref="I6883">J6883-J6883*3%</f>
        <v>1526.2950000000001</v>
      </c>
      <c r="J6883" s="30">
        <v>1573.5</v>
      </c>
      <c r="K6883" s="4"/>
      <c r="L6883" s="15">
        <f t="shared" si="108"/>
        <v>0</v>
      </c>
      <c r="M6883" s="56" t="s">
        <v>15156</v>
      </c>
    </row>
    <row r="6884" spans="1:13" s="19" customFormat="1" ht="15" customHeight="1" x14ac:dyDescent="0.25">
      <c r="A6884" s="47">
        <v>29807</v>
      </c>
      <c r="B6884" s="18" t="s">
        <v>11070</v>
      </c>
      <c r="C6884" s="3" t="s">
        <v>11028</v>
      </c>
      <c r="D6884" s="3" t="s">
        <v>10633</v>
      </c>
      <c r="E6884" s="3" t="s">
        <v>11071</v>
      </c>
      <c r="F6884" s="3" t="s">
        <v>5569</v>
      </c>
      <c r="G6884" s="3" t="s">
        <v>1109</v>
      </c>
      <c r="H6884" s="26">
        <v>1105</v>
      </c>
      <c r="I6884" s="26">
        <f t="array" ref="I6884">J6884-J6884*3%</f>
        <v>785.7</v>
      </c>
      <c r="J6884" s="30">
        <v>810</v>
      </c>
      <c r="K6884" s="4"/>
      <c r="L6884" s="15">
        <f t="shared" si="108"/>
        <v>0</v>
      </c>
      <c r="M6884" s="56" t="s">
        <v>15156</v>
      </c>
    </row>
    <row r="6885" spans="1:13" s="19" customFormat="1" ht="15" customHeight="1" x14ac:dyDescent="0.25">
      <c r="A6885" s="47">
        <v>29810</v>
      </c>
      <c r="B6885" s="18" t="s">
        <v>11072</v>
      </c>
      <c r="C6885" s="3" t="s">
        <v>11028</v>
      </c>
      <c r="D6885" s="3" t="s">
        <v>10633</v>
      </c>
      <c r="E6885" s="3" t="s">
        <v>11071</v>
      </c>
      <c r="F6885" s="3" t="s">
        <v>5588</v>
      </c>
      <c r="G6885" s="3" t="s">
        <v>5563</v>
      </c>
      <c r="H6885" s="26">
        <v>1105</v>
      </c>
      <c r="I6885" s="26">
        <f t="array" ref="I6885">J6885-J6885*3%</f>
        <v>785.7</v>
      </c>
      <c r="J6885" s="30">
        <v>810</v>
      </c>
      <c r="K6885" s="4"/>
      <c r="L6885" s="15">
        <f t="shared" si="108"/>
        <v>0</v>
      </c>
      <c r="M6885" s="56" t="s">
        <v>15156</v>
      </c>
    </row>
    <row r="6886" spans="1:13" s="19" customFormat="1" ht="15" customHeight="1" x14ac:dyDescent="0.25">
      <c r="A6886" s="47">
        <v>29806</v>
      </c>
      <c r="B6886" s="18" t="s">
        <v>11073</v>
      </c>
      <c r="C6886" s="3" t="s">
        <v>11028</v>
      </c>
      <c r="D6886" s="3" t="s">
        <v>10633</v>
      </c>
      <c r="E6886" s="3" t="s">
        <v>11071</v>
      </c>
      <c r="F6886" s="3" t="s">
        <v>5588</v>
      </c>
      <c r="G6886" s="3" t="s">
        <v>1106</v>
      </c>
      <c r="H6886" s="26">
        <v>1105</v>
      </c>
      <c r="I6886" s="26">
        <f t="array" ref="I6886">J6886-J6886*3%</f>
        <v>785.7</v>
      </c>
      <c r="J6886" s="30">
        <v>810</v>
      </c>
      <c r="K6886" s="4"/>
      <c r="L6886" s="15">
        <f t="shared" si="108"/>
        <v>0</v>
      </c>
      <c r="M6886" s="56" t="s">
        <v>15156</v>
      </c>
    </row>
    <row r="6887" spans="1:13" s="19" customFormat="1" ht="15" customHeight="1" x14ac:dyDescent="0.25">
      <c r="A6887" s="47">
        <v>29974</v>
      </c>
      <c r="B6887" s="18" t="s">
        <v>11074</v>
      </c>
      <c r="C6887" s="3" t="s">
        <v>11028</v>
      </c>
      <c r="D6887" s="3" t="s">
        <v>10633</v>
      </c>
      <c r="E6887" s="3" t="s">
        <v>11071</v>
      </c>
      <c r="F6887" s="3" t="s">
        <v>5588</v>
      </c>
      <c r="G6887" s="3" t="s">
        <v>1109</v>
      </c>
      <c r="H6887" s="26">
        <v>1105</v>
      </c>
      <c r="I6887" s="26">
        <f t="array" ref="I6887">J6887-J6887*3%</f>
        <v>785.7</v>
      </c>
      <c r="J6887" s="30">
        <v>810</v>
      </c>
      <c r="K6887" s="4"/>
      <c r="L6887" s="15">
        <f t="shared" si="108"/>
        <v>0</v>
      </c>
      <c r="M6887" s="56" t="s">
        <v>15156</v>
      </c>
    </row>
    <row r="6888" spans="1:13" s="19" customFormat="1" ht="15" customHeight="1" x14ac:dyDescent="0.25">
      <c r="A6888" s="47">
        <v>32223</v>
      </c>
      <c r="B6888" s="18" t="s">
        <v>11075</v>
      </c>
      <c r="C6888" s="3" t="s">
        <v>11028</v>
      </c>
      <c r="D6888" s="3" t="s">
        <v>11076</v>
      </c>
      <c r="E6888" s="3" t="s">
        <v>11077</v>
      </c>
      <c r="F6888" s="3" t="s">
        <v>1203</v>
      </c>
      <c r="G6888" s="3"/>
      <c r="H6888" s="26">
        <v>1300</v>
      </c>
      <c r="I6888" s="26">
        <f t="array" ref="I6888">J6888-J6888*3%</f>
        <v>909.86</v>
      </c>
      <c r="J6888" s="30">
        <v>938</v>
      </c>
      <c r="K6888" s="4"/>
      <c r="L6888" s="15">
        <f t="shared" si="108"/>
        <v>0</v>
      </c>
      <c r="M6888" s="56" t="s">
        <v>15156</v>
      </c>
    </row>
    <row r="6889" spans="1:13" s="19" customFormat="1" ht="15" customHeight="1" x14ac:dyDescent="0.25">
      <c r="A6889" s="47">
        <v>32224</v>
      </c>
      <c r="B6889" s="18" t="s">
        <v>11078</v>
      </c>
      <c r="C6889" s="3" t="s">
        <v>11028</v>
      </c>
      <c r="D6889" s="3" t="s">
        <v>11076</v>
      </c>
      <c r="E6889" s="3" t="s">
        <v>11079</v>
      </c>
      <c r="F6889" s="3" t="s">
        <v>11080</v>
      </c>
      <c r="G6889" s="3"/>
      <c r="H6889" s="26">
        <v>2600</v>
      </c>
      <c r="I6889" s="26">
        <f t="array" ref="I6889">J6889-J6889*3%</f>
        <v>1834.27</v>
      </c>
      <c r="J6889" s="30">
        <v>1891</v>
      </c>
      <c r="K6889" s="4"/>
      <c r="L6889" s="15">
        <f t="shared" si="108"/>
        <v>0</v>
      </c>
      <c r="M6889" s="56" t="s">
        <v>15156</v>
      </c>
    </row>
    <row r="6890" spans="1:13" s="19" customFormat="1" ht="15" customHeight="1" x14ac:dyDescent="0.25">
      <c r="A6890" s="47">
        <v>32221</v>
      </c>
      <c r="B6890" s="18" t="s">
        <v>11081</v>
      </c>
      <c r="C6890" s="3" t="s">
        <v>11028</v>
      </c>
      <c r="D6890" s="3" t="s">
        <v>11076</v>
      </c>
      <c r="E6890" s="3" t="s">
        <v>11082</v>
      </c>
      <c r="F6890" s="3" t="s">
        <v>11083</v>
      </c>
      <c r="G6890" s="3"/>
      <c r="H6890" s="26">
        <v>2100</v>
      </c>
      <c r="I6890" s="26">
        <f t="array" ref="I6890">J6890-J6890*3%</f>
        <v>1489.92</v>
      </c>
      <c r="J6890" s="30">
        <v>1536</v>
      </c>
      <c r="K6890" s="4"/>
      <c r="L6890" s="15">
        <f t="shared" si="108"/>
        <v>0</v>
      </c>
      <c r="M6890" s="56" t="s">
        <v>15156</v>
      </c>
    </row>
    <row r="6891" spans="1:13" s="19" customFormat="1" ht="15" customHeight="1" x14ac:dyDescent="0.25">
      <c r="A6891" s="47">
        <v>32189</v>
      </c>
      <c r="B6891" s="18" t="s">
        <v>11084</v>
      </c>
      <c r="C6891" s="3" t="s">
        <v>11028</v>
      </c>
      <c r="D6891" s="3" t="s">
        <v>11076</v>
      </c>
      <c r="E6891" s="3" t="s">
        <v>11085</v>
      </c>
      <c r="F6891" s="3" t="s">
        <v>11086</v>
      </c>
      <c r="G6891" s="3" t="s">
        <v>2365</v>
      </c>
      <c r="H6891" s="26">
        <v>1240</v>
      </c>
      <c r="I6891" s="26">
        <f t="array" ref="I6891">J6891-J6891*3%</f>
        <v>871.44799999999998</v>
      </c>
      <c r="J6891" s="30">
        <v>898.4</v>
      </c>
      <c r="K6891" s="4"/>
      <c r="L6891" s="15">
        <f t="shared" si="108"/>
        <v>0</v>
      </c>
      <c r="M6891" s="56" t="s">
        <v>15156</v>
      </c>
    </row>
    <row r="6892" spans="1:13" s="19" customFormat="1" ht="15" customHeight="1" x14ac:dyDescent="0.25">
      <c r="A6892" s="47">
        <v>32190</v>
      </c>
      <c r="B6892" s="18" t="s">
        <v>11087</v>
      </c>
      <c r="C6892" s="3" t="s">
        <v>11028</v>
      </c>
      <c r="D6892" s="3" t="s">
        <v>11076</v>
      </c>
      <c r="E6892" s="3" t="s">
        <v>11085</v>
      </c>
      <c r="F6892" s="3" t="s">
        <v>11088</v>
      </c>
      <c r="G6892" s="3" t="s">
        <v>1107</v>
      </c>
      <c r="H6892" s="26">
        <v>1500</v>
      </c>
      <c r="I6892" s="26">
        <f t="array" ref="I6892">J6892-J6892*3%</f>
        <v>1057.3</v>
      </c>
      <c r="J6892" s="30">
        <v>1090</v>
      </c>
      <c r="K6892" s="4"/>
      <c r="L6892" s="15">
        <f t="shared" si="108"/>
        <v>0</v>
      </c>
      <c r="M6892" s="56" t="s">
        <v>15156</v>
      </c>
    </row>
    <row r="6893" spans="1:13" s="19" customFormat="1" ht="15" customHeight="1" x14ac:dyDescent="0.25">
      <c r="A6893" s="47">
        <v>32191</v>
      </c>
      <c r="B6893" s="18" t="s">
        <v>11089</v>
      </c>
      <c r="C6893" s="3" t="s">
        <v>11028</v>
      </c>
      <c r="D6893" s="3" t="s">
        <v>11076</v>
      </c>
      <c r="E6893" s="3" t="s">
        <v>11085</v>
      </c>
      <c r="F6893" s="3" t="s">
        <v>11090</v>
      </c>
      <c r="G6893" s="3" t="s">
        <v>1112</v>
      </c>
      <c r="H6893" s="26">
        <v>1980</v>
      </c>
      <c r="I6893" s="26">
        <f t="array" ref="I6893">J6893-J6893*3%</f>
        <v>1413.096</v>
      </c>
      <c r="J6893" s="30">
        <v>1456.8</v>
      </c>
      <c r="K6893" s="4"/>
      <c r="L6893" s="15">
        <f t="shared" si="108"/>
        <v>0</v>
      </c>
      <c r="M6893" s="56" t="s">
        <v>15156</v>
      </c>
    </row>
    <row r="6894" spans="1:13" s="19" customFormat="1" ht="15" customHeight="1" x14ac:dyDescent="0.25">
      <c r="A6894" s="47">
        <v>32180</v>
      </c>
      <c r="B6894" s="18" t="s">
        <v>11091</v>
      </c>
      <c r="C6894" s="3" t="s">
        <v>11028</v>
      </c>
      <c r="D6894" s="3" t="s">
        <v>11076</v>
      </c>
      <c r="E6894" s="3" t="s">
        <v>11092</v>
      </c>
      <c r="F6894" s="3" t="s">
        <v>11086</v>
      </c>
      <c r="G6894" s="3" t="s">
        <v>11093</v>
      </c>
      <c r="H6894" s="26">
        <v>1060</v>
      </c>
      <c r="I6894" s="26">
        <f t="array" ref="I6894">J6894-J6894*3%</f>
        <v>741.66200000000003</v>
      </c>
      <c r="J6894" s="30">
        <v>764.6</v>
      </c>
      <c r="K6894" s="4"/>
      <c r="L6894" s="15">
        <f t="shared" si="108"/>
        <v>0</v>
      </c>
      <c r="M6894" s="56" t="s">
        <v>15155</v>
      </c>
    </row>
    <row r="6895" spans="1:13" s="19" customFormat="1" ht="15" customHeight="1" x14ac:dyDescent="0.25">
      <c r="A6895" s="47">
        <v>32181</v>
      </c>
      <c r="B6895" s="18" t="s">
        <v>11094</v>
      </c>
      <c r="C6895" s="3" t="s">
        <v>11028</v>
      </c>
      <c r="D6895" s="3" t="s">
        <v>11076</v>
      </c>
      <c r="E6895" s="3" t="s">
        <v>11092</v>
      </c>
      <c r="F6895" s="3" t="s">
        <v>11090</v>
      </c>
      <c r="G6895" s="3" t="s">
        <v>2593</v>
      </c>
      <c r="H6895" s="26">
        <v>1700</v>
      </c>
      <c r="I6895" s="26">
        <f t="array" ref="I6895">J6895-J6895*3%</f>
        <v>1214.44</v>
      </c>
      <c r="J6895" s="30">
        <v>1252</v>
      </c>
      <c r="K6895" s="4"/>
      <c r="L6895" s="15">
        <f t="shared" si="108"/>
        <v>0</v>
      </c>
      <c r="M6895" s="56" t="s">
        <v>15156</v>
      </c>
    </row>
    <row r="6896" spans="1:13" s="19" customFormat="1" ht="15" customHeight="1" x14ac:dyDescent="0.25">
      <c r="A6896" s="47">
        <v>32182</v>
      </c>
      <c r="B6896" s="18" t="s">
        <v>11095</v>
      </c>
      <c r="C6896" s="3" t="s">
        <v>11028</v>
      </c>
      <c r="D6896" s="3" t="s">
        <v>11076</v>
      </c>
      <c r="E6896" s="3" t="s">
        <v>11092</v>
      </c>
      <c r="F6896" s="3" t="s">
        <v>11096</v>
      </c>
      <c r="G6896" s="3" t="s">
        <v>2593</v>
      </c>
      <c r="H6896" s="26">
        <v>2100</v>
      </c>
      <c r="I6896" s="26">
        <f t="array" ref="I6896">J6896-J6896*3%</f>
        <v>1489.92</v>
      </c>
      <c r="J6896" s="30">
        <v>1536</v>
      </c>
      <c r="K6896" s="4"/>
      <c r="L6896" s="15">
        <f t="shared" si="108"/>
        <v>0</v>
      </c>
      <c r="M6896" s="56" t="s">
        <v>15156</v>
      </c>
    </row>
    <row r="6897" spans="1:13" s="19" customFormat="1" ht="15" customHeight="1" x14ac:dyDescent="0.25">
      <c r="A6897" s="47">
        <v>32193</v>
      </c>
      <c r="B6897" s="18" t="s">
        <v>11097</v>
      </c>
      <c r="C6897" s="3" t="s">
        <v>11028</v>
      </c>
      <c r="D6897" s="3" t="s">
        <v>11076</v>
      </c>
      <c r="E6897" s="3" t="s">
        <v>11098</v>
      </c>
      <c r="F6897" s="3" t="s">
        <v>5025</v>
      </c>
      <c r="G6897" s="3" t="s">
        <v>2365</v>
      </c>
      <c r="H6897" s="26">
        <v>620</v>
      </c>
      <c r="I6897" s="26">
        <f t="array" ref="I6897">J6897-J6897*3%</f>
        <v>459.97399999999999</v>
      </c>
      <c r="J6897" s="30">
        <v>474.2</v>
      </c>
      <c r="K6897" s="4"/>
      <c r="L6897" s="15">
        <f t="shared" si="108"/>
        <v>0</v>
      </c>
      <c r="M6897" s="56" t="s">
        <v>15156</v>
      </c>
    </row>
    <row r="6898" spans="1:13" s="19" customFormat="1" ht="15" customHeight="1" x14ac:dyDescent="0.25">
      <c r="A6898" s="47">
        <v>32194</v>
      </c>
      <c r="B6898" s="18" t="s">
        <v>11099</v>
      </c>
      <c r="C6898" s="3" t="s">
        <v>11028</v>
      </c>
      <c r="D6898" s="3" t="s">
        <v>11076</v>
      </c>
      <c r="E6898" s="3" t="s">
        <v>11098</v>
      </c>
      <c r="F6898" s="3" t="s">
        <v>400</v>
      </c>
      <c r="G6898" s="3" t="s">
        <v>1107</v>
      </c>
      <c r="H6898" s="26">
        <v>750</v>
      </c>
      <c r="I6898" s="26">
        <f t="array" ref="I6898">J6898-J6898*3%</f>
        <v>543.20000000000005</v>
      </c>
      <c r="J6898" s="30">
        <v>560</v>
      </c>
      <c r="K6898" s="4"/>
      <c r="L6898" s="15">
        <f t="shared" si="108"/>
        <v>0</v>
      </c>
      <c r="M6898" s="56" t="s">
        <v>15156</v>
      </c>
    </row>
    <row r="6899" spans="1:13" s="19" customFormat="1" ht="15" customHeight="1" x14ac:dyDescent="0.25">
      <c r="A6899" s="47">
        <v>32195</v>
      </c>
      <c r="B6899" s="18" t="s">
        <v>11100</v>
      </c>
      <c r="C6899" s="3" t="s">
        <v>11028</v>
      </c>
      <c r="D6899" s="3" t="s">
        <v>11076</v>
      </c>
      <c r="E6899" s="3" t="s">
        <v>11098</v>
      </c>
      <c r="F6899" s="3" t="s">
        <v>1596</v>
      </c>
      <c r="G6899" s="3" t="s">
        <v>1112</v>
      </c>
      <c r="H6899" s="26">
        <v>990</v>
      </c>
      <c r="I6899" s="26">
        <f t="array" ref="I6899">J6899-J6899*3%</f>
        <v>696.84799999999996</v>
      </c>
      <c r="J6899" s="30">
        <v>718.4</v>
      </c>
      <c r="K6899" s="4"/>
      <c r="L6899" s="15">
        <f t="shared" si="108"/>
        <v>0</v>
      </c>
      <c r="M6899" s="56" t="s">
        <v>15156</v>
      </c>
    </row>
    <row r="6900" spans="1:13" s="19" customFormat="1" ht="15" customHeight="1" x14ac:dyDescent="0.25">
      <c r="A6900" s="47">
        <v>32198</v>
      </c>
      <c r="B6900" s="18" t="s">
        <v>11101</v>
      </c>
      <c r="C6900" s="3" t="s">
        <v>11028</v>
      </c>
      <c r="D6900" s="3" t="s">
        <v>11076</v>
      </c>
      <c r="E6900" s="3" t="s">
        <v>11102</v>
      </c>
      <c r="F6900" s="3" t="s">
        <v>284</v>
      </c>
      <c r="G6900" s="3" t="s">
        <v>1112</v>
      </c>
      <c r="H6900" s="26">
        <v>95</v>
      </c>
      <c r="I6900" s="26">
        <f t="array" ref="I6900">J6900-J6900*3%</f>
        <v>70.228000000000009</v>
      </c>
      <c r="J6900" s="30">
        <v>72.400000000000006</v>
      </c>
      <c r="K6900" s="4"/>
      <c r="L6900" s="15">
        <f t="shared" si="108"/>
        <v>0</v>
      </c>
      <c r="M6900" s="56" t="s">
        <v>15156</v>
      </c>
    </row>
    <row r="6901" spans="1:13" s="19" customFormat="1" ht="15" customHeight="1" x14ac:dyDescent="0.25">
      <c r="A6901" s="47">
        <v>32197</v>
      </c>
      <c r="B6901" s="18" t="s">
        <v>11103</v>
      </c>
      <c r="C6901" s="3" t="s">
        <v>11028</v>
      </c>
      <c r="D6901" s="3" t="s">
        <v>11076</v>
      </c>
      <c r="E6901" s="3" t="s">
        <v>11102</v>
      </c>
      <c r="F6901" s="3" t="s">
        <v>302</v>
      </c>
      <c r="G6901" s="3" t="s">
        <v>1107</v>
      </c>
      <c r="H6901" s="26">
        <v>170</v>
      </c>
      <c r="I6901" s="26">
        <f t="array" ref="I6901">J6901-J6901*3%</f>
        <v>129.59199999999998</v>
      </c>
      <c r="J6901" s="30">
        <v>133.6</v>
      </c>
      <c r="K6901" s="4"/>
      <c r="L6901" s="15">
        <f t="shared" si="108"/>
        <v>0</v>
      </c>
      <c r="M6901" s="56" t="s">
        <v>15156</v>
      </c>
    </row>
    <row r="6902" spans="1:13" s="19" customFormat="1" ht="15" customHeight="1" x14ac:dyDescent="0.25">
      <c r="A6902" s="47">
        <v>32199</v>
      </c>
      <c r="B6902" s="18" t="s">
        <v>11104</v>
      </c>
      <c r="C6902" s="3" t="s">
        <v>11028</v>
      </c>
      <c r="D6902" s="3" t="s">
        <v>11076</v>
      </c>
      <c r="E6902" s="3" t="s">
        <v>11102</v>
      </c>
      <c r="F6902" s="3" t="s">
        <v>400</v>
      </c>
      <c r="G6902" s="3" t="s">
        <v>1106</v>
      </c>
      <c r="H6902" s="26">
        <v>230</v>
      </c>
      <c r="I6902" s="26">
        <f t="array" ref="I6902">J6902-J6902*3%</f>
        <v>168.00399999999999</v>
      </c>
      <c r="J6902" s="30">
        <v>173.2</v>
      </c>
      <c r="K6902" s="4"/>
      <c r="L6902" s="15">
        <f t="shared" si="108"/>
        <v>0</v>
      </c>
      <c r="M6902" s="56" t="s">
        <v>15156</v>
      </c>
    </row>
    <row r="6903" spans="1:13" s="19" customFormat="1" ht="15" customHeight="1" x14ac:dyDescent="0.25">
      <c r="A6903" s="47">
        <v>32202</v>
      </c>
      <c r="B6903" s="18" t="s">
        <v>11105</v>
      </c>
      <c r="C6903" s="3" t="s">
        <v>11028</v>
      </c>
      <c r="D6903" s="3" t="s">
        <v>11076</v>
      </c>
      <c r="E6903" s="3" t="s">
        <v>11106</v>
      </c>
      <c r="F6903" s="3" t="s">
        <v>1596</v>
      </c>
      <c r="G6903" s="3" t="s">
        <v>2593</v>
      </c>
      <c r="H6903" s="26">
        <v>850</v>
      </c>
      <c r="I6903" s="26">
        <f t="array" ref="I6903">J6903-J6903*3%</f>
        <v>607.22</v>
      </c>
      <c r="J6903" s="30">
        <v>626</v>
      </c>
      <c r="K6903" s="4"/>
      <c r="L6903" s="15">
        <f t="shared" si="108"/>
        <v>0</v>
      </c>
      <c r="M6903" s="56" t="s">
        <v>15156</v>
      </c>
    </row>
    <row r="6904" spans="1:13" s="19" customFormat="1" ht="15" customHeight="1" x14ac:dyDescent="0.25">
      <c r="A6904" s="47">
        <v>32203</v>
      </c>
      <c r="B6904" s="18" t="s">
        <v>11107</v>
      </c>
      <c r="C6904" s="3" t="s">
        <v>11028</v>
      </c>
      <c r="D6904" s="3" t="s">
        <v>11076</v>
      </c>
      <c r="E6904" s="3" t="s">
        <v>11106</v>
      </c>
      <c r="F6904" s="3" t="s">
        <v>404</v>
      </c>
      <c r="G6904" s="3" t="s">
        <v>2593</v>
      </c>
      <c r="H6904" s="26">
        <v>1050</v>
      </c>
      <c r="I6904" s="26">
        <f t="array" ref="I6904">J6904-J6904*3%</f>
        <v>735.26</v>
      </c>
      <c r="J6904" s="30">
        <v>758</v>
      </c>
      <c r="K6904" s="4"/>
      <c r="L6904" s="15">
        <f t="shared" si="108"/>
        <v>0</v>
      </c>
      <c r="M6904" s="56" t="s">
        <v>15156</v>
      </c>
    </row>
    <row r="6905" spans="1:13" s="19" customFormat="1" ht="15" customHeight="1" x14ac:dyDescent="0.25">
      <c r="A6905" s="47">
        <v>34575</v>
      </c>
      <c r="B6905" s="18"/>
      <c r="C6905" s="3" t="s">
        <v>11028</v>
      </c>
      <c r="D6905" s="3" t="s">
        <v>11108</v>
      </c>
      <c r="E6905" s="3" t="s">
        <v>11109</v>
      </c>
      <c r="F6905" s="3" t="s">
        <v>11110</v>
      </c>
      <c r="G6905" s="3" t="s">
        <v>744</v>
      </c>
      <c r="H6905" s="26">
        <v>250</v>
      </c>
      <c r="I6905" s="26">
        <f t="array" ref="I6905">J6905-J6905*3%</f>
        <v>180.80799999999999</v>
      </c>
      <c r="J6905" s="30">
        <v>186.4</v>
      </c>
      <c r="K6905" s="4"/>
      <c r="L6905" s="15">
        <f t="shared" si="108"/>
        <v>0</v>
      </c>
      <c r="M6905" s="56" t="s">
        <v>15156</v>
      </c>
    </row>
    <row r="6906" spans="1:13" s="19" customFormat="1" ht="15" customHeight="1" x14ac:dyDescent="0.25">
      <c r="A6906" s="47">
        <v>31913</v>
      </c>
      <c r="B6906" s="18" t="s">
        <v>11111</v>
      </c>
      <c r="C6906" s="3" t="s">
        <v>11028</v>
      </c>
      <c r="D6906" s="3" t="s">
        <v>11112</v>
      </c>
      <c r="E6906" s="3" t="s">
        <v>11113</v>
      </c>
      <c r="F6906" s="3"/>
      <c r="G6906" s="3" t="s">
        <v>744</v>
      </c>
      <c r="H6906" s="26">
        <v>190</v>
      </c>
      <c r="I6906" s="26">
        <f t="array" ref="I6906">J6906-J6906*3%</f>
        <v>142.39600000000002</v>
      </c>
      <c r="J6906" s="30">
        <v>146.80000000000001</v>
      </c>
      <c r="K6906" s="4"/>
      <c r="L6906" s="15">
        <f t="shared" si="108"/>
        <v>0</v>
      </c>
      <c r="M6906" s="56" t="s">
        <v>15156</v>
      </c>
    </row>
    <row r="6907" spans="1:13" s="19" customFormat="1" ht="15" customHeight="1" x14ac:dyDescent="0.25">
      <c r="A6907" s="47">
        <v>31911</v>
      </c>
      <c r="B6907" s="18"/>
      <c r="C6907" s="3" t="s">
        <v>11028</v>
      </c>
      <c r="D6907" s="3" t="s">
        <v>11112</v>
      </c>
      <c r="E6907" s="3" t="s">
        <v>11113</v>
      </c>
      <c r="F6907" s="3"/>
      <c r="G6907" s="3" t="s">
        <v>1106</v>
      </c>
      <c r="H6907" s="26">
        <v>210</v>
      </c>
      <c r="I6907" s="26">
        <f t="array" ref="I6907">J6907-J6907*3%</f>
        <v>155.19999999999999</v>
      </c>
      <c r="J6907" s="30">
        <v>160</v>
      </c>
      <c r="K6907" s="4"/>
      <c r="L6907" s="15">
        <f t="shared" si="108"/>
        <v>0</v>
      </c>
      <c r="M6907" s="56" t="s">
        <v>15156</v>
      </c>
    </row>
    <row r="6908" spans="1:13" s="19" customFormat="1" ht="15" customHeight="1" x14ac:dyDescent="0.25">
      <c r="A6908" s="47">
        <v>31909</v>
      </c>
      <c r="B6908" s="18"/>
      <c r="C6908" s="3" t="s">
        <v>11028</v>
      </c>
      <c r="D6908" s="3" t="s">
        <v>11112</v>
      </c>
      <c r="E6908" s="3" t="s">
        <v>11113</v>
      </c>
      <c r="F6908" s="3"/>
      <c r="G6908" s="3" t="s">
        <v>11093</v>
      </c>
      <c r="H6908" s="26">
        <v>210</v>
      </c>
      <c r="I6908" s="26">
        <f t="array" ref="I6908">J6908-J6908*3%</f>
        <v>155.19999999999999</v>
      </c>
      <c r="J6908" s="30">
        <v>160</v>
      </c>
      <c r="K6908" s="4"/>
      <c r="L6908" s="15">
        <f t="shared" si="108"/>
        <v>0</v>
      </c>
      <c r="M6908" s="56" t="s">
        <v>15156</v>
      </c>
    </row>
    <row r="6909" spans="1:13" s="19" customFormat="1" ht="15" customHeight="1" x14ac:dyDescent="0.25">
      <c r="A6909" s="47">
        <v>31910</v>
      </c>
      <c r="B6909" s="18"/>
      <c r="C6909" s="3" t="s">
        <v>11028</v>
      </c>
      <c r="D6909" s="3" t="s">
        <v>11112</v>
      </c>
      <c r="E6909" s="3" t="s">
        <v>11113</v>
      </c>
      <c r="F6909" s="3"/>
      <c r="G6909" s="3" t="s">
        <v>1108</v>
      </c>
      <c r="H6909" s="26">
        <v>210</v>
      </c>
      <c r="I6909" s="26">
        <f t="array" ref="I6909">J6909-J6909*3%</f>
        <v>155.19999999999999</v>
      </c>
      <c r="J6909" s="30">
        <v>160</v>
      </c>
      <c r="K6909" s="4"/>
      <c r="L6909" s="15">
        <f t="shared" si="108"/>
        <v>0</v>
      </c>
      <c r="M6909" s="56" t="s">
        <v>15156</v>
      </c>
    </row>
    <row r="6910" spans="1:13" s="19" customFormat="1" ht="15" customHeight="1" x14ac:dyDescent="0.25">
      <c r="A6910" s="47">
        <v>31905</v>
      </c>
      <c r="B6910" s="18"/>
      <c r="C6910" s="3" t="s">
        <v>11028</v>
      </c>
      <c r="D6910" s="3" t="s">
        <v>11112</v>
      </c>
      <c r="E6910" s="3" t="s">
        <v>11114</v>
      </c>
      <c r="F6910" s="3"/>
      <c r="G6910" s="3" t="s">
        <v>1106</v>
      </c>
      <c r="H6910" s="26">
        <v>410</v>
      </c>
      <c r="I6910" s="26">
        <f t="array" ref="I6910">J6910-J6910*3%</f>
        <v>290.02999999999997</v>
      </c>
      <c r="J6910" s="30">
        <v>299</v>
      </c>
      <c r="K6910" s="4"/>
      <c r="L6910" s="15">
        <f t="shared" si="108"/>
        <v>0</v>
      </c>
      <c r="M6910" s="56" t="s">
        <v>15156</v>
      </c>
    </row>
    <row r="6911" spans="1:13" s="19" customFormat="1" ht="15" customHeight="1" x14ac:dyDescent="0.25">
      <c r="A6911" s="47">
        <v>31906</v>
      </c>
      <c r="B6911" s="18"/>
      <c r="C6911" s="3" t="s">
        <v>11028</v>
      </c>
      <c r="D6911" s="3" t="s">
        <v>11112</v>
      </c>
      <c r="E6911" s="3" t="s">
        <v>11114</v>
      </c>
      <c r="F6911" s="3"/>
      <c r="G6911" s="3" t="s">
        <v>2593</v>
      </c>
      <c r="H6911" s="26">
        <v>410</v>
      </c>
      <c r="I6911" s="26">
        <f t="array" ref="I6911">J6911-J6911*3%</f>
        <v>290.02999999999997</v>
      </c>
      <c r="J6911" s="30">
        <v>299</v>
      </c>
      <c r="K6911" s="4"/>
      <c r="L6911" s="15">
        <f t="shared" si="108"/>
        <v>0</v>
      </c>
      <c r="M6911" s="56" t="s">
        <v>15156</v>
      </c>
    </row>
    <row r="6912" spans="1:13" s="19" customFormat="1" ht="15" customHeight="1" x14ac:dyDescent="0.25">
      <c r="A6912" s="47">
        <v>31903</v>
      </c>
      <c r="B6912" s="18"/>
      <c r="C6912" s="3" t="s">
        <v>11028</v>
      </c>
      <c r="D6912" s="3" t="s">
        <v>11112</v>
      </c>
      <c r="E6912" s="3" t="s">
        <v>11114</v>
      </c>
      <c r="F6912" s="3"/>
      <c r="G6912" s="3" t="s">
        <v>11093</v>
      </c>
      <c r="H6912" s="26">
        <v>410</v>
      </c>
      <c r="I6912" s="26">
        <f t="array" ref="I6912">J6912-J6912*3%</f>
        <v>290.02999999999997</v>
      </c>
      <c r="J6912" s="30">
        <v>299</v>
      </c>
      <c r="K6912" s="4"/>
      <c r="L6912" s="15">
        <f t="shared" si="108"/>
        <v>0</v>
      </c>
      <c r="M6912" s="56" t="s">
        <v>15156</v>
      </c>
    </row>
    <row r="6913" spans="1:13" s="19" customFormat="1" ht="15" customHeight="1" x14ac:dyDescent="0.25">
      <c r="A6913" s="47">
        <v>32157</v>
      </c>
      <c r="B6913" s="18"/>
      <c r="C6913" s="3" t="s">
        <v>11028</v>
      </c>
      <c r="D6913" s="3" t="s">
        <v>262</v>
      </c>
      <c r="E6913" s="3" t="s">
        <v>11115</v>
      </c>
      <c r="F6913" s="3"/>
      <c r="G6913" s="3" t="s">
        <v>744</v>
      </c>
      <c r="H6913" s="26">
        <v>360</v>
      </c>
      <c r="I6913" s="26">
        <f t="array" ref="I6913">J6913-J6913*3%</f>
        <v>251.23</v>
      </c>
      <c r="J6913" s="30">
        <v>259</v>
      </c>
      <c r="K6913" s="4"/>
      <c r="L6913" s="15">
        <f t="shared" si="108"/>
        <v>0</v>
      </c>
      <c r="M6913" s="56" t="s">
        <v>15156</v>
      </c>
    </row>
    <row r="6914" spans="1:13" s="19" customFormat="1" ht="15" customHeight="1" x14ac:dyDescent="0.25">
      <c r="A6914" s="47">
        <v>29147</v>
      </c>
      <c r="B6914" s="18"/>
      <c r="C6914" s="3" t="s">
        <v>11028</v>
      </c>
      <c r="D6914" s="3" t="s">
        <v>5564</v>
      </c>
      <c r="E6914" s="3" t="s">
        <v>11116</v>
      </c>
      <c r="F6914" s="3" t="s">
        <v>11117</v>
      </c>
      <c r="G6914" s="3"/>
      <c r="H6914" s="26">
        <v>380</v>
      </c>
      <c r="I6914" s="26">
        <f t="array" ref="I6914">J6914-J6914*3%</f>
        <v>264.03399999999999</v>
      </c>
      <c r="J6914" s="30">
        <v>272.2</v>
      </c>
      <c r="K6914" s="4"/>
      <c r="L6914" s="15">
        <f t="shared" si="108"/>
        <v>0</v>
      </c>
      <c r="M6914" s="56" t="s">
        <v>15156</v>
      </c>
    </row>
    <row r="6915" spans="1:13" s="19" customFormat="1" ht="15" customHeight="1" x14ac:dyDescent="0.25">
      <c r="A6915" s="47">
        <v>18633</v>
      </c>
      <c r="B6915" s="18"/>
      <c r="C6915" s="3" t="s">
        <v>11028</v>
      </c>
      <c r="D6915" s="3" t="s">
        <v>5564</v>
      </c>
      <c r="E6915" s="3" t="s">
        <v>11118</v>
      </c>
      <c r="F6915" s="3" t="s">
        <v>11119</v>
      </c>
      <c r="G6915" s="3" t="s">
        <v>1109</v>
      </c>
      <c r="H6915" s="26">
        <v>290</v>
      </c>
      <c r="I6915" s="26">
        <f t="array" ref="I6915">J6915-J6915*3%</f>
        <v>206.416</v>
      </c>
      <c r="J6915" s="30">
        <v>212.8</v>
      </c>
      <c r="K6915" s="4"/>
      <c r="L6915" s="15">
        <f t="shared" si="108"/>
        <v>0</v>
      </c>
      <c r="M6915" s="56" t="s">
        <v>15156</v>
      </c>
    </row>
    <row r="6916" spans="1:13" s="19" customFormat="1" ht="15" customHeight="1" x14ac:dyDescent="0.25">
      <c r="A6916" s="47">
        <v>18634</v>
      </c>
      <c r="B6916" s="18"/>
      <c r="C6916" s="3" t="s">
        <v>11028</v>
      </c>
      <c r="D6916" s="3" t="s">
        <v>5564</v>
      </c>
      <c r="E6916" s="3" t="s">
        <v>11118</v>
      </c>
      <c r="F6916" s="3" t="s">
        <v>10782</v>
      </c>
      <c r="G6916" s="3" t="s">
        <v>1106</v>
      </c>
      <c r="H6916" s="26">
        <v>270</v>
      </c>
      <c r="I6916" s="26">
        <f t="array" ref="I6916">J6916-J6916*3%</f>
        <v>193.61199999999999</v>
      </c>
      <c r="J6916" s="30">
        <v>199.6</v>
      </c>
      <c r="K6916" s="4"/>
      <c r="L6916" s="15">
        <f t="shared" si="108"/>
        <v>0</v>
      </c>
      <c r="M6916" s="56" t="s">
        <v>15156</v>
      </c>
    </row>
    <row r="6917" spans="1:13" s="19" customFormat="1" ht="15" customHeight="1" x14ac:dyDescent="0.25">
      <c r="A6917" s="47">
        <v>18635</v>
      </c>
      <c r="B6917" s="18"/>
      <c r="C6917" s="3" t="s">
        <v>11028</v>
      </c>
      <c r="D6917" s="3" t="s">
        <v>5564</v>
      </c>
      <c r="E6917" s="3" t="s">
        <v>11118</v>
      </c>
      <c r="F6917" s="3" t="s">
        <v>10785</v>
      </c>
      <c r="G6917" s="3" t="s">
        <v>1107</v>
      </c>
      <c r="H6917" s="26">
        <v>260</v>
      </c>
      <c r="I6917" s="26">
        <f t="array" ref="I6917">J6917-J6917*3%</f>
        <v>187.21</v>
      </c>
      <c r="J6917" s="30">
        <v>193</v>
      </c>
      <c r="K6917" s="4"/>
      <c r="L6917" s="15">
        <f t="shared" si="108"/>
        <v>0</v>
      </c>
      <c r="M6917" s="56" t="s">
        <v>15156</v>
      </c>
    </row>
    <row r="6918" spans="1:13" s="19" customFormat="1" ht="15" customHeight="1" x14ac:dyDescent="0.25">
      <c r="A6918" s="47">
        <v>29628</v>
      </c>
      <c r="B6918" s="18" t="s">
        <v>11120</v>
      </c>
      <c r="C6918" s="3" t="s">
        <v>11028</v>
      </c>
      <c r="D6918" s="3" t="s">
        <v>5564</v>
      </c>
      <c r="E6918" s="3" t="s">
        <v>11121</v>
      </c>
      <c r="F6918" s="3"/>
      <c r="G6918" s="3" t="s">
        <v>11122</v>
      </c>
      <c r="H6918" s="26">
        <v>400</v>
      </c>
      <c r="I6918" s="26">
        <f t="array" ref="I6918">J6918-J6918*3%</f>
        <v>283.62799999999999</v>
      </c>
      <c r="J6918" s="30">
        <v>292.39999999999998</v>
      </c>
      <c r="K6918" s="4"/>
      <c r="L6918" s="15">
        <f t="shared" si="108"/>
        <v>0</v>
      </c>
      <c r="M6918" s="56" t="s">
        <v>15156</v>
      </c>
    </row>
    <row r="6919" spans="1:13" s="19" customFormat="1" ht="15" customHeight="1" x14ac:dyDescent="0.25">
      <c r="A6919" s="47">
        <v>18493</v>
      </c>
      <c r="B6919" s="18"/>
      <c r="C6919" s="3" t="s">
        <v>11028</v>
      </c>
      <c r="D6919" s="3" t="s">
        <v>5564</v>
      </c>
      <c r="E6919" s="3" t="s">
        <v>11123</v>
      </c>
      <c r="F6919" s="3" t="s">
        <v>11119</v>
      </c>
      <c r="G6919" s="3" t="s">
        <v>1109</v>
      </c>
      <c r="H6919" s="26">
        <v>160</v>
      </c>
      <c r="I6919" s="26">
        <f t="array" ref="I6919">J6919-J6919*3%</f>
        <v>118.34</v>
      </c>
      <c r="J6919" s="30">
        <v>122</v>
      </c>
      <c r="K6919" s="4"/>
      <c r="L6919" s="15">
        <f t="shared" si="108"/>
        <v>0</v>
      </c>
      <c r="M6919" s="56" t="s">
        <v>15156</v>
      </c>
    </row>
    <row r="6920" spans="1:13" s="19" customFormat="1" ht="15" customHeight="1" x14ac:dyDescent="0.25">
      <c r="A6920" s="47">
        <v>18494</v>
      </c>
      <c r="B6920" s="18"/>
      <c r="C6920" s="3" t="s">
        <v>11028</v>
      </c>
      <c r="D6920" s="3" t="s">
        <v>5564</v>
      </c>
      <c r="E6920" s="3" t="s">
        <v>11123</v>
      </c>
      <c r="F6920" s="3" t="s">
        <v>10782</v>
      </c>
      <c r="G6920" s="3" t="s">
        <v>1107</v>
      </c>
      <c r="H6920" s="26">
        <v>160</v>
      </c>
      <c r="I6920" s="26">
        <f t="array" ref="I6920">J6920-J6920*3%</f>
        <v>118.34</v>
      </c>
      <c r="J6920" s="30">
        <v>122</v>
      </c>
      <c r="K6920" s="4"/>
      <c r="L6920" s="15">
        <f t="shared" ref="L6920:L6983" si="109">J6920*K6920</f>
        <v>0</v>
      </c>
      <c r="M6920" s="56" t="s">
        <v>15156</v>
      </c>
    </row>
    <row r="6921" spans="1:13" s="19" customFormat="1" ht="15" customHeight="1" x14ac:dyDescent="0.25">
      <c r="A6921" s="47">
        <v>29140</v>
      </c>
      <c r="B6921" s="18"/>
      <c r="C6921" s="3" t="s">
        <v>11028</v>
      </c>
      <c r="D6921" s="3" t="s">
        <v>5564</v>
      </c>
      <c r="E6921" s="3" t="s">
        <v>11124</v>
      </c>
      <c r="F6921" s="3"/>
      <c r="G6921" s="3" t="s">
        <v>1106</v>
      </c>
      <c r="H6921" s="26">
        <v>160</v>
      </c>
      <c r="I6921" s="26">
        <f t="array" ref="I6921">J6921-J6921*3%</f>
        <v>118.34</v>
      </c>
      <c r="J6921" s="30">
        <v>122</v>
      </c>
      <c r="K6921" s="4"/>
      <c r="L6921" s="15">
        <f t="shared" si="109"/>
        <v>0</v>
      </c>
      <c r="M6921" s="56" t="s">
        <v>15156</v>
      </c>
    </row>
    <row r="6922" spans="1:13" s="19" customFormat="1" ht="15" customHeight="1" x14ac:dyDescent="0.25">
      <c r="A6922" s="47">
        <v>29623</v>
      </c>
      <c r="B6922" s="18"/>
      <c r="C6922" s="3" t="s">
        <v>11028</v>
      </c>
      <c r="D6922" s="3" t="s">
        <v>5564</v>
      </c>
      <c r="E6922" s="3" t="s">
        <v>11125</v>
      </c>
      <c r="F6922" s="3" t="s">
        <v>11126</v>
      </c>
      <c r="G6922" s="3" t="s">
        <v>4479</v>
      </c>
      <c r="H6922" s="26">
        <v>270</v>
      </c>
      <c r="I6922" s="26">
        <f t="array" ref="I6922">J6922-J6922*3%</f>
        <v>193.61199999999999</v>
      </c>
      <c r="J6922" s="30">
        <v>199.6</v>
      </c>
      <c r="K6922" s="4"/>
      <c r="L6922" s="15">
        <f t="shared" si="109"/>
        <v>0</v>
      </c>
      <c r="M6922" s="56" t="s">
        <v>15156</v>
      </c>
    </row>
    <row r="6923" spans="1:13" s="19" customFormat="1" ht="15" customHeight="1" x14ac:dyDescent="0.25">
      <c r="A6923" s="47">
        <v>32861</v>
      </c>
      <c r="B6923" s="18"/>
      <c r="C6923" s="3" t="s">
        <v>11028</v>
      </c>
      <c r="D6923" s="3" t="s">
        <v>5564</v>
      </c>
      <c r="E6923" s="3" t="s">
        <v>11125</v>
      </c>
      <c r="F6923" s="3" t="s">
        <v>10776</v>
      </c>
      <c r="G6923" s="3" t="s">
        <v>596</v>
      </c>
      <c r="H6923" s="26">
        <v>330</v>
      </c>
      <c r="I6923" s="26">
        <f t="array" ref="I6923">J6923-J6923*3%</f>
        <v>232.024</v>
      </c>
      <c r="J6923" s="30">
        <v>239.2</v>
      </c>
      <c r="K6923" s="4"/>
      <c r="L6923" s="15">
        <f t="shared" si="109"/>
        <v>0</v>
      </c>
      <c r="M6923" s="56" t="s">
        <v>15156</v>
      </c>
    </row>
    <row r="6924" spans="1:13" s="19" customFormat="1" ht="15" customHeight="1" x14ac:dyDescent="0.25">
      <c r="A6924" s="47">
        <v>31955</v>
      </c>
      <c r="B6924" s="18"/>
      <c r="C6924" s="3" t="s">
        <v>11028</v>
      </c>
      <c r="D6924" s="3" t="s">
        <v>5564</v>
      </c>
      <c r="E6924" s="3" t="s">
        <v>11125</v>
      </c>
      <c r="F6924" s="3" t="s">
        <v>10779</v>
      </c>
      <c r="G6924" s="3" t="s">
        <v>1107</v>
      </c>
      <c r="H6924" s="26">
        <v>425</v>
      </c>
      <c r="I6924" s="26">
        <f t="array" ref="I6924">J6924-J6924*3%</f>
        <v>302.834</v>
      </c>
      <c r="J6924" s="30">
        <v>312.2</v>
      </c>
      <c r="K6924" s="4"/>
      <c r="L6924" s="15">
        <f t="shared" si="109"/>
        <v>0</v>
      </c>
      <c r="M6924" s="56" t="s">
        <v>15156</v>
      </c>
    </row>
    <row r="6925" spans="1:13" s="19" customFormat="1" ht="15" customHeight="1" x14ac:dyDescent="0.25">
      <c r="A6925" s="47">
        <v>29150</v>
      </c>
      <c r="B6925" s="18"/>
      <c r="C6925" s="3" t="s">
        <v>11028</v>
      </c>
      <c r="D6925" s="3" t="s">
        <v>5564</v>
      </c>
      <c r="E6925" s="3" t="s">
        <v>11125</v>
      </c>
      <c r="F6925" s="3" t="s">
        <v>11127</v>
      </c>
      <c r="G6925" s="3" t="s">
        <v>1109</v>
      </c>
      <c r="H6925" s="26">
        <v>465</v>
      </c>
      <c r="I6925" s="26">
        <f t="array" ref="I6925">J6925-J6925*3%</f>
        <v>328.44200000000001</v>
      </c>
      <c r="J6925" s="30">
        <v>338.6</v>
      </c>
      <c r="K6925" s="4"/>
      <c r="L6925" s="15">
        <f t="shared" si="109"/>
        <v>0</v>
      </c>
      <c r="M6925" s="56" t="s">
        <v>15156</v>
      </c>
    </row>
    <row r="6926" spans="1:13" s="19" customFormat="1" ht="15" customHeight="1" x14ac:dyDescent="0.25">
      <c r="A6926" s="47">
        <v>29149</v>
      </c>
      <c r="B6926" s="18"/>
      <c r="C6926" s="3" t="s">
        <v>11028</v>
      </c>
      <c r="D6926" s="3" t="s">
        <v>5564</v>
      </c>
      <c r="E6926" s="3" t="s">
        <v>11125</v>
      </c>
      <c r="F6926" s="3" t="s">
        <v>11128</v>
      </c>
      <c r="G6926" s="3" t="s">
        <v>1106</v>
      </c>
      <c r="H6926" s="26">
        <v>445</v>
      </c>
      <c r="I6926" s="26">
        <f t="array" ref="I6926">J6926-J6926*3%</f>
        <v>315.63799999999998</v>
      </c>
      <c r="J6926" s="30">
        <v>325.39999999999998</v>
      </c>
      <c r="K6926" s="4"/>
      <c r="L6926" s="15">
        <f t="shared" si="109"/>
        <v>0</v>
      </c>
      <c r="M6926" s="56" t="s">
        <v>15156</v>
      </c>
    </row>
    <row r="6927" spans="1:13" s="19" customFormat="1" ht="15" customHeight="1" x14ac:dyDescent="0.25">
      <c r="A6927" s="47">
        <v>29151</v>
      </c>
      <c r="B6927" s="18"/>
      <c r="C6927" s="3" t="s">
        <v>11028</v>
      </c>
      <c r="D6927" s="3" t="s">
        <v>5564</v>
      </c>
      <c r="E6927" s="3" t="s">
        <v>11125</v>
      </c>
      <c r="F6927" s="3" t="s">
        <v>11129</v>
      </c>
      <c r="G6927" s="3" t="s">
        <v>2593</v>
      </c>
      <c r="H6927" s="26">
        <v>680</v>
      </c>
      <c r="I6927" s="26">
        <f t="array" ref="I6927">J6927-J6927*3%</f>
        <v>498.38599999999997</v>
      </c>
      <c r="J6927" s="30">
        <v>513.79999999999995</v>
      </c>
      <c r="K6927" s="4"/>
      <c r="L6927" s="15">
        <f t="shared" si="109"/>
        <v>0</v>
      </c>
      <c r="M6927" s="56" t="s">
        <v>15156</v>
      </c>
    </row>
    <row r="6928" spans="1:13" s="19" customFormat="1" ht="15" customHeight="1" x14ac:dyDescent="0.25">
      <c r="A6928" s="47">
        <v>29624</v>
      </c>
      <c r="B6928" s="18"/>
      <c r="C6928" s="3" t="s">
        <v>11028</v>
      </c>
      <c r="D6928" s="3" t="s">
        <v>5564</v>
      </c>
      <c r="E6928" s="3" t="s">
        <v>11130</v>
      </c>
      <c r="F6928" s="3" t="s">
        <v>11126</v>
      </c>
      <c r="G6928" s="3" t="s">
        <v>1112</v>
      </c>
      <c r="H6928" s="26">
        <v>160</v>
      </c>
      <c r="I6928" s="26">
        <f t="array" ref="I6928">J6928-J6928*3%</f>
        <v>118.34</v>
      </c>
      <c r="J6928" s="30">
        <v>122</v>
      </c>
      <c r="K6928" s="4"/>
      <c r="L6928" s="15">
        <f t="shared" si="109"/>
        <v>0</v>
      </c>
      <c r="M6928" s="56" t="s">
        <v>15156</v>
      </c>
    </row>
    <row r="6929" spans="1:13" s="19" customFormat="1" ht="15" customHeight="1" x14ac:dyDescent="0.25">
      <c r="A6929" s="47">
        <v>29152</v>
      </c>
      <c r="B6929" s="18"/>
      <c r="C6929" s="3" t="s">
        <v>11028</v>
      </c>
      <c r="D6929" s="3" t="s">
        <v>5564</v>
      </c>
      <c r="E6929" s="3" t="s">
        <v>11131</v>
      </c>
      <c r="F6929" s="3" t="s">
        <v>5606</v>
      </c>
      <c r="G6929" s="3" t="s">
        <v>744</v>
      </c>
      <c r="H6929" s="26">
        <v>310</v>
      </c>
      <c r="I6929" s="26">
        <f t="array" ref="I6929">J6929-J6929*3%</f>
        <v>218.57980000000001</v>
      </c>
      <c r="J6929" s="30">
        <v>225.34</v>
      </c>
      <c r="K6929" s="4"/>
      <c r="L6929" s="15">
        <f t="shared" si="109"/>
        <v>0</v>
      </c>
      <c r="M6929" s="56" t="s">
        <v>15156</v>
      </c>
    </row>
    <row r="6930" spans="1:13" s="19" customFormat="1" ht="15" customHeight="1" x14ac:dyDescent="0.25">
      <c r="A6930" s="47">
        <v>29154</v>
      </c>
      <c r="B6930" s="18"/>
      <c r="C6930" s="3" t="s">
        <v>11028</v>
      </c>
      <c r="D6930" s="3" t="s">
        <v>5564</v>
      </c>
      <c r="E6930" s="3" t="s">
        <v>11131</v>
      </c>
      <c r="F6930" s="3" t="s">
        <v>5576</v>
      </c>
      <c r="G6930" s="3" t="s">
        <v>1106</v>
      </c>
      <c r="H6930" s="26">
        <v>280</v>
      </c>
      <c r="I6930" s="26">
        <f t="array" ref="I6930">J6930-J6930*3%</f>
        <v>200.01399999999998</v>
      </c>
      <c r="J6930" s="30">
        <v>206.2</v>
      </c>
      <c r="K6930" s="4"/>
      <c r="L6930" s="15">
        <f t="shared" si="109"/>
        <v>0</v>
      </c>
      <c r="M6930" s="56" t="s">
        <v>15156</v>
      </c>
    </row>
    <row r="6931" spans="1:13" s="19" customFormat="1" ht="15" customHeight="1" x14ac:dyDescent="0.25">
      <c r="A6931" s="47">
        <v>29153</v>
      </c>
      <c r="B6931" s="18"/>
      <c r="C6931" s="3" t="s">
        <v>11028</v>
      </c>
      <c r="D6931" s="3" t="s">
        <v>5564</v>
      </c>
      <c r="E6931" s="3" t="s">
        <v>11131</v>
      </c>
      <c r="F6931" s="3" t="s">
        <v>5569</v>
      </c>
      <c r="G6931" s="3" t="s">
        <v>2593</v>
      </c>
      <c r="H6931" s="26">
        <v>370</v>
      </c>
      <c r="I6931" s="26">
        <f t="array" ref="I6931">J6931-J6931*3%</f>
        <v>257.63200000000001</v>
      </c>
      <c r="J6931" s="30">
        <v>265.60000000000002</v>
      </c>
      <c r="K6931" s="4"/>
      <c r="L6931" s="15">
        <f t="shared" si="109"/>
        <v>0</v>
      </c>
      <c r="M6931" s="56" t="s">
        <v>15156</v>
      </c>
    </row>
    <row r="6932" spans="1:13" s="19" customFormat="1" ht="15" customHeight="1" x14ac:dyDescent="0.25">
      <c r="A6932" s="47">
        <v>29927</v>
      </c>
      <c r="B6932" s="18" t="s">
        <v>11132</v>
      </c>
      <c r="C6932" s="3" t="s">
        <v>11028</v>
      </c>
      <c r="D6932" s="3" t="s">
        <v>11133</v>
      </c>
      <c r="E6932" s="3" t="s">
        <v>11134</v>
      </c>
      <c r="F6932" s="3" t="s">
        <v>5569</v>
      </c>
      <c r="G6932" s="3" t="s">
        <v>744</v>
      </c>
      <c r="H6932" s="26">
        <v>445</v>
      </c>
      <c r="I6932" s="26">
        <f t="array" ref="I6932">J6932-J6932*3%</f>
        <v>315.63799999999998</v>
      </c>
      <c r="J6932" s="30">
        <v>325.39999999999998</v>
      </c>
      <c r="K6932" s="4"/>
      <c r="L6932" s="15">
        <f t="shared" si="109"/>
        <v>0</v>
      </c>
      <c r="M6932" s="56" t="s">
        <v>15156</v>
      </c>
    </row>
    <row r="6933" spans="1:13" s="19" customFormat="1" ht="15" customHeight="1" x14ac:dyDescent="0.25">
      <c r="A6933" s="47">
        <v>29928</v>
      </c>
      <c r="B6933" s="18" t="s">
        <v>11135</v>
      </c>
      <c r="C6933" s="3" t="s">
        <v>11028</v>
      </c>
      <c r="D6933" s="3" t="s">
        <v>11133</v>
      </c>
      <c r="E6933" s="3" t="s">
        <v>11134</v>
      </c>
      <c r="F6933" s="3" t="s">
        <v>5595</v>
      </c>
      <c r="G6933" s="3" t="s">
        <v>744</v>
      </c>
      <c r="H6933" s="26">
        <v>445</v>
      </c>
      <c r="I6933" s="26">
        <f t="array" ref="I6933">J6933-J6933*3%</f>
        <v>315.63799999999998</v>
      </c>
      <c r="J6933" s="30">
        <v>325.39999999999998</v>
      </c>
      <c r="K6933" s="4"/>
      <c r="L6933" s="15">
        <f t="shared" si="109"/>
        <v>0</v>
      </c>
      <c r="M6933" s="56" t="s">
        <v>15156</v>
      </c>
    </row>
    <row r="6934" spans="1:13" s="19" customFormat="1" ht="15" customHeight="1" x14ac:dyDescent="0.25">
      <c r="A6934" s="47">
        <v>31947</v>
      </c>
      <c r="B6934" s="18" t="s">
        <v>11136</v>
      </c>
      <c r="C6934" s="3" t="s">
        <v>11028</v>
      </c>
      <c r="D6934" s="3" t="s">
        <v>11133</v>
      </c>
      <c r="E6934" s="3" t="s">
        <v>11137</v>
      </c>
      <c r="F6934" s="3" t="s">
        <v>5588</v>
      </c>
      <c r="G6934" s="3" t="s">
        <v>598</v>
      </c>
      <c r="H6934" s="26">
        <v>300</v>
      </c>
      <c r="I6934" s="26">
        <f t="array" ref="I6934">J6934-J6934*3%</f>
        <v>212.81800000000001</v>
      </c>
      <c r="J6934" s="30">
        <v>219.4</v>
      </c>
      <c r="K6934" s="4"/>
      <c r="L6934" s="15">
        <f t="shared" si="109"/>
        <v>0</v>
      </c>
      <c r="M6934" s="56" t="s">
        <v>15156</v>
      </c>
    </row>
    <row r="6935" spans="1:13" s="19" customFormat="1" ht="15" customHeight="1" x14ac:dyDescent="0.25">
      <c r="A6935" s="47">
        <v>36721</v>
      </c>
      <c r="B6935" s="18"/>
      <c r="C6935" s="3" t="s">
        <v>11028</v>
      </c>
      <c r="D6935" s="3" t="s">
        <v>5690</v>
      </c>
      <c r="E6935" s="3" t="s">
        <v>11138</v>
      </c>
      <c r="F6935" s="3"/>
      <c r="G6935" s="3" t="s">
        <v>2363</v>
      </c>
      <c r="H6935" s="26">
        <v>160</v>
      </c>
      <c r="I6935" s="26">
        <f t="array" ref="I6935">J6935-J6935*3%</f>
        <v>118.34</v>
      </c>
      <c r="J6935" s="30">
        <v>122</v>
      </c>
      <c r="K6935" s="4"/>
      <c r="L6935" s="15">
        <f t="shared" si="109"/>
        <v>0</v>
      </c>
      <c r="M6935" s="56" t="s">
        <v>15156</v>
      </c>
    </row>
    <row r="6936" spans="1:13" s="19" customFormat="1" ht="15" customHeight="1" x14ac:dyDescent="0.25">
      <c r="A6936" s="47">
        <v>36727</v>
      </c>
      <c r="B6936" s="18"/>
      <c r="C6936" s="3" t="s">
        <v>11028</v>
      </c>
      <c r="D6936" s="3" t="s">
        <v>5690</v>
      </c>
      <c r="E6936" s="3" t="s">
        <v>11139</v>
      </c>
      <c r="F6936" s="3"/>
      <c r="G6936" s="3" t="s">
        <v>2363</v>
      </c>
      <c r="H6936" s="26">
        <v>160</v>
      </c>
      <c r="I6936" s="26">
        <f t="array" ref="I6936">J6936-J6936*3%</f>
        <v>118.34</v>
      </c>
      <c r="J6936" s="30">
        <v>122</v>
      </c>
      <c r="K6936" s="4"/>
      <c r="L6936" s="15">
        <f t="shared" si="109"/>
        <v>0</v>
      </c>
      <c r="M6936" s="56" t="s">
        <v>15156</v>
      </c>
    </row>
    <row r="6937" spans="1:13" s="19" customFormat="1" ht="15" customHeight="1" x14ac:dyDescent="0.25">
      <c r="A6937" s="47">
        <v>36729</v>
      </c>
      <c r="B6937" s="18"/>
      <c r="C6937" s="3" t="s">
        <v>11028</v>
      </c>
      <c r="D6937" s="3" t="s">
        <v>5690</v>
      </c>
      <c r="E6937" s="3" t="s">
        <v>11140</v>
      </c>
      <c r="F6937" s="3"/>
      <c r="G6937" s="3" t="s">
        <v>598</v>
      </c>
      <c r="H6937" s="26">
        <v>110</v>
      </c>
      <c r="I6937" s="26">
        <f t="array" ref="I6937">J6937-J6937*3%</f>
        <v>76.63</v>
      </c>
      <c r="J6937" s="30">
        <v>79</v>
      </c>
      <c r="K6937" s="4"/>
      <c r="L6937" s="15">
        <f t="shared" si="109"/>
        <v>0</v>
      </c>
      <c r="M6937" s="56" t="s">
        <v>15156</v>
      </c>
    </row>
    <row r="6938" spans="1:13" s="19" customFormat="1" ht="15" customHeight="1" x14ac:dyDescent="0.25">
      <c r="A6938" s="47">
        <v>36731</v>
      </c>
      <c r="B6938" s="18"/>
      <c r="C6938" s="3" t="s">
        <v>11028</v>
      </c>
      <c r="D6938" s="3" t="s">
        <v>5690</v>
      </c>
      <c r="E6938" s="3" t="s">
        <v>11141</v>
      </c>
      <c r="F6938" s="3"/>
      <c r="G6938" s="3" t="s">
        <v>744</v>
      </c>
      <c r="H6938" s="26">
        <v>160</v>
      </c>
      <c r="I6938" s="26">
        <f t="array" ref="I6938">J6938-J6938*3%</f>
        <v>118.34</v>
      </c>
      <c r="J6938" s="30">
        <v>122</v>
      </c>
      <c r="K6938" s="4"/>
      <c r="L6938" s="15">
        <f t="shared" si="109"/>
        <v>0</v>
      </c>
      <c r="M6938" s="56" t="s">
        <v>15156</v>
      </c>
    </row>
    <row r="6939" spans="1:13" s="19" customFormat="1" ht="15" customHeight="1" x14ac:dyDescent="0.25">
      <c r="A6939" s="47">
        <v>36733</v>
      </c>
      <c r="B6939" s="18"/>
      <c r="C6939" s="3" t="s">
        <v>11028</v>
      </c>
      <c r="D6939" s="3" t="s">
        <v>5690</v>
      </c>
      <c r="E6939" s="3" t="s">
        <v>11142</v>
      </c>
      <c r="F6939" s="3"/>
      <c r="G6939" s="3" t="s">
        <v>744</v>
      </c>
      <c r="H6939" s="26">
        <v>160</v>
      </c>
      <c r="I6939" s="26">
        <f t="array" ref="I6939">J6939-J6939*3%</f>
        <v>118.34</v>
      </c>
      <c r="J6939" s="30">
        <v>122</v>
      </c>
      <c r="K6939" s="4"/>
      <c r="L6939" s="15">
        <f t="shared" si="109"/>
        <v>0</v>
      </c>
      <c r="M6939" s="56" t="s">
        <v>15156</v>
      </c>
    </row>
    <row r="6940" spans="1:13" s="19" customFormat="1" ht="15" customHeight="1" x14ac:dyDescent="0.25">
      <c r="A6940" s="47">
        <v>36722</v>
      </c>
      <c r="B6940" s="18"/>
      <c r="C6940" s="3" t="s">
        <v>11028</v>
      </c>
      <c r="D6940" s="3" t="s">
        <v>5690</v>
      </c>
      <c r="E6940" s="3" t="s">
        <v>11143</v>
      </c>
      <c r="F6940" s="3"/>
      <c r="G6940" s="3" t="s">
        <v>2363</v>
      </c>
      <c r="H6940" s="26">
        <v>160</v>
      </c>
      <c r="I6940" s="26">
        <f t="array" ref="I6940">J6940-J6940*3%</f>
        <v>118.34</v>
      </c>
      <c r="J6940" s="30">
        <v>122</v>
      </c>
      <c r="K6940" s="4"/>
      <c r="L6940" s="15">
        <f t="shared" si="109"/>
        <v>0</v>
      </c>
      <c r="M6940" s="56" t="s">
        <v>15156</v>
      </c>
    </row>
    <row r="6941" spans="1:13" s="19" customFormat="1" ht="15" customHeight="1" x14ac:dyDescent="0.25">
      <c r="A6941" s="47">
        <v>29953</v>
      </c>
      <c r="B6941" s="18" t="s">
        <v>11144</v>
      </c>
      <c r="C6941" s="3" t="s">
        <v>11028</v>
      </c>
      <c r="D6941" s="3" t="s">
        <v>11145</v>
      </c>
      <c r="E6941" s="3" t="s">
        <v>11146</v>
      </c>
      <c r="F6941" s="3" t="s">
        <v>11147</v>
      </c>
      <c r="G6941" s="3" t="s">
        <v>744</v>
      </c>
      <c r="H6941" s="26">
        <v>540</v>
      </c>
      <c r="I6941" s="26">
        <f t="array" ref="I6941">J6941-J6941*3%</f>
        <v>389.358</v>
      </c>
      <c r="J6941" s="30">
        <v>401.4</v>
      </c>
      <c r="K6941" s="4"/>
      <c r="L6941" s="15">
        <f t="shared" si="109"/>
        <v>0</v>
      </c>
      <c r="M6941" s="56" t="s">
        <v>15156</v>
      </c>
    </row>
    <row r="6942" spans="1:13" s="19" customFormat="1" ht="15" customHeight="1" x14ac:dyDescent="0.25">
      <c r="A6942" s="47">
        <v>29954</v>
      </c>
      <c r="B6942" s="18" t="s">
        <v>11148</v>
      </c>
      <c r="C6942" s="3" t="s">
        <v>11028</v>
      </c>
      <c r="D6942" s="3" t="s">
        <v>11145</v>
      </c>
      <c r="E6942" s="3" t="s">
        <v>11146</v>
      </c>
      <c r="F6942" s="3" t="s">
        <v>11147</v>
      </c>
      <c r="G6942" s="3" t="s">
        <v>1107</v>
      </c>
      <c r="H6942" s="26">
        <v>540</v>
      </c>
      <c r="I6942" s="26">
        <f t="array" ref="I6942">J6942-J6942*3%</f>
        <v>389.358</v>
      </c>
      <c r="J6942" s="30">
        <v>401.4</v>
      </c>
      <c r="K6942" s="4"/>
      <c r="L6942" s="15">
        <f t="shared" si="109"/>
        <v>0</v>
      </c>
      <c r="M6942" s="56" t="s">
        <v>15156</v>
      </c>
    </row>
    <row r="6943" spans="1:13" s="19" customFormat="1" ht="15" customHeight="1" x14ac:dyDescent="0.25">
      <c r="A6943" s="47">
        <v>29955</v>
      </c>
      <c r="B6943" s="18" t="s">
        <v>11149</v>
      </c>
      <c r="C6943" s="3" t="s">
        <v>11028</v>
      </c>
      <c r="D6943" s="3" t="s">
        <v>11145</v>
      </c>
      <c r="E6943" s="3" t="s">
        <v>11146</v>
      </c>
      <c r="F6943" s="3" t="s">
        <v>11147</v>
      </c>
      <c r="G6943" s="3" t="s">
        <v>11150</v>
      </c>
      <c r="H6943" s="26">
        <v>530</v>
      </c>
      <c r="I6943" s="26">
        <f t="array" ref="I6943">J6943-J6943*3%</f>
        <v>382.95600000000002</v>
      </c>
      <c r="J6943" s="30">
        <v>394.8</v>
      </c>
      <c r="K6943" s="4"/>
      <c r="L6943" s="15">
        <f t="shared" si="109"/>
        <v>0</v>
      </c>
      <c r="M6943" s="56" t="s">
        <v>15156</v>
      </c>
    </row>
    <row r="6944" spans="1:13" s="19" customFormat="1" ht="15" customHeight="1" x14ac:dyDescent="0.25">
      <c r="A6944" s="47">
        <v>29952</v>
      </c>
      <c r="B6944" s="18" t="s">
        <v>11151</v>
      </c>
      <c r="C6944" s="3" t="s">
        <v>11028</v>
      </c>
      <c r="D6944" s="3" t="s">
        <v>11145</v>
      </c>
      <c r="E6944" s="3" t="s">
        <v>11146</v>
      </c>
      <c r="F6944" s="3" t="s">
        <v>11147</v>
      </c>
      <c r="G6944" s="3" t="s">
        <v>2027</v>
      </c>
      <c r="H6944" s="26">
        <v>540</v>
      </c>
      <c r="I6944" s="26">
        <f t="array" ref="I6944">J6944-J6944*3%</f>
        <v>389.358</v>
      </c>
      <c r="J6944" s="30">
        <v>401.4</v>
      </c>
      <c r="K6944" s="4"/>
      <c r="L6944" s="15">
        <f t="shared" si="109"/>
        <v>0</v>
      </c>
      <c r="M6944" s="56" t="s">
        <v>15156</v>
      </c>
    </row>
    <row r="6945" spans="1:13" s="19" customFormat="1" ht="15" customHeight="1" x14ac:dyDescent="0.25">
      <c r="A6945" s="47">
        <v>30786</v>
      </c>
      <c r="B6945" s="18" t="s">
        <v>11152</v>
      </c>
      <c r="C6945" s="3" t="s">
        <v>11028</v>
      </c>
      <c r="D6945" s="3" t="s">
        <v>11145</v>
      </c>
      <c r="E6945" s="3" t="s">
        <v>11146</v>
      </c>
      <c r="F6945" s="3" t="s">
        <v>11147</v>
      </c>
      <c r="G6945" s="3" t="s">
        <v>11153</v>
      </c>
      <c r="H6945" s="26">
        <v>540</v>
      </c>
      <c r="I6945" s="26">
        <f t="array" ref="I6945">J6945-J6945*3%</f>
        <v>389.358</v>
      </c>
      <c r="J6945" s="30">
        <v>401.4</v>
      </c>
      <c r="K6945" s="4"/>
      <c r="L6945" s="15">
        <f t="shared" si="109"/>
        <v>0</v>
      </c>
      <c r="M6945" s="56" t="s">
        <v>15156</v>
      </c>
    </row>
    <row r="6946" spans="1:13" s="19" customFormat="1" ht="15" customHeight="1" x14ac:dyDescent="0.25">
      <c r="A6946" s="47">
        <v>32149</v>
      </c>
      <c r="B6946" s="18"/>
      <c r="C6946" s="3" t="s">
        <v>11154</v>
      </c>
      <c r="D6946" s="3" t="s">
        <v>11145</v>
      </c>
      <c r="E6946" s="3" t="s">
        <v>11155</v>
      </c>
      <c r="F6946" s="3" t="s">
        <v>11156</v>
      </c>
      <c r="G6946" s="3" t="s">
        <v>1106</v>
      </c>
      <c r="H6946" s="26">
        <v>1200</v>
      </c>
      <c r="I6946" s="26">
        <f t="array" ref="I6946">J6946-J6946*3%</f>
        <v>845.84</v>
      </c>
      <c r="J6946" s="30">
        <v>872</v>
      </c>
      <c r="K6946" s="4"/>
      <c r="L6946" s="15">
        <f t="shared" si="109"/>
        <v>0</v>
      </c>
      <c r="M6946" s="56" t="s">
        <v>15156</v>
      </c>
    </row>
    <row r="6947" spans="1:13" s="19" customFormat="1" ht="15" customHeight="1" x14ac:dyDescent="0.25">
      <c r="A6947" s="47">
        <v>32151</v>
      </c>
      <c r="B6947" s="18"/>
      <c r="C6947" s="3" t="s">
        <v>11154</v>
      </c>
      <c r="D6947" s="3" t="s">
        <v>11145</v>
      </c>
      <c r="E6947" s="3" t="s">
        <v>11157</v>
      </c>
      <c r="F6947" s="3" t="s">
        <v>11158</v>
      </c>
      <c r="G6947" s="3" t="s">
        <v>1107</v>
      </c>
      <c r="H6947" s="26">
        <v>950</v>
      </c>
      <c r="I6947" s="26">
        <f t="array" ref="I6947">J6947-J6947*3%</f>
        <v>671.24</v>
      </c>
      <c r="J6947" s="30">
        <v>692</v>
      </c>
      <c r="K6947" s="4"/>
      <c r="L6947" s="15">
        <f t="shared" si="109"/>
        <v>0</v>
      </c>
      <c r="M6947" s="56" t="s">
        <v>15156</v>
      </c>
    </row>
    <row r="6948" spans="1:13" s="19" customFormat="1" ht="15" customHeight="1" x14ac:dyDescent="0.25">
      <c r="A6948" s="47">
        <v>32152</v>
      </c>
      <c r="B6948" s="18"/>
      <c r="C6948" s="3" t="s">
        <v>11028</v>
      </c>
      <c r="D6948" s="3" t="s">
        <v>10795</v>
      </c>
      <c r="E6948" s="3" t="s">
        <v>11159</v>
      </c>
      <c r="F6948" s="3"/>
      <c r="G6948" s="3" t="s">
        <v>744</v>
      </c>
      <c r="H6948" s="26">
        <v>495</v>
      </c>
      <c r="I6948" s="26">
        <f t="array" ref="I6948">J6948-J6948*3%</f>
        <v>357.34799999999996</v>
      </c>
      <c r="J6948" s="30">
        <v>368.4</v>
      </c>
      <c r="K6948" s="4"/>
      <c r="L6948" s="15">
        <f t="shared" si="109"/>
        <v>0</v>
      </c>
      <c r="M6948" s="56" t="s">
        <v>15156</v>
      </c>
    </row>
    <row r="6949" spans="1:13" s="19" customFormat="1" ht="15" customHeight="1" x14ac:dyDescent="0.25">
      <c r="A6949" s="47">
        <v>29907</v>
      </c>
      <c r="B6949" s="18"/>
      <c r="C6949" s="3" t="s">
        <v>11028</v>
      </c>
      <c r="D6949" s="3" t="s">
        <v>10795</v>
      </c>
      <c r="E6949" s="3" t="s">
        <v>11160</v>
      </c>
      <c r="F6949" s="3"/>
      <c r="G6949" s="3" t="s">
        <v>2033</v>
      </c>
      <c r="H6949" s="26">
        <v>680</v>
      </c>
      <c r="I6949" s="26">
        <f t="array" ref="I6949">J6949-J6949*3%</f>
        <v>498.38599999999997</v>
      </c>
      <c r="J6949" s="30">
        <v>513.79999999999995</v>
      </c>
      <c r="K6949" s="4"/>
      <c r="L6949" s="15">
        <f t="shared" si="109"/>
        <v>0</v>
      </c>
      <c r="M6949" s="56" t="s">
        <v>15156</v>
      </c>
    </row>
    <row r="6950" spans="1:13" s="19" customFormat="1" ht="15" customHeight="1" x14ac:dyDescent="0.25">
      <c r="A6950" s="47">
        <v>32154</v>
      </c>
      <c r="B6950" s="18"/>
      <c r="C6950" s="3" t="s">
        <v>11028</v>
      </c>
      <c r="D6950" s="3" t="s">
        <v>11161</v>
      </c>
      <c r="E6950" s="3" t="s">
        <v>11162</v>
      </c>
      <c r="F6950" s="3"/>
      <c r="G6950" s="3" t="s">
        <v>5563</v>
      </c>
      <c r="H6950" s="26">
        <v>1425</v>
      </c>
      <c r="I6950" s="26">
        <f t="array" ref="I6950">J6950-J6950*3%</f>
        <v>1010.4490000000001</v>
      </c>
      <c r="J6950" s="30">
        <v>1041.7</v>
      </c>
      <c r="K6950" s="4"/>
      <c r="L6950" s="15">
        <f t="shared" si="109"/>
        <v>0</v>
      </c>
      <c r="M6950" s="56" t="s">
        <v>15156</v>
      </c>
    </row>
    <row r="6951" spans="1:13" s="19" customFormat="1" ht="15" customHeight="1" x14ac:dyDescent="0.25">
      <c r="A6951" s="47">
        <v>29618</v>
      </c>
      <c r="B6951" s="18" t="s">
        <v>11163</v>
      </c>
      <c r="C6951" s="3" t="s">
        <v>11028</v>
      </c>
      <c r="D6951" s="3" t="s">
        <v>10801</v>
      </c>
      <c r="E6951" s="3" t="s">
        <v>11164</v>
      </c>
      <c r="F6951" s="3" t="s">
        <v>3519</v>
      </c>
      <c r="G6951" s="3"/>
      <c r="H6951" s="26">
        <v>305</v>
      </c>
      <c r="I6951" s="26">
        <f t="array" ref="I6951">J6951-J6951*3%</f>
        <v>216.01899999999998</v>
      </c>
      <c r="J6951" s="30">
        <v>222.7</v>
      </c>
      <c r="K6951" s="4"/>
      <c r="L6951" s="15">
        <f t="shared" si="109"/>
        <v>0</v>
      </c>
      <c r="M6951" s="56" t="s">
        <v>15156</v>
      </c>
    </row>
    <row r="6952" spans="1:13" s="19" customFormat="1" ht="15" customHeight="1" x14ac:dyDescent="0.25">
      <c r="A6952" s="47">
        <v>29648</v>
      </c>
      <c r="B6952" s="18" t="s">
        <v>11165</v>
      </c>
      <c r="C6952" s="3" t="s">
        <v>11028</v>
      </c>
      <c r="D6952" s="3" t="s">
        <v>10801</v>
      </c>
      <c r="E6952" s="3" t="s">
        <v>11164</v>
      </c>
      <c r="F6952" s="3" t="s">
        <v>2555</v>
      </c>
      <c r="G6952" s="3"/>
      <c r="H6952" s="26">
        <v>390</v>
      </c>
      <c r="I6952" s="26">
        <f t="array" ref="I6952">J6952-J6952*3%</f>
        <v>277.226</v>
      </c>
      <c r="J6952" s="30">
        <v>285.8</v>
      </c>
      <c r="K6952" s="4"/>
      <c r="L6952" s="15">
        <f t="shared" si="109"/>
        <v>0</v>
      </c>
      <c r="M6952" s="56" t="s">
        <v>15156</v>
      </c>
    </row>
    <row r="6953" spans="1:13" s="19" customFormat="1" ht="15" customHeight="1" x14ac:dyDescent="0.25">
      <c r="A6953" s="47">
        <v>27282</v>
      </c>
      <c r="B6953" s="18" t="s">
        <v>11166</v>
      </c>
      <c r="C6953" s="3" t="s">
        <v>11028</v>
      </c>
      <c r="D6953" s="3" t="s">
        <v>10801</v>
      </c>
      <c r="E6953" s="3" t="s">
        <v>11164</v>
      </c>
      <c r="F6953" s="3" t="s">
        <v>1432</v>
      </c>
      <c r="G6953" s="3"/>
      <c r="H6953" s="26">
        <v>190</v>
      </c>
      <c r="I6953" s="26">
        <f t="array" ref="I6953">J6953-J6953*3%</f>
        <v>142.39600000000002</v>
      </c>
      <c r="J6953" s="30">
        <v>146.80000000000001</v>
      </c>
      <c r="K6953" s="4"/>
      <c r="L6953" s="15">
        <f t="shared" si="109"/>
        <v>0</v>
      </c>
      <c r="M6953" s="56" t="s">
        <v>15156</v>
      </c>
    </row>
    <row r="6954" spans="1:13" s="19" customFormat="1" ht="15" customHeight="1" x14ac:dyDescent="0.25">
      <c r="A6954" s="47">
        <v>32164</v>
      </c>
      <c r="B6954" s="18"/>
      <c r="C6954" s="3" t="s">
        <v>11028</v>
      </c>
      <c r="D6954" s="3" t="s">
        <v>11167</v>
      </c>
      <c r="E6954" s="3" t="s">
        <v>11168</v>
      </c>
      <c r="F6954" s="3"/>
      <c r="G6954" s="3" t="s">
        <v>1112</v>
      </c>
      <c r="H6954" s="26">
        <v>410</v>
      </c>
      <c r="I6954" s="26">
        <f t="array" ref="I6954">J6954-J6954*3%</f>
        <v>290.02999999999997</v>
      </c>
      <c r="J6954" s="30">
        <v>299</v>
      </c>
      <c r="K6954" s="4"/>
      <c r="L6954" s="15">
        <f t="shared" si="109"/>
        <v>0</v>
      </c>
      <c r="M6954" s="56" t="s">
        <v>15156</v>
      </c>
    </row>
    <row r="6955" spans="1:13" s="19" customFormat="1" ht="15" customHeight="1" x14ac:dyDescent="0.25">
      <c r="A6955" s="47">
        <v>32163</v>
      </c>
      <c r="B6955" s="18"/>
      <c r="C6955" s="3" t="s">
        <v>11028</v>
      </c>
      <c r="D6955" s="3" t="s">
        <v>11167</v>
      </c>
      <c r="E6955" s="3" t="s">
        <v>11168</v>
      </c>
      <c r="F6955" s="3"/>
      <c r="G6955" s="3" t="s">
        <v>4479</v>
      </c>
      <c r="H6955" s="26">
        <v>410</v>
      </c>
      <c r="I6955" s="26">
        <f t="array" ref="I6955">J6955-J6955*3%</f>
        <v>290.02999999999997</v>
      </c>
      <c r="J6955" s="30">
        <v>299</v>
      </c>
      <c r="K6955" s="4"/>
      <c r="L6955" s="15">
        <f t="shared" si="109"/>
        <v>0</v>
      </c>
      <c r="M6955" s="56" t="s">
        <v>15156</v>
      </c>
    </row>
    <row r="6956" spans="1:13" s="19" customFormat="1" ht="15" customHeight="1" x14ac:dyDescent="0.25">
      <c r="A6956" s="47">
        <v>32166</v>
      </c>
      <c r="B6956" s="18"/>
      <c r="C6956" s="3" t="s">
        <v>11028</v>
      </c>
      <c r="D6956" s="3" t="s">
        <v>11167</v>
      </c>
      <c r="E6956" s="3" t="s">
        <v>11169</v>
      </c>
      <c r="F6956" s="3"/>
      <c r="G6956" s="3" t="s">
        <v>11170</v>
      </c>
      <c r="H6956" s="26">
        <v>260</v>
      </c>
      <c r="I6956" s="26">
        <f t="array" ref="I6956">J6956-J6956*3%</f>
        <v>187.21</v>
      </c>
      <c r="J6956" s="30">
        <v>193</v>
      </c>
      <c r="K6956" s="4"/>
      <c r="L6956" s="15">
        <f t="shared" si="109"/>
        <v>0</v>
      </c>
      <c r="M6956" s="56" t="s">
        <v>15156</v>
      </c>
    </row>
    <row r="6957" spans="1:13" s="19" customFormat="1" ht="15" customHeight="1" x14ac:dyDescent="0.25">
      <c r="A6957" s="47">
        <v>32167</v>
      </c>
      <c r="B6957" s="18"/>
      <c r="C6957" s="3" t="s">
        <v>11028</v>
      </c>
      <c r="D6957" s="3" t="s">
        <v>11167</v>
      </c>
      <c r="E6957" s="3" t="s">
        <v>11171</v>
      </c>
      <c r="F6957" s="3"/>
      <c r="G6957" s="3" t="s">
        <v>11172</v>
      </c>
      <c r="H6957" s="26">
        <v>290</v>
      </c>
      <c r="I6957" s="26">
        <f t="array" ref="I6957">J6957-J6957*3%</f>
        <v>206.416</v>
      </c>
      <c r="J6957" s="30">
        <v>212.8</v>
      </c>
      <c r="K6957" s="4"/>
      <c r="L6957" s="15">
        <f t="shared" si="109"/>
        <v>0</v>
      </c>
      <c r="M6957" s="56" t="s">
        <v>15156</v>
      </c>
    </row>
    <row r="6958" spans="1:13" s="19" customFormat="1" ht="15" customHeight="1" x14ac:dyDescent="0.25">
      <c r="A6958" s="47">
        <v>32168</v>
      </c>
      <c r="B6958" s="18"/>
      <c r="C6958" s="3" t="s">
        <v>11028</v>
      </c>
      <c r="D6958" s="3" t="s">
        <v>11167</v>
      </c>
      <c r="E6958" s="3" t="s">
        <v>11173</v>
      </c>
      <c r="F6958" s="3"/>
      <c r="G6958" s="3" t="s">
        <v>1106</v>
      </c>
      <c r="H6958" s="26">
        <v>360</v>
      </c>
      <c r="I6958" s="26">
        <f t="array" ref="I6958">J6958-J6958*3%</f>
        <v>251.23</v>
      </c>
      <c r="J6958" s="30">
        <v>259</v>
      </c>
      <c r="K6958" s="4"/>
      <c r="L6958" s="15">
        <f t="shared" si="109"/>
        <v>0</v>
      </c>
      <c r="M6958" s="56" t="s">
        <v>15156</v>
      </c>
    </row>
    <row r="6959" spans="1:13" s="19" customFormat="1" ht="15" customHeight="1" x14ac:dyDescent="0.25">
      <c r="A6959" s="47">
        <v>32170</v>
      </c>
      <c r="B6959" s="18"/>
      <c r="C6959" s="3" t="s">
        <v>11028</v>
      </c>
      <c r="D6959" s="3" t="s">
        <v>10804</v>
      </c>
      <c r="E6959" s="3" t="s">
        <v>11174</v>
      </c>
      <c r="F6959" s="3" t="s">
        <v>11175</v>
      </c>
      <c r="G6959" s="3" t="s">
        <v>1106</v>
      </c>
      <c r="H6959" s="26">
        <v>770</v>
      </c>
      <c r="I6959" s="26">
        <f t="array" ref="I6959">J6959-J6959*3%</f>
        <v>556.00400000000002</v>
      </c>
      <c r="J6959" s="30">
        <v>573.20000000000005</v>
      </c>
      <c r="K6959" s="4"/>
      <c r="L6959" s="15">
        <f t="shared" si="109"/>
        <v>0</v>
      </c>
      <c r="M6959" s="56" t="s">
        <v>15156</v>
      </c>
    </row>
    <row r="6960" spans="1:13" s="19" customFormat="1" ht="15" customHeight="1" x14ac:dyDescent="0.25">
      <c r="A6960" s="47">
        <v>36743</v>
      </c>
      <c r="B6960" s="18"/>
      <c r="C6960" s="3" t="s">
        <v>11028</v>
      </c>
      <c r="D6960" s="3" t="s">
        <v>10804</v>
      </c>
      <c r="E6960" s="3" t="s">
        <v>11176</v>
      </c>
      <c r="F6960" s="3" t="s">
        <v>11175</v>
      </c>
      <c r="G6960" s="3" t="s">
        <v>1106</v>
      </c>
      <c r="H6960" s="26">
        <v>720</v>
      </c>
      <c r="I6960" s="26">
        <f t="array" ref="I6960">J6960-J6960*3%</f>
        <v>523.99400000000003</v>
      </c>
      <c r="J6960" s="30">
        <v>540.20000000000005</v>
      </c>
      <c r="K6960" s="4"/>
      <c r="L6960" s="15">
        <f t="shared" si="109"/>
        <v>0</v>
      </c>
      <c r="M6960" s="56" t="s">
        <v>15156</v>
      </c>
    </row>
    <row r="6961" spans="1:13" s="19" customFormat="1" ht="15" customHeight="1" x14ac:dyDescent="0.25">
      <c r="A6961" s="47">
        <v>29825</v>
      </c>
      <c r="B6961" s="18" t="s">
        <v>11177</v>
      </c>
      <c r="C6961" s="3" t="s">
        <v>11028</v>
      </c>
      <c r="D6961" s="3" t="s">
        <v>10804</v>
      </c>
      <c r="E6961" s="3" t="s">
        <v>11176</v>
      </c>
      <c r="F6961" s="3" t="s">
        <v>11175</v>
      </c>
      <c r="G6961" s="3" t="s">
        <v>1107</v>
      </c>
      <c r="H6961" s="26">
        <v>720</v>
      </c>
      <c r="I6961" s="26">
        <f t="array" ref="I6961">J6961-J6961*3%</f>
        <v>523.99400000000003</v>
      </c>
      <c r="J6961" s="30">
        <v>540.20000000000005</v>
      </c>
      <c r="K6961" s="4"/>
      <c r="L6961" s="15">
        <f t="shared" si="109"/>
        <v>0</v>
      </c>
      <c r="M6961" s="56" t="s">
        <v>15156</v>
      </c>
    </row>
    <row r="6962" spans="1:13" s="19" customFormat="1" ht="15" customHeight="1" x14ac:dyDescent="0.25">
      <c r="A6962" s="47">
        <v>29826</v>
      </c>
      <c r="B6962" s="18" t="s">
        <v>11178</v>
      </c>
      <c r="C6962" s="3" t="s">
        <v>11028</v>
      </c>
      <c r="D6962" s="3" t="s">
        <v>10804</v>
      </c>
      <c r="E6962" s="3" t="s">
        <v>11176</v>
      </c>
      <c r="F6962" s="3" t="s">
        <v>11175</v>
      </c>
      <c r="G6962" s="3" t="s">
        <v>11179</v>
      </c>
      <c r="H6962" s="26">
        <v>720</v>
      </c>
      <c r="I6962" s="26">
        <f t="array" ref="I6962">J6962-J6962*3%</f>
        <v>523.99400000000003</v>
      </c>
      <c r="J6962" s="30">
        <v>540.20000000000005</v>
      </c>
      <c r="K6962" s="4"/>
      <c r="L6962" s="15">
        <f t="shared" si="109"/>
        <v>0</v>
      </c>
      <c r="M6962" s="56" t="s">
        <v>15156</v>
      </c>
    </row>
    <row r="6963" spans="1:13" s="19" customFormat="1" ht="15" customHeight="1" x14ac:dyDescent="0.25">
      <c r="A6963" s="47">
        <v>29823</v>
      </c>
      <c r="B6963" s="18" t="s">
        <v>11180</v>
      </c>
      <c r="C6963" s="3" t="s">
        <v>11028</v>
      </c>
      <c r="D6963" s="3" t="s">
        <v>10804</v>
      </c>
      <c r="E6963" s="3" t="s">
        <v>11176</v>
      </c>
      <c r="F6963" s="3" t="s">
        <v>11175</v>
      </c>
      <c r="G6963" s="3" t="s">
        <v>2365</v>
      </c>
      <c r="H6963" s="26">
        <v>720</v>
      </c>
      <c r="I6963" s="26">
        <f t="array" ref="I6963">J6963-J6963*3%</f>
        <v>523.99400000000003</v>
      </c>
      <c r="J6963" s="30">
        <v>540.20000000000005</v>
      </c>
      <c r="K6963" s="4"/>
      <c r="L6963" s="15">
        <f t="shared" si="109"/>
        <v>0</v>
      </c>
      <c r="M6963" s="56" t="s">
        <v>15156</v>
      </c>
    </row>
    <row r="6964" spans="1:13" s="19" customFormat="1" ht="15" customHeight="1" x14ac:dyDescent="0.25">
      <c r="A6964" s="47">
        <v>29828</v>
      </c>
      <c r="B6964" s="18" t="s">
        <v>11181</v>
      </c>
      <c r="C6964" s="3" t="s">
        <v>11028</v>
      </c>
      <c r="D6964" s="3" t="s">
        <v>10804</v>
      </c>
      <c r="E6964" s="3" t="s">
        <v>11176</v>
      </c>
      <c r="F6964" s="3" t="s">
        <v>11182</v>
      </c>
      <c r="G6964" s="3" t="s">
        <v>4491</v>
      </c>
      <c r="H6964" s="26">
        <v>750</v>
      </c>
      <c r="I6964" s="26">
        <f t="array" ref="I6964">J6964-J6964*3%</f>
        <v>543.20000000000005</v>
      </c>
      <c r="J6964" s="30">
        <v>560</v>
      </c>
      <c r="K6964" s="4"/>
      <c r="L6964" s="15">
        <f t="shared" si="109"/>
        <v>0</v>
      </c>
      <c r="M6964" s="56" t="s">
        <v>15156</v>
      </c>
    </row>
    <row r="6965" spans="1:13" s="19" customFormat="1" ht="15" customHeight="1" x14ac:dyDescent="0.25">
      <c r="A6965" s="47">
        <v>29829</v>
      </c>
      <c r="B6965" s="18" t="s">
        <v>11183</v>
      </c>
      <c r="C6965" s="3" t="s">
        <v>11028</v>
      </c>
      <c r="D6965" s="3" t="s">
        <v>10804</v>
      </c>
      <c r="E6965" s="3" t="s">
        <v>11176</v>
      </c>
      <c r="F6965" s="3" t="s">
        <v>11182</v>
      </c>
      <c r="G6965" s="3" t="s">
        <v>11184</v>
      </c>
      <c r="H6965" s="26">
        <v>750</v>
      </c>
      <c r="I6965" s="26">
        <f t="array" ref="I6965">J6965-J6965*3%</f>
        <v>543.20000000000005</v>
      </c>
      <c r="J6965" s="30">
        <v>560</v>
      </c>
      <c r="K6965" s="4"/>
      <c r="L6965" s="15">
        <f t="shared" si="109"/>
        <v>0</v>
      </c>
      <c r="M6965" s="56" t="s">
        <v>15156</v>
      </c>
    </row>
    <row r="6966" spans="1:13" s="19" customFormat="1" ht="15" customHeight="1" x14ac:dyDescent="0.25">
      <c r="A6966" s="47">
        <v>29659</v>
      </c>
      <c r="B6966" s="18"/>
      <c r="C6966" s="3" t="s">
        <v>11028</v>
      </c>
      <c r="D6966" s="3" t="s">
        <v>5567</v>
      </c>
      <c r="E6966" s="3" t="s">
        <v>11185</v>
      </c>
      <c r="F6966" s="3" t="s">
        <v>11186</v>
      </c>
      <c r="G6966" s="3" t="s">
        <v>744</v>
      </c>
      <c r="H6966" s="26">
        <v>500</v>
      </c>
      <c r="I6966" s="26">
        <f t="array" ref="I6966">J6966-J6966*3%</f>
        <v>363.10979999999995</v>
      </c>
      <c r="J6966" s="30">
        <v>374.34</v>
      </c>
      <c r="K6966" s="4"/>
      <c r="L6966" s="15">
        <f t="shared" si="109"/>
        <v>0</v>
      </c>
      <c r="M6966" s="56" t="s">
        <v>15156</v>
      </c>
    </row>
    <row r="6967" spans="1:13" s="19" customFormat="1" ht="15" customHeight="1" x14ac:dyDescent="0.25">
      <c r="A6967" s="47">
        <v>29561</v>
      </c>
      <c r="B6967" s="18" t="s">
        <v>11187</v>
      </c>
      <c r="C6967" s="3" t="s">
        <v>11028</v>
      </c>
      <c r="D6967" s="3" t="s">
        <v>5572</v>
      </c>
      <c r="E6967" s="3" t="s">
        <v>11188</v>
      </c>
      <c r="F6967" s="3" t="s">
        <v>5595</v>
      </c>
      <c r="G6967" s="3" t="s">
        <v>744</v>
      </c>
      <c r="H6967" s="26">
        <v>520</v>
      </c>
      <c r="I6967" s="26">
        <f t="array" ref="I6967">J6967-J6967*3%</f>
        <v>376.55399999999997</v>
      </c>
      <c r="J6967" s="30">
        <v>388.2</v>
      </c>
      <c r="K6967" s="4"/>
      <c r="L6967" s="15">
        <f t="shared" si="109"/>
        <v>0</v>
      </c>
      <c r="M6967" s="56" t="s">
        <v>15156</v>
      </c>
    </row>
    <row r="6968" spans="1:13" s="19" customFormat="1" ht="15" customHeight="1" x14ac:dyDescent="0.25">
      <c r="A6968" s="47">
        <v>29570</v>
      </c>
      <c r="B6968" s="18"/>
      <c r="C6968" s="3" t="s">
        <v>11028</v>
      </c>
      <c r="D6968" s="3" t="s">
        <v>10835</v>
      </c>
      <c r="E6968" s="3" t="s">
        <v>11189</v>
      </c>
      <c r="F6968" s="3" t="s">
        <v>11190</v>
      </c>
      <c r="G6968" s="3" t="s">
        <v>744</v>
      </c>
      <c r="H6968" s="26">
        <v>400</v>
      </c>
      <c r="I6968" s="26">
        <f t="array" ref="I6968">J6968-J6968*3%</f>
        <v>283.62799999999999</v>
      </c>
      <c r="J6968" s="30">
        <v>292.39999999999998</v>
      </c>
      <c r="K6968" s="4"/>
      <c r="L6968" s="15">
        <f t="shared" si="109"/>
        <v>0</v>
      </c>
      <c r="M6968" s="56" t="s">
        <v>15156</v>
      </c>
    </row>
    <row r="6969" spans="1:13" s="19" customFormat="1" ht="15" customHeight="1" x14ac:dyDescent="0.25">
      <c r="A6969" s="47">
        <v>29568</v>
      </c>
      <c r="B6969" s="18"/>
      <c r="C6969" s="3" t="s">
        <v>11028</v>
      </c>
      <c r="D6969" s="3" t="s">
        <v>10835</v>
      </c>
      <c r="E6969" s="3" t="s">
        <v>11191</v>
      </c>
      <c r="F6969" s="3" t="s">
        <v>11190</v>
      </c>
      <c r="G6969" s="3" t="s">
        <v>744</v>
      </c>
      <c r="H6969" s="26">
        <v>455</v>
      </c>
      <c r="I6969" s="26">
        <f t="array" ref="I6969">J6969-J6969*3%</f>
        <v>322.04000000000002</v>
      </c>
      <c r="J6969" s="30">
        <v>332</v>
      </c>
      <c r="K6969" s="4"/>
      <c r="L6969" s="15">
        <f t="shared" si="109"/>
        <v>0</v>
      </c>
      <c r="M6969" s="56" t="s">
        <v>15156</v>
      </c>
    </row>
    <row r="6970" spans="1:13" s="19" customFormat="1" ht="15" customHeight="1" x14ac:dyDescent="0.25">
      <c r="A6970" s="47">
        <v>29569</v>
      </c>
      <c r="B6970" s="18"/>
      <c r="C6970" s="3" t="s">
        <v>11028</v>
      </c>
      <c r="D6970" s="3" t="s">
        <v>10835</v>
      </c>
      <c r="E6970" s="3" t="s">
        <v>11191</v>
      </c>
      <c r="F6970" s="3" t="s">
        <v>11192</v>
      </c>
      <c r="G6970" s="3" t="s">
        <v>744</v>
      </c>
      <c r="H6970" s="26">
        <v>590</v>
      </c>
      <c r="I6970" s="26">
        <f t="array" ref="I6970">J6970-J6970*3%</f>
        <v>421.36799999999999</v>
      </c>
      <c r="J6970" s="30">
        <v>434.4</v>
      </c>
      <c r="K6970" s="4"/>
      <c r="L6970" s="15">
        <f t="shared" si="109"/>
        <v>0</v>
      </c>
      <c r="M6970" s="56" t="s">
        <v>15156</v>
      </c>
    </row>
    <row r="6971" spans="1:13" s="19" customFormat="1" ht="15" customHeight="1" x14ac:dyDescent="0.25">
      <c r="A6971" s="47">
        <v>32232</v>
      </c>
      <c r="B6971" s="18"/>
      <c r="C6971" s="3" t="s">
        <v>11028</v>
      </c>
      <c r="D6971" s="3" t="s">
        <v>10835</v>
      </c>
      <c r="E6971" s="3" t="s">
        <v>11193</v>
      </c>
      <c r="F6971" s="3" t="s">
        <v>11194</v>
      </c>
      <c r="G6971" s="3" t="s">
        <v>265</v>
      </c>
      <c r="H6971" s="26">
        <v>485</v>
      </c>
      <c r="I6971" s="26">
        <f t="array" ref="I6971">J6971-J6971*3%</f>
        <v>341.24600000000004</v>
      </c>
      <c r="J6971" s="30">
        <v>351.8</v>
      </c>
      <c r="K6971" s="4"/>
      <c r="L6971" s="15">
        <f t="shared" si="109"/>
        <v>0</v>
      </c>
      <c r="M6971" s="56" t="s">
        <v>15156</v>
      </c>
    </row>
    <row r="6972" spans="1:13" s="19" customFormat="1" ht="15" customHeight="1" x14ac:dyDescent="0.25">
      <c r="A6972" s="47">
        <v>32234</v>
      </c>
      <c r="B6972" s="18"/>
      <c r="C6972" s="3" t="s">
        <v>11028</v>
      </c>
      <c r="D6972" s="3" t="s">
        <v>5614</v>
      </c>
      <c r="E6972" s="3" t="s">
        <v>11195</v>
      </c>
      <c r="F6972" s="3" t="s">
        <v>11196</v>
      </c>
      <c r="G6972" s="3" t="s">
        <v>5577</v>
      </c>
      <c r="H6972" s="26">
        <v>620</v>
      </c>
      <c r="I6972" s="26">
        <f t="array" ref="I6972">J6972-J6972*3%</f>
        <v>459.97399999999999</v>
      </c>
      <c r="J6972" s="30">
        <v>474.2</v>
      </c>
      <c r="K6972" s="4"/>
      <c r="L6972" s="15">
        <f t="shared" si="109"/>
        <v>0</v>
      </c>
      <c r="M6972" s="56" t="s">
        <v>15156</v>
      </c>
    </row>
    <row r="6973" spans="1:13" s="19" customFormat="1" ht="15" customHeight="1" x14ac:dyDescent="0.25">
      <c r="A6973" s="47">
        <v>32090</v>
      </c>
      <c r="B6973" s="18" t="s">
        <v>11197</v>
      </c>
      <c r="C6973" s="3" t="s">
        <v>11028</v>
      </c>
      <c r="D6973" s="3" t="s">
        <v>11198</v>
      </c>
      <c r="E6973" s="3" t="s">
        <v>11199</v>
      </c>
      <c r="F6973" s="3" t="s">
        <v>11186</v>
      </c>
      <c r="G6973" s="3" t="s">
        <v>2633</v>
      </c>
      <c r="H6973" s="26">
        <v>820</v>
      </c>
      <c r="I6973" s="26">
        <f t="array" ref="I6973">J6973-J6973*3%</f>
        <v>587.0440000000001</v>
      </c>
      <c r="J6973" s="30">
        <v>605.20000000000005</v>
      </c>
      <c r="K6973" s="4"/>
      <c r="L6973" s="15">
        <f t="shared" si="109"/>
        <v>0</v>
      </c>
      <c r="M6973" s="56" t="s">
        <v>15156</v>
      </c>
    </row>
    <row r="6974" spans="1:13" s="19" customFormat="1" ht="15" customHeight="1" x14ac:dyDescent="0.25">
      <c r="A6974" s="47">
        <v>29360</v>
      </c>
      <c r="B6974" s="18" t="s">
        <v>11200</v>
      </c>
      <c r="C6974" s="3" t="s">
        <v>11028</v>
      </c>
      <c r="D6974" s="3" t="s">
        <v>11198</v>
      </c>
      <c r="E6974" s="3" t="s">
        <v>11201</v>
      </c>
      <c r="F6974" s="3" t="s">
        <v>5595</v>
      </c>
      <c r="G6974" s="3" t="s">
        <v>744</v>
      </c>
      <c r="H6974" s="26">
        <v>795</v>
      </c>
      <c r="I6974" s="26">
        <f t="array" ref="I6974">J6974-J6974*3%</f>
        <v>572.88200000000006</v>
      </c>
      <c r="J6974" s="30">
        <v>590.6</v>
      </c>
      <c r="K6974" s="4"/>
      <c r="L6974" s="15">
        <f t="shared" si="109"/>
        <v>0</v>
      </c>
      <c r="M6974" s="56" t="s">
        <v>15156</v>
      </c>
    </row>
    <row r="6975" spans="1:13" s="19" customFormat="1" ht="15" customHeight="1" x14ac:dyDescent="0.25">
      <c r="A6975" s="47">
        <v>29356</v>
      </c>
      <c r="B6975" s="18" t="s">
        <v>11202</v>
      </c>
      <c r="C6975" s="3" t="s">
        <v>11028</v>
      </c>
      <c r="D6975" s="3" t="s">
        <v>11198</v>
      </c>
      <c r="E6975" s="3" t="s">
        <v>11201</v>
      </c>
      <c r="F6975" s="3" t="s">
        <v>5595</v>
      </c>
      <c r="G6975" s="3" t="s">
        <v>5634</v>
      </c>
      <c r="H6975" s="26">
        <v>795</v>
      </c>
      <c r="I6975" s="26">
        <f t="array" ref="I6975">J6975-J6975*3%</f>
        <v>572.88200000000006</v>
      </c>
      <c r="J6975" s="30">
        <v>590.6</v>
      </c>
      <c r="K6975" s="4"/>
      <c r="L6975" s="15">
        <f t="shared" si="109"/>
        <v>0</v>
      </c>
      <c r="M6975" s="56" t="s">
        <v>15156</v>
      </c>
    </row>
    <row r="6976" spans="1:13" s="19" customFormat="1" ht="15" customHeight="1" x14ac:dyDescent="0.25">
      <c r="A6976" s="47">
        <v>29361</v>
      </c>
      <c r="B6976" s="18" t="s">
        <v>11203</v>
      </c>
      <c r="C6976" s="3" t="s">
        <v>11028</v>
      </c>
      <c r="D6976" s="3" t="s">
        <v>11198</v>
      </c>
      <c r="E6976" s="3" t="s">
        <v>11204</v>
      </c>
      <c r="F6976" s="3" t="s">
        <v>5606</v>
      </c>
      <c r="G6976" s="3" t="s">
        <v>265</v>
      </c>
      <c r="H6976" s="26">
        <v>995</v>
      </c>
      <c r="I6976" s="26">
        <f t="array" ref="I6976">J6976-J6976*3%</f>
        <v>699.63189999999997</v>
      </c>
      <c r="J6976" s="30">
        <v>721.27</v>
      </c>
      <c r="K6976" s="4"/>
      <c r="L6976" s="15">
        <f t="shared" si="109"/>
        <v>0</v>
      </c>
      <c r="M6976" s="56" t="s">
        <v>15156</v>
      </c>
    </row>
    <row r="6977" spans="1:13" s="19" customFormat="1" ht="15" customHeight="1" x14ac:dyDescent="0.25">
      <c r="A6977" s="47">
        <v>29362</v>
      </c>
      <c r="B6977" s="18" t="s">
        <v>11205</v>
      </c>
      <c r="C6977" s="3" t="s">
        <v>11028</v>
      </c>
      <c r="D6977" s="3" t="s">
        <v>11198</v>
      </c>
      <c r="E6977" s="3" t="s">
        <v>11204</v>
      </c>
      <c r="F6977" s="3" t="s">
        <v>5576</v>
      </c>
      <c r="G6977" s="3" t="s">
        <v>265</v>
      </c>
      <c r="H6977" s="26">
        <v>995</v>
      </c>
      <c r="I6977" s="26">
        <f t="array" ref="I6977">J6977-J6977*3%</f>
        <v>699.63189999999997</v>
      </c>
      <c r="J6977" s="30">
        <v>721.27</v>
      </c>
      <c r="K6977" s="4"/>
      <c r="L6977" s="15">
        <f t="shared" si="109"/>
        <v>0</v>
      </c>
      <c r="M6977" s="56" t="s">
        <v>15156</v>
      </c>
    </row>
    <row r="6978" spans="1:13" s="19" customFormat="1" ht="15" customHeight="1" x14ac:dyDescent="0.25">
      <c r="A6978" s="47">
        <v>29363</v>
      </c>
      <c r="B6978" s="18" t="s">
        <v>11206</v>
      </c>
      <c r="C6978" s="3" t="s">
        <v>11028</v>
      </c>
      <c r="D6978" s="3" t="s">
        <v>11198</v>
      </c>
      <c r="E6978" s="3" t="s">
        <v>11204</v>
      </c>
      <c r="F6978" s="3" t="s">
        <v>5569</v>
      </c>
      <c r="G6978" s="3" t="s">
        <v>265</v>
      </c>
      <c r="H6978" s="26">
        <v>995</v>
      </c>
      <c r="I6978" s="26">
        <f t="array" ref="I6978">J6978-J6978*3%</f>
        <v>699.63189999999997</v>
      </c>
      <c r="J6978" s="30">
        <v>721.27</v>
      </c>
      <c r="K6978" s="4"/>
      <c r="L6978" s="15">
        <f t="shared" si="109"/>
        <v>0</v>
      </c>
      <c r="M6978" s="56" t="s">
        <v>15156</v>
      </c>
    </row>
    <row r="6979" spans="1:13" s="19" customFormat="1" ht="15" customHeight="1" x14ac:dyDescent="0.25">
      <c r="A6979" s="47">
        <v>29364</v>
      </c>
      <c r="B6979" s="18" t="s">
        <v>11207</v>
      </c>
      <c r="C6979" s="3" t="s">
        <v>11028</v>
      </c>
      <c r="D6979" s="3" t="s">
        <v>11198</v>
      </c>
      <c r="E6979" s="3" t="s">
        <v>11204</v>
      </c>
      <c r="F6979" s="3" t="s">
        <v>5595</v>
      </c>
      <c r="G6979" s="3" t="s">
        <v>265</v>
      </c>
      <c r="H6979" s="26">
        <v>995</v>
      </c>
      <c r="I6979" s="26">
        <f t="array" ref="I6979">J6979-J6979*3%</f>
        <v>699.63189999999997</v>
      </c>
      <c r="J6979" s="30">
        <v>721.27</v>
      </c>
      <c r="K6979" s="4"/>
      <c r="L6979" s="15">
        <f t="shared" si="109"/>
        <v>0</v>
      </c>
      <c r="M6979" s="56" t="s">
        <v>15156</v>
      </c>
    </row>
    <row r="6980" spans="1:13" s="19" customFormat="1" ht="15" customHeight="1" x14ac:dyDescent="0.25">
      <c r="A6980" s="47">
        <v>29369</v>
      </c>
      <c r="B6980" s="18" t="s">
        <v>11208</v>
      </c>
      <c r="C6980" s="3" t="s">
        <v>11028</v>
      </c>
      <c r="D6980" s="3" t="s">
        <v>11198</v>
      </c>
      <c r="E6980" s="3" t="s">
        <v>11209</v>
      </c>
      <c r="F6980" s="3" t="s">
        <v>5606</v>
      </c>
      <c r="G6980" s="3" t="s">
        <v>5634</v>
      </c>
      <c r="H6980" s="26">
        <v>940</v>
      </c>
      <c r="I6980" s="26">
        <f t="array" ref="I6980">J6980-J6980*3%</f>
        <v>664.93499999999995</v>
      </c>
      <c r="J6980" s="30">
        <v>685.5</v>
      </c>
      <c r="K6980" s="4"/>
      <c r="L6980" s="15">
        <f t="shared" si="109"/>
        <v>0</v>
      </c>
      <c r="M6980" s="56" t="s">
        <v>15156</v>
      </c>
    </row>
    <row r="6981" spans="1:13" s="19" customFormat="1" ht="15" customHeight="1" x14ac:dyDescent="0.25">
      <c r="A6981" s="47">
        <v>29370</v>
      </c>
      <c r="B6981" s="18" t="s">
        <v>11210</v>
      </c>
      <c r="C6981" s="3" t="s">
        <v>11028</v>
      </c>
      <c r="D6981" s="3" t="s">
        <v>11198</v>
      </c>
      <c r="E6981" s="3" t="s">
        <v>11209</v>
      </c>
      <c r="F6981" s="3" t="s">
        <v>5576</v>
      </c>
      <c r="G6981" s="3" t="s">
        <v>5634</v>
      </c>
      <c r="H6981" s="26">
        <v>940</v>
      </c>
      <c r="I6981" s="26">
        <f t="array" ref="I6981">J6981-J6981*3%</f>
        <v>664.93499999999995</v>
      </c>
      <c r="J6981" s="30">
        <v>685.5</v>
      </c>
      <c r="K6981" s="4"/>
      <c r="L6981" s="15">
        <f t="shared" si="109"/>
        <v>0</v>
      </c>
      <c r="M6981" s="56" t="s">
        <v>15156</v>
      </c>
    </row>
    <row r="6982" spans="1:13" s="19" customFormat="1" ht="15" customHeight="1" x14ac:dyDescent="0.25">
      <c r="A6982" s="47">
        <v>29372</v>
      </c>
      <c r="B6982" s="18" t="s">
        <v>11211</v>
      </c>
      <c r="C6982" s="3" t="s">
        <v>11028</v>
      </c>
      <c r="D6982" s="3" t="s">
        <v>11198</v>
      </c>
      <c r="E6982" s="3" t="s">
        <v>11209</v>
      </c>
      <c r="F6982" s="3" t="s">
        <v>5595</v>
      </c>
      <c r="G6982" s="3" t="s">
        <v>5634</v>
      </c>
      <c r="H6982" s="26">
        <v>940</v>
      </c>
      <c r="I6982" s="26">
        <f t="array" ref="I6982">J6982-J6982*3%</f>
        <v>664.93499999999995</v>
      </c>
      <c r="J6982" s="30">
        <v>685.5</v>
      </c>
      <c r="K6982" s="4"/>
      <c r="L6982" s="15">
        <f t="shared" si="109"/>
        <v>0</v>
      </c>
      <c r="M6982" s="56" t="s">
        <v>15156</v>
      </c>
    </row>
    <row r="6983" spans="1:13" s="19" customFormat="1" ht="15" customHeight="1" x14ac:dyDescent="0.25">
      <c r="A6983" s="47">
        <v>32089</v>
      </c>
      <c r="B6983" s="18" t="s">
        <v>11212</v>
      </c>
      <c r="C6983" s="3" t="s">
        <v>11028</v>
      </c>
      <c r="D6983" s="3" t="s">
        <v>11198</v>
      </c>
      <c r="E6983" s="3" t="s">
        <v>11213</v>
      </c>
      <c r="F6983" s="3" t="s">
        <v>5606</v>
      </c>
      <c r="G6983" s="3" t="s">
        <v>744</v>
      </c>
      <c r="H6983" s="26">
        <v>1050</v>
      </c>
      <c r="I6983" s="26">
        <f t="array" ref="I6983">J6983-J6983*3%</f>
        <v>735.745</v>
      </c>
      <c r="J6983" s="30">
        <v>758.5</v>
      </c>
      <c r="K6983" s="4"/>
      <c r="L6983" s="15">
        <f t="shared" si="109"/>
        <v>0</v>
      </c>
      <c r="M6983" s="56" t="s">
        <v>15156</v>
      </c>
    </row>
    <row r="6984" spans="1:13" s="19" customFormat="1" ht="15" customHeight="1" x14ac:dyDescent="0.25">
      <c r="A6984" s="47">
        <v>32088</v>
      </c>
      <c r="B6984" s="18" t="s">
        <v>11214</v>
      </c>
      <c r="C6984" s="3" t="s">
        <v>11028</v>
      </c>
      <c r="D6984" s="3" t="s">
        <v>11198</v>
      </c>
      <c r="E6984" s="3" t="s">
        <v>11213</v>
      </c>
      <c r="F6984" s="3" t="s">
        <v>5576</v>
      </c>
      <c r="G6984" s="3" t="s">
        <v>744</v>
      </c>
      <c r="H6984" s="26">
        <v>1050</v>
      </c>
      <c r="I6984" s="26">
        <f t="array" ref="I6984">J6984-J6984*3%</f>
        <v>735.745</v>
      </c>
      <c r="J6984" s="30">
        <v>758.5</v>
      </c>
      <c r="K6984" s="4"/>
      <c r="L6984" s="15">
        <f t="shared" ref="L6984:L7047" si="110">J6984*K6984</f>
        <v>0</v>
      </c>
      <c r="M6984" s="56" t="s">
        <v>15156</v>
      </c>
    </row>
    <row r="6985" spans="1:13" s="19" customFormat="1" ht="15" customHeight="1" x14ac:dyDescent="0.25">
      <c r="A6985" s="47">
        <v>32087</v>
      </c>
      <c r="B6985" s="18" t="s">
        <v>11215</v>
      </c>
      <c r="C6985" s="3" t="s">
        <v>11028</v>
      </c>
      <c r="D6985" s="3" t="s">
        <v>11198</v>
      </c>
      <c r="E6985" s="3" t="s">
        <v>11213</v>
      </c>
      <c r="F6985" s="3" t="s">
        <v>5569</v>
      </c>
      <c r="G6985" s="3" t="s">
        <v>744</v>
      </c>
      <c r="H6985" s="26">
        <v>1050</v>
      </c>
      <c r="I6985" s="26">
        <f t="array" ref="I6985">J6985-J6985*3%</f>
        <v>735.745</v>
      </c>
      <c r="J6985" s="30">
        <v>758.5</v>
      </c>
      <c r="K6985" s="4"/>
      <c r="L6985" s="15">
        <f t="shared" si="110"/>
        <v>0</v>
      </c>
      <c r="M6985" s="56" t="s">
        <v>15156</v>
      </c>
    </row>
    <row r="6986" spans="1:13" s="19" customFormat="1" ht="15" customHeight="1" x14ac:dyDescent="0.25">
      <c r="A6986" s="47">
        <v>29831</v>
      </c>
      <c r="B6986" s="18" t="s">
        <v>11216</v>
      </c>
      <c r="C6986" s="3" t="s">
        <v>11028</v>
      </c>
      <c r="D6986" s="3" t="s">
        <v>11198</v>
      </c>
      <c r="E6986" s="3" t="s">
        <v>11213</v>
      </c>
      <c r="F6986" s="3" t="s">
        <v>5595</v>
      </c>
      <c r="G6986" s="3" t="s">
        <v>744</v>
      </c>
      <c r="H6986" s="26">
        <v>1050</v>
      </c>
      <c r="I6986" s="26">
        <f t="array" ref="I6986">J6986-J6986*3%</f>
        <v>735.745</v>
      </c>
      <c r="J6986" s="30">
        <v>758.5</v>
      </c>
      <c r="K6986" s="4"/>
      <c r="L6986" s="15">
        <f t="shared" si="110"/>
        <v>0</v>
      </c>
      <c r="M6986" s="56" t="s">
        <v>15156</v>
      </c>
    </row>
    <row r="6987" spans="1:13" s="19" customFormat="1" ht="15" customHeight="1" x14ac:dyDescent="0.25">
      <c r="A6987" s="47">
        <v>29102</v>
      </c>
      <c r="B6987" s="18" t="s">
        <v>11217</v>
      </c>
      <c r="C6987" s="3" t="s">
        <v>11028</v>
      </c>
      <c r="D6987" s="3" t="s">
        <v>10637</v>
      </c>
      <c r="E6987" s="3" t="s">
        <v>11218</v>
      </c>
      <c r="F6987" s="3" t="s">
        <v>10648</v>
      </c>
      <c r="G6987" s="3" t="s">
        <v>744</v>
      </c>
      <c r="H6987" s="26">
        <v>975</v>
      </c>
      <c r="I6987" s="26">
        <f t="array" ref="I6987">J6987-J6987*3%</f>
        <v>686.178</v>
      </c>
      <c r="J6987" s="30">
        <v>707.4</v>
      </c>
      <c r="K6987" s="4"/>
      <c r="L6987" s="15">
        <f t="shared" si="110"/>
        <v>0</v>
      </c>
      <c r="M6987" s="56" t="s">
        <v>15156</v>
      </c>
    </row>
    <row r="6988" spans="1:13" s="19" customFormat="1" ht="15" customHeight="1" x14ac:dyDescent="0.25">
      <c r="A6988" s="47">
        <v>29097</v>
      </c>
      <c r="B6988" s="18" t="s">
        <v>11219</v>
      </c>
      <c r="C6988" s="3" t="s">
        <v>11028</v>
      </c>
      <c r="D6988" s="3" t="s">
        <v>10637</v>
      </c>
      <c r="E6988" s="3" t="s">
        <v>11218</v>
      </c>
      <c r="F6988" s="3" t="s">
        <v>10648</v>
      </c>
      <c r="G6988" s="3" t="s">
        <v>1109</v>
      </c>
      <c r="H6988" s="26">
        <v>975</v>
      </c>
      <c r="I6988" s="26">
        <f t="array" ref="I6988">J6988-J6988*3%</f>
        <v>686.178</v>
      </c>
      <c r="J6988" s="30">
        <v>707.4</v>
      </c>
      <c r="K6988" s="4"/>
      <c r="L6988" s="15">
        <f t="shared" si="110"/>
        <v>0</v>
      </c>
      <c r="M6988" s="56" t="s">
        <v>15156</v>
      </c>
    </row>
    <row r="6989" spans="1:13" s="19" customFormat="1" ht="15" customHeight="1" x14ac:dyDescent="0.25">
      <c r="A6989" s="47">
        <v>29103</v>
      </c>
      <c r="B6989" s="18" t="s">
        <v>11220</v>
      </c>
      <c r="C6989" s="3" t="s">
        <v>11028</v>
      </c>
      <c r="D6989" s="3" t="s">
        <v>10637</v>
      </c>
      <c r="E6989" s="3" t="s">
        <v>11218</v>
      </c>
      <c r="F6989" s="3" t="s">
        <v>10650</v>
      </c>
      <c r="G6989" s="3" t="s">
        <v>744</v>
      </c>
      <c r="H6989" s="26">
        <v>975</v>
      </c>
      <c r="I6989" s="26">
        <f t="array" ref="I6989">J6989-J6989*3%</f>
        <v>686.178</v>
      </c>
      <c r="J6989" s="30">
        <v>707.4</v>
      </c>
      <c r="K6989" s="4"/>
      <c r="L6989" s="15">
        <f t="shared" si="110"/>
        <v>0</v>
      </c>
      <c r="M6989" s="56" t="s">
        <v>15156</v>
      </c>
    </row>
    <row r="6990" spans="1:13" s="19" customFormat="1" ht="15" customHeight="1" x14ac:dyDescent="0.25">
      <c r="A6990" s="47">
        <v>29093</v>
      </c>
      <c r="B6990" s="18" t="s">
        <v>11221</v>
      </c>
      <c r="C6990" s="3" t="s">
        <v>11028</v>
      </c>
      <c r="D6990" s="3" t="s">
        <v>10637</v>
      </c>
      <c r="E6990" s="3" t="s">
        <v>11218</v>
      </c>
      <c r="F6990" s="3" t="s">
        <v>10650</v>
      </c>
      <c r="G6990" s="3" t="s">
        <v>1106</v>
      </c>
      <c r="H6990" s="26">
        <v>975</v>
      </c>
      <c r="I6990" s="26">
        <f t="array" ref="I6990">J6990-J6990*3%</f>
        <v>686.178</v>
      </c>
      <c r="J6990" s="30">
        <v>707.4</v>
      </c>
      <c r="K6990" s="4"/>
      <c r="L6990" s="15">
        <f t="shared" si="110"/>
        <v>0</v>
      </c>
      <c r="M6990" s="56" t="s">
        <v>15156</v>
      </c>
    </row>
    <row r="6991" spans="1:13" s="19" customFormat="1" ht="15" customHeight="1" x14ac:dyDescent="0.25">
      <c r="A6991" s="47">
        <v>29098</v>
      </c>
      <c r="B6991" s="18" t="s">
        <v>11222</v>
      </c>
      <c r="C6991" s="3" t="s">
        <v>11028</v>
      </c>
      <c r="D6991" s="3" t="s">
        <v>10637</v>
      </c>
      <c r="E6991" s="3" t="s">
        <v>11218</v>
      </c>
      <c r="F6991" s="3" t="s">
        <v>10650</v>
      </c>
      <c r="G6991" s="3" t="s">
        <v>1109</v>
      </c>
      <c r="H6991" s="26">
        <v>975</v>
      </c>
      <c r="I6991" s="26">
        <f t="array" ref="I6991">J6991-J6991*3%</f>
        <v>686.178</v>
      </c>
      <c r="J6991" s="30">
        <v>707.4</v>
      </c>
      <c r="K6991" s="4"/>
      <c r="L6991" s="15">
        <f t="shared" si="110"/>
        <v>0</v>
      </c>
      <c r="M6991" s="56" t="s">
        <v>15156</v>
      </c>
    </row>
    <row r="6992" spans="1:13" s="19" customFormat="1" ht="15" customHeight="1" x14ac:dyDescent="0.25">
      <c r="A6992" s="47">
        <v>29094</v>
      </c>
      <c r="B6992" s="18" t="s">
        <v>11223</v>
      </c>
      <c r="C6992" s="3" t="s">
        <v>11028</v>
      </c>
      <c r="D6992" s="3" t="s">
        <v>10637</v>
      </c>
      <c r="E6992" s="3" t="s">
        <v>11218</v>
      </c>
      <c r="F6992" s="3" t="s">
        <v>10643</v>
      </c>
      <c r="G6992" s="3" t="s">
        <v>1106</v>
      </c>
      <c r="H6992" s="26">
        <v>975</v>
      </c>
      <c r="I6992" s="26">
        <f t="array" ref="I6992">J6992-J6992*3%</f>
        <v>686.178</v>
      </c>
      <c r="J6992" s="30">
        <v>707.4</v>
      </c>
      <c r="K6992" s="4"/>
      <c r="L6992" s="15">
        <f t="shared" si="110"/>
        <v>0</v>
      </c>
      <c r="M6992" s="56" t="s">
        <v>15156</v>
      </c>
    </row>
    <row r="6993" spans="1:13" s="19" customFormat="1" ht="15" customHeight="1" x14ac:dyDescent="0.25">
      <c r="A6993" s="47">
        <v>29099</v>
      </c>
      <c r="B6993" s="18" t="s">
        <v>11224</v>
      </c>
      <c r="C6993" s="3" t="s">
        <v>11028</v>
      </c>
      <c r="D6993" s="3" t="s">
        <v>10637</v>
      </c>
      <c r="E6993" s="3" t="s">
        <v>11218</v>
      </c>
      <c r="F6993" s="3" t="s">
        <v>10643</v>
      </c>
      <c r="G6993" s="3" t="s">
        <v>1109</v>
      </c>
      <c r="H6993" s="26">
        <v>975</v>
      </c>
      <c r="I6993" s="26">
        <f t="array" ref="I6993">J6993-J6993*3%</f>
        <v>686.178</v>
      </c>
      <c r="J6993" s="30">
        <v>707.4</v>
      </c>
      <c r="K6993" s="4"/>
      <c r="L6993" s="15">
        <f t="shared" si="110"/>
        <v>0</v>
      </c>
      <c r="M6993" s="56" t="s">
        <v>15156</v>
      </c>
    </row>
    <row r="6994" spans="1:13" s="19" customFormat="1" ht="15" customHeight="1" x14ac:dyDescent="0.25">
      <c r="A6994" s="47">
        <v>29096</v>
      </c>
      <c r="B6994" s="18" t="s">
        <v>11225</v>
      </c>
      <c r="C6994" s="3" t="s">
        <v>11028</v>
      </c>
      <c r="D6994" s="3" t="s">
        <v>10637</v>
      </c>
      <c r="E6994" s="3" t="s">
        <v>11218</v>
      </c>
      <c r="F6994" s="3" t="s">
        <v>11226</v>
      </c>
      <c r="G6994" s="3" t="s">
        <v>1106</v>
      </c>
      <c r="H6994" s="26">
        <v>1040</v>
      </c>
      <c r="I6994" s="26">
        <f t="array" ref="I6994">J6994-J6994*3%</f>
        <v>728.66399999999999</v>
      </c>
      <c r="J6994" s="30">
        <v>751.2</v>
      </c>
      <c r="K6994" s="4"/>
      <c r="L6994" s="15">
        <f t="shared" si="110"/>
        <v>0</v>
      </c>
      <c r="M6994" s="56" t="s">
        <v>15156</v>
      </c>
    </row>
    <row r="6995" spans="1:13" s="19" customFormat="1" ht="15" customHeight="1" x14ac:dyDescent="0.25">
      <c r="A6995" s="47">
        <v>29107</v>
      </c>
      <c r="B6995" s="18" t="s">
        <v>11227</v>
      </c>
      <c r="C6995" s="3" t="s">
        <v>11028</v>
      </c>
      <c r="D6995" s="3" t="s">
        <v>10637</v>
      </c>
      <c r="E6995" s="3" t="s">
        <v>11228</v>
      </c>
      <c r="F6995" s="3" t="s">
        <v>10648</v>
      </c>
      <c r="G6995" s="3" t="s">
        <v>11229</v>
      </c>
      <c r="H6995" s="26">
        <v>1305</v>
      </c>
      <c r="I6995" s="26">
        <f t="array" ref="I6995">J6995-J6995*3%</f>
        <v>913.15800000000002</v>
      </c>
      <c r="J6995" s="30">
        <v>941.4</v>
      </c>
      <c r="K6995" s="4"/>
      <c r="L6995" s="15">
        <f t="shared" si="110"/>
        <v>0</v>
      </c>
      <c r="M6995" s="56" t="s">
        <v>15156</v>
      </c>
    </row>
    <row r="6996" spans="1:13" s="19" customFormat="1" ht="15" customHeight="1" x14ac:dyDescent="0.25">
      <c r="A6996" s="47">
        <v>29108</v>
      </c>
      <c r="B6996" s="18" t="s">
        <v>11230</v>
      </c>
      <c r="C6996" s="3" t="s">
        <v>11028</v>
      </c>
      <c r="D6996" s="3" t="s">
        <v>10637</v>
      </c>
      <c r="E6996" s="3" t="s">
        <v>11228</v>
      </c>
      <c r="F6996" s="3" t="s">
        <v>10650</v>
      </c>
      <c r="G6996" s="3" t="s">
        <v>11229</v>
      </c>
      <c r="H6996" s="26">
        <v>1305</v>
      </c>
      <c r="I6996" s="26">
        <f t="array" ref="I6996">J6996-J6996*3%</f>
        <v>913.15800000000002</v>
      </c>
      <c r="J6996" s="30">
        <v>941.4</v>
      </c>
      <c r="K6996" s="4"/>
      <c r="L6996" s="15">
        <f t="shared" si="110"/>
        <v>0</v>
      </c>
      <c r="M6996" s="56" t="s">
        <v>15156</v>
      </c>
    </row>
    <row r="6997" spans="1:13" s="19" customFormat="1" ht="15" customHeight="1" x14ac:dyDescent="0.25">
      <c r="A6997" s="47">
        <v>29089</v>
      </c>
      <c r="B6997" s="18" t="s">
        <v>11231</v>
      </c>
      <c r="C6997" s="3" t="s">
        <v>11028</v>
      </c>
      <c r="D6997" s="3" t="s">
        <v>10637</v>
      </c>
      <c r="E6997" s="3" t="s">
        <v>11232</v>
      </c>
      <c r="F6997" s="3" t="s">
        <v>10639</v>
      </c>
      <c r="G6997" s="3" t="s">
        <v>11233</v>
      </c>
      <c r="H6997" s="26">
        <v>1215</v>
      </c>
      <c r="I6997" s="26">
        <f t="array" ref="I6997">J6997-J6997*3%</f>
        <v>856.51</v>
      </c>
      <c r="J6997" s="30">
        <v>883</v>
      </c>
      <c r="K6997" s="4"/>
      <c r="L6997" s="15">
        <f t="shared" si="110"/>
        <v>0</v>
      </c>
      <c r="M6997" s="56" t="s">
        <v>15156</v>
      </c>
    </row>
    <row r="6998" spans="1:13" s="19" customFormat="1" ht="15" customHeight="1" x14ac:dyDescent="0.25">
      <c r="A6998" s="47">
        <v>29288</v>
      </c>
      <c r="B6998" s="18" t="s">
        <v>11234</v>
      </c>
      <c r="C6998" s="3" t="s">
        <v>11028</v>
      </c>
      <c r="D6998" s="3" t="s">
        <v>10637</v>
      </c>
      <c r="E6998" s="3" t="s">
        <v>11235</v>
      </c>
      <c r="F6998" s="3" t="s">
        <v>10639</v>
      </c>
      <c r="G6998" s="3" t="s">
        <v>11236</v>
      </c>
      <c r="H6998" s="26">
        <v>1095</v>
      </c>
      <c r="I6998" s="26">
        <f t="array" ref="I6998">J6998-J6998*3%</f>
        <v>778.61900000000003</v>
      </c>
      <c r="J6998" s="30">
        <v>802.7</v>
      </c>
      <c r="K6998" s="4"/>
      <c r="L6998" s="15">
        <f t="shared" si="110"/>
        <v>0</v>
      </c>
      <c r="M6998" s="56" t="s">
        <v>15156</v>
      </c>
    </row>
    <row r="6999" spans="1:13" s="19" customFormat="1" ht="15" customHeight="1" x14ac:dyDescent="0.25">
      <c r="A6999" s="47">
        <v>29309</v>
      </c>
      <c r="B6999" s="18" t="s">
        <v>11237</v>
      </c>
      <c r="C6999" s="3" t="s">
        <v>11028</v>
      </c>
      <c r="D6999" s="3" t="s">
        <v>10637</v>
      </c>
      <c r="E6999" s="3" t="s">
        <v>11238</v>
      </c>
      <c r="F6999" s="3" t="s">
        <v>10643</v>
      </c>
      <c r="G6999" s="3" t="s">
        <v>10800</v>
      </c>
      <c r="H6999" s="26">
        <v>1350</v>
      </c>
      <c r="I6999" s="26">
        <f t="array" ref="I6999">J6999-J6999*3%</f>
        <v>941.48199999999997</v>
      </c>
      <c r="J6999" s="30">
        <v>970.6</v>
      </c>
      <c r="K6999" s="4"/>
      <c r="L6999" s="15">
        <f t="shared" si="110"/>
        <v>0</v>
      </c>
      <c r="M6999" s="56" t="s">
        <v>15156</v>
      </c>
    </row>
    <row r="7000" spans="1:13" s="19" customFormat="1" ht="15" customHeight="1" x14ac:dyDescent="0.25">
      <c r="A7000" s="47">
        <v>29310</v>
      </c>
      <c r="B7000" s="18" t="s">
        <v>11239</v>
      </c>
      <c r="C7000" s="3" t="s">
        <v>11028</v>
      </c>
      <c r="D7000" s="3" t="s">
        <v>10637</v>
      </c>
      <c r="E7000" s="3" t="s">
        <v>11238</v>
      </c>
      <c r="F7000" s="3" t="s">
        <v>10639</v>
      </c>
      <c r="G7000" s="3" t="s">
        <v>10800</v>
      </c>
      <c r="H7000" s="26">
        <v>1350</v>
      </c>
      <c r="I7000" s="26">
        <f t="array" ref="I7000">J7000-J7000*3%</f>
        <v>941.48199999999997</v>
      </c>
      <c r="J7000" s="30">
        <v>970.6</v>
      </c>
      <c r="K7000" s="4"/>
      <c r="L7000" s="15">
        <f t="shared" si="110"/>
        <v>0</v>
      </c>
      <c r="M7000" s="56" t="s">
        <v>15156</v>
      </c>
    </row>
    <row r="7001" spans="1:13" s="19" customFormat="1" ht="15" customHeight="1" x14ac:dyDescent="0.25">
      <c r="A7001" s="47">
        <v>29302</v>
      </c>
      <c r="B7001" s="18" t="s">
        <v>11240</v>
      </c>
      <c r="C7001" s="3" t="s">
        <v>11028</v>
      </c>
      <c r="D7001" s="3" t="s">
        <v>10637</v>
      </c>
      <c r="E7001" s="3" t="s">
        <v>11238</v>
      </c>
      <c r="F7001" s="3" t="s">
        <v>10639</v>
      </c>
      <c r="G7001" s="3" t="s">
        <v>1106</v>
      </c>
      <c r="H7001" s="26">
        <v>1105</v>
      </c>
      <c r="I7001" s="26">
        <f t="array" ref="I7001">J7001-J7001*3%</f>
        <v>784.99189999999999</v>
      </c>
      <c r="J7001" s="30">
        <v>809.27</v>
      </c>
      <c r="K7001" s="4"/>
      <c r="L7001" s="15">
        <f t="shared" si="110"/>
        <v>0</v>
      </c>
      <c r="M7001" s="56" t="s">
        <v>15156</v>
      </c>
    </row>
    <row r="7002" spans="1:13" s="19" customFormat="1" ht="15" customHeight="1" x14ac:dyDescent="0.25">
      <c r="A7002" s="47">
        <v>29324</v>
      </c>
      <c r="B7002" s="18" t="s">
        <v>11241</v>
      </c>
      <c r="C7002" s="3" t="s">
        <v>11028</v>
      </c>
      <c r="D7002" s="3" t="s">
        <v>10637</v>
      </c>
      <c r="E7002" s="3" t="s">
        <v>11242</v>
      </c>
      <c r="F7002" s="3" t="s">
        <v>10650</v>
      </c>
      <c r="G7002" s="3" t="s">
        <v>11243</v>
      </c>
      <c r="H7002" s="26">
        <v>1425</v>
      </c>
      <c r="I7002" s="26">
        <f t="array" ref="I7002">J7002-J7002*3%</f>
        <v>1010.4490000000001</v>
      </c>
      <c r="J7002" s="30">
        <v>1041.7</v>
      </c>
      <c r="K7002" s="4"/>
      <c r="L7002" s="15">
        <f t="shared" si="110"/>
        <v>0</v>
      </c>
      <c r="M7002" s="56" t="s">
        <v>15156</v>
      </c>
    </row>
    <row r="7003" spans="1:13" s="19" customFormat="1" ht="15" customHeight="1" x14ac:dyDescent="0.25">
      <c r="A7003" s="47">
        <v>29705</v>
      </c>
      <c r="B7003" s="18" t="s">
        <v>11244</v>
      </c>
      <c r="C7003" s="3" t="s">
        <v>11028</v>
      </c>
      <c r="D7003" s="3" t="s">
        <v>10637</v>
      </c>
      <c r="E7003" s="3" t="s">
        <v>11242</v>
      </c>
      <c r="F7003" s="3" t="s">
        <v>10639</v>
      </c>
      <c r="G7003" s="3" t="s">
        <v>11243</v>
      </c>
      <c r="H7003" s="26">
        <v>1480</v>
      </c>
      <c r="I7003" s="26">
        <f t="array" ref="I7003">J7003-J7003*3%</f>
        <v>1045.854</v>
      </c>
      <c r="J7003" s="30">
        <v>1078.2</v>
      </c>
      <c r="K7003" s="4"/>
      <c r="L7003" s="15">
        <f t="shared" si="110"/>
        <v>0</v>
      </c>
      <c r="M7003" s="56" t="s">
        <v>15156</v>
      </c>
    </row>
    <row r="7004" spans="1:13" s="19" customFormat="1" ht="15" customHeight="1" x14ac:dyDescent="0.25">
      <c r="A7004" s="47">
        <v>29749</v>
      </c>
      <c r="B7004" s="18" t="s">
        <v>11245</v>
      </c>
      <c r="C7004" s="3" t="s">
        <v>11028</v>
      </c>
      <c r="D7004" s="3" t="s">
        <v>10637</v>
      </c>
      <c r="E7004" s="3" t="s">
        <v>11246</v>
      </c>
      <c r="F7004" s="3" t="s">
        <v>10650</v>
      </c>
      <c r="G7004" s="3" t="s">
        <v>744</v>
      </c>
      <c r="H7004" s="26">
        <v>1990</v>
      </c>
      <c r="I7004" s="26">
        <f t="array" ref="I7004">J7004-J7004*3%</f>
        <v>1420.08</v>
      </c>
      <c r="J7004" s="30">
        <v>1464</v>
      </c>
      <c r="K7004" s="4"/>
      <c r="L7004" s="15">
        <f t="shared" si="110"/>
        <v>0</v>
      </c>
      <c r="M7004" s="56" t="s">
        <v>15156</v>
      </c>
    </row>
    <row r="7005" spans="1:13" s="19" customFormat="1" ht="15" customHeight="1" x14ac:dyDescent="0.25">
      <c r="A7005" s="47">
        <v>29380</v>
      </c>
      <c r="B7005" s="18" t="s">
        <v>11247</v>
      </c>
      <c r="C7005" s="3" t="s">
        <v>11028</v>
      </c>
      <c r="D7005" s="3" t="s">
        <v>10637</v>
      </c>
      <c r="E7005" s="3" t="s">
        <v>11248</v>
      </c>
      <c r="F7005" s="3" t="s">
        <v>5576</v>
      </c>
      <c r="G7005" s="3" t="s">
        <v>744</v>
      </c>
      <c r="H7005" s="26">
        <v>655</v>
      </c>
      <c r="I7005" s="26">
        <f t="array" ref="I7005">J7005-J7005*3%</f>
        <v>480.82900000000001</v>
      </c>
      <c r="J7005" s="30">
        <v>495.7</v>
      </c>
      <c r="K7005" s="4"/>
      <c r="L7005" s="15">
        <f t="shared" si="110"/>
        <v>0</v>
      </c>
      <c r="M7005" s="56" t="s">
        <v>15156</v>
      </c>
    </row>
    <row r="7006" spans="1:13" s="19" customFormat="1" ht="15" customHeight="1" x14ac:dyDescent="0.25">
      <c r="A7006" s="47">
        <v>29381</v>
      </c>
      <c r="B7006" s="18" t="s">
        <v>11249</v>
      </c>
      <c r="C7006" s="3" t="s">
        <v>11028</v>
      </c>
      <c r="D7006" s="3" t="s">
        <v>10637</v>
      </c>
      <c r="E7006" s="3" t="s">
        <v>11248</v>
      </c>
      <c r="F7006" s="3" t="s">
        <v>5569</v>
      </c>
      <c r="G7006" s="3" t="s">
        <v>744</v>
      </c>
      <c r="H7006" s="26">
        <v>655</v>
      </c>
      <c r="I7006" s="26">
        <f t="array" ref="I7006">J7006-J7006*3%</f>
        <v>480.82900000000001</v>
      </c>
      <c r="J7006" s="30">
        <v>495.7</v>
      </c>
      <c r="K7006" s="4"/>
      <c r="L7006" s="15">
        <f t="shared" si="110"/>
        <v>0</v>
      </c>
      <c r="M7006" s="56" t="s">
        <v>15156</v>
      </c>
    </row>
    <row r="7007" spans="1:13" s="19" customFormat="1" ht="15" customHeight="1" x14ac:dyDescent="0.25">
      <c r="A7007" s="47">
        <v>29386</v>
      </c>
      <c r="B7007" s="18" t="s">
        <v>11250</v>
      </c>
      <c r="C7007" s="3" t="s">
        <v>11028</v>
      </c>
      <c r="D7007" s="3" t="s">
        <v>10637</v>
      </c>
      <c r="E7007" s="3" t="s">
        <v>11251</v>
      </c>
      <c r="F7007" s="3" t="s">
        <v>5576</v>
      </c>
      <c r="G7007" s="3" t="s">
        <v>265</v>
      </c>
      <c r="H7007" s="26">
        <v>830</v>
      </c>
      <c r="I7007" s="26">
        <f t="array" ref="I7007">J7007-J7007*3%</f>
        <v>594.125</v>
      </c>
      <c r="J7007" s="30">
        <v>612.5</v>
      </c>
      <c r="K7007" s="4"/>
      <c r="L7007" s="15">
        <f t="shared" si="110"/>
        <v>0</v>
      </c>
      <c r="M7007" s="56" t="s">
        <v>15156</v>
      </c>
    </row>
    <row r="7008" spans="1:13" s="19" customFormat="1" ht="15" customHeight="1" x14ac:dyDescent="0.25">
      <c r="A7008" s="47">
        <v>29382</v>
      </c>
      <c r="B7008" s="18" t="s">
        <v>11252</v>
      </c>
      <c r="C7008" s="3" t="s">
        <v>11028</v>
      </c>
      <c r="D7008" s="3" t="s">
        <v>10637</v>
      </c>
      <c r="E7008" s="3" t="s">
        <v>11251</v>
      </c>
      <c r="F7008" s="3" t="s">
        <v>5576</v>
      </c>
      <c r="G7008" s="3" t="s">
        <v>5634</v>
      </c>
      <c r="H7008" s="26">
        <v>830</v>
      </c>
      <c r="I7008" s="26">
        <f t="array" ref="I7008">J7008-J7008*3%</f>
        <v>594.125</v>
      </c>
      <c r="J7008" s="30">
        <v>612.5</v>
      </c>
      <c r="K7008" s="4"/>
      <c r="L7008" s="15">
        <f t="shared" si="110"/>
        <v>0</v>
      </c>
      <c r="M7008" s="56" t="s">
        <v>15156</v>
      </c>
    </row>
    <row r="7009" spans="1:13" s="19" customFormat="1" ht="15" customHeight="1" x14ac:dyDescent="0.25">
      <c r="A7009" s="47">
        <v>29387</v>
      </c>
      <c r="B7009" s="18" t="s">
        <v>11253</v>
      </c>
      <c r="C7009" s="3" t="s">
        <v>11028</v>
      </c>
      <c r="D7009" s="3" t="s">
        <v>10637</v>
      </c>
      <c r="E7009" s="3" t="s">
        <v>11251</v>
      </c>
      <c r="F7009" s="3" t="s">
        <v>5569</v>
      </c>
      <c r="G7009" s="3" t="s">
        <v>265</v>
      </c>
      <c r="H7009" s="26">
        <v>830</v>
      </c>
      <c r="I7009" s="26">
        <f t="array" ref="I7009">J7009-J7009*3%</f>
        <v>594.125</v>
      </c>
      <c r="J7009" s="30">
        <v>612.5</v>
      </c>
      <c r="K7009" s="4"/>
      <c r="L7009" s="15">
        <f t="shared" si="110"/>
        <v>0</v>
      </c>
      <c r="M7009" s="56" t="s">
        <v>15156</v>
      </c>
    </row>
    <row r="7010" spans="1:13" s="19" customFormat="1" ht="15" customHeight="1" x14ac:dyDescent="0.25">
      <c r="A7010" s="47">
        <v>29391</v>
      </c>
      <c r="B7010" s="18" t="s">
        <v>11254</v>
      </c>
      <c r="C7010" s="3" t="s">
        <v>11028</v>
      </c>
      <c r="D7010" s="3" t="s">
        <v>10637</v>
      </c>
      <c r="E7010" s="3" t="s">
        <v>11251</v>
      </c>
      <c r="F7010" s="3" t="s">
        <v>5569</v>
      </c>
      <c r="G7010" s="3" t="s">
        <v>2033</v>
      </c>
      <c r="H7010" s="26">
        <v>830</v>
      </c>
      <c r="I7010" s="26">
        <f t="array" ref="I7010">J7010-J7010*3%</f>
        <v>594.125</v>
      </c>
      <c r="J7010" s="30">
        <v>612.5</v>
      </c>
      <c r="K7010" s="4"/>
      <c r="L7010" s="15">
        <f t="shared" si="110"/>
        <v>0</v>
      </c>
      <c r="M7010" s="56" t="s">
        <v>15156</v>
      </c>
    </row>
    <row r="7011" spans="1:13" s="19" customFormat="1" ht="15" customHeight="1" x14ac:dyDescent="0.25">
      <c r="A7011" s="47">
        <v>29383</v>
      </c>
      <c r="B7011" s="18" t="s">
        <v>11255</v>
      </c>
      <c r="C7011" s="3" t="s">
        <v>11028</v>
      </c>
      <c r="D7011" s="3" t="s">
        <v>10637</v>
      </c>
      <c r="E7011" s="3" t="s">
        <v>11251</v>
      </c>
      <c r="F7011" s="3" t="s">
        <v>5569</v>
      </c>
      <c r="G7011" s="3" t="s">
        <v>5634</v>
      </c>
      <c r="H7011" s="26">
        <v>830</v>
      </c>
      <c r="I7011" s="26">
        <f t="array" ref="I7011">J7011-J7011*3%</f>
        <v>594.125</v>
      </c>
      <c r="J7011" s="30">
        <v>612.5</v>
      </c>
      <c r="K7011" s="4"/>
      <c r="L7011" s="15">
        <f t="shared" si="110"/>
        <v>0</v>
      </c>
      <c r="M7011" s="56" t="s">
        <v>15156</v>
      </c>
    </row>
    <row r="7012" spans="1:13" s="19" customFormat="1" ht="15" customHeight="1" x14ac:dyDescent="0.25">
      <c r="A7012" s="47">
        <v>29393</v>
      </c>
      <c r="B7012" s="18" t="s">
        <v>11256</v>
      </c>
      <c r="C7012" s="3" t="s">
        <v>11028</v>
      </c>
      <c r="D7012" s="3" t="s">
        <v>10637</v>
      </c>
      <c r="E7012" s="3" t="s">
        <v>11257</v>
      </c>
      <c r="F7012" s="3" t="s">
        <v>5606</v>
      </c>
      <c r="G7012" s="3" t="s">
        <v>11258</v>
      </c>
      <c r="H7012" s="26">
        <v>665</v>
      </c>
      <c r="I7012" s="26">
        <f t="array" ref="I7012">J7012-J7012*3%</f>
        <v>487.91</v>
      </c>
      <c r="J7012" s="30">
        <v>503</v>
      </c>
      <c r="K7012" s="4"/>
      <c r="L7012" s="15">
        <f t="shared" si="110"/>
        <v>0</v>
      </c>
      <c r="M7012" s="56" t="s">
        <v>15156</v>
      </c>
    </row>
    <row r="7013" spans="1:13" s="19" customFormat="1" ht="15" customHeight="1" x14ac:dyDescent="0.25">
      <c r="A7013" s="47">
        <v>29395</v>
      </c>
      <c r="B7013" s="18" t="s">
        <v>11259</v>
      </c>
      <c r="C7013" s="3" t="s">
        <v>11028</v>
      </c>
      <c r="D7013" s="3" t="s">
        <v>10637</v>
      </c>
      <c r="E7013" s="3" t="s">
        <v>11257</v>
      </c>
      <c r="F7013" s="3" t="s">
        <v>5569</v>
      </c>
      <c r="G7013" s="3" t="s">
        <v>11258</v>
      </c>
      <c r="H7013" s="26">
        <v>665</v>
      </c>
      <c r="I7013" s="26">
        <f t="array" ref="I7013">J7013-J7013*3%</f>
        <v>487.91</v>
      </c>
      <c r="J7013" s="30">
        <v>503</v>
      </c>
      <c r="K7013" s="4"/>
      <c r="L7013" s="15">
        <f t="shared" si="110"/>
        <v>0</v>
      </c>
      <c r="M7013" s="56" t="s">
        <v>15156</v>
      </c>
    </row>
    <row r="7014" spans="1:13" s="19" customFormat="1" ht="15" customHeight="1" x14ac:dyDescent="0.25">
      <c r="A7014" s="47">
        <v>29475</v>
      </c>
      <c r="B7014" s="18" t="s">
        <v>11260</v>
      </c>
      <c r="C7014" s="3" t="s">
        <v>11028</v>
      </c>
      <c r="D7014" s="3" t="s">
        <v>11261</v>
      </c>
      <c r="E7014" s="3" t="s">
        <v>11262</v>
      </c>
      <c r="F7014" s="3" t="s">
        <v>11263</v>
      </c>
      <c r="G7014" s="3" t="s">
        <v>1106</v>
      </c>
      <c r="H7014" s="26">
        <v>160</v>
      </c>
      <c r="I7014" s="26">
        <f t="array" ref="I7014">J7014-J7014*3%</f>
        <v>118.34</v>
      </c>
      <c r="J7014" s="30">
        <v>122</v>
      </c>
      <c r="K7014" s="4"/>
      <c r="L7014" s="15">
        <f t="shared" si="110"/>
        <v>0</v>
      </c>
      <c r="M7014" s="56" t="s">
        <v>15156</v>
      </c>
    </row>
    <row r="7015" spans="1:13" s="19" customFormat="1" ht="15" customHeight="1" x14ac:dyDescent="0.25">
      <c r="A7015" s="47">
        <v>29493</v>
      </c>
      <c r="B7015" s="18" t="s">
        <v>11264</v>
      </c>
      <c r="C7015" s="3" t="s">
        <v>11028</v>
      </c>
      <c r="D7015" s="3" t="s">
        <v>11261</v>
      </c>
      <c r="E7015" s="3" t="s">
        <v>11265</v>
      </c>
      <c r="F7015" s="3" t="s">
        <v>5588</v>
      </c>
      <c r="G7015" s="3" t="s">
        <v>1106</v>
      </c>
      <c r="H7015" s="26">
        <v>160</v>
      </c>
      <c r="I7015" s="26">
        <f t="array" ref="I7015">J7015-J7015*3%</f>
        <v>118.34</v>
      </c>
      <c r="J7015" s="30">
        <v>122</v>
      </c>
      <c r="K7015" s="4"/>
      <c r="L7015" s="15">
        <f t="shared" si="110"/>
        <v>0</v>
      </c>
      <c r="M7015" s="56" t="s">
        <v>15156</v>
      </c>
    </row>
    <row r="7016" spans="1:13" s="19" customFormat="1" ht="15" customHeight="1" x14ac:dyDescent="0.25">
      <c r="A7016" s="47">
        <v>29494</v>
      </c>
      <c r="B7016" s="18" t="s">
        <v>11266</v>
      </c>
      <c r="C7016" s="3" t="s">
        <v>11028</v>
      </c>
      <c r="D7016" s="3" t="s">
        <v>11261</v>
      </c>
      <c r="E7016" s="3" t="s">
        <v>11265</v>
      </c>
      <c r="F7016" s="3" t="s">
        <v>5588</v>
      </c>
      <c r="G7016" s="3" t="s">
        <v>1108</v>
      </c>
      <c r="H7016" s="26">
        <v>160</v>
      </c>
      <c r="I7016" s="26">
        <f t="array" ref="I7016">J7016-J7016*3%</f>
        <v>118.34</v>
      </c>
      <c r="J7016" s="30">
        <v>122</v>
      </c>
      <c r="K7016" s="4"/>
      <c r="L7016" s="15">
        <f t="shared" si="110"/>
        <v>0</v>
      </c>
      <c r="M7016" s="56" t="s">
        <v>15156</v>
      </c>
    </row>
    <row r="7017" spans="1:13" s="19" customFormat="1" ht="15" customHeight="1" x14ac:dyDescent="0.25">
      <c r="A7017" s="47">
        <v>29499</v>
      </c>
      <c r="B7017" s="18" t="s">
        <v>11267</v>
      </c>
      <c r="C7017" s="3" t="s">
        <v>11028</v>
      </c>
      <c r="D7017" s="3" t="s">
        <v>11261</v>
      </c>
      <c r="E7017" s="3" t="s">
        <v>11268</v>
      </c>
      <c r="F7017" s="3" t="s">
        <v>5588</v>
      </c>
      <c r="G7017" s="3" t="s">
        <v>1107</v>
      </c>
      <c r="H7017" s="26">
        <v>160</v>
      </c>
      <c r="I7017" s="26">
        <f t="array" ref="I7017">J7017-J7017*3%</f>
        <v>118.34</v>
      </c>
      <c r="J7017" s="30">
        <v>122</v>
      </c>
      <c r="K7017" s="4"/>
      <c r="L7017" s="15">
        <f t="shared" si="110"/>
        <v>0</v>
      </c>
      <c r="M7017" s="56" t="s">
        <v>15156</v>
      </c>
    </row>
    <row r="7018" spans="1:13" s="19" customFormat="1" ht="15" customHeight="1" x14ac:dyDescent="0.25">
      <c r="A7018" s="47">
        <v>29501</v>
      </c>
      <c r="B7018" s="18" t="s">
        <v>11269</v>
      </c>
      <c r="C7018" s="3" t="s">
        <v>11028</v>
      </c>
      <c r="D7018" s="3" t="s">
        <v>11261</v>
      </c>
      <c r="E7018" s="3" t="s">
        <v>11270</v>
      </c>
      <c r="F7018" s="3" t="s">
        <v>5588</v>
      </c>
      <c r="G7018" s="3" t="s">
        <v>1106</v>
      </c>
      <c r="H7018" s="26">
        <v>330</v>
      </c>
      <c r="I7018" s="26">
        <f t="array" ref="I7018">J7018-J7018*3%</f>
        <v>232.024</v>
      </c>
      <c r="J7018" s="30">
        <v>239.2</v>
      </c>
      <c r="K7018" s="4"/>
      <c r="L7018" s="15">
        <f t="shared" si="110"/>
        <v>0</v>
      </c>
      <c r="M7018" s="56" t="s">
        <v>15156</v>
      </c>
    </row>
    <row r="7019" spans="1:13" s="19" customFormat="1" ht="15" customHeight="1" x14ac:dyDescent="0.25">
      <c r="A7019" s="47">
        <v>29513</v>
      </c>
      <c r="B7019" s="18" t="s">
        <v>11271</v>
      </c>
      <c r="C7019" s="3" t="s">
        <v>11028</v>
      </c>
      <c r="D7019" s="3" t="s">
        <v>11261</v>
      </c>
      <c r="E7019" s="3" t="s">
        <v>11272</v>
      </c>
      <c r="F7019" s="3" t="s">
        <v>5588</v>
      </c>
      <c r="G7019" s="3" t="s">
        <v>596</v>
      </c>
      <c r="H7019" s="26">
        <v>160</v>
      </c>
      <c r="I7019" s="26">
        <f t="array" ref="I7019">J7019-J7019*3%</f>
        <v>118.34</v>
      </c>
      <c r="J7019" s="30">
        <v>122</v>
      </c>
      <c r="K7019" s="4"/>
      <c r="L7019" s="15">
        <f t="shared" si="110"/>
        <v>0</v>
      </c>
      <c r="M7019" s="56" t="s">
        <v>15156</v>
      </c>
    </row>
    <row r="7020" spans="1:13" s="19" customFormat="1" ht="15" customHeight="1" x14ac:dyDescent="0.25">
      <c r="A7020" s="47">
        <v>29504</v>
      </c>
      <c r="B7020" s="18" t="s">
        <v>11273</v>
      </c>
      <c r="C7020" s="3" t="s">
        <v>11028</v>
      </c>
      <c r="D7020" s="3" t="s">
        <v>11261</v>
      </c>
      <c r="E7020" s="3" t="s">
        <v>11274</v>
      </c>
      <c r="F7020" s="3" t="s">
        <v>5569</v>
      </c>
      <c r="G7020" s="3" t="s">
        <v>1109</v>
      </c>
      <c r="H7020" s="26">
        <v>330</v>
      </c>
      <c r="I7020" s="26">
        <f t="array" ref="I7020">J7020-J7020*3%</f>
        <v>232.024</v>
      </c>
      <c r="J7020" s="30">
        <v>239.2</v>
      </c>
      <c r="K7020" s="4"/>
      <c r="L7020" s="15">
        <f t="shared" si="110"/>
        <v>0</v>
      </c>
      <c r="M7020" s="56" t="s">
        <v>15155</v>
      </c>
    </row>
    <row r="7021" spans="1:13" s="19" customFormat="1" ht="15" customHeight="1" x14ac:dyDescent="0.25">
      <c r="A7021" s="47">
        <v>29505</v>
      </c>
      <c r="B7021" s="18" t="s">
        <v>11275</v>
      </c>
      <c r="C7021" s="3" t="s">
        <v>11028</v>
      </c>
      <c r="D7021" s="3" t="s">
        <v>11261</v>
      </c>
      <c r="E7021" s="3" t="s">
        <v>11274</v>
      </c>
      <c r="F7021" s="3" t="s">
        <v>5588</v>
      </c>
      <c r="G7021" s="3" t="s">
        <v>1109</v>
      </c>
      <c r="H7021" s="26">
        <v>160</v>
      </c>
      <c r="I7021" s="26">
        <f t="array" ref="I7021">J7021-J7021*3%</f>
        <v>118.34</v>
      </c>
      <c r="J7021" s="30">
        <v>122</v>
      </c>
      <c r="K7021" s="4"/>
      <c r="L7021" s="15">
        <f t="shared" si="110"/>
        <v>0</v>
      </c>
      <c r="M7021" s="56" t="s">
        <v>15156</v>
      </c>
    </row>
    <row r="7022" spans="1:13" s="19" customFormat="1" ht="15" customHeight="1" x14ac:dyDescent="0.25">
      <c r="A7022" s="47">
        <v>29507</v>
      </c>
      <c r="B7022" s="18" t="s">
        <v>11276</v>
      </c>
      <c r="C7022" s="3" t="s">
        <v>11028</v>
      </c>
      <c r="D7022" s="3" t="s">
        <v>11261</v>
      </c>
      <c r="E7022" s="3" t="s">
        <v>11277</v>
      </c>
      <c r="F7022" s="3" t="s">
        <v>5588</v>
      </c>
      <c r="G7022" s="3" t="s">
        <v>1107</v>
      </c>
      <c r="H7022" s="26">
        <v>160</v>
      </c>
      <c r="I7022" s="26">
        <f t="array" ref="I7022">J7022-J7022*3%</f>
        <v>118.34</v>
      </c>
      <c r="J7022" s="30">
        <v>122</v>
      </c>
      <c r="K7022" s="4"/>
      <c r="L7022" s="15">
        <f t="shared" si="110"/>
        <v>0</v>
      </c>
      <c r="M7022" s="56" t="s">
        <v>15156</v>
      </c>
    </row>
    <row r="7023" spans="1:13" s="19" customFormat="1" ht="15" customHeight="1" x14ac:dyDescent="0.25">
      <c r="A7023" s="47">
        <v>29509</v>
      </c>
      <c r="B7023" s="18" t="s">
        <v>11278</v>
      </c>
      <c r="C7023" s="3" t="s">
        <v>11028</v>
      </c>
      <c r="D7023" s="3" t="s">
        <v>11261</v>
      </c>
      <c r="E7023" s="3" t="s">
        <v>11279</v>
      </c>
      <c r="F7023" s="3" t="s">
        <v>5588</v>
      </c>
      <c r="G7023" s="3" t="s">
        <v>1108</v>
      </c>
      <c r="H7023" s="26">
        <v>160</v>
      </c>
      <c r="I7023" s="26">
        <f t="array" ref="I7023">J7023-J7023*3%</f>
        <v>118.34</v>
      </c>
      <c r="J7023" s="30">
        <v>122</v>
      </c>
      <c r="K7023" s="4"/>
      <c r="L7023" s="15">
        <f t="shared" si="110"/>
        <v>0</v>
      </c>
      <c r="M7023" s="56" t="s">
        <v>15156</v>
      </c>
    </row>
    <row r="7024" spans="1:13" s="19" customFormat="1" ht="15" customHeight="1" x14ac:dyDescent="0.25">
      <c r="A7024" s="47">
        <v>29512</v>
      </c>
      <c r="B7024" s="18" t="s">
        <v>11280</v>
      </c>
      <c r="C7024" s="3" t="s">
        <v>11028</v>
      </c>
      <c r="D7024" s="3" t="s">
        <v>11261</v>
      </c>
      <c r="E7024" s="3" t="s">
        <v>11281</v>
      </c>
      <c r="F7024" s="3" t="s">
        <v>5588</v>
      </c>
      <c r="G7024" s="3" t="s">
        <v>1106</v>
      </c>
      <c r="H7024" s="26">
        <v>160</v>
      </c>
      <c r="I7024" s="26">
        <f t="array" ref="I7024">J7024-J7024*3%</f>
        <v>118.34</v>
      </c>
      <c r="J7024" s="30">
        <v>122</v>
      </c>
      <c r="K7024" s="4"/>
      <c r="L7024" s="15">
        <f t="shared" si="110"/>
        <v>0</v>
      </c>
      <c r="M7024" s="56" t="s">
        <v>15156</v>
      </c>
    </row>
    <row r="7025" spans="1:13" s="19" customFormat="1" ht="15" customHeight="1" x14ac:dyDescent="0.25">
      <c r="A7025" s="47">
        <v>13556</v>
      </c>
      <c r="B7025" s="18" t="s">
        <v>11282</v>
      </c>
      <c r="C7025" s="3" t="s">
        <v>11028</v>
      </c>
      <c r="D7025" s="3" t="s">
        <v>5632</v>
      </c>
      <c r="E7025" s="3" t="s">
        <v>11283</v>
      </c>
      <c r="F7025" s="3" t="s">
        <v>5576</v>
      </c>
      <c r="G7025" s="3" t="s">
        <v>744</v>
      </c>
      <c r="H7025" s="26">
        <v>520</v>
      </c>
      <c r="I7025" s="26">
        <f t="array" ref="I7025">J7025-J7025*3%</f>
        <v>376.55399999999997</v>
      </c>
      <c r="J7025" s="30">
        <v>388.2</v>
      </c>
      <c r="K7025" s="4"/>
      <c r="L7025" s="15">
        <f t="shared" si="110"/>
        <v>0</v>
      </c>
      <c r="M7025" s="56" t="s">
        <v>15156</v>
      </c>
    </row>
    <row r="7026" spans="1:13" s="19" customFormat="1" ht="15" customHeight="1" x14ac:dyDescent="0.25">
      <c r="A7026" s="47">
        <v>29993</v>
      </c>
      <c r="B7026" s="18" t="s">
        <v>11284</v>
      </c>
      <c r="C7026" s="3" t="s">
        <v>11028</v>
      </c>
      <c r="D7026" s="3" t="s">
        <v>5632</v>
      </c>
      <c r="E7026" s="3" t="s">
        <v>11283</v>
      </c>
      <c r="F7026" s="3" t="s">
        <v>5595</v>
      </c>
      <c r="G7026" s="3" t="s">
        <v>744</v>
      </c>
      <c r="H7026" s="26">
        <v>520</v>
      </c>
      <c r="I7026" s="26">
        <f t="array" ref="I7026">J7026-J7026*3%</f>
        <v>376.55399999999997</v>
      </c>
      <c r="J7026" s="30">
        <v>388.2</v>
      </c>
      <c r="K7026" s="4"/>
      <c r="L7026" s="15">
        <f t="shared" si="110"/>
        <v>0</v>
      </c>
      <c r="M7026" s="56" t="s">
        <v>15156</v>
      </c>
    </row>
    <row r="7027" spans="1:13" s="19" customFormat="1" ht="15" customHeight="1" x14ac:dyDescent="0.25">
      <c r="A7027" s="47">
        <v>28949</v>
      </c>
      <c r="B7027" s="18" t="s">
        <v>11285</v>
      </c>
      <c r="C7027" s="3" t="s">
        <v>11028</v>
      </c>
      <c r="D7027" s="3" t="s">
        <v>5632</v>
      </c>
      <c r="E7027" s="3" t="s">
        <v>11286</v>
      </c>
      <c r="F7027" s="3" t="s">
        <v>5606</v>
      </c>
      <c r="G7027" s="3" t="s">
        <v>744</v>
      </c>
      <c r="H7027" s="26">
        <v>425</v>
      </c>
      <c r="I7027" s="26">
        <f t="array" ref="I7027">J7027-J7027*3%</f>
        <v>302.834</v>
      </c>
      <c r="J7027" s="30">
        <v>312.2</v>
      </c>
      <c r="K7027" s="4"/>
      <c r="L7027" s="15">
        <f t="shared" si="110"/>
        <v>0</v>
      </c>
      <c r="M7027" s="56" t="s">
        <v>15156</v>
      </c>
    </row>
    <row r="7028" spans="1:13" s="19" customFormat="1" ht="15" customHeight="1" x14ac:dyDescent="0.25">
      <c r="A7028" s="47">
        <v>28955</v>
      </c>
      <c r="B7028" s="18" t="s">
        <v>11287</v>
      </c>
      <c r="C7028" s="3" t="s">
        <v>11028</v>
      </c>
      <c r="D7028" s="3" t="s">
        <v>5632</v>
      </c>
      <c r="E7028" s="3" t="s">
        <v>11286</v>
      </c>
      <c r="F7028" s="3" t="s">
        <v>5576</v>
      </c>
      <c r="G7028" s="3" t="s">
        <v>744</v>
      </c>
      <c r="H7028" s="26">
        <v>425</v>
      </c>
      <c r="I7028" s="26">
        <f t="array" ref="I7028">J7028-J7028*3%</f>
        <v>302.834</v>
      </c>
      <c r="J7028" s="30">
        <v>312.2</v>
      </c>
      <c r="K7028" s="4"/>
      <c r="L7028" s="15">
        <f t="shared" si="110"/>
        <v>0</v>
      </c>
      <c r="M7028" s="56" t="s">
        <v>15156</v>
      </c>
    </row>
    <row r="7029" spans="1:13" s="19" customFormat="1" ht="15" customHeight="1" x14ac:dyDescent="0.25">
      <c r="A7029" s="47">
        <v>28966</v>
      </c>
      <c r="B7029" s="18" t="s">
        <v>11288</v>
      </c>
      <c r="C7029" s="3" t="s">
        <v>11028</v>
      </c>
      <c r="D7029" s="3" t="s">
        <v>5632</v>
      </c>
      <c r="E7029" s="3" t="s">
        <v>11289</v>
      </c>
      <c r="F7029" s="3" t="s">
        <v>5606</v>
      </c>
      <c r="G7029" s="3" t="s">
        <v>744</v>
      </c>
      <c r="H7029" s="26">
        <v>340</v>
      </c>
      <c r="I7029" s="26">
        <f t="array" ref="I7029">J7029-J7029*3%</f>
        <v>238.42600000000002</v>
      </c>
      <c r="J7029" s="30">
        <v>245.8</v>
      </c>
      <c r="K7029" s="4"/>
      <c r="L7029" s="15">
        <f t="shared" si="110"/>
        <v>0</v>
      </c>
      <c r="M7029" s="56" t="s">
        <v>15156</v>
      </c>
    </row>
    <row r="7030" spans="1:13" s="19" customFormat="1" ht="15" customHeight="1" x14ac:dyDescent="0.25">
      <c r="A7030" s="47">
        <v>28967</v>
      </c>
      <c r="B7030" s="18" t="s">
        <v>11290</v>
      </c>
      <c r="C7030" s="3" t="s">
        <v>11028</v>
      </c>
      <c r="D7030" s="3" t="s">
        <v>5632</v>
      </c>
      <c r="E7030" s="3" t="s">
        <v>11289</v>
      </c>
      <c r="F7030" s="3" t="s">
        <v>5576</v>
      </c>
      <c r="G7030" s="3" t="s">
        <v>744</v>
      </c>
      <c r="H7030" s="26">
        <v>340</v>
      </c>
      <c r="I7030" s="26">
        <f t="array" ref="I7030">J7030-J7030*3%</f>
        <v>238.42600000000002</v>
      </c>
      <c r="J7030" s="30">
        <v>245.8</v>
      </c>
      <c r="K7030" s="4"/>
      <c r="L7030" s="15">
        <f t="shared" si="110"/>
        <v>0</v>
      </c>
      <c r="M7030" s="56" t="s">
        <v>15156</v>
      </c>
    </row>
    <row r="7031" spans="1:13" s="19" customFormat="1" ht="15" customHeight="1" x14ac:dyDescent="0.25">
      <c r="A7031" s="47">
        <v>28969</v>
      </c>
      <c r="B7031" s="18" t="s">
        <v>11291</v>
      </c>
      <c r="C7031" s="3" t="s">
        <v>11028</v>
      </c>
      <c r="D7031" s="3" t="s">
        <v>5632</v>
      </c>
      <c r="E7031" s="3" t="s">
        <v>11289</v>
      </c>
      <c r="F7031" s="3" t="s">
        <v>5595</v>
      </c>
      <c r="G7031" s="3" t="s">
        <v>744</v>
      </c>
      <c r="H7031" s="26">
        <v>340</v>
      </c>
      <c r="I7031" s="26">
        <f t="array" ref="I7031">J7031-J7031*3%</f>
        <v>238.42600000000002</v>
      </c>
      <c r="J7031" s="30">
        <v>245.8</v>
      </c>
      <c r="K7031" s="4"/>
      <c r="L7031" s="15">
        <f t="shared" si="110"/>
        <v>0</v>
      </c>
      <c r="M7031" s="56" t="s">
        <v>15156</v>
      </c>
    </row>
    <row r="7032" spans="1:13" s="19" customFormat="1" ht="15" customHeight="1" x14ac:dyDescent="0.25">
      <c r="A7032" s="47">
        <v>18624</v>
      </c>
      <c r="B7032" s="18" t="s">
        <v>11292</v>
      </c>
      <c r="C7032" s="3" t="s">
        <v>11028</v>
      </c>
      <c r="D7032" s="3" t="s">
        <v>5632</v>
      </c>
      <c r="E7032" s="3" t="s">
        <v>11293</v>
      </c>
      <c r="F7032" s="3" t="s">
        <v>5576</v>
      </c>
      <c r="G7032" s="3" t="s">
        <v>744</v>
      </c>
      <c r="H7032" s="26">
        <v>415</v>
      </c>
      <c r="I7032" s="26">
        <f t="array" ref="I7032">J7032-J7032*3%</f>
        <v>296.43200000000002</v>
      </c>
      <c r="J7032" s="30">
        <v>305.60000000000002</v>
      </c>
      <c r="K7032" s="4"/>
      <c r="L7032" s="15">
        <f t="shared" si="110"/>
        <v>0</v>
      </c>
      <c r="M7032" s="56" t="s">
        <v>15156</v>
      </c>
    </row>
    <row r="7033" spans="1:13" s="19" customFormat="1" ht="15" customHeight="1" x14ac:dyDescent="0.25">
      <c r="A7033" s="47">
        <v>18626</v>
      </c>
      <c r="B7033" s="18" t="s">
        <v>11294</v>
      </c>
      <c r="C7033" s="3" t="s">
        <v>11028</v>
      </c>
      <c r="D7033" s="3" t="s">
        <v>5632</v>
      </c>
      <c r="E7033" s="3" t="s">
        <v>11295</v>
      </c>
      <c r="F7033" s="3" t="s">
        <v>5606</v>
      </c>
      <c r="G7033" s="3" t="s">
        <v>744</v>
      </c>
      <c r="H7033" s="26">
        <v>495</v>
      </c>
      <c r="I7033" s="26">
        <f t="array" ref="I7033">J7033-J7033*3%</f>
        <v>357.34799999999996</v>
      </c>
      <c r="J7033" s="30">
        <v>368.4</v>
      </c>
      <c r="K7033" s="4"/>
      <c r="L7033" s="15">
        <f t="shared" si="110"/>
        <v>0</v>
      </c>
      <c r="M7033" s="56" t="s">
        <v>15156</v>
      </c>
    </row>
    <row r="7034" spans="1:13" s="19" customFormat="1" ht="15" customHeight="1" x14ac:dyDescent="0.25">
      <c r="A7034" s="47">
        <v>18627</v>
      </c>
      <c r="B7034" s="18" t="s">
        <v>11296</v>
      </c>
      <c r="C7034" s="3" t="s">
        <v>11028</v>
      </c>
      <c r="D7034" s="3" t="s">
        <v>5632</v>
      </c>
      <c r="E7034" s="3" t="s">
        <v>11295</v>
      </c>
      <c r="F7034" s="3" t="s">
        <v>5576</v>
      </c>
      <c r="G7034" s="3" t="s">
        <v>744</v>
      </c>
      <c r="H7034" s="26">
        <v>495</v>
      </c>
      <c r="I7034" s="26">
        <f t="array" ref="I7034">J7034-J7034*3%</f>
        <v>357.34799999999996</v>
      </c>
      <c r="J7034" s="30">
        <v>368.4</v>
      </c>
      <c r="K7034" s="4"/>
      <c r="L7034" s="15">
        <f t="shared" si="110"/>
        <v>0</v>
      </c>
      <c r="M7034" s="56" t="s">
        <v>15156</v>
      </c>
    </row>
    <row r="7035" spans="1:13" s="19" customFormat="1" ht="15" customHeight="1" x14ac:dyDescent="0.25">
      <c r="A7035" s="47">
        <v>18630</v>
      </c>
      <c r="B7035" s="18" t="s">
        <v>11297</v>
      </c>
      <c r="C7035" s="3" t="s">
        <v>11028</v>
      </c>
      <c r="D7035" s="3" t="s">
        <v>5632</v>
      </c>
      <c r="E7035" s="3" t="s">
        <v>11298</v>
      </c>
      <c r="F7035" s="3" t="s">
        <v>5606</v>
      </c>
      <c r="G7035" s="3" t="s">
        <v>744</v>
      </c>
      <c r="H7035" s="26">
        <v>455</v>
      </c>
      <c r="I7035" s="26">
        <f t="array" ref="I7035">J7035-J7035*3%</f>
        <v>322.04000000000002</v>
      </c>
      <c r="J7035" s="30">
        <v>332</v>
      </c>
      <c r="K7035" s="4"/>
      <c r="L7035" s="15">
        <f t="shared" si="110"/>
        <v>0</v>
      </c>
      <c r="M7035" s="56" t="s">
        <v>15156</v>
      </c>
    </row>
    <row r="7036" spans="1:13" s="19" customFormat="1" ht="15" customHeight="1" x14ac:dyDescent="0.25">
      <c r="A7036" s="47">
        <v>18632</v>
      </c>
      <c r="B7036" s="18" t="s">
        <v>11299</v>
      </c>
      <c r="C7036" s="3" t="s">
        <v>11028</v>
      </c>
      <c r="D7036" s="3" t="s">
        <v>5632</v>
      </c>
      <c r="E7036" s="3" t="s">
        <v>11298</v>
      </c>
      <c r="F7036" s="3" t="s">
        <v>5576</v>
      </c>
      <c r="G7036" s="3" t="s">
        <v>744</v>
      </c>
      <c r="H7036" s="26">
        <v>455</v>
      </c>
      <c r="I7036" s="26">
        <f t="array" ref="I7036">J7036-J7036*3%</f>
        <v>322.04000000000002</v>
      </c>
      <c r="J7036" s="30">
        <v>332</v>
      </c>
      <c r="K7036" s="4"/>
      <c r="L7036" s="15">
        <f t="shared" si="110"/>
        <v>0</v>
      </c>
      <c r="M7036" s="56" t="s">
        <v>15156</v>
      </c>
    </row>
    <row r="7037" spans="1:13" s="19" customFormat="1" ht="15" customHeight="1" x14ac:dyDescent="0.25">
      <c r="A7037" s="47">
        <v>18631</v>
      </c>
      <c r="B7037" s="18" t="s">
        <v>11300</v>
      </c>
      <c r="C7037" s="3" t="s">
        <v>11028</v>
      </c>
      <c r="D7037" s="3" t="s">
        <v>5632</v>
      </c>
      <c r="E7037" s="3" t="s">
        <v>11298</v>
      </c>
      <c r="F7037" s="3" t="s">
        <v>5595</v>
      </c>
      <c r="G7037" s="3" t="s">
        <v>744</v>
      </c>
      <c r="H7037" s="26">
        <v>455</v>
      </c>
      <c r="I7037" s="26">
        <f t="array" ref="I7037">J7037-J7037*3%</f>
        <v>322.04000000000002</v>
      </c>
      <c r="J7037" s="30">
        <v>332</v>
      </c>
      <c r="K7037" s="4"/>
      <c r="L7037" s="15">
        <f t="shared" si="110"/>
        <v>0</v>
      </c>
      <c r="M7037" s="56" t="s">
        <v>15156</v>
      </c>
    </row>
    <row r="7038" spans="1:13" s="19" customFormat="1" ht="15" customHeight="1" x14ac:dyDescent="0.25">
      <c r="A7038" s="47">
        <v>29043</v>
      </c>
      <c r="B7038" s="18" t="s">
        <v>11301</v>
      </c>
      <c r="C7038" s="3" t="s">
        <v>11028</v>
      </c>
      <c r="D7038" s="3" t="s">
        <v>5632</v>
      </c>
      <c r="E7038" s="3" t="s">
        <v>11302</v>
      </c>
      <c r="F7038" s="3" t="s">
        <v>5576</v>
      </c>
      <c r="G7038" s="3" t="s">
        <v>265</v>
      </c>
      <c r="H7038" s="26">
        <v>390</v>
      </c>
      <c r="I7038" s="26">
        <f t="array" ref="I7038">J7038-J7038*3%</f>
        <v>277.226</v>
      </c>
      <c r="J7038" s="30">
        <v>285.8</v>
      </c>
      <c r="K7038" s="4"/>
      <c r="L7038" s="15">
        <f t="shared" si="110"/>
        <v>0</v>
      </c>
      <c r="M7038" s="56" t="s">
        <v>15156</v>
      </c>
    </row>
    <row r="7039" spans="1:13" s="19" customFormat="1" ht="15" customHeight="1" x14ac:dyDescent="0.25">
      <c r="A7039" s="47">
        <v>29012</v>
      </c>
      <c r="B7039" s="18" t="s">
        <v>11303</v>
      </c>
      <c r="C7039" s="3" t="s">
        <v>11028</v>
      </c>
      <c r="D7039" s="3" t="s">
        <v>5632</v>
      </c>
      <c r="E7039" s="3" t="s">
        <v>11302</v>
      </c>
      <c r="F7039" s="3" t="s">
        <v>5576</v>
      </c>
      <c r="G7039" s="3" t="s">
        <v>10800</v>
      </c>
      <c r="H7039" s="26">
        <v>390</v>
      </c>
      <c r="I7039" s="26">
        <f t="array" ref="I7039">J7039-J7039*3%</f>
        <v>277.226</v>
      </c>
      <c r="J7039" s="30">
        <v>285.8</v>
      </c>
      <c r="K7039" s="4"/>
      <c r="L7039" s="15">
        <f t="shared" si="110"/>
        <v>0</v>
      </c>
      <c r="M7039" s="56" t="s">
        <v>15156</v>
      </c>
    </row>
    <row r="7040" spans="1:13" s="19" customFormat="1" ht="15" customHeight="1" x14ac:dyDescent="0.25">
      <c r="A7040" s="47">
        <v>29158</v>
      </c>
      <c r="B7040" s="18" t="s">
        <v>11304</v>
      </c>
      <c r="C7040" s="3" t="s">
        <v>11028</v>
      </c>
      <c r="D7040" s="3" t="s">
        <v>11305</v>
      </c>
      <c r="E7040" s="3" t="s">
        <v>11306</v>
      </c>
      <c r="F7040" s="3" t="s">
        <v>11307</v>
      </c>
      <c r="G7040" s="3" t="s">
        <v>1107</v>
      </c>
      <c r="H7040" s="26">
        <v>190</v>
      </c>
      <c r="I7040" s="26">
        <f t="array" ref="I7040">J7040-J7040*3%</f>
        <v>142.39600000000002</v>
      </c>
      <c r="J7040" s="30">
        <v>146.80000000000001</v>
      </c>
      <c r="K7040" s="4"/>
      <c r="L7040" s="15">
        <f t="shared" si="110"/>
        <v>0</v>
      </c>
      <c r="M7040" s="56" t="s">
        <v>15156</v>
      </c>
    </row>
    <row r="7041" spans="1:13" s="19" customFormat="1" ht="15" customHeight="1" x14ac:dyDescent="0.25">
      <c r="A7041" s="47">
        <v>29162</v>
      </c>
      <c r="B7041" s="18" t="s">
        <v>11308</v>
      </c>
      <c r="C7041" s="3" t="s">
        <v>11028</v>
      </c>
      <c r="D7041" s="3" t="s">
        <v>11305</v>
      </c>
      <c r="E7041" s="3" t="s">
        <v>11309</v>
      </c>
      <c r="F7041" s="3" t="s">
        <v>11310</v>
      </c>
      <c r="G7041" s="3" t="s">
        <v>1106</v>
      </c>
      <c r="H7041" s="26">
        <v>260</v>
      </c>
      <c r="I7041" s="26">
        <f t="array" ref="I7041">J7041-J7041*3%</f>
        <v>187.21</v>
      </c>
      <c r="J7041" s="30">
        <v>193</v>
      </c>
      <c r="K7041" s="4"/>
      <c r="L7041" s="15">
        <f t="shared" si="110"/>
        <v>0</v>
      </c>
      <c r="M7041" s="56" t="s">
        <v>15156</v>
      </c>
    </row>
    <row r="7042" spans="1:13" s="19" customFormat="1" ht="15" customHeight="1" x14ac:dyDescent="0.25">
      <c r="A7042" s="47">
        <v>29161</v>
      </c>
      <c r="B7042" s="18" t="s">
        <v>11311</v>
      </c>
      <c r="C7042" s="3" t="s">
        <v>11028</v>
      </c>
      <c r="D7042" s="3" t="s">
        <v>11305</v>
      </c>
      <c r="E7042" s="3" t="s">
        <v>11309</v>
      </c>
      <c r="F7042" s="3" t="s">
        <v>11310</v>
      </c>
      <c r="G7042" s="3" t="s">
        <v>1107</v>
      </c>
      <c r="H7042" s="26">
        <v>260</v>
      </c>
      <c r="I7042" s="26">
        <f t="array" ref="I7042">J7042-J7042*3%</f>
        <v>187.21</v>
      </c>
      <c r="J7042" s="30">
        <v>193</v>
      </c>
      <c r="K7042" s="4"/>
      <c r="L7042" s="15">
        <f t="shared" si="110"/>
        <v>0</v>
      </c>
      <c r="M7042" s="56" t="s">
        <v>15156</v>
      </c>
    </row>
    <row r="7043" spans="1:13" s="19" customFormat="1" ht="15" customHeight="1" x14ac:dyDescent="0.25">
      <c r="A7043" s="47">
        <v>29160</v>
      </c>
      <c r="B7043" s="18" t="s">
        <v>11312</v>
      </c>
      <c r="C7043" s="3" t="s">
        <v>11028</v>
      </c>
      <c r="D7043" s="3" t="s">
        <v>11305</v>
      </c>
      <c r="E7043" s="3" t="s">
        <v>11309</v>
      </c>
      <c r="F7043" s="3" t="s">
        <v>11310</v>
      </c>
      <c r="G7043" s="3" t="s">
        <v>1112</v>
      </c>
      <c r="H7043" s="26">
        <v>260</v>
      </c>
      <c r="I7043" s="26">
        <f t="array" ref="I7043">J7043-J7043*3%</f>
        <v>187.21</v>
      </c>
      <c r="J7043" s="30">
        <v>193</v>
      </c>
      <c r="K7043" s="4"/>
      <c r="L7043" s="15">
        <f t="shared" si="110"/>
        <v>0</v>
      </c>
      <c r="M7043" s="56" t="s">
        <v>15156</v>
      </c>
    </row>
    <row r="7044" spans="1:13" s="19" customFormat="1" ht="15" customHeight="1" x14ac:dyDescent="0.25">
      <c r="A7044" s="47">
        <v>14172</v>
      </c>
      <c r="B7044" s="18" t="s">
        <v>11313</v>
      </c>
      <c r="C7044" s="3" t="s">
        <v>11028</v>
      </c>
      <c r="D7044" s="3" t="s">
        <v>11305</v>
      </c>
      <c r="E7044" s="3" t="s">
        <v>11314</v>
      </c>
      <c r="F7044" s="3" t="s">
        <v>11310</v>
      </c>
      <c r="G7044" s="3" t="s">
        <v>1107</v>
      </c>
      <c r="H7044" s="26">
        <v>190</v>
      </c>
      <c r="I7044" s="26">
        <f t="array" ref="I7044">J7044-J7044*3%</f>
        <v>142.39600000000002</v>
      </c>
      <c r="J7044" s="30">
        <v>146.80000000000001</v>
      </c>
      <c r="K7044" s="4"/>
      <c r="L7044" s="15">
        <f t="shared" si="110"/>
        <v>0</v>
      </c>
      <c r="M7044" s="56" t="s">
        <v>15156</v>
      </c>
    </row>
    <row r="7045" spans="1:13" s="19" customFormat="1" ht="15" customHeight="1" x14ac:dyDescent="0.25">
      <c r="A7045" s="47">
        <v>14171</v>
      </c>
      <c r="B7045" s="18" t="s">
        <v>11315</v>
      </c>
      <c r="C7045" s="3" t="s">
        <v>11028</v>
      </c>
      <c r="D7045" s="3" t="s">
        <v>11305</v>
      </c>
      <c r="E7045" s="3" t="s">
        <v>11314</v>
      </c>
      <c r="F7045" s="3" t="s">
        <v>11310</v>
      </c>
      <c r="G7045" s="3" t="s">
        <v>1112</v>
      </c>
      <c r="H7045" s="26">
        <v>190</v>
      </c>
      <c r="I7045" s="26">
        <f t="array" ref="I7045">J7045-J7045*3%</f>
        <v>142.39600000000002</v>
      </c>
      <c r="J7045" s="30">
        <v>146.80000000000001</v>
      </c>
      <c r="K7045" s="4"/>
      <c r="L7045" s="15">
        <f t="shared" si="110"/>
        <v>0</v>
      </c>
      <c r="M7045" s="56" t="s">
        <v>15156</v>
      </c>
    </row>
    <row r="7046" spans="1:13" s="19" customFormat="1" ht="15" customHeight="1" x14ac:dyDescent="0.25">
      <c r="A7046" s="47">
        <v>29751</v>
      </c>
      <c r="B7046" s="18" t="s">
        <v>11316</v>
      </c>
      <c r="C7046" s="3" t="s">
        <v>11028</v>
      </c>
      <c r="D7046" s="3" t="s">
        <v>11305</v>
      </c>
      <c r="E7046" s="3" t="s">
        <v>11317</v>
      </c>
      <c r="F7046" s="3" t="s">
        <v>11318</v>
      </c>
      <c r="G7046" s="3" t="s">
        <v>10856</v>
      </c>
      <c r="H7046" s="26">
        <v>250</v>
      </c>
      <c r="I7046" s="26">
        <f t="array" ref="I7046">J7046-J7046*3%</f>
        <v>180.80799999999999</v>
      </c>
      <c r="J7046" s="30">
        <v>186.4</v>
      </c>
      <c r="K7046" s="4"/>
      <c r="L7046" s="15">
        <f t="shared" si="110"/>
        <v>0</v>
      </c>
      <c r="M7046" s="56" t="s">
        <v>15156</v>
      </c>
    </row>
    <row r="7047" spans="1:13" s="19" customFormat="1" ht="15" customHeight="1" x14ac:dyDescent="0.25">
      <c r="A7047" s="47">
        <v>14174</v>
      </c>
      <c r="B7047" s="18" t="s">
        <v>11319</v>
      </c>
      <c r="C7047" s="3" t="s">
        <v>11154</v>
      </c>
      <c r="D7047" s="3" t="s">
        <v>11305</v>
      </c>
      <c r="E7047" s="3" t="s">
        <v>11320</v>
      </c>
      <c r="F7047" s="3" t="s">
        <v>11321</v>
      </c>
      <c r="G7047" s="3" t="s">
        <v>744</v>
      </c>
      <c r="H7047" s="26">
        <v>250</v>
      </c>
      <c r="I7047" s="26">
        <f t="array" ref="I7047">J7047-J7047*3%</f>
        <v>180.80799999999999</v>
      </c>
      <c r="J7047" s="30">
        <v>186.4</v>
      </c>
      <c r="K7047" s="4"/>
      <c r="L7047" s="15">
        <f t="shared" si="110"/>
        <v>0</v>
      </c>
      <c r="M7047" s="56" t="s">
        <v>15156</v>
      </c>
    </row>
    <row r="7048" spans="1:13" s="19" customFormat="1" ht="15" customHeight="1" x14ac:dyDescent="0.25">
      <c r="A7048" s="47">
        <v>29165</v>
      </c>
      <c r="B7048" s="18" t="s">
        <v>11322</v>
      </c>
      <c r="C7048" s="3" t="s">
        <v>11154</v>
      </c>
      <c r="D7048" s="3" t="s">
        <v>11305</v>
      </c>
      <c r="E7048" s="3" t="s">
        <v>11320</v>
      </c>
      <c r="F7048" s="3" t="s">
        <v>11321</v>
      </c>
      <c r="G7048" s="3" t="s">
        <v>1106</v>
      </c>
      <c r="H7048" s="26">
        <v>280</v>
      </c>
      <c r="I7048" s="26">
        <f t="array" ref="I7048">J7048-J7048*3%</f>
        <v>200.01399999999998</v>
      </c>
      <c r="J7048" s="30">
        <v>206.2</v>
      </c>
      <c r="K7048" s="4"/>
      <c r="L7048" s="15">
        <f t="shared" ref="L7048:L7111" si="111">J7048*K7048</f>
        <v>0</v>
      </c>
      <c r="M7048" s="56" t="s">
        <v>15156</v>
      </c>
    </row>
    <row r="7049" spans="1:13" s="19" customFormat="1" ht="15" customHeight="1" x14ac:dyDescent="0.25">
      <c r="A7049" s="47">
        <v>29166</v>
      </c>
      <c r="B7049" s="18" t="s">
        <v>11323</v>
      </c>
      <c r="C7049" s="3" t="s">
        <v>11154</v>
      </c>
      <c r="D7049" s="3" t="s">
        <v>11305</v>
      </c>
      <c r="E7049" s="3" t="s">
        <v>11320</v>
      </c>
      <c r="F7049" s="3" t="s">
        <v>11321</v>
      </c>
      <c r="G7049" s="3" t="s">
        <v>1107</v>
      </c>
      <c r="H7049" s="26">
        <v>280</v>
      </c>
      <c r="I7049" s="26">
        <f t="array" ref="I7049">J7049-J7049*3%</f>
        <v>200.01399999999998</v>
      </c>
      <c r="J7049" s="30">
        <v>206.2</v>
      </c>
      <c r="K7049" s="4"/>
      <c r="L7049" s="15">
        <f t="shared" si="111"/>
        <v>0</v>
      </c>
      <c r="M7049" s="56" t="s">
        <v>15156</v>
      </c>
    </row>
    <row r="7050" spans="1:13" s="19" customFormat="1" ht="15" customHeight="1" x14ac:dyDescent="0.25">
      <c r="A7050" s="47">
        <v>29164</v>
      </c>
      <c r="B7050" s="18" t="s">
        <v>11324</v>
      </c>
      <c r="C7050" s="3" t="s">
        <v>11154</v>
      </c>
      <c r="D7050" s="3" t="s">
        <v>11305</v>
      </c>
      <c r="E7050" s="3" t="s">
        <v>11320</v>
      </c>
      <c r="F7050" s="3" t="s">
        <v>11321</v>
      </c>
      <c r="G7050" s="3" t="s">
        <v>1109</v>
      </c>
      <c r="H7050" s="26">
        <v>280</v>
      </c>
      <c r="I7050" s="26">
        <f t="array" ref="I7050">J7050-J7050*3%</f>
        <v>200.01399999999998</v>
      </c>
      <c r="J7050" s="30">
        <v>206.2</v>
      </c>
      <c r="K7050" s="4"/>
      <c r="L7050" s="15">
        <f t="shared" si="111"/>
        <v>0</v>
      </c>
      <c r="M7050" s="56" t="s">
        <v>15156</v>
      </c>
    </row>
    <row r="7051" spans="1:13" s="19" customFormat="1" ht="15" customHeight="1" x14ac:dyDescent="0.25">
      <c r="A7051" s="47">
        <v>29168</v>
      </c>
      <c r="B7051" s="18" t="s">
        <v>11325</v>
      </c>
      <c r="C7051" s="3" t="s">
        <v>11154</v>
      </c>
      <c r="D7051" s="3" t="s">
        <v>11305</v>
      </c>
      <c r="E7051" s="3" t="s">
        <v>11320</v>
      </c>
      <c r="F7051" s="3" t="s">
        <v>11321</v>
      </c>
      <c r="G7051" s="3" t="s">
        <v>11326</v>
      </c>
      <c r="H7051" s="26">
        <v>280</v>
      </c>
      <c r="I7051" s="26">
        <f t="array" ref="I7051">J7051-J7051*3%</f>
        <v>200.01399999999998</v>
      </c>
      <c r="J7051" s="30">
        <v>206.2</v>
      </c>
      <c r="K7051" s="4"/>
      <c r="L7051" s="15">
        <f t="shared" si="111"/>
        <v>0</v>
      </c>
      <c r="M7051" s="56" t="s">
        <v>15156</v>
      </c>
    </row>
    <row r="7052" spans="1:13" s="19" customFormat="1" ht="15" customHeight="1" x14ac:dyDescent="0.25">
      <c r="A7052" s="47">
        <v>29167</v>
      </c>
      <c r="B7052" s="18" t="s">
        <v>11327</v>
      </c>
      <c r="C7052" s="3" t="s">
        <v>11154</v>
      </c>
      <c r="D7052" s="3" t="s">
        <v>11305</v>
      </c>
      <c r="E7052" s="3" t="s">
        <v>11320</v>
      </c>
      <c r="F7052" s="3" t="s">
        <v>11321</v>
      </c>
      <c r="G7052" s="3" t="s">
        <v>4479</v>
      </c>
      <c r="H7052" s="26">
        <v>250</v>
      </c>
      <c r="I7052" s="26">
        <f t="array" ref="I7052">J7052-J7052*3%</f>
        <v>180.80799999999999</v>
      </c>
      <c r="J7052" s="30">
        <v>186.4</v>
      </c>
      <c r="K7052" s="4"/>
      <c r="L7052" s="15">
        <f t="shared" si="111"/>
        <v>0</v>
      </c>
      <c r="M7052" s="56" t="s">
        <v>15156</v>
      </c>
    </row>
    <row r="7053" spans="1:13" s="19" customFormat="1" ht="15" customHeight="1" x14ac:dyDescent="0.25">
      <c r="A7053" s="47">
        <v>29171</v>
      </c>
      <c r="B7053" s="18" t="s">
        <v>11328</v>
      </c>
      <c r="C7053" s="3" t="s">
        <v>11154</v>
      </c>
      <c r="D7053" s="3" t="s">
        <v>11305</v>
      </c>
      <c r="E7053" s="3" t="s">
        <v>11329</v>
      </c>
      <c r="F7053" s="3" t="s">
        <v>11047</v>
      </c>
      <c r="G7053" s="3" t="s">
        <v>1109</v>
      </c>
      <c r="H7053" s="26">
        <v>465</v>
      </c>
      <c r="I7053" s="26">
        <f t="array" ref="I7053">J7053-J7053*3%</f>
        <v>328.44200000000001</v>
      </c>
      <c r="J7053" s="30">
        <v>338.6</v>
      </c>
      <c r="K7053" s="4"/>
      <c r="L7053" s="15">
        <f t="shared" si="111"/>
        <v>0</v>
      </c>
      <c r="M7053" s="56" t="s">
        <v>15156</v>
      </c>
    </row>
    <row r="7054" spans="1:13" s="19" customFormat="1" ht="15" customHeight="1" x14ac:dyDescent="0.25">
      <c r="A7054" s="47">
        <v>29169</v>
      </c>
      <c r="B7054" s="18" t="s">
        <v>11330</v>
      </c>
      <c r="C7054" s="3" t="s">
        <v>11154</v>
      </c>
      <c r="D7054" s="3" t="s">
        <v>11305</v>
      </c>
      <c r="E7054" s="3" t="s">
        <v>11331</v>
      </c>
      <c r="F7054" s="3" t="s">
        <v>11310</v>
      </c>
      <c r="G7054" s="3" t="s">
        <v>2033</v>
      </c>
      <c r="H7054" s="26">
        <v>330</v>
      </c>
      <c r="I7054" s="26">
        <f t="array" ref="I7054">J7054-J7054*3%</f>
        <v>232.024</v>
      </c>
      <c r="J7054" s="30">
        <v>239.2</v>
      </c>
      <c r="K7054" s="4"/>
      <c r="L7054" s="15">
        <f t="shared" si="111"/>
        <v>0</v>
      </c>
      <c r="M7054" s="56" t="s">
        <v>15156</v>
      </c>
    </row>
    <row r="7055" spans="1:13" s="19" customFormat="1" ht="15" customHeight="1" x14ac:dyDescent="0.25">
      <c r="A7055" s="47">
        <v>29172</v>
      </c>
      <c r="B7055" s="18" t="s">
        <v>11332</v>
      </c>
      <c r="C7055" s="3" t="s">
        <v>11154</v>
      </c>
      <c r="D7055" s="3" t="s">
        <v>11305</v>
      </c>
      <c r="E7055" s="3" t="s">
        <v>11333</v>
      </c>
      <c r="F7055" s="3" t="s">
        <v>11047</v>
      </c>
      <c r="G7055" s="3" t="s">
        <v>11334</v>
      </c>
      <c r="H7055" s="26">
        <v>540</v>
      </c>
      <c r="I7055" s="26">
        <f t="array" ref="I7055">J7055-J7055*3%</f>
        <v>389.358</v>
      </c>
      <c r="J7055" s="30">
        <v>401.4</v>
      </c>
      <c r="K7055" s="4"/>
      <c r="L7055" s="15">
        <f t="shared" si="111"/>
        <v>0</v>
      </c>
      <c r="M7055" s="56" t="s">
        <v>15156</v>
      </c>
    </row>
    <row r="7056" spans="1:13" s="19" customFormat="1" ht="15" customHeight="1" x14ac:dyDescent="0.25">
      <c r="A7056" s="47">
        <v>32242</v>
      </c>
      <c r="B7056" s="18" t="s">
        <v>11335</v>
      </c>
      <c r="C7056" s="3" t="s">
        <v>11154</v>
      </c>
      <c r="D7056" s="3" t="s">
        <v>11305</v>
      </c>
      <c r="E7056" s="3" t="s">
        <v>11336</v>
      </c>
      <c r="F7056" s="3" t="s">
        <v>11047</v>
      </c>
      <c r="G7056" s="3" t="s">
        <v>744</v>
      </c>
      <c r="H7056" s="26">
        <v>360</v>
      </c>
      <c r="I7056" s="26">
        <f t="array" ref="I7056">J7056-J7056*3%</f>
        <v>251.23</v>
      </c>
      <c r="J7056" s="30">
        <v>259</v>
      </c>
      <c r="K7056" s="4"/>
      <c r="L7056" s="15">
        <f t="shared" si="111"/>
        <v>0</v>
      </c>
      <c r="M7056" s="56" t="s">
        <v>15156</v>
      </c>
    </row>
    <row r="7057" spans="1:13" s="19" customFormat="1" ht="15" customHeight="1" x14ac:dyDescent="0.25">
      <c r="A7057" s="47">
        <v>31893</v>
      </c>
      <c r="B7057" s="18"/>
      <c r="C7057" s="3" t="s">
        <v>11028</v>
      </c>
      <c r="D7057" s="3" t="s">
        <v>10861</v>
      </c>
      <c r="E7057" s="3" t="s">
        <v>11337</v>
      </c>
      <c r="F7057" s="3" t="s">
        <v>10834</v>
      </c>
      <c r="G7057" s="3" t="s">
        <v>744</v>
      </c>
      <c r="H7057" s="26">
        <v>445</v>
      </c>
      <c r="I7057" s="26">
        <f t="array" ref="I7057">J7057-J7057*3%</f>
        <v>315.63799999999998</v>
      </c>
      <c r="J7057" s="30">
        <v>325.39999999999998</v>
      </c>
      <c r="K7057" s="4"/>
      <c r="L7057" s="15">
        <f t="shared" si="111"/>
        <v>0</v>
      </c>
      <c r="M7057" s="56" t="s">
        <v>15156</v>
      </c>
    </row>
    <row r="7058" spans="1:13" s="19" customFormat="1" ht="15" customHeight="1" x14ac:dyDescent="0.25">
      <c r="A7058" s="47">
        <v>31952</v>
      </c>
      <c r="B7058" s="18"/>
      <c r="C7058" s="3" t="s">
        <v>11028</v>
      </c>
      <c r="D7058" s="3" t="s">
        <v>11338</v>
      </c>
      <c r="E7058" s="3" t="s">
        <v>11339</v>
      </c>
      <c r="F7058" s="3" t="s">
        <v>11340</v>
      </c>
      <c r="G7058" s="3" t="s">
        <v>744</v>
      </c>
      <c r="H7058" s="26">
        <v>310</v>
      </c>
      <c r="I7058" s="26">
        <f t="array" ref="I7058">J7058-J7058*3%</f>
        <v>218.57980000000001</v>
      </c>
      <c r="J7058" s="30">
        <v>225.34</v>
      </c>
      <c r="K7058" s="4"/>
      <c r="L7058" s="15">
        <f t="shared" si="111"/>
        <v>0</v>
      </c>
      <c r="M7058" s="56" t="s">
        <v>15156</v>
      </c>
    </row>
    <row r="7059" spans="1:13" s="19" customFormat="1" ht="15" customHeight="1" x14ac:dyDescent="0.25">
      <c r="A7059" s="47">
        <v>32252</v>
      </c>
      <c r="B7059" s="18"/>
      <c r="C7059" s="3" t="s">
        <v>11028</v>
      </c>
      <c r="D7059" s="3" t="s">
        <v>11341</v>
      </c>
      <c r="E7059" s="3" t="s">
        <v>11342</v>
      </c>
      <c r="F7059" s="3" t="s">
        <v>247</v>
      </c>
      <c r="G7059" s="3" t="s">
        <v>1106</v>
      </c>
      <c r="H7059" s="26">
        <v>950</v>
      </c>
      <c r="I7059" s="26">
        <f t="array" ref="I7059">J7059-J7059*3%</f>
        <v>639.23</v>
      </c>
      <c r="J7059" s="30">
        <v>659</v>
      </c>
      <c r="K7059" s="4"/>
      <c r="L7059" s="15">
        <f t="shared" si="111"/>
        <v>0</v>
      </c>
      <c r="M7059" s="56" t="s">
        <v>15156</v>
      </c>
    </row>
    <row r="7060" spans="1:13" s="19" customFormat="1" ht="15" customHeight="1" x14ac:dyDescent="0.25">
      <c r="A7060" s="47">
        <v>36934</v>
      </c>
      <c r="B7060" s="18"/>
      <c r="C7060" s="3" t="s">
        <v>11028</v>
      </c>
      <c r="D7060" s="3" t="s">
        <v>10864</v>
      </c>
      <c r="E7060" s="3" t="s">
        <v>11343</v>
      </c>
      <c r="F7060" s="3"/>
      <c r="G7060" s="3"/>
      <c r="H7060" s="26">
        <v>770</v>
      </c>
      <c r="I7060" s="26">
        <f t="array" ref="I7060">J7060-J7060*3%</f>
        <v>556.00400000000002</v>
      </c>
      <c r="J7060" s="30">
        <v>573.20000000000005</v>
      </c>
      <c r="K7060" s="4"/>
      <c r="L7060" s="15">
        <f t="shared" si="111"/>
        <v>0</v>
      </c>
      <c r="M7060" s="56" t="s">
        <v>15156</v>
      </c>
    </row>
    <row r="7061" spans="1:13" s="19" customFormat="1" ht="15" customHeight="1" x14ac:dyDescent="0.25">
      <c r="A7061" s="47">
        <v>36935</v>
      </c>
      <c r="B7061" s="18"/>
      <c r="C7061" s="3" t="s">
        <v>11028</v>
      </c>
      <c r="D7061" s="3" t="s">
        <v>10864</v>
      </c>
      <c r="E7061" s="3" t="s">
        <v>11344</v>
      </c>
      <c r="F7061" s="3" t="s">
        <v>11345</v>
      </c>
      <c r="G7061" s="3" t="s">
        <v>11346</v>
      </c>
      <c r="H7061" s="26">
        <v>775</v>
      </c>
      <c r="I7061" s="26">
        <f t="array" ref="I7061">J7061-J7061*3%</f>
        <v>560.48540000000003</v>
      </c>
      <c r="J7061" s="30">
        <v>577.82000000000005</v>
      </c>
      <c r="K7061" s="4"/>
      <c r="L7061" s="15">
        <f t="shared" si="111"/>
        <v>0</v>
      </c>
      <c r="M7061" s="56" t="s">
        <v>15156</v>
      </c>
    </row>
    <row r="7062" spans="1:13" s="19" customFormat="1" ht="15" customHeight="1" x14ac:dyDescent="0.25">
      <c r="A7062" s="47">
        <v>18831</v>
      </c>
      <c r="B7062" s="18" t="s">
        <v>11347</v>
      </c>
      <c r="C7062" s="3" t="s">
        <v>11348</v>
      </c>
      <c r="D7062" s="3" t="s">
        <v>66</v>
      </c>
      <c r="E7062" s="3" t="s">
        <v>1452</v>
      </c>
      <c r="F7062" s="3" t="s">
        <v>324</v>
      </c>
      <c r="G7062" s="3" t="s">
        <v>4822</v>
      </c>
      <c r="H7062" s="26">
        <v>645</v>
      </c>
      <c r="I7062" s="26">
        <f t="array" ref="I7062">J7062-J7062*3%</f>
        <v>489.5299</v>
      </c>
      <c r="J7062" s="30">
        <v>504.67</v>
      </c>
      <c r="K7062" s="4"/>
      <c r="L7062" s="15">
        <f t="shared" si="111"/>
        <v>0</v>
      </c>
      <c r="M7062" s="56" t="s">
        <v>15159</v>
      </c>
    </row>
    <row r="7063" spans="1:13" s="19" customFormat="1" ht="15" customHeight="1" x14ac:dyDescent="0.25">
      <c r="A7063" s="47">
        <v>37587</v>
      </c>
      <c r="B7063" s="18"/>
      <c r="C7063" s="3" t="s">
        <v>11348</v>
      </c>
      <c r="D7063" s="3" t="s">
        <v>779</v>
      </c>
      <c r="E7063" s="3" t="s">
        <v>3855</v>
      </c>
      <c r="F7063" s="3" t="s">
        <v>3750</v>
      </c>
      <c r="G7063" s="3" t="s">
        <v>6335</v>
      </c>
      <c r="H7063" s="26">
        <v>90</v>
      </c>
      <c r="I7063" s="26">
        <f t="array" ref="I7063">J7063-J7063*3%</f>
        <v>55.037800000000004</v>
      </c>
      <c r="J7063" s="30">
        <v>56.74</v>
      </c>
      <c r="K7063" s="4"/>
      <c r="L7063" s="15">
        <f t="shared" si="111"/>
        <v>0</v>
      </c>
      <c r="M7063" s="56" t="s">
        <v>15159</v>
      </c>
    </row>
    <row r="7064" spans="1:13" s="19" customFormat="1" ht="15" customHeight="1" x14ac:dyDescent="0.25">
      <c r="A7064" s="47">
        <v>39673</v>
      </c>
      <c r="B7064" s="18" t="s">
        <v>11349</v>
      </c>
      <c r="C7064" s="3" t="s">
        <v>11348</v>
      </c>
      <c r="D7064" s="3" t="s">
        <v>74</v>
      </c>
      <c r="E7064" s="3" t="s">
        <v>11350</v>
      </c>
      <c r="F7064" s="3" t="s">
        <v>774</v>
      </c>
      <c r="G7064" s="3" t="s">
        <v>763</v>
      </c>
      <c r="H7064" s="26">
        <v>90</v>
      </c>
      <c r="I7064" s="26">
        <f t="array" ref="I7064">J7064-J7064*3%</f>
        <v>55.4161</v>
      </c>
      <c r="J7064" s="30">
        <v>57.13</v>
      </c>
      <c r="K7064" s="4"/>
      <c r="L7064" s="15">
        <f t="shared" si="111"/>
        <v>0</v>
      </c>
      <c r="M7064" s="56" t="s">
        <v>15159</v>
      </c>
    </row>
    <row r="7065" spans="1:13" s="19" customFormat="1" ht="15" customHeight="1" x14ac:dyDescent="0.25">
      <c r="A7065" s="47">
        <v>36491</v>
      </c>
      <c r="B7065" s="18" t="s">
        <v>11351</v>
      </c>
      <c r="C7065" s="3" t="s">
        <v>11348</v>
      </c>
      <c r="D7065" s="3" t="s">
        <v>74</v>
      </c>
      <c r="E7065" s="3" t="s">
        <v>75</v>
      </c>
      <c r="F7065" s="3" t="s">
        <v>124</v>
      </c>
      <c r="G7065" s="3"/>
      <c r="H7065" s="26">
        <v>350</v>
      </c>
      <c r="I7065" s="26">
        <f t="array" ref="I7065">J7065-J7065*3%</f>
        <v>252.35520000000002</v>
      </c>
      <c r="J7065" s="30">
        <v>260.16000000000003</v>
      </c>
      <c r="K7065" s="4"/>
      <c r="L7065" s="15">
        <f t="shared" si="111"/>
        <v>0</v>
      </c>
      <c r="M7065" s="56" t="s">
        <v>15159</v>
      </c>
    </row>
    <row r="7066" spans="1:13" s="19" customFormat="1" ht="15" customHeight="1" x14ac:dyDescent="0.25">
      <c r="A7066" s="47">
        <v>36492</v>
      </c>
      <c r="B7066" s="18" t="s">
        <v>11352</v>
      </c>
      <c r="C7066" s="3" t="s">
        <v>11348</v>
      </c>
      <c r="D7066" s="3" t="s">
        <v>74</v>
      </c>
      <c r="E7066" s="3" t="s">
        <v>11353</v>
      </c>
      <c r="F7066" s="3" t="s">
        <v>89</v>
      </c>
      <c r="G7066" s="3"/>
      <c r="H7066" s="26">
        <v>420</v>
      </c>
      <c r="I7066" s="26">
        <f t="array" ref="I7066">J7066-J7066*3%</f>
        <v>305.45299999999997</v>
      </c>
      <c r="J7066" s="30">
        <v>314.89999999999998</v>
      </c>
      <c r="K7066" s="4"/>
      <c r="L7066" s="15">
        <f t="shared" si="111"/>
        <v>0</v>
      </c>
      <c r="M7066" s="56" t="s">
        <v>15159</v>
      </c>
    </row>
    <row r="7067" spans="1:13" s="19" customFormat="1" ht="15" customHeight="1" x14ac:dyDescent="0.25">
      <c r="A7067" s="47">
        <v>36498</v>
      </c>
      <c r="B7067" s="18" t="s">
        <v>11354</v>
      </c>
      <c r="C7067" s="3" t="s">
        <v>11348</v>
      </c>
      <c r="D7067" s="3" t="s">
        <v>74</v>
      </c>
      <c r="E7067" s="3" t="s">
        <v>11355</v>
      </c>
      <c r="F7067" s="3" t="s">
        <v>89</v>
      </c>
      <c r="G7067" s="3"/>
      <c r="H7067" s="26">
        <v>465</v>
      </c>
      <c r="I7067" s="26">
        <f t="array" ref="I7067">J7067-J7067*3%</f>
        <v>336.82280000000003</v>
      </c>
      <c r="J7067" s="30">
        <v>347.24</v>
      </c>
      <c r="K7067" s="4"/>
      <c r="L7067" s="15">
        <f t="shared" si="111"/>
        <v>0</v>
      </c>
      <c r="M7067" s="56" t="s">
        <v>15159</v>
      </c>
    </row>
    <row r="7068" spans="1:13" s="19" customFormat="1" ht="15" customHeight="1" x14ac:dyDescent="0.25">
      <c r="A7068" s="47">
        <v>41006</v>
      </c>
      <c r="B7068" s="18" t="s">
        <v>11356</v>
      </c>
      <c r="C7068" s="3" t="s">
        <v>11348</v>
      </c>
      <c r="D7068" s="3" t="s">
        <v>74</v>
      </c>
      <c r="E7068" s="3" t="s">
        <v>11357</v>
      </c>
      <c r="F7068" s="3" t="s">
        <v>200</v>
      </c>
      <c r="G7068" s="3"/>
      <c r="H7068" s="26">
        <v>620</v>
      </c>
      <c r="I7068" s="26">
        <f t="array" ref="I7068">J7068-J7068*3%</f>
        <v>474.22329999999999</v>
      </c>
      <c r="J7068" s="30">
        <v>488.89</v>
      </c>
      <c r="K7068" s="4"/>
      <c r="L7068" s="15">
        <f t="shared" si="111"/>
        <v>0</v>
      </c>
      <c r="M7068" s="56" t="s">
        <v>15159</v>
      </c>
    </row>
    <row r="7069" spans="1:13" s="19" customFormat="1" ht="15" customHeight="1" x14ac:dyDescent="0.25">
      <c r="A7069" s="47">
        <v>36500</v>
      </c>
      <c r="B7069" s="18" t="s">
        <v>11358</v>
      </c>
      <c r="C7069" s="3" t="s">
        <v>11348</v>
      </c>
      <c r="D7069" s="3" t="s">
        <v>74</v>
      </c>
      <c r="E7069" s="3" t="s">
        <v>11359</v>
      </c>
      <c r="F7069" s="3" t="s">
        <v>89</v>
      </c>
      <c r="G7069" s="3"/>
      <c r="H7069" s="26">
        <v>405</v>
      </c>
      <c r="I7069" s="26">
        <f t="array" ref="I7069">J7069-J7069*3%</f>
        <v>296.11189999999999</v>
      </c>
      <c r="J7069" s="30">
        <v>305.27</v>
      </c>
      <c r="K7069" s="4"/>
      <c r="L7069" s="15">
        <f t="shared" si="111"/>
        <v>0</v>
      </c>
      <c r="M7069" s="56" t="s">
        <v>15159</v>
      </c>
    </row>
    <row r="7070" spans="1:13" s="19" customFormat="1" ht="15" customHeight="1" x14ac:dyDescent="0.25">
      <c r="A7070" s="47">
        <v>41007</v>
      </c>
      <c r="B7070" s="18" t="s">
        <v>11360</v>
      </c>
      <c r="C7070" s="3" t="s">
        <v>11348</v>
      </c>
      <c r="D7070" s="3" t="s">
        <v>74</v>
      </c>
      <c r="E7070" s="3" t="s">
        <v>11361</v>
      </c>
      <c r="F7070" s="3" t="s">
        <v>200</v>
      </c>
      <c r="G7070" s="3"/>
      <c r="H7070" s="26">
        <v>405</v>
      </c>
      <c r="I7070" s="26">
        <f t="array" ref="I7070">J7070-J7070*3%</f>
        <v>296.85880000000003</v>
      </c>
      <c r="J7070" s="30">
        <v>306.04000000000002</v>
      </c>
      <c r="K7070" s="4"/>
      <c r="L7070" s="15">
        <f t="shared" si="111"/>
        <v>0</v>
      </c>
      <c r="M7070" s="56" t="s">
        <v>15159</v>
      </c>
    </row>
    <row r="7071" spans="1:13" s="19" customFormat="1" ht="15" customHeight="1" x14ac:dyDescent="0.25">
      <c r="A7071" s="47">
        <v>14003</v>
      </c>
      <c r="B7071" s="18" t="s">
        <v>11362</v>
      </c>
      <c r="C7071" s="3" t="s">
        <v>11348</v>
      </c>
      <c r="D7071" s="3" t="s">
        <v>74</v>
      </c>
      <c r="E7071" s="3" t="s">
        <v>11363</v>
      </c>
      <c r="F7071" s="3" t="s">
        <v>89</v>
      </c>
      <c r="G7071" s="3"/>
      <c r="H7071" s="26">
        <v>440</v>
      </c>
      <c r="I7071" s="26">
        <f t="array" ref="I7071">J7071-J7071*3%</f>
        <v>321.50650000000002</v>
      </c>
      <c r="J7071" s="30">
        <v>331.45</v>
      </c>
      <c r="K7071" s="4"/>
      <c r="L7071" s="15">
        <f t="shared" si="111"/>
        <v>0</v>
      </c>
      <c r="M7071" s="56" t="s">
        <v>15159</v>
      </c>
    </row>
    <row r="7072" spans="1:13" s="19" customFormat="1" ht="15" customHeight="1" x14ac:dyDescent="0.25">
      <c r="A7072" s="47">
        <v>14006</v>
      </c>
      <c r="B7072" s="18" t="s">
        <v>11364</v>
      </c>
      <c r="C7072" s="3" t="s">
        <v>11348</v>
      </c>
      <c r="D7072" s="3" t="s">
        <v>74</v>
      </c>
      <c r="E7072" s="3" t="s">
        <v>11365</v>
      </c>
      <c r="F7072" s="3" t="s">
        <v>124</v>
      </c>
      <c r="G7072" s="3"/>
      <c r="H7072" s="26">
        <v>535</v>
      </c>
      <c r="I7072" s="26">
        <f t="array" ref="I7072">J7072-J7072*3%</f>
        <v>395.81819999999999</v>
      </c>
      <c r="J7072" s="30">
        <v>408.06</v>
      </c>
      <c r="K7072" s="4"/>
      <c r="L7072" s="15">
        <f t="shared" si="111"/>
        <v>0</v>
      </c>
      <c r="M7072" s="56" t="s">
        <v>15159</v>
      </c>
    </row>
    <row r="7073" spans="1:13" s="19" customFormat="1" ht="15" customHeight="1" x14ac:dyDescent="0.25">
      <c r="A7073" s="47">
        <v>14007</v>
      </c>
      <c r="B7073" s="18" t="s">
        <v>11366</v>
      </c>
      <c r="C7073" s="3" t="s">
        <v>11348</v>
      </c>
      <c r="D7073" s="3" t="s">
        <v>74</v>
      </c>
      <c r="E7073" s="3" t="s">
        <v>11367</v>
      </c>
      <c r="F7073" s="3" t="s">
        <v>124</v>
      </c>
      <c r="G7073" s="3"/>
      <c r="H7073" s="26">
        <v>590</v>
      </c>
      <c r="I7073" s="26">
        <f t="array" ref="I7073">J7073-J7073*3%</f>
        <v>452.93180000000001</v>
      </c>
      <c r="J7073" s="30">
        <v>466.94</v>
      </c>
      <c r="K7073" s="4"/>
      <c r="L7073" s="15">
        <f t="shared" si="111"/>
        <v>0</v>
      </c>
      <c r="M7073" s="56" t="s">
        <v>15159</v>
      </c>
    </row>
    <row r="7074" spans="1:13" s="19" customFormat="1" ht="15" customHeight="1" x14ac:dyDescent="0.25">
      <c r="A7074" s="47">
        <v>36509</v>
      </c>
      <c r="B7074" s="18" t="s">
        <v>11368</v>
      </c>
      <c r="C7074" s="3" t="s">
        <v>11348</v>
      </c>
      <c r="D7074" s="3" t="s">
        <v>74</v>
      </c>
      <c r="E7074" s="3" t="s">
        <v>11369</v>
      </c>
      <c r="F7074" s="3" t="s">
        <v>89</v>
      </c>
      <c r="G7074" s="3"/>
      <c r="H7074" s="26">
        <v>315</v>
      </c>
      <c r="I7074" s="26">
        <f t="array" ref="I7074">J7074-J7074*3%</f>
        <v>225.08850000000001</v>
      </c>
      <c r="J7074" s="30">
        <v>232.05</v>
      </c>
      <c r="K7074" s="4"/>
      <c r="L7074" s="15">
        <f t="shared" si="111"/>
        <v>0</v>
      </c>
      <c r="M7074" s="56" t="s">
        <v>15159</v>
      </c>
    </row>
    <row r="7075" spans="1:13" s="19" customFormat="1" ht="15" customHeight="1" x14ac:dyDescent="0.25">
      <c r="A7075" s="47">
        <v>36512</v>
      </c>
      <c r="B7075" s="18" t="s">
        <v>11370</v>
      </c>
      <c r="C7075" s="3" t="s">
        <v>11348</v>
      </c>
      <c r="D7075" s="3" t="s">
        <v>74</v>
      </c>
      <c r="E7075" s="3" t="s">
        <v>1186</v>
      </c>
      <c r="F7075" s="3" t="s">
        <v>89</v>
      </c>
      <c r="G7075" s="3"/>
      <c r="H7075" s="26">
        <v>485</v>
      </c>
      <c r="I7075" s="26">
        <f t="array" ref="I7075">J7075-J7075*3%</f>
        <v>358.84179999999998</v>
      </c>
      <c r="J7075" s="30">
        <v>369.94</v>
      </c>
      <c r="K7075" s="4"/>
      <c r="L7075" s="15">
        <f t="shared" si="111"/>
        <v>0</v>
      </c>
      <c r="M7075" s="56" t="s">
        <v>15159</v>
      </c>
    </row>
    <row r="7076" spans="1:13" s="19" customFormat="1" ht="15" customHeight="1" x14ac:dyDescent="0.25">
      <c r="A7076" s="47">
        <v>41008</v>
      </c>
      <c r="B7076" s="18" t="s">
        <v>11371</v>
      </c>
      <c r="C7076" s="3" t="s">
        <v>11348</v>
      </c>
      <c r="D7076" s="3" t="s">
        <v>74</v>
      </c>
      <c r="E7076" s="3" t="s">
        <v>2990</v>
      </c>
      <c r="F7076" s="3" t="s">
        <v>200</v>
      </c>
      <c r="G7076" s="3"/>
      <c r="H7076" s="26">
        <v>285</v>
      </c>
      <c r="I7076" s="26">
        <f t="array" ref="I7076">J7076-J7076*3%</f>
        <v>201.93460000000002</v>
      </c>
      <c r="J7076" s="30">
        <v>208.18</v>
      </c>
      <c r="K7076" s="4"/>
      <c r="L7076" s="15">
        <f t="shared" si="111"/>
        <v>0</v>
      </c>
      <c r="M7076" s="56" t="s">
        <v>15159</v>
      </c>
    </row>
    <row r="7077" spans="1:13" s="19" customFormat="1" ht="15" customHeight="1" x14ac:dyDescent="0.25">
      <c r="A7077" s="47">
        <v>36511</v>
      </c>
      <c r="B7077" s="18" t="s">
        <v>11372</v>
      </c>
      <c r="C7077" s="3" t="s">
        <v>11348</v>
      </c>
      <c r="D7077" s="3" t="s">
        <v>74</v>
      </c>
      <c r="E7077" s="3" t="s">
        <v>2813</v>
      </c>
      <c r="F7077" s="3" t="s">
        <v>200</v>
      </c>
      <c r="G7077" s="3"/>
      <c r="H7077" s="26">
        <v>305</v>
      </c>
      <c r="I7077" s="26">
        <f t="array" ref="I7077">J7077-J7077*3%</f>
        <v>219.11329999999998</v>
      </c>
      <c r="J7077" s="30">
        <v>225.89</v>
      </c>
      <c r="K7077" s="4"/>
      <c r="L7077" s="15">
        <f t="shared" si="111"/>
        <v>0</v>
      </c>
      <c r="M7077" s="56" t="s">
        <v>15159</v>
      </c>
    </row>
    <row r="7078" spans="1:13" s="19" customFormat="1" ht="15" customHeight="1" x14ac:dyDescent="0.25">
      <c r="A7078" s="47">
        <v>36513</v>
      </c>
      <c r="B7078" s="18" t="s">
        <v>11373</v>
      </c>
      <c r="C7078" s="3" t="s">
        <v>11348</v>
      </c>
      <c r="D7078" s="3" t="s">
        <v>74</v>
      </c>
      <c r="E7078" s="3" t="s">
        <v>11374</v>
      </c>
      <c r="F7078" s="3" t="s">
        <v>89</v>
      </c>
      <c r="G7078" s="3"/>
      <c r="H7078" s="26">
        <v>270</v>
      </c>
      <c r="I7078" s="26">
        <f t="array" ref="I7078">J7078-J7078*3%</f>
        <v>192.9718</v>
      </c>
      <c r="J7078" s="30">
        <v>198.94</v>
      </c>
      <c r="K7078" s="4"/>
      <c r="L7078" s="15">
        <f t="shared" si="111"/>
        <v>0</v>
      </c>
      <c r="M7078" s="56" t="s">
        <v>15159</v>
      </c>
    </row>
    <row r="7079" spans="1:13" s="19" customFormat="1" ht="15" customHeight="1" x14ac:dyDescent="0.25">
      <c r="A7079" s="47">
        <v>36502</v>
      </c>
      <c r="B7079" s="18" t="s">
        <v>11375</v>
      </c>
      <c r="C7079" s="3" t="s">
        <v>11348</v>
      </c>
      <c r="D7079" s="3" t="s">
        <v>171</v>
      </c>
      <c r="E7079" s="3" t="s">
        <v>175</v>
      </c>
      <c r="F7079" s="3" t="s">
        <v>89</v>
      </c>
      <c r="G7079" s="3"/>
      <c r="H7079" s="26">
        <v>320</v>
      </c>
      <c r="I7079" s="26">
        <f t="array" ref="I7079">J7079-J7079*3%</f>
        <v>229.5505</v>
      </c>
      <c r="J7079" s="30">
        <v>236.65</v>
      </c>
      <c r="K7079" s="4"/>
      <c r="L7079" s="15">
        <f t="shared" si="111"/>
        <v>0</v>
      </c>
      <c r="M7079" s="56" t="s">
        <v>15155</v>
      </c>
    </row>
    <row r="7080" spans="1:13" s="19" customFormat="1" ht="15" customHeight="1" x14ac:dyDescent="0.25">
      <c r="A7080" s="47">
        <v>39677</v>
      </c>
      <c r="B7080" s="18" t="s">
        <v>11376</v>
      </c>
      <c r="C7080" s="3" t="s">
        <v>11348</v>
      </c>
      <c r="D7080" s="3" t="s">
        <v>177</v>
      </c>
      <c r="E7080" s="3" t="s">
        <v>1225</v>
      </c>
      <c r="F7080" s="3" t="s">
        <v>11377</v>
      </c>
      <c r="G7080" s="3" t="s">
        <v>1087</v>
      </c>
      <c r="H7080" s="26">
        <v>1170</v>
      </c>
      <c r="I7080" s="26">
        <f t="array" ref="I7080">J7080-J7080*3%</f>
        <v>887.61790000000008</v>
      </c>
      <c r="J7080" s="30">
        <v>915.07</v>
      </c>
      <c r="K7080" s="4"/>
      <c r="L7080" s="15">
        <f t="shared" si="111"/>
        <v>0</v>
      </c>
      <c r="M7080" s="56" t="s">
        <v>15159</v>
      </c>
    </row>
    <row r="7081" spans="1:13" s="19" customFormat="1" ht="15" customHeight="1" x14ac:dyDescent="0.25">
      <c r="A7081" s="47">
        <v>23389</v>
      </c>
      <c r="B7081" s="18" t="s">
        <v>11378</v>
      </c>
      <c r="C7081" s="3" t="s">
        <v>11348</v>
      </c>
      <c r="D7081" s="3" t="s">
        <v>177</v>
      </c>
      <c r="E7081" s="3" t="s">
        <v>1225</v>
      </c>
      <c r="F7081" s="3" t="s">
        <v>324</v>
      </c>
      <c r="G7081" s="3" t="s">
        <v>484</v>
      </c>
      <c r="H7081" s="26">
        <v>750</v>
      </c>
      <c r="I7081" s="26">
        <f t="array" ref="I7081">J7081-J7081*3%</f>
        <v>564.59819999999991</v>
      </c>
      <c r="J7081" s="30">
        <v>582.05999999999995</v>
      </c>
      <c r="K7081" s="4"/>
      <c r="L7081" s="15">
        <f t="shared" si="111"/>
        <v>0</v>
      </c>
      <c r="M7081" s="56" t="s">
        <v>15159</v>
      </c>
    </row>
    <row r="7082" spans="1:13" s="19" customFormat="1" ht="15" customHeight="1" x14ac:dyDescent="0.25">
      <c r="A7082" s="47">
        <v>31466</v>
      </c>
      <c r="B7082" s="18" t="s">
        <v>11379</v>
      </c>
      <c r="C7082" s="3" t="s">
        <v>11348</v>
      </c>
      <c r="D7082" s="3" t="s">
        <v>177</v>
      </c>
      <c r="E7082" s="3" t="s">
        <v>11380</v>
      </c>
      <c r="F7082" s="3" t="s">
        <v>68</v>
      </c>
      <c r="G7082" s="3"/>
      <c r="H7082" s="26">
        <v>1040</v>
      </c>
      <c r="I7082" s="26">
        <f t="array" ref="I7082">J7082-J7082*3%</f>
        <v>799.4837</v>
      </c>
      <c r="J7082" s="30">
        <v>824.21</v>
      </c>
      <c r="K7082" s="4"/>
      <c r="L7082" s="15">
        <f t="shared" si="111"/>
        <v>0</v>
      </c>
      <c r="M7082" s="56" t="s">
        <v>15159</v>
      </c>
    </row>
    <row r="7083" spans="1:13" s="19" customFormat="1" ht="15" customHeight="1" x14ac:dyDescent="0.25">
      <c r="A7083" s="47">
        <v>31465</v>
      </c>
      <c r="B7083" s="18" t="s">
        <v>11381</v>
      </c>
      <c r="C7083" s="3" t="s">
        <v>11348</v>
      </c>
      <c r="D7083" s="3" t="s">
        <v>177</v>
      </c>
      <c r="E7083" s="3" t="s">
        <v>11380</v>
      </c>
      <c r="F7083" s="3" t="s">
        <v>89</v>
      </c>
      <c r="G7083" s="3"/>
      <c r="H7083" s="26">
        <v>820</v>
      </c>
      <c r="I7083" s="26">
        <f t="array" ref="I7083">J7083-J7083*3%</f>
        <v>617.24980000000005</v>
      </c>
      <c r="J7083" s="30">
        <v>636.34</v>
      </c>
      <c r="K7083" s="4"/>
      <c r="L7083" s="15">
        <f t="shared" si="111"/>
        <v>0</v>
      </c>
      <c r="M7083" s="56" t="s">
        <v>15159</v>
      </c>
    </row>
    <row r="7084" spans="1:13" s="19" customFormat="1" ht="15" customHeight="1" x14ac:dyDescent="0.25">
      <c r="A7084" s="47">
        <v>41005</v>
      </c>
      <c r="B7084" s="18" t="s">
        <v>11382</v>
      </c>
      <c r="C7084" s="3" t="s">
        <v>11348</v>
      </c>
      <c r="D7084" s="3" t="s">
        <v>177</v>
      </c>
      <c r="E7084" s="3" t="s">
        <v>11383</v>
      </c>
      <c r="F7084" s="3" t="s">
        <v>182</v>
      </c>
      <c r="G7084" s="3"/>
      <c r="H7084" s="26">
        <v>600</v>
      </c>
      <c r="I7084" s="26">
        <f t="array" ref="I7084">J7084-J7084*3%</f>
        <v>460.4008</v>
      </c>
      <c r="J7084" s="30">
        <v>474.64</v>
      </c>
      <c r="K7084" s="4"/>
      <c r="L7084" s="15">
        <f t="shared" si="111"/>
        <v>0</v>
      </c>
      <c r="M7084" s="56" t="s">
        <v>15159</v>
      </c>
    </row>
    <row r="7085" spans="1:13" s="19" customFormat="1" ht="15" customHeight="1" x14ac:dyDescent="0.25">
      <c r="A7085" s="47">
        <v>36507</v>
      </c>
      <c r="B7085" s="18" t="s">
        <v>11384</v>
      </c>
      <c r="C7085" s="3" t="s">
        <v>11348</v>
      </c>
      <c r="D7085" s="3" t="s">
        <v>194</v>
      </c>
      <c r="E7085" s="3" t="s">
        <v>11385</v>
      </c>
      <c r="F7085" s="3" t="s">
        <v>167</v>
      </c>
      <c r="G7085" s="3"/>
      <c r="H7085" s="26">
        <v>625</v>
      </c>
      <c r="I7085" s="26">
        <f t="array" ref="I7085">J7085-J7085*3%</f>
        <v>476.83259999999996</v>
      </c>
      <c r="J7085" s="30">
        <v>491.58</v>
      </c>
      <c r="K7085" s="4"/>
      <c r="L7085" s="15">
        <f t="shared" si="111"/>
        <v>0</v>
      </c>
      <c r="M7085" s="56" t="s">
        <v>15159</v>
      </c>
    </row>
    <row r="7086" spans="1:13" s="19" customFormat="1" ht="15" customHeight="1" x14ac:dyDescent="0.25">
      <c r="A7086" s="47">
        <v>36503</v>
      </c>
      <c r="B7086" s="18" t="s">
        <v>11386</v>
      </c>
      <c r="C7086" s="3" t="s">
        <v>11348</v>
      </c>
      <c r="D7086" s="3" t="s">
        <v>194</v>
      </c>
      <c r="E7086" s="3" t="s">
        <v>11387</v>
      </c>
      <c r="F7086" s="3" t="s">
        <v>277</v>
      </c>
      <c r="G7086" s="3"/>
      <c r="H7086" s="26">
        <v>675</v>
      </c>
      <c r="I7086" s="26">
        <f t="array" ref="I7086">J7086-J7086*3%</f>
        <v>510.82139999999998</v>
      </c>
      <c r="J7086" s="30">
        <v>526.62</v>
      </c>
      <c r="K7086" s="4"/>
      <c r="L7086" s="15">
        <f t="shared" si="111"/>
        <v>0</v>
      </c>
      <c r="M7086" s="56" t="s">
        <v>15159</v>
      </c>
    </row>
    <row r="7087" spans="1:13" s="19" customFormat="1" ht="15" customHeight="1" x14ac:dyDescent="0.25">
      <c r="A7087" s="47">
        <v>36504</v>
      </c>
      <c r="B7087" s="18" t="s">
        <v>11388</v>
      </c>
      <c r="C7087" s="3" t="s">
        <v>11348</v>
      </c>
      <c r="D7087" s="3" t="s">
        <v>194</v>
      </c>
      <c r="E7087" s="3" t="s">
        <v>11387</v>
      </c>
      <c r="F7087" s="3" t="s">
        <v>200</v>
      </c>
      <c r="G7087" s="3"/>
      <c r="H7087" s="26">
        <v>425</v>
      </c>
      <c r="I7087" s="26">
        <f t="array" ref="I7087">J7087-J7087*3%</f>
        <v>308.80920000000003</v>
      </c>
      <c r="J7087" s="30">
        <v>318.36</v>
      </c>
      <c r="K7087" s="4"/>
      <c r="L7087" s="15">
        <f t="shared" si="111"/>
        <v>0</v>
      </c>
      <c r="M7087" s="56" t="s">
        <v>15159</v>
      </c>
    </row>
    <row r="7088" spans="1:13" s="19" customFormat="1" ht="15" customHeight="1" x14ac:dyDescent="0.25">
      <c r="A7088" s="47">
        <v>36508</v>
      </c>
      <c r="B7088" s="18" t="s">
        <v>11389</v>
      </c>
      <c r="C7088" s="3" t="s">
        <v>11348</v>
      </c>
      <c r="D7088" s="3" t="s">
        <v>194</v>
      </c>
      <c r="E7088" s="3" t="s">
        <v>11390</v>
      </c>
      <c r="F7088" s="3" t="s">
        <v>167</v>
      </c>
      <c r="G7088" s="3"/>
      <c r="H7088" s="26">
        <v>645</v>
      </c>
      <c r="I7088" s="26">
        <f t="array" ref="I7088">J7088-J7088*3%</f>
        <v>491.02369999999996</v>
      </c>
      <c r="J7088" s="30">
        <v>506.21</v>
      </c>
      <c r="K7088" s="4"/>
      <c r="L7088" s="15">
        <f t="shared" si="111"/>
        <v>0</v>
      </c>
      <c r="M7088" s="56" t="s">
        <v>15159</v>
      </c>
    </row>
    <row r="7089" spans="1:13" s="19" customFormat="1" ht="15" customHeight="1" x14ac:dyDescent="0.25">
      <c r="A7089" s="47">
        <v>39674</v>
      </c>
      <c r="B7089" s="18" t="s">
        <v>11391</v>
      </c>
      <c r="C7089" s="3" t="s">
        <v>11348</v>
      </c>
      <c r="D7089" s="3" t="s">
        <v>327</v>
      </c>
      <c r="E7089" s="3" t="s">
        <v>1732</v>
      </c>
      <c r="F7089" s="3" t="s">
        <v>11377</v>
      </c>
      <c r="G7089" s="3" t="s">
        <v>484</v>
      </c>
      <c r="H7089" s="26">
        <v>1140</v>
      </c>
      <c r="I7089" s="26">
        <f t="array" ref="I7089">J7089-J7089*3%</f>
        <v>868.19849999999997</v>
      </c>
      <c r="J7089" s="30">
        <v>895.05</v>
      </c>
      <c r="K7089" s="4"/>
      <c r="L7089" s="15">
        <f t="shared" si="111"/>
        <v>0</v>
      </c>
      <c r="M7089" s="56" t="s">
        <v>15159</v>
      </c>
    </row>
    <row r="7090" spans="1:13" s="19" customFormat="1" ht="15" customHeight="1" x14ac:dyDescent="0.25">
      <c r="A7090" s="47">
        <v>39675</v>
      </c>
      <c r="B7090" s="18" t="s">
        <v>11392</v>
      </c>
      <c r="C7090" s="3" t="s">
        <v>11348</v>
      </c>
      <c r="D7090" s="3" t="s">
        <v>327</v>
      </c>
      <c r="E7090" s="3" t="s">
        <v>1732</v>
      </c>
      <c r="F7090" s="3" t="s">
        <v>1521</v>
      </c>
      <c r="G7090" s="3" t="s">
        <v>484</v>
      </c>
      <c r="H7090" s="26">
        <v>60</v>
      </c>
      <c r="I7090" s="26">
        <f t="array" ref="I7090">J7090-J7090*3%</f>
        <v>36.665999999999997</v>
      </c>
      <c r="J7090" s="30">
        <v>37.799999999999997</v>
      </c>
      <c r="K7090" s="4"/>
      <c r="L7090" s="15">
        <f t="shared" si="111"/>
        <v>0</v>
      </c>
      <c r="M7090" s="56" t="s">
        <v>15159</v>
      </c>
    </row>
    <row r="7091" spans="1:13" s="19" customFormat="1" ht="15" customHeight="1" x14ac:dyDescent="0.25">
      <c r="A7091" s="47">
        <v>39676</v>
      </c>
      <c r="B7091" s="18" t="s">
        <v>11393</v>
      </c>
      <c r="C7091" s="3" t="s">
        <v>11348</v>
      </c>
      <c r="D7091" s="3" t="s">
        <v>327</v>
      </c>
      <c r="E7091" s="3" t="s">
        <v>1732</v>
      </c>
      <c r="F7091" s="3" t="s">
        <v>1521</v>
      </c>
      <c r="G7091" s="3" t="s">
        <v>1087</v>
      </c>
      <c r="H7091" s="26">
        <v>60</v>
      </c>
      <c r="I7091" s="26">
        <f t="array" ref="I7091">J7091-J7091*3%</f>
        <v>36.665999999999997</v>
      </c>
      <c r="J7091" s="30">
        <v>37.799999999999997</v>
      </c>
      <c r="K7091" s="4"/>
      <c r="L7091" s="15">
        <f t="shared" si="111"/>
        <v>0</v>
      </c>
      <c r="M7091" s="56" t="s">
        <v>15159</v>
      </c>
    </row>
    <row r="7092" spans="1:13" s="19" customFormat="1" ht="15" customHeight="1" x14ac:dyDescent="0.25">
      <c r="A7092" s="47">
        <v>14017</v>
      </c>
      <c r="B7092" s="18" t="s">
        <v>11394</v>
      </c>
      <c r="C7092" s="3" t="s">
        <v>11348</v>
      </c>
      <c r="D7092" s="3" t="s">
        <v>327</v>
      </c>
      <c r="E7092" s="3" t="s">
        <v>1740</v>
      </c>
      <c r="F7092" s="3" t="s">
        <v>1416</v>
      </c>
      <c r="G7092" s="3"/>
      <c r="H7092" s="26">
        <v>395</v>
      </c>
      <c r="I7092" s="26">
        <f t="array" ref="I7092">J7092-J7092*3%</f>
        <v>288.27429999999998</v>
      </c>
      <c r="J7092" s="30">
        <v>297.19</v>
      </c>
      <c r="K7092" s="4"/>
      <c r="L7092" s="15">
        <f t="shared" si="111"/>
        <v>0</v>
      </c>
      <c r="M7092" s="56" t="s">
        <v>15159</v>
      </c>
    </row>
    <row r="7093" spans="1:13" s="19" customFormat="1" ht="15" customHeight="1" x14ac:dyDescent="0.25">
      <c r="A7093" s="47">
        <v>14018</v>
      </c>
      <c r="B7093" s="18" t="s">
        <v>11395</v>
      </c>
      <c r="C7093" s="3" t="s">
        <v>11348</v>
      </c>
      <c r="D7093" s="3" t="s">
        <v>327</v>
      </c>
      <c r="E7093" s="3" t="s">
        <v>1740</v>
      </c>
      <c r="F7093" s="3" t="s">
        <v>124</v>
      </c>
      <c r="G7093" s="3"/>
      <c r="H7093" s="26">
        <v>640</v>
      </c>
      <c r="I7093" s="26">
        <f t="array" ref="I7093">J7093-J7093*3%</f>
        <v>487.66750000000002</v>
      </c>
      <c r="J7093" s="30">
        <v>502.75</v>
      </c>
      <c r="K7093" s="4"/>
      <c r="L7093" s="15">
        <f t="shared" si="111"/>
        <v>0</v>
      </c>
      <c r="M7093" s="56" t="s">
        <v>15159</v>
      </c>
    </row>
    <row r="7094" spans="1:13" s="19" customFormat="1" ht="15" customHeight="1" x14ac:dyDescent="0.25">
      <c r="A7094" s="47">
        <v>42889</v>
      </c>
      <c r="B7094" s="18"/>
      <c r="C7094" s="3" t="s">
        <v>11348</v>
      </c>
      <c r="D7094" s="3" t="s">
        <v>339</v>
      </c>
      <c r="E7094" s="3" t="s">
        <v>11396</v>
      </c>
      <c r="F7094" s="3" t="s">
        <v>2117</v>
      </c>
      <c r="G7094" s="3"/>
      <c r="H7094" s="26">
        <v>890</v>
      </c>
      <c r="I7094" s="26">
        <f t="array" ref="I7094">J7094-J7094*3%</f>
        <v>670.65800000000002</v>
      </c>
      <c r="J7094" s="30">
        <v>691.4</v>
      </c>
      <c r="K7094" s="4"/>
      <c r="L7094" s="15">
        <f t="shared" si="111"/>
        <v>0</v>
      </c>
      <c r="M7094" s="56" t="s">
        <v>15159</v>
      </c>
    </row>
    <row r="7095" spans="1:13" s="19" customFormat="1" ht="15" customHeight="1" x14ac:dyDescent="0.25">
      <c r="A7095" s="47">
        <v>14020</v>
      </c>
      <c r="B7095" s="18" t="s">
        <v>11397</v>
      </c>
      <c r="C7095" s="3" t="s">
        <v>11348</v>
      </c>
      <c r="D7095" s="3" t="s">
        <v>339</v>
      </c>
      <c r="E7095" s="3" t="s">
        <v>1267</v>
      </c>
      <c r="F7095" s="3" t="s">
        <v>375</v>
      </c>
      <c r="G7095" s="3"/>
      <c r="H7095" s="26">
        <v>775</v>
      </c>
      <c r="I7095" s="26">
        <f t="array" ref="I7095">J7095-J7095*3%</f>
        <v>583.27069999999992</v>
      </c>
      <c r="J7095" s="30">
        <v>601.30999999999995</v>
      </c>
      <c r="K7095" s="4"/>
      <c r="L7095" s="15">
        <f t="shared" si="111"/>
        <v>0</v>
      </c>
      <c r="M7095" s="56" t="s">
        <v>15159</v>
      </c>
    </row>
    <row r="7096" spans="1:13" s="19" customFormat="1" ht="15" customHeight="1" x14ac:dyDescent="0.25">
      <c r="A7096" s="47">
        <v>38103</v>
      </c>
      <c r="B7096" s="18" t="s">
        <v>11398</v>
      </c>
      <c r="C7096" s="3" t="s">
        <v>11348</v>
      </c>
      <c r="D7096" s="3" t="s">
        <v>339</v>
      </c>
      <c r="E7096" s="3" t="s">
        <v>11399</v>
      </c>
      <c r="F7096" s="3" t="s">
        <v>375</v>
      </c>
      <c r="G7096" s="3"/>
      <c r="H7096" s="26">
        <v>1245</v>
      </c>
      <c r="I7096" s="26">
        <f t="array" ref="I7096">J7096-J7096*3%</f>
        <v>941.01639999999998</v>
      </c>
      <c r="J7096" s="30">
        <v>970.12</v>
      </c>
      <c r="K7096" s="4"/>
      <c r="L7096" s="15">
        <f t="shared" si="111"/>
        <v>0</v>
      </c>
      <c r="M7096" s="56" t="s">
        <v>15159</v>
      </c>
    </row>
    <row r="7097" spans="1:13" s="19" customFormat="1" ht="15" customHeight="1" x14ac:dyDescent="0.25">
      <c r="A7097" s="47">
        <v>18830</v>
      </c>
      <c r="B7097" s="18" t="s">
        <v>11400</v>
      </c>
      <c r="C7097" s="3" t="s">
        <v>11348</v>
      </c>
      <c r="D7097" s="3" t="s">
        <v>347</v>
      </c>
      <c r="E7097" s="3" t="s">
        <v>1787</v>
      </c>
      <c r="F7097" s="3" t="s">
        <v>179</v>
      </c>
      <c r="G7097" s="3"/>
      <c r="H7097" s="26">
        <v>550</v>
      </c>
      <c r="I7097" s="26">
        <f t="array" ref="I7097">J7097-J7097*3%</f>
        <v>404.78100000000001</v>
      </c>
      <c r="J7097" s="30">
        <v>417.3</v>
      </c>
      <c r="K7097" s="4"/>
      <c r="L7097" s="15">
        <f t="shared" si="111"/>
        <v>0</v>
      </c>
      <c r="M7097" s="56" t="s">
        <v>15159</v>
      </c>
    </row>
    <row r="7098" spans="1:13" s="19" customFormat="1" ht="15" customHeight="1" x14ac:dyDescent="0.25">
      <c r="A7098" s="47">
        <v>14027</v>
      </c>
      <c r="B7098" s="18" t="s">
        <v>11401</v>
      </c>
      <c r="C7098" s="3" t="s">
        <v>11348</v>
      </c>
      <c r="D7098" s="3" t="s">
        <v>351</v>
      </c>
      <c r="E7098" s="3" t="s">
        <v>11402</v>
      </c>
      <c r="F7098" s="3" t="s">
        <v>124</v>
      </c>
      <c r="G7098" s="3"/>
      <c r="H7098" s="26">
        <v>475</v>
      </c>
      <c r="I7098" s="26">
        <f t="array" ref="I7098">J7098-J7098*3%</f>
        <v>342.41969999999998</v>
      </c>
      <c r="J7098" s="30">
        <v>353.01</v>
      </c>
      <c r="K7098" s="4"/>
      <c r="L7098" s="15">
        <f t="shared" si="111"/>
        <v>0</v>
      </c>
      <c r="M7098" s="56" t="s">
        <v>15159</v>
      </c>
    </row>
    <row r="7099" spans="1:13" s="19" customFormat="1" ht="15" customHeight="1" x14ac:dyDescent="0.25">
      <c r="A7099" s="47">
        <v>14028</v>
      </c>
      <c r="B7099" s="18" t="s">
        <v>11403</v>
      </c>
      <c r="C7099" s="3" t="s">
        <v>11348</v>
      </c>
      <c r="D7099" s="3" t="s">
        <v>351</v>
      </c>
      <c r="E7099" s="3" t="s">
        <v>11402</v>
      </c>
      <c r="F7099" s="3" t="s">
        <v>89</v>
      </c>
      <c r="G7099" s="3"/>
      <c r="H7099" s="26">
        <v>700</v>
      </c>
      <c r="I7099" s="26">
        <f t="array" ref="I7099">J7099-J7099*3%</f>
        <v>531.35629999999992</v>
      </c>
      <c r="J7099" s="30">
        <v>547.79</v>
      </c>
      <c r="K7099" s="4"/>
      <c r="L7099" s="15">
        <f t="shared" si="111"/>
        <v>0</v>
      </c>
      <c r="M7099" s="56" t="s">
        <v>15159</v>
      </c>
    </row>
    <row r="7100" spans="1:13" s="19" customFormat="1" ht="15" customHeight="1" x14ac:dyDescent="0.25">
      <c r="A7100" s="47">
        <v>27296</v>
      </c>
      <c r="B7100" s="18" t="s">
        <v>11404</v>
      </c>
      <c r="C7100" s="3" t="s">
        <v>11348</v>
      </c>
      <c r="D7100" s="3" t="s">
        <v>351</v>
      </c>
      <c r="E7100" s="3" t="s">
        <v>11405</v>
      </c>
      <c r="F7100" s="3" t="s">
        <v>167</v>
      </c>
      <c r="G7100" s="3"/>
      <c r="H7100" s="26">
        <v>375</v>
      </c>
      <c r="I7100" s="26">
        <f t="array" ref="I7100">J7100-J7100*3%</f>
        <v>268.40869999999995</v>
      </c>
      <c r="J7100" s="30">
        <v>276.70999999999998</v>
      </c>
      <c r="K7100" s="4"/>
      <c r="L7100" s="15">
        <f t="shared" si="111"/>
        <v>0</v>
      </c>
      <c r="M7100" s="56" t="s">
        <v>15159</v>
      </c>
    </row>
    <row r="7101" spans="1:13" s="19" customFormat="1" ht="15" customHeight="1" x14ac:dyDescent="0.25">
      <c r="A7101" s="47">
        <v>35863</v>
      </c>
      <c r="B7101" s="18" t="s">
        <v>11406</v>
      </c>
      <c r="C7101" s="3" t="s">
        <v>11348</v>
      </c>
      <c r="D7101" s="3" t="s">
        <v>356</v>
      </c>
      <c r="E7101" s="3" t="s">
        <v>11407</v>
      </c>
      <c r="F7101" s="3" t="s">
        <v>11408</v>
      </c>
      <c r="G7101" s="3" t="s">
        <v>11409</v>
      </c>
      <c r="H7101" s="26">
        <v>2145</v>
      </c>
      <c r="I7101" s="26">
        <f t="array" ref="I7101">J7101-J7101*3%</f>
        <v>1657.2062000000001</v>
      </c>
      <c r="J7101" s="30">
        <v>1708.46</v>
      </c>
      <c r="K7101" s="4"/>
      <c r="L7101" s="15">
        <f t="shared" si="111"/>
        <v>0</v>
      </c>
      <c r="M7101" s="56" t="s">
        <v>15159</v>
      </c>
    </row>
    <row r="7102" spans="1:13" s="19" customFormat="1" ht="15" customHeight="1" x14ac:dyDescent="0.25">
      <c r="A7102" s="47">
        <v>35861</v>
      </c>
      <c r="B7102" s="18" t="s">
        <v>11410</v>
      </c>
      <c r="C7102" s="3" t="s">
        <v>11348</v>
      </c>
      <c r="D7102" s="3" t="s">
        <v>356</v>
      </c>
      <c r="E7102" s="3" t="s">
        <v>11407</v>
      </c>
      <c r="F7102" s="3" t="s">
        <v>11408</v>
      </c>
      <c r="G7102" s="3" t="s">
        <v>4866</v>
      </c>
      <c r="H7102" s="26">
        <v>2145</v>
      </c>
      <c r="I7102" s="26">
        <f t="array" ref="I7102">J7102-J7102*3%</f>
        <v>1657.2062000000001</v>
      </c>
      <c r="J7102" s="30">
        <v>1708.46</v>
      </c>
      <c r="K7102" s="4"/>
      <c r="L7102" s="15">
        <f t="shared" si="111"/>
        <v>0</v>
      </c>
      <c r="M7102" s="56" t="s">
        <v>15159</v>
      </c>
    </row>
    <row r="7103" spans="1:13" s="19" customFormat="1" ht="15" customHeight="1" x14ac:dyDescent="0.25">
      <c r="A7103" s="47">
        <v>37588</v>
      </c>
      <c r="B7103" s="18" t="s">
        <v>11411</v>
      </c>
      <c r="C7103" s="3" t="s">
        <v>11348</v>
      </c>
      <c r="D7103" s="3" t="s">
        <v>593</v>
      </c>
      <c r="E7103" s="3" t="s">
        <v>11412</v>
      </c>
      <c r="F7103" s="3" t="s">
        <v>1368</v>
      </c>
      <c r="G7103" s="3" t="s">
        <v>11413</v>
      </c>
      <c r="H7103" s="26">
        <v>710</v>
      </c>
      <c r="I7103" s="26">
        <f t="array" ref="I7103">J7103-J7103*3%</f>
        <v>420.83450000000005</v>
      </c>
      <c r="J7103" s="30">
        <v>433.85</v>
      </c>
      <c r="K7103" s="4"/>
      <c r="L7103" s="15">
        <f t="shared" si="111"/>
        <v>0</v>
      </c>
      <c r="M7103" s="56" t="s">
        <v>15159</v>
      </c>
    </row>
    <row r="7104" spans="1:13" s="19" customFormat="1" ht="15" customHeight="1" x14ac:dyDescent="0.25">
      <c r="A7104" s="47">
        <v>37595</v>
      </c>
      <c r="B7104" s="18" t="s">
        <v>11414</v>
      </c>
      <c r="C7104" s="3" t="s">
        <v>11348</v>
      </c>
      <c r="D7104" s="3" t="s">
        <v>593</v>
      </c>
      <c r="E7104" s="3" t="s">
        <v>11415</v>
      </c>
      <c r="F7104" s="3" t="s">
        <v>1368</v>
      </c>
      <c r="G7104" s="3" t="s">
        <v>744</v>
      </c>
      <c r="H7104" s="26">
        <v>710</v>
      </c>
      <c r="I7104" s="26">
        <f t="array" ref="I7104">J7104-J7104*3%</f>
        <v>420.83450000000005</v>
      </c>
      <c r="J7104" s="30">
        <v>433.85</v>
      </c>
      <c r="K7104" s="4"/>
      <c r="L7104" s="15">
        <f t="shared" si="111"/>
        <v>0</v>
      </c>
      <c r="M7104" s="56" t="s">
        <v>15159</v>
      </c>
    </row>
    <row r="7105" spans="1:13" s="19" customFormat="1" ht="15" customHeight="1" x14ac:dyDescent="0.25">
      <c r="A7105" s="47">
        <v>37596</v>
      </c>
      <c r="B7105" s="18" t="s">
        <v>11416</v>
      </c>
      <c r="C7105" s="3" t="s">
        <v>11348</v>
      </c>
      <c r="D7105" s="3" t="s">
        <v>593</v>
      </c>
      <c r="E7105" s="3" t="s">
        <v>11417</v>
      </c>
      <c r="F7105" s="3" t="s">
        <v>1368</v>
      </c>
      <c r="G7105" s="3" t="s">
        <v>744</v>
      </c>
      <c r="H7105" s="26">
        <v>710</v>
      </c>
      <c r="I7105" s="26">
        <f t="array" ref="I7105">J7105-J7105*3%</f>
        <v>420.83450000000005</v>
      </c>
      <c r="J7105" s="30">
        <v>433.85</v>
      </c>
      <c r="K7105" s="4"/>
      <c r="L7105" s="15">
        <f t="shared" si="111"/>
        <v>0</v>
      </c>
      <c r="M7105" s="56" t="s">
        <v>15159</v>
      </c>
    </row>
    <row r="7106" spans="1:13" s="19" customFormat="1" ht="15" customHeight="1" x14ac:dyDescent="0.25">
      <c r="A7106" s="47">
        <v>37597</v>
      </c>
      <c r="B7106" s="18" t="s">
        <v>11418</v>
      </c>
      <c r="C7106" s="3" t="s">
        <v>11348</v>
      </c>
      <c r="D7106" s="3" t="s">
        <v>593</v>
      </c>
      <c r="E7106" s="3" t="s">
        <v>11419</v>
      </c>
      <c r="F7106" s="3" t="s">
        <v>1368</v>
      </c>
      <c r="G7106" s="3" t="s">
        <v>744</v>
      </c>
      <c r="H7106" s="26">
        <v>710</v>
      </c>
      <c r="I7106" s="26">
        <f t="array" ref="I7106">J7106-J7106*3%</f>
        <v>420.83450000000005</v>
      </c>
      <c r="J7106" s="30">
        <v>433.85</v>
      </c>
      <c r="K7106" s="4"/>
      <c r="L7106" s="15">
        <f t="shared" si="111"/>
        <v>0</v>
      </c>
      <c r="M7106" s="56" t="s">
        <v>15159</v>
      </c>
    </row>
    <row r="7107" spans="1:13" s="19" customFormat="1" ht="15" customHeight="1" x14ac:dyDescent="0.25">
      <c r="A7107" s="47">
        <v>37594</v>
      </c>
      <c r="B7107" s="18" t="s">
        <v>11420</v>
      </c>
      <c r="C7107" s="3" t="s">
        <v>11348</v>
      </c>
      <c r="D7107" s="3" t="s">
        <v>593</v>
      </c>
      <c r="E7107" s="3" t="s">
        <v>11421</v>
      </c>
      <c r="F7107" s="3" t="s">
        <v>1368</v>
      </c>
      <c r="G7107" s="3" t="s">
        <v>1107</v>
      </c>
      <c r="H7107" s="26">
        <v>710</v>
      </c>
      <c r="I7107" s="26">
        <f t="array" ref="I7107">J7107-J7107*3%</f>
        <v>420.83450000000005</v>
      </c>
      <c r="J7107" s="30">
        <v>433.85</v>
      </c>
      <c r="K7107" s="4"/>
      <c r="L7107" s="15">
        <f t="shared" si="111"/>
        <v>0</v>
      </c>
      <c r="M7107" s="56" t="s">
        <v>15159</v>
      </c>
    </row>
    <row r="7108" spans="1:13" s="19" customFormat="1" ht="15" customHeight="1" x14ac:dyDescent="0.25">
      <c r="A7108" s="47">
        <v>37591</v>
      </c>
      <c r="B7108" s="18" t="s">
        <v>11422</v>
      </c>
      <c r="C7108" s="3" t="s">
        <v>11348</v>
      </c>
      <c r="D7108" s="3" t="s">
        <v>593</v>
      </c>
      <c r="E7108" s="3" t="s">
        <v>11423</v>
      </c>
      <c r="F7108" s="3" t="s">
        <v>1368</v>
      </c>
      <c r="G7108" s="3" t="s">
        <v>2363</v>
      </c>
      <c r="H7108" s="26">
        <v>710</v>
      </c>
      <c r="I7108" s="26">
        <f t="array" ref="I7108">J7108-J7108*3%</f>
        <v>420.83450000000005</v>
      </c>
      <c r="J7108" s="30">
        <v>433.85</v>
      </c>
      <c r="K7108" s="4"/>
      <c r="L7108" s="15">
        <f t="shared" si="111"/>
        <v>0</v>
      </c>
      <c r="M7108" s="56" t="s">
        <v>15159</v>
      </c>
    </row>
    <row r="7109" spans="1:13" s="19" customFormat="1" ht="15" customHeight="1" x14ac:dyDescent="0.25">
      <c r="A7109" s="47">
        <v>37589</v>
      </c>
      <c r="B7109" s="18" t="s">
        <v>11424</v>
      </c>
      <c r="C7109" s="3" t="s">
        <v>11348</v>
      </c>
      <c r="D7109" s="3" t="s">
        <v>593</v>
      </c>
      <c r="E7109" s="3" t="s">
        <v>11425</v>
      </c>
      <c r="F7109" s="3" t="s">
        <v>1368</v>
      </c>
      <c r="G7109" s="3" t="s">
        <v>1106</v>
      </c>
      <c r="H7109" s="26">
        <v>710</v>
      </c>
      <c r="I7109" s="26">
        <f t="array" ref="I7109">J7109-J7109*3%</f>
        <v>420.83450000000005</v>
      </c>
      <c r="J7109" s="30">
        <v>433.85</v>
      </c>
      <c r="K7109" s="4"/>
      <c r="L7109" s="15">
        <f t="shared" si="111"/>
        <v>0</v>
      </c>
      <c r="M7109" s="56" t="s">
        <v>15159</v>
      </c>
    </row>
    <row r="7110" spans="1:13" s="19" customFormat="1" ht="15" customHeight="1" x14ac:dyDescent="0.25">
      <c r="A7110" s="47">
        <v>37592</v>
      </c>
      <c r="B7110" s="18" t="s">
        <v>11426</v>
      </c>
      <c r="C7110" s="3" t="s">
        <v>11348</v>
      </c>
      <c r="D7110" s="3" t="s">
        <v>593</v>
      </c>
      <c r="E7110" s="3" t="s">
        <v>11427</v>
      </c>
      <c r="F7110" s="3" t="s">
        <v>1368</v>
      </c>
      <c r="G7110" s="3" t="s">
        <v>1109</v>
      </c>
      <c r="H7110" s="26">
        <v>710</v>
      </c>
      <c r="I7110" s="26">
        <f t="array" ref="I7110">J7110-J7110*3%</f>
        <v>420.83450000000005</v>
      </c>
      <c r="J7110" s="30">
        <v>433.85</v>
      </c>
      <c r="K7110" s="4"/>
      <c r="L7110" s="15">
        <f t="shared" si="111"/>
        <v>0</v>
      </c>
      <c r="M7110" s="56" t="s">
        <v>15159</v>
      </c>
    </row>
    <row r="7111" spans="1:13" s="19" customFormat="1" ht="15" customHeight="1" x14ac:dyDescent="0.25">
      <c r="A7111" s="47">
        <v>37593</v>
      </c>
      <c r="B7111" s="18" t="s">
        <v>11428</v>
      </c>
      <c r="C7111" s="3" t="s">
        <v>11348</v>
      </c>
      <c r="D7111" s="3" t="s">
        <v>593</v>
      </c>
      <c r="E7111" s="3" t="s">
        <v>11429</v>
      </c>
      <c r="F7111" s="3" t="s">
        <v>1368</v>
      </c>
      <c r="G7111" s="3" t="s">
        <v>744</v>
      </c>
      <c r="H7111" s="26">
        <v>710</v>
      </c>
      <c r="I7111" s="26">
        <f t="array" ref="I7111">J7111-J7111*3%</f>
        <v>420.83450000000005</v>
      </c>
      <c r="J7111" s="30">
        <v>433.85</v>
      </c>
      <c r="K7111" s="4"/>
      <c r="L7111" s="15">
        <f t="shared" si="111"/>
        <v>0</v>
      </c>
      <c r="M7111" s="56" t="s">
        <v>15159</v>
      </c>
    </row>
    <row r="7112" spans="1:13" s="19" customFormat="1" ht="15" customHeight="1" x14ac:dyDescent="0.25">
      <c r="A7112" s="47">
        <v>37590</v>
      </c>
      <c r="B7112" s="18" t="s">
        <v>11430</v>
      </c>
      <c r="C7112" s="3" t="s">
        <v>11348</v>
      </c>
      <c r="D7112" s="3" t="s">
        <v>593</v>
      </c>
      <c r="E7112" s="3" t="s">
        <v>11431</v>
      </c>
      <c r="F7112" s="3" t="s">
        <v>1368</v>
      </c>
      <c r="G7112" s="3" t="s">
        <v>11432</v>
      </c>
      <c r="H7112" s="26">
        <v>710</v>
      </c>
      <c r="I7112" s="26">
        <f t="array" ref="I7112">J7112-J7112*3%</f>
        <v>420.83450000000005</v>
      </c>
      <c r="J7112" s="30">
        <v>433.85</v>
      </c>
      <c r="K7112" s="4"/>
      <c r="L7112" s="15">
        <f t="shared" ref="L7112:L7175" si="112">J7112*K7112</f>
        <v>0</v>
      </c>
      <c r="M7112" s="56" t="s">
        <v>15159</v>
      </c>
    </row>
    <row r="7113" spans="1:13" s="19" customFormat="1" ht="15" customHeight="1" x14ac:dyDescent="0.25">
      <c r="A7113" s="47">
        <v>34272</v>
      </c>
      <c r="B7113" s="18"/>
      <c r="C7113" s="3" t="s">
        <v>11433</v>
      </c>
      <c r="D7113" s="3" t="s">
        <v>74</v>
      </c>
      <c r="E7113" s="3" t="s">
        <v>11434</v>
      </c>
      <c r="F7113" s="3" t="s">
        <v>124</v>
      </c>
      <c r="G7113" s="3"/>
      <c r="H7113" s="26">
        <v>3165</v>
      </c>
      <c r="I7113" s="26">
        <f t="array" ref="I7113">J7113-J7113*3%</f>
        <v>2435.1947</v>
      </c>
      <c r="J7113" s="30">
        <v>2510.5100000000002</v>
      </c>
      <c r="K7113" s="4"/>
      <c r="L7113" s="15">
        <f t="shared" si="112"/>
        <v>0</v>
      </c>
      <c r="M7113" s="56" t="s">
        <v>15154</v>
      </c>
    </row>
    <row r="7114" spans="1:13" s="19" customFormat="1" ht="15" customHeight="1" x14ac:dyDescent="0.25">
      <c r="A7114" s="47">
        <v>34268</v>
      </c>
      <c r="B7114" s="18"/>
      <c r="C7114" s="3" t="s">
        <v>11433</v>
      </c>
      <c r="D7114" s="3" t="s">
        <v>74</v>
      </c>
      <c r="E7114" s="3" t="s">
        <v>11435</v>
      </c>
      <c r="F7114" s="3" t="s">
        <v>1416</v>
      </c>
      <c r="G7114" s="3"/>
      <c r="H7114" s="26">
        <v>1425</v>
      </c>
      <c r="I7114" s="26">
        <f t="array" ref="I7114">J7114-J7114*3%</f>
        <v>1084.0526</v>
      </c>
      <c r="J7114" s="30">
        <v>1117.58</v>
      </c>
      <c r="K7114" s="4"/>
      <c r="L7114" s="15">
        <f t="shared" si="112"/>
        <v>0</v>
      </c>
      <c r="M7114" s="56" t="s">
        <v>15154</v>
      </c>
    </row>
    <row r="7115" spans="1:13" s="19" customFormat="1" ht="15" customHeight="1" x14ac:dyDescent="0.25">
      <c r="A7115" s="47">
        <v>34270</v>
      </c>
      <c r="B7115" s="18"/>
      <c r="C7115" s="3" t="s">
        <v>11433</v>
      </c>
      <c r="D7115" s="3" t="s">
        <v>74</v>
      </c>
      <c r="E7115" s="3" t="s">
        <v>11436</v>
      </c>
      <c r="F7115" s="3" t="s">
        <v>1416</v>
      </c>
      <c r="G7115" s="3"/>
      <c r="H7115" s="26">
        <v>1550</v>
      </c>
      <c r="I7115" s="26">
        <f t="array" ref="I7115">J7115-J7115*3%</f>
        <v>1198.9005999999999</v>
      </c>
      <c r="J7115" s="30">
        <v>1235.98</v>
      </c>
      <c r="K7115" s="4"/>
      <c r="L7115" s="15">
        <f t="shared" si="112"/>
        <v>0</v>
      </c>
      <c r="M7115" s="56" t="s">
        <v>15154</v>
      </c>
    </row>
    <row r="7116" spans="1:13" s="19" customFormat="1" ht="15" customHeight="1" x14ac:dyDescent="0.25">
      <c r="A7116" s="47">
        <v>40380</v>
      </c>
      <c r="B7116" s="18"/>
      <c r="C7116" s="3" t="s">
        <v>11437</v>
      </c>
      <c r="D7116" s="3" t="s">
        <v>66</v>
      </c>
      <c r="E7116" s="3" t="s">
        <v>2043</v>
      </c>
      <c r="F7116" s="3" t="s">
        <v>760</v>
      </c>
      <c r="G7116" s="3"/>
      <c r="H7116" s="26">
        <v>1050</v>
      </c>
      <c r="I7116" s="26">
        <f t="array" ref="I7116">J7116-J7116*3%</f>
        <v>805.0127</v>
      </c>
      <c r="J7116" s="30">
        <v>829.91</v>
      </c>
      <c r="K7116" s="4"/>
      <c r="L7116" s="15">
        <f t="shared" si="112"/>
        <v>0</v>
      </c>
      <c r="M7116" s="56" t="s">
        <v>15152</v>
      </c>
    </row>
    <row r="7117" spans="1:13" s="19" customFormat="1" ht="15" customHeight="1" x14ac:dyDescent="0.25">
      <c r="A7117" s="47">
        <v>40391</v>
      </c>
      <c r="B7117" s="18"/>
      <c r="C7117" s="3" t="s">
        <v>11437</v>
      </c>
      <c r="D7117" s="3" t="s">
        <v>66</v>
      </c>
      <c r="E7117" s="3" t="s">
        <v>1473</v>
      </c>
      <c r="F7117" s="3" t="s">
        <v>164</v>
      </c>
      <c r="G7117" s="3"/>
      <c r="H7117" s="26">
        <v>975</v>
      </c>
      <c r="I7117" s="26">
        <f t="array" ref="I7117">J7117-J7117*3%</f>
        <v>738.13120000000004</v>
      </c>
      <c r="J7117" s="30">
        <v>760.96</v>
      </c>
      <c r="K7117" s="4"/>
      <c r="L7117" s="15">
        <f t="shared" si="112"/>
        <v>0</v>
      </c>
      <c r="M7117" s="56" t="s">
        <v>15152</v>
      </c>
    </row>
    <row r="7118" spans="1:13" s="19" customFormat="1" ht="15" customHeight="1" x14ac:dyDescent="0.25">
      <c r="A7118" s="47">
        <v>40428</v>
      </c>
      <c r="B7118" s="18"/>
      <c r="C7118" s="3" t="s">
        <v>11437</v>
      </c>
      <c r="D7118" s="3" t="s">
        <v>66</v>
      </c>
      <c r="E7118" s="3" t="s">
        <v>2053</v>
      </c>
      <c r="F7118" s="3" t="s">
        <v>2160</v>
      </c>
      <c r="G7118" s="3"/>
      <c r="H7118" s="26">
        <v>555</v>
      </c>
      <c r="I7118" s="26">
        <f t="array" ref="I7118">J7118-J7118*3%</f>
        <v>407.15750000000003</v>
      </c>
      <c r="J7118" s="30">
        <v>419.75</v>
      </c>
      <c r="K7118" s="4"/>
      <c r="L7118" s="15">
        <f t="shared" si="112"/>
        <v>0</v>
      </c>
      <c r="M7118" s="56" t="s">
        <v>15152</v>
      </c>
    </row>
    <row r="7119" spans="1:13" s="19" customFormat="1" ht="15" customHeight="1" x14ac:dyDescent="0.25">
      <c r="A7119" s="47">
        <v>41699</v>
      </c>
      <c r="B7119" s="18"/>
      <c r="C7119" s="3" t="s">
        <v>11437</v>
      </c>
      <c r="D7119" s="3" t="s">
        <v>70</v>
      </c>
      <c r="E7119" s="3" t="s">
        <v>11438</v>
      </c>
      <c r="F7119" s="3" t="s">
        <v>68</v>
      </c>
      <c r="G7119" s="3"/>
      <c r="H7119" s="26">
        <v>1115</v>
      </c>
      <c r="I7119" s="26">
        <f t="array" ref="I7119">J7119-J7119*3%</f>
        <v>850.49599999999998</v>
      </c>
      <c r="J7119" s="30">
        <v>876.8</v>
      </c>
      <c r="K7119" s="4"/>
      <c r="L7119" s="15">
        <f t="shared" si="112"/>
        <v>0</v>
      </c>
      <c r="M7119" s="56" t="s">
        <v>15152</v>
      </c>
    </row>
    <row r="7120" spans="1:13" s="19" customFormat="1" ht="15" customHeight="1" x14ac:dyDescent="0.25">
      <c r="A7120" s="47">
        <v>41721</v>
      </c>
      <c r="B7120" s="18"/>
      <c r="C7120" s="3" t="s">
        <v>11437</v>
      </c>
      <c r="D7120" s="3" t="s">
        <v>74</v>
      </c>
      <c r="E7120" s="3" t="s">
        <v>11439</v>
      </c>
      <c r="F7120" s="3" t="s">
        <v>89</v>
      </c>
      <c r="G7120" s="3"/>
      <c r="H7120" s="26">
        <v>840</v>
      </c>
      <c r="I7120" s="26">
        <f t="array" ref="I7120">J7120-J7120*3%</f>
        <v>632.25569999999993</v>
      </c>
      <c r="J7120" s="30">
        <v>651.80999999999995</v>
      </c>
      <c r="K7120" s="4"/>
      <c r="L7120" s="15">
        <f t="shared" si="112"/>
        <v>0</v>
      </c>
      <c r="M7120" s="56" t="s">
        <v>15152</v>
      </c>
    </row>
    <row r="7121" spans="1:13" s="19" customFormat="1" ht="15" customHeight="1" x14ac:dyDescent="0.25">
      <c r="A7121" s="47">
        <v>40381</v>
      </c>
      <c r="B7121" s="18"/>
      <c r="C7121" s="3" t="s">
        <v>11437</v>
      </c>
      <c r="D7121" s="3" t="s">
        <v>74</v>
      </c>
      <c r="E7121" s="3" t="s">
        <v>2930</v>
      </c>
      <c r="F7121" s="3" t="s">
        <v>211</v>
      </c>
      <c r="G7121" s="3"/>
      <c r="H7121" s="26">
        <v>1050</v>
      </c>
      <c r="I7121" s="26">
        <f t="array" ref="I7121">J7121-J7121*3%</f>
        <v>805.0127</v>
      </c>
      <c r="J7121" s="30">
        <v>829.91</v>
      </c>
      <c r="K7121" s="4"/>
      <c r="L7121" s="15">
        <f t="shared" si="112"/>
        <v>0</v>
      </c>
      <c r="M7121" s="56" t="s">
        <v>15152</v>
      </c>
    </row>
    <row r="7122" spans="1:13" s="19" customFormat="1" ht="15" customHeight="1" x14ac:dyDescent="0.25">
      <c r="A7122" s="47">
        <v>40385</v>
      </c>
      <c r="B7122" s="18"/>
      <c r="C7122" s="3" t="s">
        <v>11437</v>
      </c>
      <c r="D7122" s="3" t="s">
        <v>74</v>
      </c>
      <c r="E7122" s="3" t="s">
        <v>77</v>
      </c>
      <c r="F7122" s="3" t="s">
        <v>760</v>
      </c>
      <c r="G7122" s="3"/>
      <c r="H7122" s="26">
        <v>700</v>
      </c>
      <c r="I7122" s="26">
        <f t="array" ref="I7122">J7122-J7122*3%</f>
        <v>530.41540000000009</v>
      </c>
      <c r="J7122" s="30">
        <v>546.82000000000005</v>
      </c>
      <c r="K7122" s="4"/>
      <c r="L7122" s="15">
        <f t="shared" si="112"/>
        <v>0</v>
      </c>
      <c r="M7122" s="56" t="s">
        <v>15152</v>
      </c>
    </row>
    <row r="7123" spans="1:13" s="19" customFormat="1" ht="15" customHeight="1" x14ac:dyDescent="0.25">
      <c r="A7123" s="47">
        <v>40386</v>
      </c>
      <c r="B7123" s="18"/>
      <c r="C7123" s="3" t="s">
        <v>11437</v>
      </c>
      <c r="D7123" s="3" t="s">
        <v>74</v>
      </c>
      <c r="E7123" s="3" t="s">
        <v>11440</v>
      </c>
      <c r="F7123" s="3" t="s">
        <v>164</v>
      </c>
      <c r="G7123" s="3"/>
      <c r="H7123" s="26">
        <v>835</v>
      </c>
      <c r="I7123" s="26">
        <f t="array" ref="I7123">J7123-J7123*3%</f>
        <v>629.84040000000005</v>
      </c>
      <c r="J7123" s="30">
        <v>649.32000000000005</v>
      </c>
      <c r="K7123" s="4"/>
      <c r="L7123" s="15">
        <f t="shared" si="112"/>
        <v>0</v>
      </c>
      <c r="M7123" s="56" t="s">
        <v>15152</v>
      </c>
    </row>
    <row r="7124" spans="1:13" s="19" customFormat="1" ht="15" customHeight="1" x14ac:dyDescent="0.25">
      <c r="A7124" s="47">
        <v>40390</v>
      </c>
      <c r="B7124" s="18"/>
      <c r="C7124" s="3" t="s">
        <v>11437</v>
      </c>
      <c r="D7124" s="3" t="s">
        <v>74</v>
      </c>
      <c r="E7124" s="3" t="s">
        <v>11441</v>
      </c>
      <c r="F7124" s="3" t="s">
        <v>164</v>
      </c>
      <c r="G7124" s="3"/>
      <c r="H7124" s="26">
        <v>770</v>
      </c>
      <c r="I7124" s="26">
        <f t="array" ref="I7124">J7124-J7124*3%</f>
        <v>582.33950000000004</v>
      </c>
      <c r="J7124" s="30">
        <v>600.35</v>
      </c>
      <c r="K7124" s="4"/>
      <c r="L7124" s="15">
        <f t="shared" si="112"/>
        <v>0</v>
      </c>
      <c r="M7124" s="56" t="s">
        <v>15152</v>
      </c>
    </row>
    <row r="7125" spans="1:13" s="19" customFormat="1" ht="15" customHeight="1" x14ac:dyDescent="0.25">
      <c r="A7125" s="47">
        <v>40401</v>
      </c>
      <c r="B7125" s="18"/>
      <c r="C7125" s="3" t="s">
        <v>11437</v>
      </c>
      <c r="D7125" s="3" t="s">
        <v>74</v>
      </c>
      <c r="E7125" s="3" t="s">
        <v>11442</v>
      </c>
      <c r="F7125" s="3" t="s">
        <v>760</v>
      </c>
      <c r="G7125" s="3"/>
      <c r="H7125" s="26">
        <v>1650</v>
      </c>
      <c r="I7125" s="26">
        <f t="array" ref="I7125">J7125-J7125*3%</f>
        <v>1268.9443000000001</v>
      </c>
      <c r="J7125" s="30">
        <v>1308.19</v>
      </c>
      <c r="K7125" s="4"/>
      <c r="L7125" s="15">
        <f t="shared" si="112"/>
        <v>0</v>
      </c>
      <c r="M7125" s="56" t="s">
        <v>15152</v>
      </c>
    </row>
    <row r="7126" spans="1:13" s="19" customFormat="1" ht="15" customHeight="1" x14ac:dyDescent="0.25">
      <c r="A7126" s="47">
        <v>40417</v>
      </c>
      <c r="B7126" s="18"/>
      <c r="C7126" s="3" t="s">
        <v>11437</v>
      </c>
      <c r="D7126" s="3" t="s">
        <v>74</v>
      </c>
      <c r="E7126" s="3" t="s">
        <v>11443</v>
      </c>
      <c r="F7126" s="3" t="s">
        <v>124</v>
      </c>
      <c r="G7126" s="3"/>
      <c r="H7126" s="26">
        <v>1195</v>
      </c>
      <c r="I7126" s="26">
        <f t="array" ref="I7126">J7126-J7126*3%</f>
        <v>905.24279999999999</v>
      </c>
      <c r="J7126" s="30">
        <v>933.24</v>
      </c>
      <c r="K7126" s="4"/>
      <c r="L7126" s="15">
        <f t="shared" si="112"/>
        <v>0</v>
      </c>
      <c r="M7126" s="56" t="s">
        <v>15152</v>
      </c>
    </row>
    <row r="7127" spans="1:13" s="19" customFormat="1" ht="15" customHeight="1" x14ac:dyDescent="0.25">
      <c r="A7127" s="47">
        <v>42347</v>
      </c>
      <c r="B7127" s="18"/>
      <c r="C7127" s="3" t="s">
        <v>11437</v>
      </c>
      <c r="D7127" s="3" t="s">
        <v>74</v>
      </c>
      <c r="E7127" s="3" t="s">
        <v>11444</v>
      </c>
      <c r="F7127" s="3" t="s">
        <v>3194</v>
      </c>
      <c r="G7127" s="3" t="s">
        <v>1229</v>
      </c>
      <c r="H7127" s="26">
        <v>1115</v>
      </c>
      <c r="I7127" s="26">
        <f t="array" ref="I7127">J7127-J7127*3%</f>
        <v>848.88580000000002</v>
      </c>
      <c r="J7127" s="30">
        <v>875.14</v>
      </c>
      <c r="K7127" s="4"/>
      <c r="L7127" s="15">
        <f t="shared" si="112"/>
        <v>0</v>
      </c>
      <c r="M7127" s="56" t="s">
        <v>15152</v>
      </c>
    </row>
    <row r="7128" spans="1:13" s="19" customFormat="1" ht="15" customHeight="1" x14ac:dyDescent="0.25">
      <c r="A7128" s="47">
        <v>42346</v>
      </c>
      <c r="B7128" s="18"/>
      <c r="C7128" s="3" t="s">
        <v>11437</v>
      </c>
      <c r="D7128" s="3" t="s">
        <v>74</v>
      </c>
      <c r="E7128" s="3" t="s">
        <v>11445</v>
      </c>
      <c r="F7128" s="3" t="s">
        <v>2155</v>
      </c>
      <c r="G7128" s="3"/>
      <c r="H7128" s="26">
        <v>1125</v>
      </c>
      <c r="I7128" s="26">
        <f t="array" ref="I7128">J7128-J7128*3%</f>
        <v>856.53909999999996</v>
      </c>
      <c r="J7128" s="30">
        <v>883.03</v>
      </c>
      <c r="K7128" s="4"/>
      <c r="L7128" s="15">
        <f t="shared" si="112"/>
        <v>0</v>
      </c>
      <c r="M7128" s="56" t="s">
        <v>15152</v>
      </c>
    </row>
    <row r="7129" spans="1:13" s="19" customFormat="1" ht="15" customHeight="1" x14ac:dyDescent="0.25">
      <c r="A7129" s="47">
        <v>42343</v>
      </c>
      <c r="B7129" s="18"/>
      <c r="C7129" s="3" t="s">
        <v>11437</v>
      </c>
      <c r="D7129" s="3" t="s">
        <v>74</v>
      </c>
      <c r="E7129" s="3" t="s">
        <v>11446</v>
      </c>
      <c r="F7129" s="3" t="s">
        <v>2155</v>
      </c>
      <c r="G7129" s="3"/>
      <c r="H7129" s="26">
        <v>555</v>
      </c>
      <c r="I7129" s="26">
        <f t="array" ref="I7129">J7129-J7129*3%</f>
        <v>407.15750000000003</v>
      </c>
      <c r="J7129" s="30">
        <v>419.75</v>
      </c>
      <c r="K7129" s="4"/>
      <c r="L7129" s="15">
        <f t="shared" si="112"/>
        <v>0</v>
      </c>
      <c r="M7129" s="56" t="s">
        <v>15152</v>
      </c>
    </row>
    <row r="7130" spans="1:13" s="19" customFormat="1" ht="15" customHeight="1" x14ac:dyDescent="0.25">
      <c r="A7130" s="47">
        <v>42344</v>
      </c>
      <c r="B7130" s="18"/>
      <c r="C7130" s="3" t="s">
        <v>11437</v>
      </c>
      <c r="D7130" s="3" t="s">
        <v>74</v>
      </c>
      <c r="E7130" s="3" t="s">
        <v>11447</v>
      </c>
      <c r="F7130" s="3" t="s">
        <v>2471</v>
      </c>
      <c r="G7130" s="3"/>
      <c r="H7130" s="26">
        <v>400</v>
      </c>
      <c r="I7130" s="26">
        <f t="array" ref="I7130">J7130-J7130*3%</f>
        <v>294.80240000000003</v>
      </c>
      <c r="J7130" s="30">
        <v>303.92</v>
      </c>
      <c r="K7130" s="4"/>
      <c r="L7130" s="15">
        <f t="shared" si="112"/>
        <v>0</v>
      </c>
      <c r="M7130" s="56" t="s">
        <v>15152</v>
      </c>
    </row>
    <row r="7131" spans="1:13" s="19" customFormat="1" ht="15" customHeight="1" x14ac:dyDescent="0.25">
      <c r="A7131" s="47">
        <v>40405</v>
      </c>
      <c r="B7131" s="18"/>
      <c r="C7131" s="3" t="s">
        <v>11437</v>
      </c>
      <c r="D7131" s="3" t="s">
        <v>74</v>
      </c>
      <c r="E7131" s="3" t="s">
        <v>727</v>
      </c>
      <c r="F7131" s="3" t="s">
        <v>72</v>
      </c>
      <c r="G7131" s="3"/>
      <c r="H7131" s="26">
        <v>770</v>
      </c>
      <c r="I7131" s="26">
        <f t="array" ref="I7131">J7131-J7131*3%</f>
        <v>582.33950000000004</v>
      </c>
      <c r="J7131" s="30">
        <v>600.35</v>
      </c>
      <c r="K7131" s="4"/>
      <c r="L7131" s="15">
        <f t="shared" si="112"/>
        <v>0</v>
      </c>
      <c r="M7131" s="56" t="s">
        <v>15152</v>
      </c>
    </row>
    <row r="7132" spans="1:13" s="19" customFormat="1" ht="15" customHeight="1" x14ac:dyDescent="0.25">
      <c r="A7132" s="47">
        <v>42350</v>
      </c>
      <c r="B7132" s="18"/>
      <c r="C7132" s="3" t="s">
        <v>11437</v>
      </c>
      <c r="D7132" s="3" t="s">
        <v>74</v>
      </c>
      <c r="E7132" s="3" t="s">
        <v>11448</v>
      </c>
      <c r="F7132" s="3" t="s">
        <v>2723</v>
      </c>
      <c r="G7132" s="3"/>
      <c r="H7132" s="26">
        <v>1145</v>
      </c>
      <c r="I7132" s="26">
        <f t="array" ref="I7132">J7132-J7132*3%</f>
        <v>870.62349999999992</v>
      </c>
      <c r="J7132" s="30">
        <v>897.55</v>
      </c>
      <c r="K7132" s="4"/>
      <c r="L7132" s="15">
        <f t="shared" si="112"/>
        <v>0</v>
      </c>
      <c r="M7132" s="56" t="s">
        <v>15152</v>
      </c>
    </row>
    <row r="7133" spans="1:13" s="19" customFormat="1" ht="15" customHeight="1" x14ac:dyDescent="0.25">
      <c r="A7133" s="47">
        <v>41718</v>
      </c>
      <c r="B7133" s="18"/>
      <c r="C7133" s="3" t="s">
        <v>11437</v>
      </c>
      <c r="D7133" s="3" t="s">
        <v>74</v>
      </c>
      <c r="E7133" s="3" t="s">
        <v>2780</v>
      </c>
      <c r="F7133" s="3" t="s">
        <v>7243</v>
      </c>
      <c r="G7133" s="3"/>
      <c r="H7133" s="26">
        <v>515</v>
      </c>
      <c r="I7133" s="26">
        <f t="array" ref="I7133">J7133-J7133*3%</f>
        <v>381.39429999999999</v>
      </c>
      <c r="J7133" s="30">
        <v>393.19</v>
      </c>
      <c r="K7133" s="4"/>
      <c r="L7133" s="15">
        <f t="shared" si="112"/>
        <v>0</v>
      </c>
      <c r="M7133" s="56" t="s">
        <v>15152</v>
      </c>
    </row>
    <row r="7134" spans="1:13" s="19" customFormat="1" ht="15" customHeight="1" x14ac:dyDescent="0.25">
      <c r="A7134" s="47">
        <v>41719</v>
      </c>
      <c r="B7134" s="18"/>
      <c r="C7134" s="3" t="s">
        <v>11437</v>
      </c>
      <c r="D7134" s="3" t="s">
        <v>74</v>
      </c>
      <c r="E7134" s="3" t="s">
        <v>11449</v>
      </c>
      <c r="F7134" s="3" t="s">
        <v>7243</v>
      </c>
      <c r="G7134" s="3"/>
      <c r="H7134" s="26">
        <v>970</v>
      </c>
      <c r="I7134" s="26">
        <f t="array" ref="I7134">J7134-J7134*3%</f>
        <v>735.30849999999998</v>
      </c>
      <c r="J7134" s="30">
        <v>758.05</v>
      </c>
      <c r="K7134" s="4"/>
      <c r="L7134" s="15">
        <f t="shared" si="112"/>
        <v>0</v>
      </c>
      <c r="M7134" s="56" t="s">
        <v>15152</v>
      </c>
    </row>
    <row r="7135" spans="1:13" s="19" customFormat="1" ht="15" customHeight="1" x14ac:dyDescent="0.25">
      <c r="A7135" s="47">
        <v>40421</v>
      </c>
      <c r="B7135" s="18"/>
      <c r="C7135" s="3" t="s">
        <v>11437</v>
      </c>
      <c r="D7135" s="3" t="s">
        <v>74</v>
      </c>
      <c r="E7135" s="3" t="s">
        <v>11450</v>
      </c>
      <c r="F7135" s="3" t="s">
        <v>760</v>
      </c>
      <c r="G7135" s="3"/>
      <c r="H7135" s="26">
        <v>1120</v>
      </c>
      <c r="I7135" s="26">
        <f t="array" ref="I7135">J7135-J7135*3%</f>
        <v>853.71640000000002</v>
      </c>
      <c r="J7135" s="30">
        <v>880.12</v>
      </c>
      <c r="K7135" s="4"/>
      <c r="L7135" s="15">
        <f t="shared" si="112"/>
        <v>0</v>
      </c>
      <c r="M7135" s="56" t="s">
        <v>15152</v>
      </c>
    </row>
    <row r="7136" spans="1:13" s="19" customFormat="1" ht="15" customHeight="1" x14ac:dyDescent="0.25">
      <c r="A7136" s="47">
        <v>42337</v>
      </c>
      <c r="B7136" s="18"/>
      <c r="C7136" s="3" t="s">
        <v>11437</v>
      </c>
      <c r="D7136" s="3" t="s">
        <v>74</v>
      </c>
      <c r="E7136" s="3" t="s">
        <v>11451</v>
      </c>
      <c r="F7136" s="3" t="s">
        <v>124</v>
      </c>
      <c r="G7136" s="3"/>
      <c r="H7136" s="26">
        <v>1200</v>
      </c>
      <c r="I7136" s="26">
        <f t="array" ref="I7136">J7136-J7136*3%</f>
        <v>908.46319999999992</v>
      </c>
      <c r="J7136" s="30">
        <v>936.56</v>
      </c>
      <c r="K7136" s="4"/>
      <c r="L7136" s="15">
        <f t="shared" si="112"/>
        <v>0</v>
      </c>
      <c r="M7136" s="56" t="s">
        <v>15152</v>
      </c>
    </row>
    <row r="7137" spans="1:13" s="19" customFormat="1" ht="15" customHeight="1" x14ac:dyDescent="0.25">
      <c r="A7137" s="47">
        <v>40415</v>
      </c>
      <c r="B7137" s="18"/>
      <c r="C7137" s="3" t="s">
        <v>11437</v>
      </c>
      <c r="D7137" s="3" t="s">
        <v>74</v>
      </c>
      <c r="E7137" s="3" t="s">
        <v>11452</v>
      </c>
      <c r="F7137" s="3" t="s">
        <v>200</v>
      </c>
      <c r="G7137" s="3"/>
      <c r="H7137" s="26">
        <v>1450</v>
      </c>
      <c r="I7137" s="26">
        <f t="array" ref="I7137">J7137-J7137*3%</f>
        <v>1103.375</v>
      </c>
      <c r="J7137" s="30">
        <v>1137.5</v>
      </c>
      <c r="K7137" s="4"/>
      <c r="L7137" s="15">
        <f t="shared" si="112"/>
        <v>0</v>
      </c>
      <c r="M7137" s="56" t="s">
        <v>15152</v>
      </c>
    </row>
    <row r="7138" spans="1:13" s="19" customFormat="1" ht="15" customHeight="1" x14ac:dyDescent="0.25">
      <c r="A7138" s="47">
        <v>40413</v>
      </c>
      <c r="B7138" s="18"/>
      <c r="C7138" s="3" t="s">
        <v>11437</v>
      </c>
      <c r="D7138" s="3" t="s">
        <v>74</v>
      </c>
      <c r="E7138" s="3" t="s">
        <v>11453</v>
      </c>
      <c r="F7138" s="3" t="s">
        <v>200</v>
      </c>
      <c r="G7138" s="3"/>
      <c r="H7138" s="26">
        <v>1120</v>
      </c>
      <c r="I7138" s="26">
        <f t="array" ref="I7138">J7138-J7138*3%</f>
        <v>853.71640000000002</v>
      </c>
      <c r="J7138" s="30">
        <v>880.12</v>
      </c>
      <c r="K7138" s="4"/>
      <c r="L7138" s="15">
        <f t="shared" si="112"/>
        <v>0</v>
      </c>
      <c r="M7138" s="56" t="s">
        <v>15152</v>
      </c>
    </row>
    <row r="7139" spans="1:13" s="19" customFormat="1" ht="15" customHeight="1" x14ac:dyDescent="0.25">
      <c r="A7139" s="47">
        <v>41705</v>
      </c>
      <c r="B7139" s="18"/>
      <c r="C7139" s="3" t="s">
        <v>11437</v>
      </c>
      <c r="D7139" s="3" t="s">
        <v>74</v>
      </c>
      <c r="E7139" s="3" t="s">
        <v>11454</v>
      </c>
      <c r="F7139" s="3" t="s">
        <v>2149</v>
      </c>
      <c r="G7139" s="3"/>
      <c r="H7139" s="26">
        <v>1120</v>
      </c>
      <c r="I7139" s="26">
        <f t="array" ref="I7139">J7139-J7139*3%</f>
        <v>853.71640000000002</v>
      </c>
      <c r="J7139" s="30">
        <v>880.12</v>
      </c>
      <c r="K7139" s="4"/>
      <c r="L7139" s="15">
        <f t="shared" si="112"/>
        <v>0</v>
      </c>
      <c r="M7139" s="56" t="s">
        <v>15152</v>
      </c>
    </row>
    <row r="7140" spans="1:13" s="19" customFormat="1" ht="15" customHeight="1" x14ac:dyDescent="0.25">
      <c r="A7140" s="47">
        <v>40410</v>
      </c>
      <c r="B7140" s="18"/>
      <c r="C7140" s="3" t="s">
        <v>11437</v>
      </c>
      <c r="D7140" s="3" t="s">
        <v>74</v>
      </c>
      <c r="E7140" s="3" t="s">
        <v>11455</v>
      </c>
      <c r="F7140" s="3" t="s">
        <v>798</v>
      </c>
      <c r="G7140" s="3"/>
      <c r="H7140" s="26">
        <v>870</v>
      </c>
      <c r="I7140" s="26">
        <f t="array" ref="I7140">J7140-J7140*3%</f>
        <v>657.62120000000004</v>
      </c>
      <c r="J7140" s="30">
        <v>677.96</v>
      </c>
      <c r="K7140" s="4"/>
      <c r="L7140" s="15">
        <f t="shared" si="112"/>
        <v>0</v>
      </c>
      <c r="M7140" s="56" t="s">
        <v>15152</v>
      </c>
    </row>
    <row r="7141" spans="1:13" s="19" customFormat="1" ht="15" customHeight="1" x14ac:dyDescent="0.25">
      <c r="A7141" s="47">
        <v>41729</v>
      </c>
      <c r="B7141" s="18"/>
      <c r="C7141" s="3" t="s">
        <v>11437</v>
      </c>
      <c r="D7141" s="3" t="s">
        <v>74</v>
      </c>
      <c r="E7141" s="3" t="s">
        <v>2200</v>
      </c>
      <c r="F7141" s="3" t="s">
        <v>760</v>
      </c>
      <c r="G7141" s="3"/>
      <c r="H7141" s="26">
        <v>435</v>
      </c>
      <c r="I7141" s="26">
        <f t="array" ref="I7141">J7141-J7141*3%</f>
        <v>317.34520000000003</v>
      </c>
      <c r="J7141" s="30">
        <v>327.16000000000003</v>
      </c>
      <c r="K7141" s="4"/>
      <c r="L7141" s="15">
        <f t="shared" si="112"/>
        <v>0</v>
      </c>
      <c r="M7141" s="56" t="s">
        <v>15152</v>
      </c>
    </row>
    <row r="7142" spans="1:13" s="19" customFormat="1" ht="15" customHeight="1" x14ac:dyDescent="0.25">
      <c r="A7142" s="47">
        <v>41708</v>
      </c>
      <c r="B7142" s="18"/>
      <c r="C7142" s="3" t="s">
        <v>11437</v>
      </c>
      <c r="D7142" s="3" t="s">
        <v>74</v>
      </c>
      <c r="E7142" s="3" t="s">
        <v>2808</v>
      </c>
      <c r="F7142" s="3" t="s">
        <v>164</v>
      </c>
      <c r="G7142" s="3"/>
      <c r="H7142" s="26">
        <v>330</v>
      </c>
      <c r="I7142" s="26">
        <f t="array" ref="I7142">J7142-J7142*3%</f>
        <v>235.28319999999999</v>
      </c>
      <c r="J7142" s="30">
        <v>242.56</v>
      </c>
      <c r="K7142" s="4"/>
      <c r="L7142" s="15">
        <f t="shared" si="112"/>
        <v>0</v>
      </c>
      <c r="M7142" s="56" t="s">
        <v>15152</v>
      </c>
    </row>
    <row r="7143" spans="1:13" s="19" customFormat="1" ht="15" customHeight="1" x14ac:dyDescent="0.25">
      <c r="A7143" s="47">
        <v>41713</v>
      </c>
      <c r="B7143" s="18"/>
      <c r="C7143" s="3" t="s">
        <v>11437</v>
      </c>
      <c r="D7143" s="3" t="s">
        <v>74</v>
      </c>
      <c r="E7143" s="3" t="s">
        <v>8299</v>
      </c>
      <c r="F7143" s="3" t="s">
        <v>182</v>
      </c>
      <c r="G7143" s="3"/>
      <c r="H7143" s="26">
        <v>660</v>
      </c>
      <c r="I7143" s="26">
        <f t="array" ref="I7143">J7143-J7143*3%</f>
        <v>501.02439999999996</v>
      </c>
      <c r="J7143" s="30">
        <v>516.52</v>
      </c>
      <c r="K7143" s="4"/>
      <c r="L7143" s="15">
        <f t="shared" si="112"/>
        <v>0</v>
      </c>
      <c r="M7143" s="56" t="s">
        <v>15152</v>
      </c>
    </row>
    <row r="7144" spans="1:13" s="19" customFormat="1" ht="15" customHeight="1" x14ac:dyDescent="0.25">
      <c r="A7144" s="47">
        <v>41709</v>
      </c>
      <c r="B7144" s="18"/>
      <c r="C7144" s="3" t="s">
        <v>11437</v>
      </c>
      <c r="D7144" s="3" t="s">
        <v>74</v>
      </c>
      <c r="E7144" s="3" t="s">
        <v>8302</v>
      </c>
      <c r="F7144" s="3" t="s">
        <v>182</v>
      </c>
      <c r="G7144" s="3"/>
      <c r="H7144" s="26">
        <v>365</v>
      </c>
      <c r="I7144" s="26">
        <f t="array" ref="I7144">J7144-J7144*3%</f>
        <v>261.04640000000001</v>
      </c>
      <c r="J7144" s="30">
        <v>269.12</v>
      </c>
      <c r="K7144" s="4"/>
      <c r="L7144" s="15">
        <f t="shared" si="112"/>
        <v>0</v>
      </c>
      <c r="M7144" s="56" t="s">
        <v>15152</v>
      </c>
    </row>
    <row r="7145" spans="1:13" s="19" customFormat="1" ht="15" customHeight="1" x14ac:dyDescent="0.25">
      <c r="A7145" s="47">
        <v>42345</v>
      </c>
      <c r="B7145" s="18"/>
      <c r="C7145" s="3" t="s">
        <v>11437</v>
      </c>
      <c r="D7145" s="3" t="s">
        <v>74</v>
      </c>
      <c r="E7145" s="3" t="s">
        <v>8310</v>
      </c>
      <c r="F7145" s="3" t="s">
        <v>182</v>
      </c>
      <c r="G7145" s="3"/>
      <c r="H7145" s="26">
        <v>510</v>
      </c>
      <c r="I7145" s="26">
        <f t="array" ref="I7145">J7145-J7145*3%</f>
        <v>378.97899999999998</v>
      </c>
      <c r="J7145" s="30">
        <v>390.7</v>
      </c>
      <c r="K7145" s="4"/>
      <c r="L7145" s="15">
        <f t="shared" si="112"/>
        <v>0</v>
      </c>
      <c r="M7145" s="56" t="s">
        <v>15152</v>
      </c>
    </row>
    <row r="7146" spans="1:13" s="19" customFormat="1" ht="15" customHeight="1" x14ac:dyDescent="0.25">
      <c r="A7146" s="47">
        <v>41710</v>
      </c>
      <c r="B7146" s="18"/>
      <c r="C7146" s="3" t="s">
        <v>11437</v>
      </c>
      <c r="D7146" s="3" t="s">
        <v>74</v>
      </c>
      <c r="E7146" s="3" t="s">
        <v>8310</v>
      </c>
      <c r="F7146" s="3" t="s">
        <v>203</v>
      </c>
      <c r="G7146" s="3"/>
      <c r="H7146" s="26">
        <v>255</v>
      </c>
      <c r="I7146" s="26">
        <f t="array" ref="I7146">J7146-J7146*3%</f>
        <v>182.54429999999999</v>
      </c>
      <c r="J7146" s="30">
        <v>188.19</v>
      </c>
      <c r="K7146" s="4"/>
      <c r="L7146" s="15">
        <f t="shared" si="112"/>
        <v>0</v>
      </c>
      <c r="M7146" s="56" t="s">
        <v>15152</v>
      </c>
    </row>
    <row r="7147" spans="1:13" s="19" customFormat="1" ht="15" customHeight="1" x14ac:dyDescent="0.25">
      <c r="A7147" s="47">
        <v>41711</v>
      </c>
      <c r="B7147" s="18"/>
      <c r="C7147" s="3" t="s">
        <v>11437</v>
      </c>
      <c r="D7147" s="3" t="s">
        <v>74</v>
      </c>
      <c r="E7147" s="3" t="s">
        <v>11456</v>
      </c>
      <c r="F7147" s="3" t="s">
        <v>182</v>
      </c>
      <c r="G7147" s="3"/>
      <c r="H7147" s="26">
        <v>1310</v>
      </c>
      <c r="I7147" s="26">
        <f t="array" ref="I7147">J7147-J7147*3%</f>
        <v>1005.9578999999999</v>
      </c>
      <c r="J7147" s="30">
        <v>1037.07</v>
      </c>
      <c r="K7147" s="4"/>
      <c r="L7147" s="15">
        <f t="shared" si="112"/>
        <v>0</v>
      </c>
      <c r="M7147" s="56" t="s">
        <v>15152</v>
      </c>
    </row>
    <row r="7148" spans="1:13" s="19" customFormat="1" ht="15" customHeight="1" x14ac:dyDescent="0.25">
      <c r="A7148" s="47">
        <v>40393</v>
      </c>
      <c r="B7148" s="18"/>
      <c r="C7148" s="3" t="s">
        <v>11437</v>
      </c>
      <c r="D7148" s="3" t="s">
        <v>74</v>
      </c>
      <c r="E7148" s="3" t="s">
        <v>8342</v>
      </c>
      <c r="F7148" s="3" t="s">
        <v>164</v>
      </c>
      <c r="G7148" s="3"/>
      <c r="H7148" s="26">
        <v>700</v>
      </c>
      <c r="I7148" s="26">
        <f t="array" ref="I7148">J7148-J7148*3%</f>
        <v>530.81310000000008</v>
      </c>
      <c r="J7148" s="30">
        <v>547.23</v>
      </c>
      <c r="K7148" s="4"/>
      <c r="L7148" s="15">
        <f t="shared" si="112"/>
        <v>0</v>
      </c>
      <c r="M7148" s="56" t="s">
        <v>15152</v>
      </c>
    </row>
    <row r="7149" spans="1:13" s="19" customFormat="1" ht="15" customHeight="1" x14ac:dyDescent="0.25">
      <c r="A7149" s="47">
        <v>40403</v>
      </c>
      <c r="B7149" s="18"/>
      <c r="C7149" s="3" t="s">
        <v>11437</v>
      </c>
      <c r="D7149" s="3" t="s">
        <v>162</v>
      </c>
      <c r="E7149" s="3" t="s">
        <v>11457</v>
      </c>
      <c r="F7149" s="3" t="s">
        <v>182</v>
      </c>
      <c r="G7149" s="3"/>
      <c r="H7149" s="26">
        <v>1655</v>
      </c>
      <c r="I7149" s="26">
        <f t="array" ref="I7149">J7149-J7149*3%</f>
        <v>1272.5624</v>
      </c>
      <c r="J7149" s="30">
        <v>1311.92</v>
      </c>
      <c r="K7149" s="4"/>
      <c r="L7149" s="15">
        <f t="shared" si="112"/>
        <v>0</v>
      </c>
      <c r="M7149" s="56" t="s">
        <v>15152</v>
      </c>
    </row>
    <row r="7150" spans="1:13" s="19" customFormat="1" ht="15" customHeight="1" x14ac:dyDescent="0.25">
      <c r="A7150" s="47">
        <v>40419</v>
      </c>
      <c r="B7150" s="18"/>
      <c r="C7150" s="3" t="s">
        <v>11437</v>
      </c>
      <c r="D7150" s="3" t="s">
        <v>162</v>
      </c>
      <c r="E7150" s="3" t="s">
        <v>11458</v>
      </c>
      <c r="F7150" s="3" t="s">
        <v>200</v>
      </c>
      <c r="G7150" s="3"/>
      <c r="H7150" s="26">
        <v>840</v>
      </c>
      <c r="I7150" s="26">
        <f t="array" ref="I7150">J7150-J7150*3%</f>
        <v>633.86590000000001</v>
      </c>
      <c r="J7150" s="30">
        <v>653.47</v>
      </c>
      <c r="K7150" s="4"/>
      <c r="L7150" s="15">
        <f t="shared" si="112"/>
        <v>0</v>
      </c>
      <c r="M7150" s="56" t="s">
        <v>15152</v>
      </c>
    </row>
    <row r="7151" spans="1:13" s="19" customFormat="1" ht="15" customHeight="1" x14ac:dyDescent="0.25">
      <c r="A7151" s="47">
        <v>40408</v>
      </c>
      <c r="B7151" s="18"/>
      <c r="C7151" s="3" t="s">
        <v>11437</v>
      </c>
      <c r="D7151" s="3" t="s">
        <v>162</v>
      </c>
      <c r="E7151" s="3" t="s">
        <v>11459</v>
      </c>
      <c r="F7151" s="3" t="s">
        <v>7985</v>
      </c>
      <c r="G7151" s="3"/>
      <c r="H7151" s="26">
        <v>1480</v>
      </c>
      <c r="I7151" s="26">
        <f t="array" ref="I7151">J7151-J7151*3%</f>
        <v>1121.0871999999999</v>
      </c>
      <c r="J7151" s="30">
        <v>1155.76</v>
      </c>
      <c r="K7151" s="4"/>
      <c r="L7151" s="15">
        <f t="shared" si="112"/>
        <v>0</v>
      </c>
      <c r="M7151" s="56" t="s">
        <v>15152</v>
      </c>
    </row>
    <row r="7152" spans="1:13" s="19" customFormat="1" ht="15" customHeight="1" x14ac:dyDescent="0.25">
      <c r="A7152" s="47">
        <v>40420</v>
      </c>
      <c r="B7152" s="18"/>
      <c r="C7152" s="3" t="s">
        <v>11437</v>
      </c>
      <c r="D7152" s="3" t="s">
        <v>177</v>
      </c>
      <c r="E7152" s="3" t="s">
        <v>11460</v>
      </c>
      <c r="F7152" s="3" t="s">
        <v>277</v>
      </c>
      <c r="G7152" s="3"/>
      <c r="H7152" s="26">
        <v>1240</v>
      </c>
      <c r="I7152" s="26">
        <f t="array" ref="I7152">J7152-J7152*3%</f>
        <v>937.04909999999995</v>
      </c>
      <c r="J7152" s="30">
        <v>966.03</v>
      </c>
      <c r="K7152" s="4"/>
      <c r="L7152" s="15">
        <f t="shared" si="112"/>
        <v>0</v>
      </c>
      <c r="M7152" s="56" t="s">
        <v>15152</v>
      </c>
    </row>
    <row r="7153" spans="1:13" s="19" customFormat="1" ht="15" customHeight="1" x14ac:dyDescent="0.25">
      <c r="A7153" s="47">
        <v>40395</v>
      </c>
      <c r="B7153" s="18"/>
      <c r="C7153" s="3" t="s">
        <v>11437</v>
      </c>
      <c r="D7153" s="3" t="s">
        <v>177</v>
      </c>
      <c r="E7153" s="3" t="s">
        <v>8410</v>
      </c>
      <c r="F7153" s="3" t="s">
        <v>760</v>
      </c>
      <c r="G7153" s="3"/>
      <c r="H7153" s="26">
        <v>975</v>
      </c>
      <c r="I7153" s="26">
        <f t="array" ref="I7153">J7153-J7153*3%</f>
        <v>737.72379999999998</v>
      </c>
      <c r="J7153" s="30">
        <v>760.54</v>
      </c>
      <c r="K7153" s="4"/>
      <c r="L7153" s="15">
        <f t="shared" si="112"/>
        <v>0</v>
      </c>
      <c r="M7153" s="56" t="s">
        <v>15152</v>
      </c>
    </row>
    <row r="7154" spans="1:13" s="19" customFormat="1" ht="15" customHeight="1" x14ac:dyDescent="0.25">
      <c r="A7154" s="47">
        <v>40392</v>
      </c>
      <c r="B7154" s="18"/>
      <c r="C7154" s="3" t="s">
        <v>11437</v>
      </c>
      <c r="D7154" s="3" t="s">
        <v>177</v>
      </c>
      <c r="E7154" s="3" t="s">
        <v>8052</v>
      </c>
      <c r="F7154" s="3" t="s">
        <v>211</v>
      </c>
      <c r="G7154" s="3"/>
      <c r="H7154" s="26">
        <v>1120</v>
      </c>
      <c r="I7154" s="26">
        <f t="array" ref="I7154">J7154-J7154*3%</f>
        <v>853.71640000000002</v>
      </c>
      <c r="J7154" s="30">
        <v>880.12</v>
      </c>
      <c r="K7154" s="4"/>
      <c r="L7154" s="15">
        <f t="shared" si="112"/>
        <v>0</v>
      </c>
      <c r="M7154" s="56" t="s">
        <v>15152</v>
      </c>
    </row>
    <row r="7155" spans="1:13" s="19" customFormat="1" ht="15" customHeight="1" x14ac:dyDescent="0.25">
      <c r="A7155" s="47">
        <v>42355</v>
      </c>
      <c r="B7155" s="18"/>
      <c r="C7155" s="3" t="s">
        <v>11437</v>
      </c>
      <c r="D7155" s="3" t="s">
        <v>177</v>
      </c>
      <c r="E7155" s="3" t="s">
        <v>11461</v>
      </c>
      <c r="F7155" s="3" t="s">
        <v>211</v>
      </c>
      <c r="G7155" s="3"/>
      <c r="H7155" s="26">
        <v>1310</v>
      </c>
      <c r="I7155" s="26">
        <f t="array" ref="I7155">J7155-J7155*3%</f>
        <v>1005.9578999999999</v>
      </c>
      <c r="J7155" s="30">
        <v>1037.07</v>
      </c>
      <c r="K7155" s="4"/>
      <c r="L7155" s="15">
        <f t="shared" si="112"/>
        <v>0</v>
      </c>
      <c r="M7155" s="56" t="s">
        <v>15152</v>
      </c>
    </row>
    <row r="7156" spans="1:13" s="19" customFormat="1" ht="15" customHeight="1" x14ac:dyDescent="0.25">
      <c r="A7156" s="47">
        <v>41720</v>
      </c>
      <c r="B7156" s="18"/>
      <c r="C7156" s="3" t="s">
        <v>11437</v>
      </c>
      <c r="D7156" s="3" t="s">
        <v>177</v>
      </c>
      <c r="E7156" s="3" t="s">
        <v>2274</v>
      </c>
      <c r="F7156" s="3" t="s">
        <v>2723</v>
      </c>
      <c r="G7156" s="3"/>
      <c r="H7156" s="26">
        <v>1010</v>
      </c>
      <c r="I7156" s="26">
        <f t="array" ref="I7156">J7156-J7156*3%</f>
        <v>776.02909999999997</v>
      </c>
      <c r="J7156" s="30">
        <v>800.03</v>
      </c>
      <c r="K7156" s="4"/>
      <c r="L7156" s="15">
        <f t="shared" si="112"/>
        <v>0</v>
      </c>
      <c r="M7156" s="56" t="s">
        <v>15152</v>
      </c>
    </row>
    <row r="7157" spans="1:13" s="19" customFormat="1" ht="15" customHeight="1" x14ac:dyDescent="0.25">
      <c r="A7157" s="47">
        <v>42348</v>
      </c>
      <c r="B7157" s="18"/>
      <c r="C7157" s="3" t="s">
        <v>11437</v>
      </c>
      <c r="D7157" s="3" t="s">
        <v>194</v>
      </c>
      <c r="E7157" s="3" t="s">
        <v>11462</v>
      </c>
      <c r="F7157" s="3" t="s">
        <v>200</v>
      </c>
      <c r="G7157" s="3"/>
      <c r="H7157" s="26">
        <v>1875</v>
      </c>
      <c r="I7157" s="26">
        <f t="array" ref="I7157">J7157-J7157*3%</f>
        <v>1444.1262999999999</v>
      </c>
      <c r="J7157" s="30">
        <v>1488.79</v>
      </c>
      <c r="K7157" s="4"/>
      <c r="L7157" s="15">
        <f t="shared" si="112"/>
        <v>0</v>
      </c>
      <c r="M7157" s="56" t="s">
        <v>15152</v>
      </c>
    </row>
    <row r="7158" spans="1:13" s="19" customFormat="1" ht="15" customHeight="1" x14ac:dyDescent="0.25">
      <c r="A7158" s="47">
        <v>41717</v>
      </c>
      <c r="B7158" s="18"/>
      <c r="C7158" s="3" t="s">
        <v>11437</v>
      </c>
      <c r="D7158" s="3" t="s">
        <v>194</v>
      </c>
      <c r="E7158" s="3" t="s">
        <v>11463</v>
      </c>
      <c r="F7158" s="3" t="s">
        <v>167</v>
      </c>
      <c r="G7158" s="3"/>
      <c r="H7158" s="26">
        <v>1270</v>
      </c>
      <c r="I7158" s="26">
        <f t="array" ref="I7158">J7158-J7158*3%</f>
        <v>976.57659999999998</v>
      </c>
      <c r="J7158" s="30">
        <v>1006.78</v>
      </c>
      <c r="K7158" s="4"/>
      <c r="L7158" s="15">
        <f t="shared" si="112"/>
        <v>0</v>
      </c>
      <c r="M7158" s="56" t="s">
        <v>15152</v>
      </c>
    </row>
    <row r="7159" spans="1:13" s="19" customFormat="1" ht="15" customHeight="1" x14ac:dyDescent="0.25">
      <c r="A7159" s="47">
        <v>40411</v>
      </c>
      <c r="B7159" s="18"/>
      <c r="C7159" s="3" t="s">
        <v>11437</v>
      </c>
      <c r="D7159" s="3" t="s">
        <v>194</v>
      </c>
      <c r="E7159" s="3" t="s">
        <v>11464</v>
      </c>
      <c r="F7159" s="3" t="s">
        <v>2463</v>
      </c>
      <c r="G7159" s="3"/>
      <c r="H7159" s="26">
        <v>1235</v>
      </c>
      <c r="I7159" s="26">
        <f t="array" ref="I7159">J7159-J7159*3%</f>
        <v>934.63379999999995</v>
      </c>
      <c r="J7159" s="30">
        <v>963.54</v>
      </c>
      <c r="K7159" s="4"/>
      <c r="L7159" s="15">
        <f t="shared" si="112"/>
        <v>0</v>
      </c>
      <c r="M7159" s="56" t="s">
        <v>15152</v>
      </c>
    </row>
    <row r="7160" spans="1:13" s="19" customFormat="1" ht="15" customHeight="1" x14ac:dyDescent="0.25">
      <c r="A7160" s="47">
        <v>42353</v>
      </c>
      <c r="B7160" s="18"/>
      <c r="C7160" s="3" t="s">
        <v>11437</v>
      </c>
      <c r="D7160" s="3" t="s">
        <v>194</v>
      </c>
      <c r="E7160" s="3" t="s">
        <v>8496</v>
      </c>
      <c r="F7160" s="3" t="s">
        <v>277</v>
      </c>
      <c r="G7160" s="3"/>
      <c r="H7160" s="26">
        <v>2020</v>
      </c>
      <c r="I7160" s="26">
        <f t="array" ref="I7160">J7160-J7160*3%</f>
        <v>1546.374</v>
      </c>
      <c r="J7160" s="30">
        <v>1594.2</v>
      </c>
      <c r="K7160" s="4"/>
      <c r="L7160" s="15">
        <f t="shared" si="112"/>
        <v>0</v>
      </c>
      <c r="M7160" s="56" t="s">
        <v>15152</v>
      </c>
    </row>
    <row r="7161" spans="1:13" s="19" customFormat="1" ht="15" customHeight="1" x14ac:dyDescent="0.25">
      <c r="A7161" s="47">
        <v>42339</v>
      </c>
      <c r="B7161" s="18"/>
      <c r="C7161" s="3" t="s">
        <v>11437</v>
      </c>
      <c r="D7161" s="3" t="s">
        <v>207</v>
      </c>
      <c r="E7161" s="3" t="s">
        <v>11465</v>
      </c>
      <c r="F7161" s="3" t="s">
        <v>1631</v>
      </c>
      <c r="G7161" s="3"/>
      <c r="H7161" s="26">
        <v>830</v>
      </c>
      <c r="I7161" s="26">
        <f t="array" ref="I7161">J7161-J7161*3%</f>
        <v>626.62</v>
      </c>
      <c r="J7161" s="30">
        <v>646</v>
      </c>
      <c r="K7161" s="4"/>
      <c r="L7161" s="15">
        <f t="shared" si="112"/>
        <v>0</v>
      </c>
      <c r="M7161" s="56" t="s">
        <v>15152</v>
      </c>
    </row>
    <row r="7162" spans="1:13" s="19" customFormat="1" ht="15" customHeight="1" x14ac:dyDescent="0.25">
      <c r="A7162" s="47">
        <v>42356</v>
      </c>
      <c r="B7162" s="18"/>
      <c r="C7162" s="3" t="s">
        <v>11437</v>
      </c>
      <c r="D7162" s="3" t="s">
        <v>207</v>
      </c>
      <c r="E7162" s="3" t="s">
        <v>11466</v>
      </c>
      <c r="F7162" s="3" t="s">
        <v>760</v>
      </c>
      <c r="G7162" s="3"/>
      <c r="H7162" s="26">
        <v>1190</v>
      </c>
      <c r="I7162" s="26">
        <f t="array" ref="I7162">J7162-J7162*3%</f>
        <v>902.02239999999995</v>
      </c>
      <c r="J7162" s="30">
        <v>929.92</v>
      </c>
      <c r="K7162" s="4"/>
      <c r="L7162" s="15">
        <f t="shared" si="112"/>
        <v>0</v>
      </c>
      <c r="M7162" s="56" t="s">
        <v>15152</v>
      </c>
    </row>
    <row r="7163" spans="1:13" s="19" customFormat="1" ht="15" customHeight="1" x14ac:dyDescent="0.25">
      <c r="A7163" s="47">
        <v>41728</v>
      </c>
      <c r="B7163" s="18"/>
      <c r="C7163" s="3" t="s">
        <v>11437</v>
      </c>
      <c r="D7163" s="3" t="s">
        <v>207</v>
      </c>
      <c r="E7163" s="3" t="s">
        <v>11467</v>
      </c>
      <c r="F7163" s="3" t="s">
        <v>124</v>
      </c>
      <c r="G7163" s="3"/>
      <c r="H7163" s="26">
        <v>1120</v>
      </c>
      <c r="I7163" s="26">
        <f t="array" ref="I7163">J7163-J7163*3%</f>
        <v>853.71640000000002</v>
      </c>
      <c r="J7163" s="30">
        <v>880.12</v>
      </c>
      <c r="K7163" s="4"/>
      <c r="L7163" s="15">
        <f t="shared" si="112"/>
        <v>0</v>
      </c>
      <c r="M7163" s="56" t="s">
        <v>15152</v>
      </c>
    </row>
    <row r="7164" spans="1:13" s="19" customFormat="1" ht="15" customHeight="1" x14ac:dyDescent="0.25">
      <c r="A7164" s="47">
        <v>42340</v>
      </c>
      <c r="B7164" s="18"/>
      <c r="C7164" s="3" t="s">
        <v>11437</v>
      </c>
      <c r="D7164" s="3" t="s">
        <v>207</v>
      </c>
      <c r="E7164" s="3" t="s">
        <v>11468</v>
      </c>
      <c r="F7164" s="3" t="s">
        <v>211</v>
      </c>
      <c r="G7164" s="3"/>
      <c r="H7164" s="26">
        <v>1875</v>
      </c>
      <c r="I7164" s="26">
        <f t="array" ref="I7164">J7164-J7164*3%</f>
        <v>1444.1262999999999</v>
      </c>
      <c r="J7164" s="30">
        <v>1488.79</v>
      </c>
      <c r="K7164" s="4"/>
      <c r="L7164" s="15">
        <f t="shared" si="112"/>
        <v>0</v>
      </c>
      <c r="M7164" s="56" t="s">
        <v>15152</v>
      </c>
    </row>
    <row r="7165" spans="1:13" s="19" customFormat="1" ht="15" customHeight="1" x14ac:dyDescent="0.25">
      <c r="A7165" s="47">
        <v>42342</v>
      </c>
      <c r="B7165" s="18"/>
      <c r="C7165" s="3" t="s">
        <v>11437</v>
      </c>
      <c r="D7165" s="3" t="s">
        <v>207</v>
      </c>
      <c r="E7165" s="3" t="s">
        <v>4309</v>
      </c>
      <c r="F7165" s="3" t="s">
        <v>760</v>
      </c>
      <c r="G7165" s="3"/>
      <c r="H7165" s="26">
        <v>1050</v>
      </c>
      <c r="I7165" s="26">
        <f t="array" ref="I7165">J7165-J7165*3%</f>
        <v>805.0127</v>
      </c>
      <c r="J7165" s="30">
        <v>829.91</v>
      </c>
      <c r="K7165" s="4"/>
      <c r="L7165" s="15">
        <f t="shared" si="112"/>
        <v>0</v>
      </c>
      <c r="M7165" s="56" t="s">
        <v>15152</v>
      </c>
    </row>
    <row r="7166" spans="1:13" s="19" customFormat="1" ht="15" customHeight="1" x14ac:dyDescent="0.25">
      <c r="A7166" s="47">
        <v>40430</v>
      </c>
      <c r="B7166" s="18"/>
      <c r="C7166" s="3" t="s">
        <v>11437</v>
      </c>
      <c r="D7166" s="3" t="s">
        <v>207</v>
      </c>
      <c r="E7166" s="3" t="s">
        <v>8630</v>
      </c>
      <c r="F7166" s="3" t="s">
        <v>760</v>
      </c>
      <c r="G7166" s="3"/>
      <c r="H7166" s="26">
        <v>765</v>
      </c>
      <c r="I7166" s="26">
        <f t="array" ref="I7166">J7166-J7166*3%</f>
        <v>578.31400000000008</v>
      </c>
      <c r="J7166" s="30">
        <v>596.20000000000005</v>
      </c>
      <c r="K7166" s="4"/>
      <c r="L7166" s="15">
        <f t="shared" si="112"/>
        <v>0</v>
      </c>
      <c r="M7166" s="56" t="s">
        <v>15152</v>
      </c>
    </row>
    <row r="7167" spans="1:13" s="19" customFormat="1" ht="15" customHeight="1" x14ac:dyDescent="0.25">
      <c r="A7167" s="47">
        <v>40383</v>
      </c>
      <c r="B7167" s="18"/>
      <c r="C7167" s="3" t="s">
        <v>11437</v>
      </c>
      <c r="D7167" s="3" t="s">
        <v>207</v>
      </c>
      <c r="E7167" s="3" t="s">
        <v>11469</v>
      </c>
      <c r="F7167" s="3" t="s">
        <v>211</v>
      </c>
      <c r="G7167" s="3"/>
      <c r="H7167" s="26">
        <v>1120</v>
      </c>
      <c r="I7167" s="26">
        <f t="array" ref="I7167">J7167-J7167*3%</f>
        <v>853.71640000000002</v>
      </c>
      <c r="J7167" s="30">
        <v>880.12</v>
      </c>
      <c r="K7167" s="4"/>
      <c r="L7167" s="15">
        <f t="shared" si="112"/>
        <v>0</v>
      </c>
      <c r="M7167" s="56" t="s">
        <v>15152</v>
      </c>
    </row>
    <row r="7168" spans="1:13" s="19" customFormat="1" ht="15" customHeight="1" x14ac:dyDescent="0.25">
      <c r="A7168" s="47">
        <v>41724</v>
      </c>
      <c r="B7168" s="18"/>
      <c r="C7168" s="3" t="s">
        <v>11437</v>
      </c>
      <c r="D7168" s="3" t="s">
        <v>207</v>
      </c>
      <c r="E7168" s="3" t="s">
        <v>8022</v>
      </c>
      <c r="F7168" s="3" t="s">
        <v>760</v>
      </c>
      <c r="G7168" s="3"/>
      <c r="H7168" s="26">
        <v>1115</v>
      </c>
      <c r="I7168" s="26">
        <f t="array" ref="I7168">J7168-J7168*3%</f>
        <v>850.49599999999998</v>
      </c>
      <c r="J7168" s="30">
        <v>876.8</v>
      </c>
      <c r="K7168" s="4"/>
      <c r="L7168" s="15">
        <f t="shared" si="112"/>
        <v>0</v>
      </c>
      <c r="M7168" s="56" t="s">
        <v>15152</v>
      </c>
    </row>
    <row r="7169" spans="1:13" s="19" customFormat="1" ht="15" customHeight="1" x14ac:dyDescent="0.25">
      <c r="A7169" s="47">
        <v>41704</v>
      </c>
      <c r="B7169" s="18"/>
      <c r="C7169" s="3" t="s">
        <v>11437</v>
      </c>
      <c r="D7169" s="3" t="s">
        <v>207</v>
      </c>
      <c r="E7169" s="3" t="s">
        <v>8644</v>
      </c>
      <c r="F7169" s="3" t="s">
        <v>798</v>
      </c>
      <c r="G7169" s="3"/>
      <c r="H7169" s="26">
        <v>1195</v>
      </c>
      <c r="I7169" s="26">
        <f t="array" ref="I7169">J7169-J7169*3%</f>
        <v>905.24279999999999</v>
      </c>
      <c r="J7169" s="30">
        <v>933.24</v>
      </c>
      <c r="K7169" s="4"/>
      <c r="L7169" s="15">
        <f t="shared" si="112"/>
        <v>0</v>
      </c>
      <c r="M7169" s="56" t="s">
        <v>15152</v>
      </c>
    </row>
    <row r="7170" spans="1:13" s="19" customFormat="1" ht="15" customHeight="1" x14ac:dyDescent="0.25">
      <c r="A7170" s="47">
        <v>40773</v>
      </c>
      <c r="B7170" s="18"/>
      <c r="C7170" s="3" t="s">
        <v>11437</v>
      </c>
      <c r="D7170" s="3" t="s">
        <v>207</v>
      </c>
      <c r="E7170" s="3" t="s">
        <v>8644</v>
      </c>
      <c r="F7170" s="3" t="s">
        <v>760</v>
      </c>
      <c r="G7170" s="3"/>
      <c r="H7170" s="26">
        <v>1190</v>
      </c>
      <c r="I7170" s="26">
        <f t="array" ref="I7170">J7170-J7170*3%</f>
        <v>902.02239999999995</v>
      </c>
      <c r="J7170" s="30">
        <v>929.92</v>
      </c>
      <c r="K7170" s="4"/>
      <c r="L7170" s="15">
        <f t="shared" si="112"/>
        <v>0</v>
      </c>
      <c r="M7170" s="56" t="s">
        <v>15152</v>
      </c>
    </row>
    <row r="7171" spans="1:13" s="19" customFormat="1" ht="15" customHeight="1" x14ac:dyDescent="0.25">
      <c r="A7171" s="47">
        <v>40397</v>
      </c>
      <c r="B7171" s="18"/>
      <c r="C7171" s="3" t="s">
        <v>11437</v>
      </c>
      <c r="D7171" s="3" t="s">
        <v>207</v>
      </c>
      <c r="E7171" s="3" t="s">
        <v>11470</v>
      </c>
      <c r="F7171" s="3" t="s">
        <v>760</v>
      </c>
      <c r="G7171" s="3"/>
      <c r="H7171" s="26">
        <v>660</v>
      </c>
      <c r="I7171" s="26">
        <f t="array" ref="I7171">J7171-J7171*3%</f>
        <v>502.23689999999999</v>
      </c>
      <c r="J7171" s="30">
        <v>517.77</v>
      </c>
      <c r="K7171" s="4"/>
      <c r="L7171" s="15">
        <f t="shared" si="112"/>
        <v>0</v>
      </c>
      <c r="M7171" s="56" t="s">
        <v>15152</v>
      </c>
    </row>
    <row r="7172" spans="1:13" s="19" customFormat="1" ht="15" customHeight="1" x14ac:dyDescent="0.25">
      <c r="A7172" s="47">
        <v>40423</v>
      </c>
      <c r="B7172" s="18"/>
      <c r="C7172" s="3" t="s">
        <v>11437</v>
      </c>
      <c r="D7172" s="3" t="s">
        <v>207</v>
      </c>
      <c r="E7172" s="3" t="s">
        <v>11471</v>
      </c>
      <c r="F7172" s="3" t="s">
        <v>200</v>
      </c>
      <c r="G7172" s="3"/>
      <c r="H7172" s="26">
        <v>1500</v>
      </c>
      <c r="I7172" s="26">
        <f t="array" ref="I7172">J7172-J7172*3%</f>
        <v>1135.9864</v>
      </c>
      <c r="J7172" s="30">
        <v>1171.1199999999999</v>
      </c>
      <c r="K7172" s="4"/>
      <c r="L7172" s="15">
        <f t="shared" si="112"/>
        <v>0</v>
      </c>
      <c r="M7172" s="56" t="s">
        <v>15152</v>
      </c>
    </row>
    <row r="7173" spans="1:13" s="19" customFormat="1" ht="15" customHeight="1" x14ac:dyDescent="0.25">
      <c r="A7173" s="47">
        <v>40399</v>
      </c>
      <c r="B7173" s="18"/>
      <c r="C7173" s="3" t="s">
        <v>11437</v>
      </c>
      <c r="D7173" s="3" t="s">
        <v>207</v>
      </c>
      <c r="E7173" s="3" t="s">
        <v>11472</v>
      </c>
      <c r="F7173" s="3" t="s">
        <v>760</v>
      </c>
      <c r="G7173" s="3"/>
      <c r="H7173" s="26">
        <v>590</v>
      </c>
      <c r="I7173" s="26">
        <f t="array" ref="I7173">J7173-J7173*3%</f>
        <v>431.31049999999999</v>
      </c>
      <c r="J7173" s="30">
        <v>444.65</v>
      </c>
      <c r="K7173" s="4"/>
      <c r="L7173" s="15">
        <f t="shared" si="112"/>
        <v>0</v>
      </c>
      <c r="M7173" s="56" t="s">
        <v>15152</v>
      </c>
    </row>
    <row r="7174" spans="1:13" s="19" customFormat="1" ht="15" customHeight="1" x14ac:dyDescent="0.25">
      <c r="A7174" s="47">
        <v>40426</v>
      </c>
      <c r="B7174" s="18"/>
      <c r="C7174" s="3" t="s">
        <v>11437</v>
      </c>
      <c r="D7174" s="3" t="s">
        <v>207</v>
      </c>
      <c r="E7174" s="3" t="s">
        <v>11473</v>
      </c>
      <c r="F7174" s="3" t="s">
        <v>760</v>
      </c>
      <c r="G7174" s="3"/>
      <c r="H7174" s="26">
        <v>940</v>
      </c>
      <c r="I7174" s="26">
        <f t="array" ref="I7174">J7174-J7174*3%</f>
        <v>711.56290000000001</v>
      </c>
      <c r="J7174" s="30">
        <v>733.57</v>
      </c>
      <c r="K7174" s="4"/>
      <c r="L7174" s="15">
        <f t="shared" si="112"/>
        <v>0</v>
      </c>
      <c r="M7174" s="56" t="s">
        <v>15152</v>
      </c>
    </row>
    <row r="7175" spans="1:13" s="19" customFormat="1" ht="15" customHeight="1" x14ac:dyDescent="0.25">
      <c r="A7175" s="47">
        <v>42352</v>
      </c>
      <c r="B7175" s="18"/>
      <c r="C7175" s="3" t="s">
        <v>11437</v>
      </c>
      <c r="D7175" s="3" t="s">
        <v>207</v>
      </c>
      <c r="E7175" s="3" t="s">
        <v>8750</v>
      </c>
      <c r="F7175" s="3" t="s">
        <v>200</v>
      </c>
      <c r="G7175" s="3"/>
      <c r="H7175" s="26">
        <v>770</v>
      </c>
      <c r="I7175" s="26">
        <f t="array" ref="I7175">J7175-J7175*3%</f>
        <v>582.33950000000004</v>
      </c>
      <c r="J7175" s="30">
        <v>600.35</v>
      </c>
      <c r="K7175" s="4"/>
      <c r="L7175" s="15">
        <f t="shared" si="112"/>
        <v>0</v>
      </c>
      <c r="M7175" s="56" t="s">
        <v>15152</v>
      </c>
    </row>
    <row r="7176" spans="1:13" s="19" customFormat="1" ht="15" customHeight="1" x14ac:dyDescent="0.25">
      <c r="A7176" s="47">
        <v>42357</v>
      </c>
      <c r="B7176" s="18"/>
      <c r="C7176" s="3" t="s">
        <v>11437</v>
      </c>
      <c r="D7176" s="3" t="s">
        <v>207</v>
      </c>
      <c r="E7176" s="3" t="s">
        <v>11474</v>
      </c>
      <c r="F7176" s="3" t="s">
        <v>200</v>
      </c>
      <c r="G7176" s="3"/>
      <c r="H7176" s="26">
        <v>840</v>
      </c>
      <c r="I7176" s="26">
        <f t="array" ref="I7176">J7176-J7176*3%</f>
        <v>634.27329999999995</v>
      </c>
      <c r="J7176" s="30">
        <v>653.89</v>
      </c>
      <c r="K7176" s="4"/>
      <c r="L7176" s="15">
        <f t="shared" ref="L7176:L7239" si="113">J7176*K7176</f>
        <v>0</v>
      </c>
      <c r="M7176" s="56" t="s">
        <v>15152</v>
      </c>
    </row>
    <row r="7177" spans="1:13" s="19" customFormat="1" ht="15" customHeight="1" x14ac:dyDescent="0.25">
      <c r="A7177" s="47">
        <v>42354</v>
      </c>
      <c r="B7177" s="18"/>
      <c r="C7177" s="3" t="s">
        <v>11437</v>
      </c>
      <c r="D7177" s="3" t="s">
        <v>207</v>
      </c>
      <c r="E7177" s="3" t="s">
        <v>11475</v>
      </c>
      <c r="F7177" s="3" t="s">
        <v>200</v>
      </c>
      <c r="G7177" s="3"/>
      <c r="H7177" s="26">
        <v>1125</v>
      </c>
      <c r="I7177" s="26">
        <f t="array" ref="I7177">J7177-J7177*3%</f>
        <v>856.53909999999996</v>
      </c>
      <c r="J7177" s="30">
        <v>883.03</v>
      </c>
      <c r="K7177" s="4"/>
      <c r="L7177" s="15">
        <f t="shared" si="113"/>
        <v>0</v>
      </c>
      <c r="M7177" s="56" t="s">
        <v>15152</v>
      </c>
    </row>
    <row r="7178" spans="1:13" s="19" customFormat="1" ht="15" customHeight="1" x14ac:dyDescent="0.25">
      <c r="A7178" s="47">
        <v>42351</v>
      </c>
      <c r="B7178" s="18"/>
      <c r="C7178" s="3" t="s">
        <v>11437</v>
      </c>
      <c r="D7178" s="3" t="s">
        <v>207</v>
      </c>
      <c r="E7178" s="3" t="s">
        <v>11476</v>
      </c>
      <c r="F7178" s="3" t="s">
        <v>200</v>
      </c>
      <c r="G7178" s="3"/>
      <c r="H7178" s="26">
        <v>700</v>
      </c>
      <c r="I7178" s="26">
        <f t="array" ref="I7178">J7178-J7178*3%</f>
        <v>530.81310000000008</v>
      </c>
      <c r="J7178" s="30">
        <v>547.23</v>
      </c>
      <c r="K7178" s="4"/>
      <c r="L7178" s="15">
        <f t="shared" si="113"/>
        <v>0</v>
      </c>
      <c r="M7178" s="56" t="s">
        <v>15152</v>
      </c>
    </row>
    <row r="7179" spans="1:13" s="19" customFormat="1" ht="15" customHeight="1" x14ac:dyDescent="0.25">
      <c r="A7179" s="47">
        <v>40431</v>
      </c>
      <c r="B7179" s="18"/>
      <c r="C7179" s="3" t="s">
        <v>11437</v>
      </c>
      <c r="D7179" s="3" t="s">
        <v>207</v>
      </c>
      <c r="E7179" s="3" t="s">
        <v>11477</v>
      </c>
      <c r="F7179" s="3" t="s">
        <v>760</v>
      </c>
      <c r="G7179" s="3"/>
      <c r="H7179" s="26">
        <v>940</v>
      </c>
      <c r="I7179" s="26">
        <f t="array" ref="I7179">J7179-J7179*3%</f>
        <v>711.56290000000001</v>
      </c>
      <c r="J7179" s="30">
        <v>733.57</v>
      </c>
      <c r="K7179" s="4"/>
      <c r="L7179" s="15">
        <f t="shared" si="113"/>
        <v>0</v>
      </c>
      <c r="M7179" s="56" t="s">
        <v>15152</v>
      </c>
    </row>
    <row r="7180" spans="1:13" s="19" customFormat="1" ht="15" customHeight="1" x14ac:dyDescent="0.25">
      <c r="A7180" s="47">
        <v>40432</v>
      </c>
      <c r="B7180" s="18"/>
      <c r="C7180" s="3" t="s">
        <v>11437</v>
      </c>
      <c r="D7180" s="3" t="s">
        <v>207</v>
      </c>
      <c r="E7180" s="3" t="s">
        <v>11478</v>
      </c>
      <c r="F7180" s="3" t="s">
        <v>760</v>
      </c>
      <c r="G7180" s="3"/>
      <c r="H7180" s="26">
        <v>1450</v>
      </c>
      <c r="I7180" s="26">
        <f t="array" ref="I7180">J7180-J7180*3%</f>
        <v>1102.1722</v>
      </c>
      <c r="J7180" s="30">
        <v>1136.26</v>
      </c>
      <c r="K7180" s="4"/>
      <c r="L7180" s="15">
        <f t="shared" si="113"/>
        <v>0</v>
      </c>
      <c r="M7180" s="56" t="s">
        <v>15152</v>
      </c>
    </row>
    <row r="7181" spans="1:13" s="19" customFormat="1" ht="15" customHeight="1" x14ac:dyDescent="0.25">
      <c r="A7181" s="47">
        <v>40425</v>
      </c>
      <c r="B7181" s="18"/>
      <c r="C7181" s="3" t="s">
        <v>11437</v>
      </c>
      <c r="D7181" s="3" t="s">
        <v>207</v>
      </c>
      <c r="E7181" s="3" t="s">
        <v>11479</v>
      </c>
      <c r="F7181" s="3" t="s">
        <v>2661</v>
      </c>
      <c r="G7181" s="3"/>
      <c r="H7181" s="26">
        <v>770</v>
      </c>
      <c r="I7181" s="26">
        <f t="array" ref="I7181">J7181-J7181*3%</f>
        <v>580.72930000000008</v>
      </c>
      <c r="J7181" s="30">
        <v>598.69000000000005</v>
      </c>
      <c r="K7181" s="4"/>
      <c r="L7181" s="15">
        <f t="shared" si="113"/>
        <v>0</v>
      </c>
      <c r="M7181" s="56" t="s">
        <v>15152</v>
      </c>
    </row>
    <row r="7182" spans="1:13" s="19" customFormat="1" ht="15" customHeight="1" x14ac:dyDescent="0.25">
      <c r="A7182" s="47">
        <v>42349</v>
      </c>
      <c r="B7182" s="18"/>
      <c r="C7182" s="3" t="s">
        <v>11437</v>
      </c>
      <c r="D7182" s="3" t="s">
        <v>207</v>
      </c>
      <c r="E7182" s="3" t="s">
        <v>11480</v>
      </c>
      <c r="F7182" s="3" t="s">
        <v>211</v>
      </c>
      <c r="G7182" s="3"/>
      <c r="H7182" s="26">
        <v>1425</v>
      </c>
      <c r="I7182" s="26">
        <f t="array" ref="I7182">J7182-J7182*3%</f>
        <v>1084.0526</v>
      </c>
      <c r="J7182" s="30">
        <v>1117.58</v>
      </c>
      <c r="K7182" s="4"/>
      <c r="L7182" s="15">
        <f t="shared" si="113"/>
        <v>0</v>
      </c>
      <c r="M7182" s="56" t="s">
        <v>15152</v>
      </c>
    </row>
    <row r="7183" spans="1:13" s="19" customFormat="1" ht="15" customHeight="1" x14ac:dyDescent="0.25">
      <c r="A7183" s="47">
        <v>42359</v>
      </c>
      <c r="B7183" s="18"/>
      <c r="C7183" s="3" t="s">
        <v>11437</v>
      </c>
      <c r="D7183" s="3" t="s">
        <v>233</v>
      </c>
      <c r="E7183" s="3" t="s">
        <v>11481</v>
      </c>
      <c r="F7183" s="3" t="s">
        <v>211</v>
      </c>
      <c r="G7183" s="3"/>
      <c r="H7183" s="26">
        <v>765</v>
      </c>
      <c r="I7183" s="26">
        <f t="array" ref="I7183">J7183-J7183*3%</f>
        <v>578.31400000000008</v>
      </c>
      <c r="J7183" s="30">
        <v>596.20000000000005</v>
      </c>
      <c r="K7183" s="4"/>
      <c r="L7183" s="15">
        <f t="shared" si="113"/>
        <v>0</v>
      </c>
      <c r="M7183" s="56" t="s">
        <v>15152</v>
      </c>
    </row>
    <row r="7184" spans="1:13" s="19" customFormat="1" ht="15" customHeight="1" x14ac:dyDescent="0.25">
      <c r="A7184" s="47">
        <v>40418</v>
      </c>
      <c r="B7184" s="18"/>
      <c r="C7184" s="3" t="s">
        <v>11437</v>
      </c>
      <c r="D7184" s="3" t="s">
        <v>233</v>
      </c>
      <c r="E7184" s="3" t="s">
        <v>11482</v>
      </c>
      <c r="F7184" s="3" t="s">
        <v>760</v>
      </c>
      <c r="G7184" s="3"/>
      <c r="H7184" s="26">
        <v>835</v>
      </c>
      <c r="I7184" s="26">
        <f t="array" ref="I7184">J7184-J7184*3%</f>
        <v>629.84040000000005</v>
      </c>
      <c r="J7184" s="30">
        <v>649.32000000000005</v>
      </c>
      <c r="K7184" s="4"/>
      <c r="L7184" s="15">
        <f t="shared" si="113"/>
        <v>0</v>
      </c>
      <c r="M7184" s="56" t="s">
        <v>15152</v>
      </c>
    </row>
    <row r="7185" spans="1:13" s="19" customFormat="1" ht="15" customHeight="1" x14ac:dyDescent="0.25">
      <c r="A7185" s="47">
        <v>42358</v>
      </c>
      <c r="B7185" s="18"/>
      <c r="C7185" s="3" t="s">
        <v>11437</v>
      </c>
      <c r="D7185" s="3" t="s">
        <v>233</v>
      </c>
      <c r="E7185" s="3" t="s">
        <v>11483</v>
      </c>
      <c r="F7185" s="3" t="s">
        <v>160</v>
      </c>
      <c r="G7185" s="3"/>
      <c r="H7185" s="26">
        <v>1125</v>
      </c>
      <c r="I7185" s="26">
        <f t="array" ref="I7185">J7185-J7185*3%</f>
        <v>856.53909999999996</v>
      </c>
      <c r="J7185" s="30">
        <v>883.03</v>
      </c>
      <c r="K7185" s="4"/>
      <c r="L7185" s="15">
        <f t="shared" si="113"/>
        <v>0</v>
      </c>
      <c r="M7185" s="56" t="s">
        <v>15152</v>
      </c>
    </row>
    <row r="7186" spans="1:13" s="19" customFormat="1" ht="15" customHeight="1" x14ac:dyDescent="0.25">
      <c r="A7186" s="47">
        <v>41726</v>
      </c>
      <c r="B7186" s="18"/>
      <c r="C7186" s="3" t="s">
        <v>11437</v>
      </c>
      <c r="D7186" s="3" t="s">
        <v>233</v>
      </c>
      <c r="E7186" s="3" t="s">
        <v>11484</v>
      </c>
      <c r="F7186" s="3" t="s">
        <v>2054</v>
      </c>
      <c r="G7186" s="3"/>
      <c r="H7186" s="26">
        <v>1270</v>
      </c>
      <c r="I7186" s="26">
        <f t="array" ref="I7186">J7186-J7186*3%</f>
        <v>976.57659999999998</v>
      </c>
      <c r="J7186" s="30">
        <v>1006.78</v>
      </c>
      <c r="K7186" s="4"/>
      <c r="L7186" s="15">
        <f t="shared" si="113"/>
        <v>0</v>
      </c>
      <c r="M7186" s="56" t="s">
        <v>15152</v>
      </c>
    </row>
    <row r="7187" spans="1:13" s="19" customFormat="1" ht="15" customHeight="1" x14ac:dyDescent="0.25">
      <c r="A7187" s="47">
        <v>41725</v>
      </c>
      <c r="B7187" s="18"/>
      <c r="C7187" s="3" t="s">
        <v>11437</v>
      </c>
      <c r="D7187" s="3" t="s">
        <v>238</v>
      </c>
      <c r="E7187" s="3" t="s">
        <v>11485</v>
      </c>
      <c r="F7187" s="3" t="s">
        <v>760</v>
      </c>
      <c r="G7187" s="3"/>
      <c r="H7187" s="26">
        <v>835</v>
      </c>
      <c r="I7187" s="26">
        <f t="array" ref="I7187">J7187-J7187*3%</f>
        <v>631.05290000000002</v>
      </c>
      <c r="J7187" s="30">
        <v>650.57000000000005</v>
      </c>
      <c r="K7187" s="4"/>
      <c r="L7187" s="15">
        <f t="shared" si="113"/>
        <v>0</v>
      </c>
      <c r="M7187" s="56" t="s">
        <v>15152</v>
      </c>
    </row>
    <row r="7188" spans="1:13" s="19" customFormat="1" ht="15" customHeight="1" x14ac:dyDescent="0.25">
      <c r="A7188" s="47">
        <v>41723</v>
      </c>
      <c r="B7188" s="18"/>
      <c r="C7188" s="3" t="s">
        <v>11437</v>
      </c>
      <c r="D7188" s="3" t="s">
        <v>238</v>
      </c>
      <c r="E7188" s="3" t="s">
        <v>11486</v>
      </c>
      <c r="F7188" s="3" t="s">
        <v>2460</v>
      </c>
      <c r="G7188" s="3"/>
      <c r="H7188" s="26">
        <v>840</v>
      </c>
      <c r="I7188" s="26">
        <f t="array" ref="I7188">J7188-J7188*3%</f>
        <v>632.25569999999993</v>
      </c>
      <c r="J7188" s="30">
        <v>651.80999999999995</v>
      </c>
      <c r="K7188" s="4"/>
      <c r="L7188" s="15">
        <f t="shared" si="113"/>
        <v>0</v>
      </c>
      <c r="M7188" s="56" t="s">
        <v>15152</v>
      </c>
    </row>
    <row r="7189" spans="1:13" s="19" customFormat="1" ht="15" customHeight="1" x14ac:dyDescent="0.25">
      <c r="A7189" s="47">
        <v>22416</v>
      </c>
      <c r="B7189" s="18" t="s">
        <v>11487</v>
      </c>
      <c r="C7189" s="3" t="s">
        <v>11488</v>
      </c>
      <c r="D7189" s="3" t="s">
        <v>66</v>
      </c>
      <c r="E7189" s="3" t="s">
        <v>11489</v>
      </c>
      <c r="F7189" s="3" t="s">
        <v>167</v>
      </c>
      <c r="G7189" s="3"/>
      <c r="H7189" s="26">
        <v>1230</v>
      </c>
      <c r="I7189" s="26">
        <f t="array" ref="I7189">J7189-J7189*3%</f>
        <v>931.00599999999997</v>
      </c>
      <c r="J7189" s="30">
        <v>959.8</v>
      </c>
      <c r="K7189" s="4"/>
      <c r="L7189" s="15">
        <f t="shared" si="113"/>
        <v>0</v>
      </c>
      <c r="M7189" s="56" t="s">
        <v>15152</v>
      </c>
    </row>
    <row r="7190" spans="1:13" s="19" customFormat="1" ht="15" customHeight="1" x14ac:dyDescent="0.25">
      <c r="A7190" s="47">
        <v>24522</v>
      </c>
      <c r="B7190" s="18" t="s">
        <v>11490</v>
      </c>
      <c r="C7190" s="3" t="s">
        <v>11491</v>
      </c>
      <c r="D7190" s="3" t="s">
        <v>74</v>
      </c>
      <c r="E7190" s="3" t="s">
        <v>11492</v>
      </c>
      <c r="F7190" s="3" t="s">
        <v>1511</v>
      </c>
      <c r="G7190" s="3"/>
      <c r="H7190" s="26">
        <v>1140</v>
      </c>
      <c r="I7190" s="26">
        <f t="array" ref="I7190">J7190-J7190*3%</f>
        <v>867.14120000000003</v>
      </c>
      <c r="J7190" s="30">
        <v>893.96</v>
      </c>
      <c r="K7190" s="4"/>
      <c r="L7190" s="15">
        <f t="shared" si="113"/>
        <v>0</v>
      </c>
      <c r="M7190" s="56" t="s">
        <v>15157</v>
      </c>
    </row>
    <row r="7191" spans="1:13" s="19" customFormat="1" ht="15" customHeight="1" x14ac:dyDescent="0.25">
      <c r="A7191" s="47">
        <v>34100</v>
      </c>
      <c r="B7191" s="18"/>
      <c r="C7191" s="3" t="s">
        <v>11491</v>
      </c>
      <c r="D7191" s="3" t="s">
        <v>74</v>
      </c>
      <c r="E7191" s="3" t="s">
        <v>11493</v>
      </c>
      <c r="F7191" s="3" t="s">
        <v>200</v>
      </c>
      <c r="G7191" s="3"/>
      <c r="H7191" s="26">
        <v>490</v>
      </c>
      <c r="I7191" s="26">
        <f t="array" ref="I7191">J7191-J7191*3%</f>
        <v>363.59479999999996</v>
      </c>
      <c r="J7191" s="30">
        <v>374.84</v>
      </c>
      <c r="K7191" s="4"/>
      <c r="L7191" s="15">
        <f t="shared" si="113"/>
        <v>0</v>
      </c>
      <c r="M7191" s="56" t="s">
        <v>15157</v>
      </c>
    </row>
    <row r="7192" spans="1:13" s="19" customFormat="1" ht="15" customHeight="1" x14ac:dyDescent="0.25">
      <c r="A7192" s="47">
        <v>41984</v>
      </c>
      <c r="B7192" s="18"/>
      <c r="C7192" s="3" t="s">
        <v>11491</v>
      </c>
      <c r="D7192" s="3" t="s">
        <v>74</v>
      </c>
      <c r="E7192" s="3" t="s">
        <v>1544</v>
      </c>
      <c r="F7192" s="3" t="s">
        <v>179</v>
      </c>
      <c r="G7192" s="3"/>
      <c r="H7192" s="26">
        <v>385</v>
      </c>
      <c r="I7192" s="26">
        <f t="array" ref="I7192">J7192-J7192*3%</f>
        <v>283.12360000000001</v>
      </c>
      <c r="J7192" s="30">
        <v>291.88</v>
      </c>
      <c r="K7192" s="4"/>
      <c r="L7192" s="15">
        <f t="shared" si="113"/>
        <v>0</v>
      </c>
      <c r="M7192" s="56" t="s">
        <v>15157</v>
      </c>
    </row>
    <row r="7193" spans="1:13" s="19" customFormat="1" ht="15" customHeight="1" x14ac:dyDescent="0.25">
      <c r="A7193" s="47">
        <v>21089</v>
      </c>
      <c r="B7193" s="18" t="s">
        <v>11494</v>
      </c>
      <c r="C7193" s="3" t="s">
        <v>11491</v>
      </c>
      <c r="D7193" s="3" t="s">
        <v>177</v>
      </c>
      <c r="E7193" s="3" t="s">
        <v>11495</v>
      </c>
      <c r="F7193" s="3" t="s">
        <v>11496</v>
      </c>
      <c r="G7193" s="3"/>
      <c r="H7193" s="26">
        <v>725</v>
      </c>
      <c r="I7193" s="26">
        <f t="array" ref="I7193">J7193-J7193*3%</f>
        <v>548.12760000000003</v>
      </c>
      <c r="J7193" s="30">
        <v>565.08000000000004</v>
      </c>
      <c r="K7193" s="4"/>
      <c r="L7193" s="15">
        <f t="shared" si="113"/>
        <v>0</v>
      </c>
      <c r="M7193" s="56" t="s">
        <v>15157</v>
      </c>
    </row>
    <row r="7194" spans="1:13" s="19" customFormat="1" ht="15" customHeight="1" x14ac:dyDescent="0.25">
      <c r="A7194" s="47">
        <v>41976</v>
      </c>
      <c r="B7194" s="18"/>
      <c r="C7194" s="3" t="s">
        <v>11491</v>
      </c>
      <c r="D7194" s="3" t="s">
        <v>177</v>
      </c>
      <c r="E7194" s="3" t="s">
        <v>11497</v>
      </c>
      <c r="F7194" s="3" t="s">
        <v>318</v>
      </c>
      <c r="G7194" s="3" t="s">
        <v>285</v>
      </c>
      <c r="H7194" s="26">
        <v>935</v>
      </c>
      <c r="I7194" s="26">
        <f t="array" ref="I7194">J7194-J7194*3%</f>
        <v>705.88840000000005</v>
      </c>
      <c r="J7194" s="30">
        <v>727.72</v>
      </c>
      <c r="K7194" s="4"/>
      <c r="L7194" s="15">
        <f t="shared" si="113"/>
        <v>0</v>
      </c>
      <c r="M7194" s="56" t="s">
        <v>15157</v>
      </c>
    </row>
    <row r="7195" spans="1:13" s="19" customFormat="1" ht="15" customHeight="1" x14ac:dyDescent="0.25">
      <c r="A7195" s="47">
        <v>41977</v>
      </c>
      <c r="B7195" s="18"/>
      <c r="C7195" s="3" t="s">
        <v>11491</v>
      </c>
      <c r="D7195" s="3" t="s">
        <v>177</v>
      </c>
      <c r="E7195" s="3" t="s">
        <v>11497</v>
      </c>
      <c r="F7195" s="3" t="s">
        <v>318</v>
      </c>
      <c r="G7195" s="3" t="s">
        <v>11498</v>
      </c>
      <c r="H7195" s="26">
        <v>840</v>
      </c>
      <c r="I7195" s="26">
        <f t="array" ref="I7195">J7195-J7195*3%</f>
        <v>632.90560000000005</v>
      </c>
      <c r="J7195" s="30">
        <v>652.48</v>
      </c>
      <c r="K7195" s="4"/>
      <c r="L7195" s="15">
        <f t="shared" si="113"/>
        <v>0</v>
      </c>
      <c r="M7195" s="56" t="s">
        <v>15157</v>
      </c>
    </row>
    <row r="7196" spans="1:13" s="19" customFormat="1" ht="15" customHeight="1" x14ac:dyDescent="0.25">
      <c r="A7196" s="47">
        <v>41975</v>
      </c>
      <c r="B7196" s="18"/>
      <c r="C7196" s="3" t="s">
        <v>11491</v>
      </c>
      <c r="D7196" s="3" t="s">
        <v>177</v>
      </c>
      <c r="E7196" s="3" t="s">
        <v>11497</v>
      </c>
      <c r="F7196" s="3" t="s">
        <v>318</v>
      </c>
      <c r="G7196" s="3" t="s">
        <v>622</v>
      </c>
      <c r="H7196" s="26">
        <v>935</v>
      </c>
      <c r="I7196" s="26">
        <f t="array" ref="I7196">J7196-J7196*3%</f>
        <v>705.88840000000005</v>
      </c>
      <c r="J7196" s="30">
        <v>727.72</v>
      </c>
      <c r="K7196" s="4"/>
      <c r="L7196" s="15">
        <f t="shared" si="113"/>
        <v>0</v>
      </c>
      <c r="M7196" s="56" t="s">
        <v>15157</v>
      </c>
    </row>
    <row r="7197" spans="1:13" s="19" customFormat="1" ht="15" customHeight="1" x14ac:dyDescent="0.25">
      <c r="A7197" s="47">
        <v>34922</v>
      </c>
      <c r="B7197" s="18" t="s">
        <v>11499</v>
      </c>
      <c r="C7197" s="3" t="s">
        <v>11491</v>
      </c>
      <c r="D7197" s="3" t="s">
        <v>177</v>
      </c>
      <c r="E7197" s="3" t="s">
        <v>1225</v>
      </c>
      <c r="F7197" s="3" t="s">
        <v>318</v>
      </c>
      <c r="G7197" s="3" t="s">
        <v>11500</v>
      </c>
      <c r="H7197" s="26">
        <v>805</v>
      </c>
      <c r="I7197" s="26">
        <f t="array" ref="I7197">J7197-J7197*3%</f>
        <v>605.62919999999997</v>
      </c>
      <c r="J7197" s="30">
        <v>624.36</v>
      </c>
      <c r="K7197" s="4"/>
      <c r="L7197" s="15">
        <f t="shared" si="113"/>
        <v>0</v>
      </c>
      <c r="M7197" s="56" t="s">
        <v>15157</v>
      </c>
    </row>
    <row r="7198" spans="1:13" s="19" customFormat="1" ht="15" customHeight="1" x14ac:dyDescent="0.25">
      <c r="A7198" s="47">
        <v>41320</v>
      </c>
      <c r="B7198" s="18" t="s">
        <v>11501</v>
      </c>
      <c r="C7198" s="3" t="s">
        <v>11491</v>
      </c>
      <c r="D7198" s="3" t="s">
        <v>177</v>
      </c>
      <c r="E7198" s="3" t="s">
        <v>1225</v>
      </c>
      <c r="F7198" s="3" t="s">
        <v>318</v>
      </c>
      <c r="G7198" s="3" t="s">
        <v>1004</v>
      </c>
      <c r="H7198" s="26">
        <v>800</v>
      </c>
      <c r="I7198" s="26">
        <f t="array" ref="I7198">J7198-J7198*3%</f>
        <v>604.89200000000005</v>
      </c>
      <c r="J7198" s="30">
        <v>623.6</v>
      </c>
      <c r="K7198" s="4"/>
      <c r="L7198" s="15">
        <f t="shared" si="113"/>
        <v>0</v>
      </c>
      <c r="M7198" s="56" t="s">
        <v>15157</v>
      </c>
    </row>
    <row r="7199" spans="1:13" s="19" customFormat="1" ht="15" customHeight="1" x14ac:dyDescent="0.25">
      <c r="A7199" s="47">
        <v>36956</v>
      </c>
      <c r="B7199" s="18" t="s">
        <v>11502</v>
      </c>
      <c r="C7199" s="3" t="s">
        <v>11491</v>
      </c>
      <c r="D7199" s="3" t="s">
        <v>177</v>
      </c>
      <c r="E7199" s="3" t="s">
        <v>1225</v>
      </c>
      <c r="F7199" s="3" t="s">
        <v>318</v>
      </c>
      <c r="G7199" s="3" t="s">
        <v>625</v>
      </c>
      <c r="H7199" s="26">
        <v>800</v>
      </c>
      <c r="I7199" s="26">
        <f t="array" ref="I7199">J7199-J7199*3%</f>
        <v>604.89200000000005</v>
      </c>
      <c r="J7199" s="30">
        <v>623.6</v>
      </c>
      <c r="K7199" s="4"/>
      <c r="L7199" s="15">
        <f t="shared" si="113"/>
        <v>0</v>
      </c>
      <c r="M7199" s="56" t="s">
        <v>15157</v>
      </c>
    </row>
    <row r="7200" spans="1:13" s="19" customFormat="1" ht="15" customHeight="1" x14ac:dyDescent="0.25">
      <c r="A7200" s="47">
        <v>21092</v>
      </c>
      <c r="B7200" s="18" t="s">
        <v>11503</v>
      </c>
      <c r="C7200" s="3" t="s">
        <v>11491</v>
      </c>
      <c r="D7200" s="3" t="s">
        <v>177</v>
      </c>
      <c r="E7200" s="3" t="s">
        <v>1225</v>
      </c>
      <c r="F7200" s="3" t="s">
        <v>318</v>
      </c>
      <c r="G7200" s="3" t="s">
        <v>484</v>
      </c>
      <c r="H7200" s="26">
        <v>800</v>
      </c>
      <c r="I7200" s="26">
        <f t="array" ref="I7200">J7200-J7200*3%</f>
        <v>604.15480000000002</v>
      </c>
      <c r="J7200" s="30">
        <v>622.84</v>
      </c>
      <c r="K7200" s="4"/>
      <c r="L7200" s="15">
        <f t="shared" si="113"/>
        <v>0</v>
      </c>
      <c r="M7200" s="56" t="s">
        <v>15157</v>
      </c>
    </row>
    <row r="7201" spans="1:13" s="19" customFormat="1" ht="15" customHeight="1" x14ac:dyDescent="0.25">
      <c r="A7201" s="47">
        <v>35444</v>
      </c>
      <c r="B7201" s="18" t="s">
        <v>11504</v>
      </c>
      <c r="C7201" s="3" t="s">
        <v>11491</v>
      </c>
      <c r="D7201" s="3" t="s">
        <v>177</v>
      </c>
      <c r="E7201" s="3" t="s">
        <v>1225</v>
      </c>
      <c r="F7201" s="3" t="s">
        <v>318</v>
      </c>
      <c r="G7201" s="3" t="s">
        <v>390</v>
      </c>
      <c r="H7201" s="26">
        <v>800</v>
      </c>
      <c r="I7201" s="26">
        <f t="array" ref="I7201">J7201-J7201*3%</f>
        <v>604.89200000000005</v>
      </c>
      <c r="J7201" s="30">
        <v>623.6</v>
      </c>
      <c r="K7201" s="4"/>
      <c r="L7201" s="15">
        <f t="shared" si="113"/>
        <v>0</v>
      </c>
      <c r="M7201" s="56" t="s">
        <v>15157</v>
      </c>
    </row>
    <row r="7202" spans="1:13" s="19" customFormat="1" ht="15" customHeight="1" x14ac:dyDescent="0.25">
      <c r="A7202" s="47">
        <v>18385</v>
      </c>
      <c r="B7202" s="18" t="s">
        <v>11505</v>
      </c>
      <c r="C7202" s="3" t="s">
        <v>11491</v>
      </c>
      <c r="D7202" s="3" t="s">
        <v>177</v>
      </c>
      <c r="E7202" s="3" t="s">
        <v>1225</v>
      </c>
      <c r="F7202" s="3" t="s">
        <v>318</v>
      </c>
      <c r="G7202" s="3" t="s">
        <v>691</v>
      </c>
      <c r="H7202" s="26">
        <v>805</v>
      </c>
      <c r="I7202" s="26">
        <f t="array" ref="I7202">J7202-J7202*3%</f>
        <v>606.3664</v>
      </c>
      <c r="J7202" s="30">
        <v>625.12</v>
      </c>
      <c r="K7202" s="4"/>
      <c r="L7202" s="15">
        <f t="shared" si="113"/>
        <v>0</v>
      </c>
      <c r="M7202" s="56" t="s">
        <v>15157</v>
      </c>
    </row>
    <row r="7203" spans="1:13" s="19" customFormat="1" ht="15" customHeight="1" x14ac:dyDescent="0.25">
      <c r="A7203" s="47">
        <v>21093</v>
      </c>
      <c r="B7203" s="18" t="s">
        <v>11506</v>
      </c>
      <c r="C7203" s="3" t="s">
        <v>11491</v>
      </c>
      <c r="D7203" s="3" t="s">
        <v>177</v>
      </c>
      <c r="E7203" s="3" t="s">
        <v>1225</v>
      </c>
      <c r="F7203" s="3" t="s">
        <v>318</v>
      </c>
      <c r="G7203" s="3" t="s">
        <v>763</v>
      </c>
      <c r="H7203" s="26">
        <v>805</v>
      </c>
      <c r="I7203" s="26">
        <f t="array" ref="I7203">J7203-J7203*3%</f>
        <v>606.3664</v>
      </c>
      <c r="J7203" s="30">
        <v>625.12</v>
      </c>
      <c r="K7203" s="4"/>
      <c r="L7203" s="15">
        <f t="shared" si="113"/>
        <v>0</v>
      </c>
      <c r="M7203" s="56" t="s">
        <v>15157</v>
      </c>
    </row>
    <row r="7204" spans="1:13" s="19" customFormat="1" ht="15" customHeight="1" x14ac:dyDescent="0.25">
      <c r="A7204" s="47">
        <v>34065</v>
      </c>
      <c r="B7204" s="18"/>
      <c r="C7204" s="3" t="s">
        <v>11491</v>
      </c>
      <c r="D7204" s="3" t="s">
        <v>177</v>
      </c>
      <c r="E7204" s="3" t="s">
        <v>11507</v>
      </c>
      <c r="F7204" s="3" t="s">
        <v>167</v>
      </c>
      <c r="G7204" s="3"/>
      <c r="H7204" s="26">
        <v>385</v>
      </c>
      <c r="I7204" s="26">
        <f t="array" ref="I7204">J7204-J7204*3%</f>
        <v>282.38639999999998</v>
      </c>
      <c r="J7204" s="30">
        <v>291.12</v>
      </c>
      <c r="K7204" s="4"/>
      <c r="L7204" s="15">
        <f t="shared" si="113"/>
        <v>0</v>
      </c>
      <c r="M7204" s="56" t="s">
        <v>15157</v>
      </c>
    </row>
    <row r="7205" spans="1:13" s="19" customFormat="1" ht="15" customHeight="1" x14ac:dyDescent="0.25">
      <c r="A7205" s="47">
        <v>23490</v>
      </c>
      <c r="B7205" s="18" t="s">
        <v>11508</v>
      </c>
      <c r="C7205" s="3" t="s">
        <v>11491</v>
      </c>
      <c r="D7205" s="3" t="s">
        <v>177</v>
      </c>
      <c r="E7205" s="3" t="s">
        <v>11509</v>
      </c>
      <c r="F7205" s="3" t="s">
        <v>318</v>
      </c>
      <c r="G7205" s="3" t="s">
        <v>11510</v>
      </c>
      <c r="H7205" s="26">
        <v>875</v>
      </c>
      <c r="I7205" s="26">
        <f t="array" ref="I7205">J7205-J7205*3%</f>
        <v>661.65639999999996</v>
      </c>
      <c r="J7205" s="30">
        <v>682.12</v>
      </c>
      <c r="K7205" s="4"/>
      <c r="L7205" s="15">
        <f t="shared" si="113"/>
        <v>0</v>
      </c>
      <c r="M7205" s="56" t="s">
        <v>15157</v>
      </c>
    </row>
    <row r="7206" spans="1:13" s="19" customFormat="1" ht="15" customHeight="1" x14ac:dyDescent="0.25">
      <c r="A7206" s="47">
        <v>34926</v>
      </c>
      <c r="B7206" s="18" t="s">
        <v>11511</v>
      </c>
      <c r="C7206" s="3" t="s">
        <v>11491</v>
      </c>
      <c r="D7206" s="3" t="s">
        <v>177</v>
      </c>
      <c r="E7206" s="3" t="s">
        <v>11509</v>
      </c>
      <c r="F7206" s="3" t="s">
        <v>318</v>
      </c>
      <c r="G7206" s="3" t="s">
        <v>11500</v>
      </c>
      <c r="H7206" s="26">
        <v>875</v>
      </c>
      <c r="I7206" s="26">
        <f t="array" ref="I7206">J7206-J7206*3%</f>
        <v>660.91920000000005</v>
      </c>
      <c r="J7206" s="30">
        <v>681.36</v>
      </c>
      <c r="K7206" s="4"/>
      <c r="L7206" s="15">
        <f t="shared" si="113"/>
        <v>0</v>
      </c>
      <c r="M7206" s="56" t="s">
        <v>15157</v>
      </c>
    </row>
    <row r="7207" spans="1:13" s="19" customFormat="1" ht="15" customHeight="1" x14ac:dyDescent="0.25">
      <c r="A7207" s="47">
        <v>41978</v>
      </c>
      <c r="B7207" s="18"/>
      <c r="C7207" s="3" t="s">
        <v>11491</v>
      </c>
      <c r="D7207" s="3" t="s">
        <v>177</v>
      </c>
      <c r="E7207" s="3" t="s">
        <v>11509</v>
      </c>
      <c r="F7207" s="3" t="s">
        <v>318</v>
      </c>
      <c r="G7207" s="3" t="s">
        <v>1004</v>
      </c>
      <c r="H7207" s="26">
        <v>875</v>
      </c>
      <c r="I7207" s="26">
        <f t="array" ref="I7207">J7207-J7207*3%</f>
        <v>661.65639999999996</v>
      </c>
      <c r="J7207" s="30">
        <v>682.12</v>
      </c>
      <c r="K7207" s="4"/>
      <c r="L7207" s="15">
        <f t="shared" si="113"/>
        <v>0</v>
      </c>
      <c r="M7207" s="56" t="s">
        <v>15157</v>
      </c>
    </row>
    <row r="7208" spans="1:13" s="19" customFormat="1" ht="15" customHeight="1" x14ac:dyDescent="0.25">
      <c r="A7208" s="47">
        <v>36958</v>
      </c>
      <c r="B7208" s="18" t="s">
        <v>11512</v>
      </c>
      <c r="C7208" s="3" t="s">
        <v>11491</v>
      </c>
      <c r="D7208" s="3" t="s">
        <v>177</v>
      </c>
      <c r="E7208" s="3" t="s">
        <v>11509</v>
      </c>
      <c r="F7208" s="3" t="s">
        <v>318</v>
      </c>
      <c r="G7208" s="3" t="s">
        <v>625</v>
      </c>
      <c r="H7208" s="26">
        <v>875</v>
      </c>
      <c r="I7208" s="26">
        <f t="array" ref="I7208">J7208-J7208*3%</f>
        <v>661.65639999999996</v>
      </c>
      <c r="J7208" s="30">
        <v>682.12</v>
      </c>
      <c r="K7208" s="4"/>
      <c r="L7208" s="15">
        <f t="shared" si="113"/>
        <v>0</v>
      </c>
      <c r="M7208" s="56" t="s">
        <v>15157</v>
      </c>
    </row>
    <row r="7209" spans="1:13" s="19" customFormat="1" ht="15" customHeight="1" x14ac:dyDescent="0.25">
      <c r="A7209" s="47">
        <v>23508</v>
      </c>
      <c r="B7209" s="18" t="s">
        <v>11513</v>
      </c>
      <c r="C7209" s="3" t="s">
        <v>11491</v>
      </c>
      <c r="D7209" s="3" t="s">
        <v>177</v>
      </c>
      <c r="E7209" s="3" t="s">
        <v>11509</v>
      </c>
      <c r="F7209" s="3" t="s">
        <v>318</v>
      </c>
      <c r="G7209" s="3" t="s">
        <v>1649</v>
      </c>
      <c r="H7209" s="26">
        <v>875</v>
      </c>
      <c r="I7209" s="26">
        <f t="array" ref="I7209">J7209-J7209*3%</f>
        <v>661.65639999999996</v>
      </c>
      <c r="J7209" s="30">
        <v>682.12</v>
      </c>
      <c r="K7209" s="4"/>
      <c r="L7209" s="15">
        <f t="shared" si="113"/>
        <v>0</v>
      </c>
      <c r="M7209" s="56" t="s">
        <v>15157</v>
      </c>
    </row>
    <row r="7210" spans="1:13" s="19" customFormat="1" ht="15" customHeight="1" x14ac:dyDescent="0.25">
      <c r="A7210" s="47">
        <v>23510</v>
      </c>
      <c r="B7210" s="18" t="s">
        <v>11514</v>
      </c>
      <c r="C7210" s="3" t="s">
        <v>11491</v>
      </c>
      <c r="D7210" s="3" t="s">
        <v>177</v>
      </c>
      <c r="E7210" s="3" t="s">
        <v>11509</v>
      </c>
      <c r="F7210" s="3" t="s">
        <v>318</v>
      </c>
      <c r="G7210" s="3" t="s">
        <v>691</v>
      </c>
      <c r="H7210" s="26">
        <v>880</v>
      </c>
      <c r="I7210" s="26">
        <f t="array" ref="I7210">J7210-J7210*3%</f>
        <v>662.39359999999999</v>
      </c>
      <c r="J7210" s="30">
        <v>682.88</v>
      </c>
      <c r="K7210" s="4"/>
      <c r="L7210" s="15">
        <f t="shared" si="113"/>
        <v>0</v>
      </c>
      <c r="M7210" s="56" t="s">
        <v>15157</v>
      </c>
    </row>
    <row r="7211" spans="1:13" s="19" customFormat="1" ht="15" customHeight="1" x14ac:dyDescent="0.25">
      <c r="A7211" s="47">
        <v>23509</v>
      </c>
      <c r="B7211" s="18" t="s">
        <v>11515</v>
      </c>
      <c r="C7211" s="3" t="s">
        <v>11491</v>
      </c>
      <c r="D7211" s="3" t="s">
        <v>177</v>
      </c>
      <c r="E7211" s="3" t="s">
        <v>11509</v>
      </c>
      <c r="F7211" s="3" t="s">
        <v>318</v>
      </c>
      <c r="G7211" s="3" t="s">
        <v>763</v>
      </c>
      <c r="H7211" s="26">
        <v>875</v>
      </c>
      <c r="I7211" s="26">
        <f t="array" ref="I7211">J7211-J7211*3%</f>
        <v>661.65639999999996</v>
      </c>
      <c r="J7211" s="30">
        <v>682.12</v>
      </c>
      <c r="K7211" s="4"/>
      <c r="L7211" s="15">
        <f t="shared" si="113"/>
        <v>0</v>
      </c>
      <c r="M7211" s="56" t="s">
        <v>15157</v>
      </c>
    </row>
    <row r="7212" spans="1:13" s="19" customFormat="1" ht="15" customHeight="1" x14ac:dyDescent="0.25">
      <c r="A7212" s="47">
        <v>23489</v>
      </c>
      <c r="B7212" s="18" t="s">
        <v>11516</v>
      </c>
      <c r="C7212" s="3" t="s">
        <v>11491</v>
      </c>
      <c r="D7212" s="3" t="s">
        <v>177</v>
      </c>
      <c r="E7212" s="3" t="s">
        <v>11509</v>
      </c>
      <c r="F7212" s="3" t="s">
        <v>318</v>
      </c>
      <c r="G7212" s="3" t="s">
        <v>941</v>
      </c>
      <c r="H7212" s="26">
        <v>875</v>
      </c>
      <c r="I7212" s="26">
        <f t="array" ref="I7212">J7212-J7212*3%</f>
        <v>661.65639999999996</v>
      </c>
      <c r="J7212" s="30">
        <v>682.12</v>
      </c>
      <c r="K7212" s="4"/>
      <c r="L7212" s="15">
        <f t="shared" si="113"/>
        <v>0</v>
      </c>
      <c r="M7212" s="56" t="s">
        <v>15157</v>
      </c>
    </row>
    <row r="7213" spans="1:13" s="19" customFormat="1" ht="15" customHeight="1" x14ac:dyDescent="0.25">
      <c r="A7213" s="47">
        <v>23491</v>
      </c>
      <c r="B7213" s="18" t="s">
        <v>11517</v>
      </c>
      <c r="C7213" s="3" t="s">
        <v>11491</v>
      </c>
      <c r="D7213" s="3" t="s">
        <v>177</v>
      </c>
      <c r="E7213" s="3" t="s">
        <v>11509</v>
      </c>
      <c r="F7213" s="3" t="s">
        <v>318</v>
      </c>
      <c r="G7213" s="3" t="s">
        <v>4587</v>
      </c>
      <c r="H7213" s="26">
        <v>875</v>
      </c>
      <c r="I7213" s="26">
        <f t="array" ref="I7213">J7213-J7213*3%</f>
        <v>661.65639999999996</v>
      </c>
      <c r="J7213" s="30">
        <v>682.12</v>
      </c>
      <c r="K7213" s="4"/>
      <c r="L7213" s="15">
        <f t="shared" si="113"/>
        <v>0</v>
      </c>
      <c r="M7213" s="56" t="s">
        <v>15157</v>
      </c>
    </row>
    <row r="7214" spans="1:13" s="19" customFormat="1" ht="15" customHeight="1" x14ac:dyDescent="0.25">
      <c r="A7214" s="47">
        <v>23492</v>
      </c>
      <c r="B7214" s="18" t="s">
        <v>11518</v>
      </c>
      <c r="C7214" s="3" t="s">
        <v>11491</v>
      </c>
      <c r="D7214" s="3" t="s">
        <v>177</v>
      </c>
      <c r="E7214" s="3" t="s">
        <v>11509</v>
      </c>
      <c r="F7214" s="3" t="s">
        <v>318</v>
      </c>
      <c r="G7214" s="3" t="s">
        <v>11519</v>
      </c>
      <c r="H7214" s="26">
        <v>880</v>
      </c>
      <c r="I7214" s="26">
        <f t="array" ref="I7214">J7214-J7214*3%</f>
        <v>662.39359999999999</v>
      </c>
      <c r="J7214" s="30">
        <v>682.88</v>
      </c>
      <c r="K7214" s="4"/>
      <c r="L7214" s="15">
        <f t="shared" si="113"/>
        <v>0</v>
      </c>
      <c r="M7214" s="56" t="s">
        <v>15157</v>
      </c>
    </row>
    <row r="7215" spans="1:13" s="19" customFormat="1" ht="15" customHeight="1" x14ac:dyDescent="0.25">
      <c r="A7215" s="47">
        <v>34091</v>
      </c>
      <c r="B7215" s="18"/>
      <c r="C7215" s="3" t="s">
        <v>11491</v>
      </c>
      <c r="D7215" s="3" t="s">
        <v>177</v>
      </c>
      <c r="E7215" s="3" t="s">
        <v>11520</v>
      </c>
      <c r="F7215" s="3" t="s">
        <v>167</v>
      </c>
      <c r="G7215" s="3"/>
      <c r="H7215" s="26">
        <v>430</v>
      </c>
      <c r="I7215" s="26">
        <f t="array" ref="I7215">J7215-J7215*3%</f>
        <v>312.61159999999995</v>
      </c>
      <c r="J7215" s="30">
        <v>322.27999999999997</v>
      </c>
      <c r="K7215" s="4"/>
      <c r="L7215" s="15">
        <f t="shared" si="113"/>
        <v>0</v>
      </c>
      <c r="M7215" s="56" t="s">
        <v>15157</v>
      </c>
    </row>
    <row r="7216" spans="1:13" s="19" customFormat="1" ht="15" customHeight="1" x14ac:dyDescent="0.25">
      <c r="A7216" s="47">
        <v>41980</v>
      </c>
      <c r="B7216" s="18"/>
      <c r="C7216" s="3" t="s">
        <v>11491</v>
      </c>
      <c r="D7216" s="3" t="s">
        <v>177</v>
      </c>
      <c r="E7216" s="3" t="s">
        <v>11521</v>
      </c>
      <c r="F7216" s="3" t="s">
        <v>318</v>
      </c>
      <c r="G7216" s="3" t="s">
        <v>11500</v>
      </c>
      <c r="H7216" s="26">
        <v>920</v>
      </c>
      <c r="I7216" s="26">
        <f t="array" ref="I7216">J7216-J7216*3%</f>
        <v>695.56760000000008</v>
      </c>
      <c r="J7216" s="30">
        <v>717.08</v>
      </c>
      <c r="K7216" s="4"/>
      <c r="L7216" s="15">
        <f t="shared" si="113"/>
        <v>0</v>
      </c>
      <c r="M7216" s="56" t="s">
        <v>15157</v>
      </c>
    </row>
    <row r="7217" spans="1:13" s="19" customFormat="1" ht="15" customHeight="1" x14ac:dyDescent="0.25">
      <c r="A7217" s="47">
        <v>41981</v>
      </c>
      <c r="B7217" s="18"/>
      <c r="C7217" s="3" t="s">
        <v>11491</v>
      </c>
      <c r="D7217" s="3" t="s">
        <v>177</v>
      </c>
      <c r="E7217" s="3" t="s">
        <v>11521</v>
      </c>
      <c r="F7217" s="3" t="s">
        <v>318</v>
      </c>
      <c r="G7217" s="3" t="s">
        <v>691</v>
      </c>
      <c r="H7217" s="26">
        <v>920</v>
      </c>
      <c r="I7217" s="26">
        <f t="array" ref="I7217">J7217-J7217*3%</f>
        <v>695.56760000000008</v>
      </c>
      <c r="J7217" s="30">
        <v>717.08</v>
      </c>
      <c r="K7217" s="4"/>
      <c r="L7217" s="15">
        <f t="shared" si="113"/>
        <v>0</v>
      </c>
      <c r="M7217" s="56" t="s">
        <v>15157</v>
      </c>
    </row>
    <row r="7218" spans="1:13" s="19" customFormat="1" ht="15" customHeight="1" x14ac:dyDescent="0.25">
      <c r="A7218" s="47">
        <v>27727</v>
      </c>
      <c r="B7218" s="18"/>
      <c r="C7218" s="3" t="s">
        <v>11491</v>
      </c>
      <c r="D7218" s="3" t="s">
        <v>428</v>
      </c>
      <c r="E7218" s="3" t="s">
        <v>11522</v>
      </c>
      <c r="F7218" s="3" t="s">
        <v>329</v>
      </c>
      <c r="G7218" s="3" t="s">
        <v>319</v>
      </c>
      <c r="H7218" s="26">
        <v>970</v>
      </c>
      <c r="I7218" s="26">
        <f t="array" ref="I7218">J7218-J7218*3%</f>
        <v>733.16480000000001</v>
      </c>
      <c r="J7218" s="30">
        <v>755.84</v>
      </c>
      <c r="K7218" s="4"/>
      <c r="L7218" s="15">
        <f t="shared" si="113"/>
        <v>0</v>
      </c>
      <c r="M7218" s="56" t="s">
        <v>15157</v>
      </c>
    </row>
    <row r="7219" spans="1:13" s="19" customFormat="1" ht="15" customHeight="1" x14ac:dyDescent="0.25">
      <c r="A7219" s="47">
        <v>27729</v>
      </c>
      <c r="B7219" s="18"/>
      <c r="C7219" s="3" t="s">
        <v>11491</v>
      </c>
      <c r="D7219" s="3" t="s">
        <v>428</v>
      </c>
      <c r="E7219" s="3" t="s">
        <v>11522</v>
      </c>
      <c r="F7219" s="3" t="s">
        <v>329</v>
      </c>
      <c r="G7219" s="3" t="s">
        <v>256</v>
      </c>
      <c r="H7219" s="26">
        <v>970</v>
      </c>
      <c r="I7219" s="26">
        <f t="array" ref="I7219">J7219-J7219*3%</f>
        <v>734.63919999999996</v>
      </c>
      <c r="J7219" s="30">
        <v>757.36</v>
      </c>
      <c r="K7219" s="4"/>
      <c r="L7219" s="15">
        <f t="shared" si="113"/>
        <v>0</v>
      </c>
      <c r="M7219" s="56" t="s">
        <v>15157</v>
      </c>
    </row>
    <row r="7220" spans="1:13" s="19" customFormat="1" ht="15" customHeight="1" x14ac:dyDescent="0.25">
      <c r="A7220" s="47">
        <v>34462</v>
      </c>
      <c r="B7220" s="18"/>
      <c r="C7220" s="3" t="s">
        <v>11491</v>
      </c>
      <c r="D7220" s="3" t="s">
        <v>207</v>
      </c>
      <c r="E7220" s="3" t="s">
        <v>1773</v>
      </c>
      <c r="F7220" s="3" t="s">
        <v>200</v>
      </c>
      <c r="G7220" s="3"/>
      <c r="H7220" s="26">
        <v>530</v>
      </c>
      <c r="I7220" s="26">
        <f t="array" ref="I7220">J7220-J7220*3%</f>
        <v>391.60840000000002</v>
      </c>
      <c r="J7220" s="30">
        <v>403.72</v>
      </c>
      <c r="K7220" s="4"/>
      <c r="L7220" s="15">
        <f t="shared" si="113"/>
        <v>0</v>
      </c>
      <c r="M7220" s="56" t="s">
        <v>15157</v>
      </c>
    </row>
    <row r="7221" spans="1:13" s="19" customFormat="1" ht="15" customHeight="1" x14ac:dyDescent="0.25">
      <c r="A7221" s="47">
        <v>34070</v>
      </c>
      <c r="B7221" s="18"/>
      <c r="C7221" s="3" t="s">
        <v>11491</v>
      </c>
      <c r="D7221" s="3" t="s">
        <v>207</v>
      </c>
      <c r="E7221" s="3" t="s">
        <v>1683</v>
      </c>
      <c r="F7221" s="3" t="s">
        <v>179</v>
      </c>
      <c r="G7221" s="3"/>
      <c r="H7221" s="26">
        <v>500</v>
      </c>
      <c r="I7221" s="26">
        <f t="array" ref="I7221">J7221-J7221*3%</f>
        <v>370.96679999999998</v>
      </c>
      <c r="J7221" s="30">
        <v>382.44</v>
      </c>
      <c r="K7221" s="4"/>
      <c r="L7221" s="15">
        <f t="shared" si="113"/>
        <v>0</v>
      </c>
      <c r="M7221" s="56" t="s">
        <v>15157</v>
      </c>
    </row>
    <row r="7222" spans="1:13" s="19" customFormat="1" ht="15" customHeight="1" x14ac:dyDescent="0.25">
      <c r="A7222" s="47">
        <v>34433</v>
      </c>
      <c r="B7222" s="18"/>
      <c r="C7222" s="3" t="s">
        <v>11491</v>
      </c>
      <c r="D7222" s="3" t="s">
        <v>207</v>
      </c>
      <c r="E7222" s="3" t="s">
        <v>478</v>
      </c>
      <c r="F7222" s="3" t="s">
        <v>200</v>
      </c>
      <c r="G7222" s="3"/>
      <c r="H7222" s="26">
        <v>430</v>
      </c>
      <c r="I7222" s="26">
        <f t="array" ref="I7222">J7222-J7222*3%</f>
        <v>312.61159999999995</v>
      </c>
      <c r="J7222" s="30">
        <v>322.27999999999997</v>
      </c>
      <c r="K7222" s="4"/>
      <c r="L7222" s="15">
        <f t="shared" si="113"/>
        <v>0</v>
      </c>
      <c r="M7222" s="56" t="s">
        <v>15157</v>
      </c>
    </row>
    <row r="7223" spans="1:13" s="19" customFormat="1" ht="15" customHeight="1" x14ac:dyDescent="0.25">
      <c r="A7223" s="47">
        <v>40975</v>
      </c>
      <c r="B7223" s="18"/>
      <c r="C7223" s="3" t="s">
        <v>11491</v>
      </c>
      <c r="D7223" s="3" t="s">
        <v>347</v>
      </c>
      <c r="E7223" s="3" t="s">
        <v>11523</v>
      </c>
      <c r="F7223" s="3" t="s">
        <v>318</v>
      </c>
      <c r="G7223" s="3" t="s">
        <v>256</v>
      </c>
      <c r="H7223" s="26">
        <v>1120</v>
      </c>
      <c r="I7223" s="26">
        <f t="array" ref="I7223">J7223-J7223*3%</f>
        <v>854.60879999999997</v>
      </c>
      <c r="J7223" s="30">
        <v>881.04</v>
      </c>
      <c r="K7223" s="4"/>
      <c r="L7223" s="15">
        <f t="shared" si="113"/>
        <v>0</v>
      </c>
      <c r="M7223" s="56" t="s">
        <v>15157</v>
      </c>
    </row>
    <row r="7224" spans="1:13" s="19" customFormat="1" ht="15" customHeight="1" x14ac:dyDescent="0.25">
      <c r="A7224" s="47">
        <v>40976</v>
      </c>
      <c r="B7224" s="18"/>
      <c r="C7224" s="3" t="s">
        <v>11491</v>
      </c>
      <c r="D7224" s="3" t="s">
        <v>347</v>
      </c>
      <c r="E7224" s="3" t="s">
        <v>11523</v>
      </c>
      <c r="F7224" s="3" t="s">
        <v>318</v>
      </c>
      <c r="G7224" s="3" t="s">
        <v>763</v>
      </c>
      <c r="H7224" s="26">
        <v>1120</v>
      </c>
      <c r="I7224" s="26">
        <f t="array" ref="I7224">J7224-J7224*3%</f>
        <v>854.60879999999997</v>
      </c>
      <c r="J7224" s="30">
        <v>881.04</v>
      </c>
      <c r="K7224" s="4"/>
      <c r="L7224" s="15">
        <f t="shared" si="113"/>
        <v>0</v>
      </c>
      <c r="M7224" s="56" t="s">
        <v>15157</v>
      </c>
    </row>
    <row r="7225" spans="1:13" s="19" customFormat="1" ht="15" customHeight="1" x14ac:dyDescent="0.25">
      <c r="A7225" s="47">
        <v>27738</v>
      </c>
      <c r="B7225" s="18" t="s">
        <v>11524</v>
      </c>
      <c r="C7225" s="3" t="s">
        <v>11491</v>
      </c>
      <c r="D7225" s="3" t="s">
        <v>675</v>
      </c>
      <c r="E7225" s="3" t="s">
        <v>11525</v>
      </c>
      <c r="F7225" s="3" t="s">
        <v>284</v>
      </c>
      <c r="G7225" s="3" t="s">
        <v>303</v>
      </c>
      <c r="H7225" s="26">
        <v>2765</v>
      </c>
      <c r="I7225" s="26">
        <f t="array" ref="I7225">J7225-J7225*3%</f>
        <v>2112.1943999999999</v>
      </c>
      <c r="J7225" s="30">
        <v>2177.52</v>
      </c>
      <c r="K7225" s="4"/>
      <c r="L7225" s="15">
        <f t="shared" si="113"/>
        <v>0</v>
      </c>
      <c r="M7225" s="56" t="s">
        <v>15157</v>
      </c>
    </row>
    <row r="7226" spans="1:13" s="19" customFormat="1" ht="15" customHeight="1" x14ac:dyDescent="0.25">
      <c r="A7226" s="47">
        <v>27735</v>
      </c>
      <c r="B7226" s="18" t="s">
        <v>11526</v>
      </c>
      <c r="C7226" s="3" t="s">
        <v>11491</v>
      </c>
      <c r="D7226" s="3" t="s">
        <v>675</v>
      </c>
      <c r="E7226" s="3" t="s">
        <v>11525</v>
      </c>
      <c r="F7226" s="3" t="s">
        <v>284</v>
      </c>
      <c r="G7226" s="3" t="s">
        <v>299</v>
      </c>
      <c r="H7226" s="26">
        <v>2765</v>
      </c>
      <c r="I7226" s="26">
        <f t="array" ref="I7226">J7226-J7226*3%</f>
        <v>2112.1943999999999</v>
      </c>
      <c r="J7226" s="30">
        <v>2177.52</v>
      </c>
      <c r="K7226" s="4"/>
      <c r="L7226" s="15">
        <f t="shared" si="113"/>
        <v>0</v>
      </c>
      <c r="M7226" s="56" t="s">
        <v>15157</v>
      </c>
    </row>
    <row r="7227" spans="1:13" s="19" customFormat="1" ht="15" customHeight="1" x14ac:dyDescent="0.25">
      <c r="A7227" s="47">
        <v>11726</v>
      </c>
      <c r="B7227" s="18" t="s">
        <v>11527</v>
      </c>
      <c r="C7227" s="3" t="s">
        <v>11528</v>
      </c>
      <c r="D7227" s="3" t="s">
        <v>66</v>
      </c>
      <c r="E7227" s="3" t="s">
        <v>2043</v>
      </c>
      <c r="F7227" s="3" t="s">
        <v>167</v>
      </c>
      <c r="G7227" s="3"/>
      <c r="H7227" s="26">
        <v>490</v>
      </c>
      <c r="I7227" s="26">
        <f t="array" ref="I7227">J7227-J7227*3%</f>
        <v>363.96340000000004</v>
      </c>
      <c r="J7227" s="30">
        <v>375.22</v>
      </c>
      <c r="K7227" s="4"/>
      <c r="L7227" s="15">
        <f t="shared" si="113"/>
        <v>0</v>
      </c>
      <c r="M7227" s="56" t="s">
        <v>15153</v>
      </c>
    </row>
    <row r="7228" spans="1:13" s="19" customFormat="1" ht="15" customHeight="1" x14ac:dyDescent="0.25">
      <c r="A7228" s="47">
        <v>6240</v>
      </c>
      <c r="B7228" s="18" t="s">
        <v>11529</v>
      </c>
      <c r="C7228" s="3" t="s">
        <v>11528</v>
      </c>
      <c r="D7228" s="3" t="s">
        <v>66</v>
      </c>
      <c r="E7228" s="3" t="s">
        <v>11530</v>
      </c>
      <c r="F7228" s="3" t="s">
        <v>200</v>
      </c>
      <c r="G7228" s="3"/>
      <c r="H7228" s="26">
        <v>590</v>
      </c>
      <c r="I7228" s="26">
        <f t="array" ref="I7228">J7228-J7228*3%</f>
        <v>453.29070000000002</v>
      </c>
      <c r="J7228" s="30">
        <v>467.31</v>
      </c>
      <c r="K7228" s="4"/>
      <c r="L7228" s="15">
        <f t="shared" si="113"/>
        <v>0</v>
      </c>
      <c r="M7228" s="56" t="s">
        <v>15158</v>
      </c>
    </row>
    <row r="7229" spans="1:13" s="19" customFormat="1" ht="15" customHeight="1" x14ac:dyDescent="0.25">
      <c r="A7229" s="47">
        <v>6970</v>
      </c>
      <c r="B7229" s="18" t="s">
        <v>11531</v>
      </c>
      <c r="C7229" s="3" t="s">
        <v>11528</v>
      </c>
      <c r="D7229" s="3" t="s">
        <v>70</v>
      </c>
      <c r="E7229" s="3" t="s">
        <v>5705</v>
      </c>
      <c r="F7229" s="3" t="s">
        <v>179</v>
      </c>
      <c r="G7229" s="3"/>
      <c r="H7229" s="26">
        <v>450</v>
      </c>
      <c r="I7229" s="26">
        <f t="array" ref="I7229">J7229-J7229*3%</f>
        <v>328.21890000000002</v>
      </c>
      <c r="J7229" s="30">
        <v>338.37</v>
      </c>
      <c r="K7229" s="4"/>
      <c r="L7229" s="15">
        <f t="shared" si="113"/>
        <v>0</v>
      </c>
      <c r="M7229" s="56" t="s">
        <v>15154</v>
      </c>
    </row>
    <row r="7230" spans="1:13" s="19" customFormat="1" ht="15" customHeight="1" x14ac:dyDescent="0.25">
      <c r="A7230" s="47">
        <v>11730</v>
      </c>
      <c r="B7230" s="18" t="s">
        <v>11532</v>
      </c>
      <c r="C7230" s="3" t="s">
        <v>11528</v>
      </c>
      <c r="D7230" s="3" t="s">
        <v>74</v>
      </c>
      <c r="E7230" s="3" t="s">
        <v>11533</v>
      </c>
      <c r="F7230" s="3" t="s">
        <v>179</v>
      </c>
      <c r="G7230" s="3"/>
      <c r="H7230" s="26">
        <v>460</v>
      </c>
      <c r="I7230" s="26">
        <f t="array" ref="I7230">J7230-J7230*3%</f>
        <v>333.44720000000001</v>
      </c>
      <c r="J7230" s="30">
        <v>343.76</v>
      </c>
      <c r="K7230" s="4"/>
      <c r="L7230" s="15">
        <f t="shared" si="113"/>
        <v>0</v>
      </c>
      <c r="M7230" s="56" t="s">
        <v>15154</v>
      </c>
    </row>
    <row r="7231" spans="1:13" s="19" customFormat="1" ht="15" customHeight="1" x14ac:dyDescent="0.25">
      <c r="A7231" s="47">
        <v>22795</v>
      </c>
      <c r="B7231" s="18" t="s">
        <v>11534</v>
      </c>
      <c r="C7231" s="3" t="s">
        <v>11528</v>
      </c>
      <c r="D7231" s="3" t="s">
        <v>74</v>
      </c>
      <c r="E7231" s="3" t="s">
        <v>11533</v>
      </c>
      <c r="F7231" s="3" t="s">
        <v>274</v>
      </c>
      <c r="G7231" s="3"/>
      <c r="H7231" s="26">
        <v>745</v>
      </c>
      <c r="I7231" s="26">
        <f t="array" ref="I7231">J7231-J7231*3%</f>
        <v>563.42450000000008</v>
      </c>
      <c r="J7231" s="30">
        <v>580.85</v>
      </c>
      <c r="K7231" s="4"/>
      <c r="L7231" s="15">
        <f t="shared" si="113"/>
        <v>0</v>
      </c>
      <c r="M7231" s="56" t="s">
        <v>15154</v>
      </c>
    </row>
    <row r="7232" spans="1:13" s="19" customFormat="1" ht="15" customHeight="1" x14ac:dyDescent="0.25">
      <c r="A7232" s="47">
        <v>9047</v>
      </c>
      <c r="B7232" s="18" t="s">
        <v>11535</v>
      </c>
      <c r="C7232" s="3" t="s">
        <v>11528</v>
      </c>
      <c r="D7232" s="3" t="s">
        <v>74</v>
      </c>
      <c r="E7232" s="3" t="s">
        <v>2077</v>
      </c>
      <c r="F7232" s="3" t="s">
        <v>167</v>
      </c>
      <c r="G7232" s="3"/>
      <c r="H7232" s="26">
        <v>560</v>
      </c>
      <c r="I7232" s="26">
        <f t="array" ref="I7232">J7232-J7232*3%</f>
        <v>410.7756</v>
      </c>
      <c r="J7232" s="30">
        <v>423.48</v>
      </c>
      <c r="K7232" s="4"/>
      <c r="L7232" s="15">
        <f t="shared" si="113"/>
        <v>0</v>
      </c>
      <c r="M7232" s="56" t="s">
        <v>15152</v>
      </c>
    </row>
    <row r="7233" spans="1:13" s="19" customFormat="1" ht="15" customHeight="1" x14ac:dyDescent="0.25">
      <c r="A7233" s="47">
        <v>11899</v>
      </c>
      <c r="B7233" s="18" t="s">
        <v>11536</v>
      </c>
      <c r="C7233" s="3" t="s">
        <v>11528</v>
      </c>
      <c r="D7233" s="3" t="s">
        <v>74</v>
      </c>
      <c r="E7233" s="3" t="s">
        <v>11537</v>
      </c>
      <c r="F7233" s="3" t="s">
        <v>89</v>
      </c>
      <c r="G7233" s="3"/>
      <c r="H7233" s="26">
        <v>350</v>
      </c>
      <c r="I7233" s="26">
        <f t="array" ref="I7233">J7233-J7233*3%</f>
        <v>248.96990000000002</v>
      </c>
      <c r="J7233" s="30">
        <v>256.67</v>
      </c>
      <c r="K7233" s="4"/>
      <c r="L7233" s="15">
        <f t="shared" si="113"/>
        <v>0</v>
      </c>
      <c r="M7233" s="56" t="s">
        <v>15154</v>
      </c>
    </row>
    <row r="7234" spans="1:13" s="19" customFormat="1" ht="15" customHeight="1" x14ac:dyDescent="0.25">
      <c r="A7234" s="47">
        <v>8089</v>
      </c>
      <c r="B7234" s="18" t="s">
        <v>11538</v>
      </c>
      <c r="C7234" s="3" t="s">
        <v>11528</v>
      </c>
      <c r="D7234" s="3" t="s">
        <v>74</v>
      </c>
      <c r="E7234" s="3" t="s">
        <v>75</v>
      </c>
      <c r="F7234" s="3" t="s">
        <v>179</v>
      </c>
      <c r="G7234" s="3"/>
      <c r="H7234" s="26">
        <v>515</v>
      </c>
      <c r="I7234" s="26">
        <f t="array" ref="I7234">J7234-J7234*3%</f>
        <v>380.58920000000001</v>
      </c>
      <c r="J7234" s="30">
        <v>392.36</v>
      </c>
      <c r="K7234" s="4"/>
      <c r="L7234" s="15">
        <f t="shared" si="113"/>
        <v>0</v>
      </c>
      <c r="M7234" s="56" t="s">
        <v>15154</v>
      </c>
    </row>
    <row r="7235" spans="1:13" s="19" customFormat="1" ht="15" customHeight="1" x14ac:dyDescent="0.25">
      <c r="A7235" s="47">
        <v>6334</v>
      </c>
      <c r="B7235" s="18" t="s">
        <v>11539</v>
      </c>
      <c r="C7235" s="3" t="s">
        <v>11528</v>
      </c>
      <c r="D7235" s="3" t="s">
        <v>74</v>
      </c>
      <c r="E7235" s="3" t="s">
        <v>75</v>
      </c>
      <c r="F7235" s="3" t="s">
        <v>2083</v>
      </c>
      <c r="G7235" s="3"/>
      <c r="H7235" s="26">
        <v>345</v>
      </c>
      <c r="I7235" s="26">
        <f t="array" ref="I7235">J7235-J7235*3%</f>
        <v>248.41700000000003</v>
      </c>
      <c r="J7235" s="30">
        <v>256.10000000000002</v>
      </c>
      <c r="K7235" s="4"/>
      <c r="L7235" s="15">
        <f t="shared" si="113"/>
        <v>0</v>
      </c>
      <c r="M7235" s="56" t="s">
        <v>15153</v>
      </c>
    </row>
    <row r="7236" spans="1:13" s="19" customFormat="1" ht="15" customHeight="1" x14ac:dyDescent="0.25">
      <c r="A7236" s="47">
        <v>8979</v>
      </c>
      <c r="B7236" s="18" t="s">
        <v>11540</v>
      </c>
      <c r="C7236" s="3" t="s">
        <v>11528</v>
      </c>
      <c r="D7236" s="3" t="s">
        <v>74</v>
      </c>
      <c r="E7236" s="3" t="s">
        <v>77</v>
      </c>
      <c r="F7236" s="3" t="s">
        <v>167</v>
      </c>
      <c r="G7236" s="3"/>
      <c r="H7236" s="26">
        <v>235</v>
      </c>
      <c r="I7236" s="26">
        <f t="array" ref="I7236">J7236-J7236*3%</f>
        <v>170.46780000000001</v>
      </c>
      <c r="J7236" s="30">
        <v>175.74</v>
      </c>
      <c r="K7236" s="4"/>
      <c r="L7236" s="15">
        <f t="shared" si="113"/>
        <v>0</v>
      </c>
      <c r="M7236" s="56" t="s">
        <v>15153</v>
      </c>
    </row>
    <row r="7237" spans="1:13" s="19" customFormat="1" ht="15" customHeight="1" x14ac:dyDescent="0.25">
      <c r="A7237" s="47">
        <v>11746</v>
      </c>
      <c r="B7237" s="18" t="s">
        <v>11541</v>
      </c>
      <c r="C7237" s="3" t="s">
        <v>11528</v>
      </c>
      <c r="D7237" s="3" t="s">
        <v>74</v>
      </c>
      <c r="E7237" s="3" t="s">
        <v>11542</v>
      </c>
      <c r="F7237" s="3" t="s">
        <v>190</v>
      </c>
      <c r="G7237" s="3"/>
      <c r="H7237" s="26">
        <v>275</v>
      </c>
      <c r="I7237" s="26">
        <f t="array" ref="I7237">J7237-J7237*3%</f>
        <v>197.0361</v>
      </c>
      <c r="J7237" s="30">
        <v>203.13</v>
      </c>
      <c r="K7237" s="4"/>
      <c r="L7237" s="15">
        <f t="shared" si="113"/>
        <v>0</v>
      </c>
      <c r="M7237" s="56" t="s">
        <v>15154</v>
      </c>
    </row>
    <row r="7238" spans="1:13" s="19" customFormat="1" ht="15" customHeight="1" x14ac:dyDescent="0.25">
      <c r="A7238" s="47">
        <v>11751</v>
      </c>
      <c r="B7238" s="18" t="s">
        <v>11543</v>
      </c>
      <c r="C7238" s="3" t="s">
        <v>11528</v>
      </c>
      <c r="D7238" s="3" t="s">
        <v>74</v>
      </c>
      <c r="E7238" s="3" t="s">
        <v>11544</v>
      </c>
      <c r="F7238" s="3" t="s">
        <v>2071</v>
      </c>
      <c r="G7238" s="3"/>
      <c r="H7238" s="26">
        <v>260</v>
      </c>
      <c r="I7238" s="26">
        <f t="array" ref="I7238">J7238-J7238*3%</f>
        <v>186.1721</v>
      </c>
      <c r="J7238" s="30">
        <v>191.93</v>
      </c>
      <c r="K7238" s="4"/>
      <c r="L7238" s="15">
        <f t="shared" si="113"/>
        <v>0</v>
      </c>
      <c r="M7238" s="56" t="s">
        <v>15152</v>
      </c>
    </row>
    <row r="7239" spans="1:13" s="19" customFormat="1" ht="15" customHeight="1" x14ac:dyDescent="0.25">
      <c r="A7239" s="47">
        <v>20335</v>
      </c>
      <c r="B7239" s="18" t="s">
        <v>11545</v>
      </c>
      <c r="C7239" s="3" t="s">
        <v>11528</v>
      </c>
      <c r="D7239" s="3" t="s">
        <v>74</v>
      </c>
      <c r="E7239" s="3" t="s">
        <v>11546</v>
      </c>
      <c r="F7239" s="3" t="s">
        <v>2069</v>
      </c>
      <c r="G7239" s="3"/>
      <c r="H7239" s="26">
        <v>535</v>
      </c>
      <c r="I7239" s="26">
        <f t="array" ref="I7239">J7239-J7239*3%</f>
        <v>394.67360000000002</v>
      </c>
      <c r="J7239" s="30">
        <v>406.88</v>
      </c>
      <c r="K7239" s="4"/>
      <c r="L7239" s="15">
        <f t="shared" si="113"/>
        <v>0</v>
      </c>
      <c r="M7239" s="56" t="s">
        <v>15152</v>
      </c>
    </row>
    <row r="7240" spans="1:13" s="19" customFormat="1" ht="15" customHeight="1" x14ac:dyDescent="0.25">
      <c r="A7240" s="47">
        <v>16527</v>
      </c>
      <c r="B7240" s="18" t="s">
        <v>11547</v>
      </c>
      <c r="C7240" s="3" t="s">
        <v>11528</v>
      </c>
      <c r="D7240" s="3" t="s">
        <v>74</v>
      </c>
      <c r="E7240" s="3" t="s">
        <v>2113</v>
      </c>
      <c r="F7240" s="3" t="s">
        <v>179</v>
      </c>
      <c r="G7240" s="3"/>
      <c r="H7240" s="26">
        <v>340</v>
      </c>
      <c r="I7240" s="26">
        <f t="array" ref="I7240">J7240-J7240*3%</f>
        <v>242.6164</v>
      </c>
      <c r="J7240" s="30">
        <v>250.12</v>
      </c>
      <c r="K7240" s="4"/>
      <c r="L7240" s="15">
        <f t="shared" ref="L7240:L7303" si="114">J7240*K7240</f>
        <v>0</v>
      </c>
      <c r="M7240" s="56" t="s">
        <v>15153</v>
      </c>
    </row>
    <row r="7241" spans="1:13" s="19" customFormat="1" ht="15" customHeight="1" x14ac:dyDescent="0.25">
      <c r="A7241" s="47">
        <v>11759</v>
      </c>
      <c r="B7241" s="18" t="s">
        <v>11548</v>
      </c>
      <c r="C7241" s="3" t="s">
        <v>11528</v>
      </c>
      <c r="D7241" s="3" t="s">
        <v>74</v>
      </c>
      <c r="E7241" s="3" t="s">
        <v>11549</v>
      </c>
      <c r="F7241" s="3" t="s">
        <v>72</v>
      </c>
      <c r="G7241" s="3"/>
      <c r="H7241" s="26">
        <v>265</v>
      </c>
      <c r="I7241" s="26">
        <f t="array" ref="I7241">J7241-J7241*3%</f>
        <v>188.01510000000002</v>
      </c>
      <c r="J7241" s="30">
        <v>193.83</v>
      </c>
      <c r="K7241" s="4"/>
      <c r="L7241" s="15">
        <f t="shared" si="114"/>
        <v>0</v>
      </c>
      <c r="M7241" s="56" t="s">
        <v>15153</v>
      </c>
    </row>
    <row r="7242" spans="1:13" s="19" customFormat="1" ht="15" customHeight="1" x14ac:dyDescent="0.25">
      <c r="A7242" s="47">
        <v>16538</v>
      </c>
      <c r="B7242" s="18" t="s">
        <v>11550</v>
      </c>
      <c r="C7242" s="3" t="s">
        <v>11528</v>
      </c>
      <c r="D7242" s="3" t="s">
        <v>74</v>
      </c>
      <c r="E7242" s="3" t="s">
        <v>11551</v>
      </c>
      <c r="F7242" s="3" t="s">
        <v>182</v>
      </c>
      <c r="G7242" s="3"/>
      <c r="H7242" s="26">
        <v>850</v>
      </c>
      <c r="I7242" s="26">
        <f t="array" ref="I7242">J7242-J7242*3%</f>
        <v>641.51920000000007</v>
      </c>
      <c r="J7242" s="30">
        <v>661.36</v>
      </c>
      <c r="K7242" s="4"/>
      <c r="L7242" s="15">
        <f t="shared" si="114"/>
        <v>0</v>
      </c>
      <c r="M7242" s="56" t="s">
        <v>15154</v>
      </c>
    </row>
    <row r="7243" spans="1:13" s="19" customFormat="1" ht="15" customHeight="1" x14ac:dyDescent="0.25">
      <c r="A7243" s="47">
        <v>16537</v>
      </c>
      <c r="B7243" s="18" t="s">
        <v>11552</v>
      </c>
      <c r="C7243" s="3" t="s">
        <v>11528</v>
      </c>
      <c r="D7243" s="3" t="s">
        <v>74</v>
      </c>
      <c r="E7243" s="3" t="s">
        <v>11551</v>
      </c>
      <c r="F7243" s="3" t="s">
        <v>203</v>
      </c>
      <c r="G7243" s="3"/>
      <c r="H7243" s="26">
        <v>290</v>
      </c>
      <c r="I7243" s="26">
        <f t="array" ref="I7243">J7243-J7243*3%</f>
        <v>208.3075</v>
      </c>
      <c r="J7243" s="30">
        <v>214.75</v>
      </c>
      <c r="K7243" s="4"/>
      <c r="L7243" s="15">
        <f t="shared" si="114"/>
        <v>0</v>
      </c>
      <c r="M7243" s="56" t="s">
        <v>15154</v>
      </c>
    </row>
    <row r="7244" spans="1:13" s="19" customFormat="1" ht="15" customHeight="1" x14ac:dyDescent="0.25">
      <c r="A7244" s="47">
        <v>5429</v>
      </c>
      <c r="B7244" s="18" t="s">
        <v>11553</v>
      </c>
      <c r="C7244" s="3" t="s">
        <v>11528</v>
      </c>
      <c r="D7244" s="3" t="s">
        <v>74</v>
      </c>
      <c r="E7244" s="3" t="s">
        <v>11551</v>
      </c>
      <c r="F7244" s="3" t="s">
        <v>167</v>
      </c>
      <c r="G7244" s="3"/>
      <c r="H7244" s="26">
        <v>465</v>
      </c>
      <c r="I7244" s="26">
        <f t="array" ref="I7244">J7244-J7244*3%</f>
        <v>336.35719999999998</v>
      </c>
      <c r="J7244" s="30">
        <v>346.76</v>
      </c>
      <c r="K7244" s="4"/>
      <c r="L7244" s="15">
        <f t="shared" si="114"/>
        <v>0</v>
      </c>
      <c r="M7244" s="56" t="s">
        <v>15153</v>
      </c>
    </row>
    <row r="7245" spans="1:13" s="19" customFormat="1" ht="15" customHeight="1" x14ac:dyDescent="0.25">
      <c r="A7245" s="47">
        <v>16541</v>
      </c>
      <c r="B7245" s="18" t="s">
        <v>11554</v>
      </c>
      <c r="C7245" s="3" t="s">
        <v>11528</v>
      </c>
      <c r="D7245" s="3" t="s">
        <v>74</v>
      </c>
      <c r="E7245" s="3" t="s">
        <v>11555</v>
      </c>
      <c r="F7245" s="3" t="s">
        <v>182</v>
      </c>
      <c r="G7245" s="3"/>
      <c r="H7245" s="26">
        <v>1755</v>
      </c>
      <c r="I7245" s="26">
        <f t="array" ref="I7245">J7245-J7245*3%</f>
        <v>1340.5981999999999</v>
      </c>
      <c r="J7245" s="30">
        <v>1382.06</v>
      </c>
      <c r="K7245" s="4"/>
      <c r="L7245" s="15">
        <f t="shared" si="114"/>
        <v>0</v>
      </c>
      <c r="M7245" s="56" t="s">
        <v>15152</v>
      </c>
    </row>
    <row r="7246" spans="1:13" s="19" customFormat="1" ht="15" customHeight="1" x14ac:dyDescent="0.25">
      <c r="A7246" s="47">
        <v>16540</v>
      </c>
      <c r="B7246" s="18" t="s">
        <v>11556</v>
      </c>
      <c r="C7246" s="3" t="s">
        <v>11528</v>
      </c>
      <c r="D7246" s="3" t="s">
        <v>74</v>
      </c>
      <c r="E7246" s="3" t="s">
        <v>11555</v>
      </c>
      <c r="F7246" s="3" t="s">
        <v>203</v>
      </c>
      <c r="G7246" s="3"/>
      <c r="H7246" s="26">
        <v>465</v>
      </c>
      <c r="I7246" s="26">
        <f t="array" ref="I7246">J7246-J7246*3%</f>
        <v>336.09530000000001</v>
      </c>
      <c r="J7246" s="30">
        <v>346.49</v>
      </c>
      <c r="K7246" s="4"/>
      <c r="L7246" s="15">
        <f t="shared" si="114"/>
        <v>0</v>
      </c>
      <c r="M7246" s="56" t="s">
        <v>15153</v>
      </c>
    </row>
    <row r="7247" spans="1:13" s="19" customFormat="1" ht="15" customHeight="1" x14ac:dyDescent="0.25">
      <c r="A7247" s="47">
        <v>6336</v>
      </c>
      <c r="B7247" s="18" t="s">
        <v>11557</v>
      </c>
      <c r="C7247" s="3" t="s">
        <v>11528</v>
      </c>
      <c r="D7247" s="3" t="s">
        <v>74</v>
      </c>
      <c r="E7247" s="3" t="s">
        <v>11555</v>
      </c>
      <c r="F7247" s="3" t="s">
        <v>167</v>
      </c>
      <c r="G7247" s="3"/>
      <c r="H7247" s="26">
        <v>810</v>
      </c>
      <c r="I7247" s="26">
        <f t="array" ref="I7247">J7247-J7247*3%</f>
        <v>612.30280000000005</v>
      </c>
      <c r="J7247" s="30">
        <v>631.24</v>
      </c>
      <c r="K7247" s="4"/>
      <c r="L7247" s="15">
        <f t="shared" si="114"/>
        <v>0</v>
      </c>
      <c r="M7247" s="56" t="s">
        <v>15153</v>
      </c>
    </row>
    <row r="7248" spans="1:13" s="19" customFormat="1" ht="15" customHeight="1" x14ac:dyDescent="0.25">
      <c r="A7248" s="47">
        <v>16543</v>
      </c>
      <c r="B7248" s="18" t="s">
        <v>11558</v>
      </c>
      <c r="C7248" s="3" t="s">
        <v>11528</v>
      </c>
      <c r="D7248" s="3" t="s">
        <v>74</v>
      </c>
      <c r="E7248" s="3" t="s">
        <v>11559</v>
      </c>
      <c r="F7248" s="3" t="s">
        <v>203</v>
      </c>
      <c r="G7248" s="3"/>
      <c r="H7248" s="26">
        <v>745</v>
      </c>
      <c r="I7248" s="26">
        <f t="array" ref="I7248">J7248-J7248*3%</f>
        <v>563.84159999999997</v>
      </c>
      <c r="J7248" s="30">
        <v>581.28</v>
      </c>
      <c r="K7248" s="4"/>
      <c r="L7248" s="15">
        <f t="shared" si="114"/>
        <v>0</v>
      </c>
      <c r="M7248" s="56" t="s">
        <v>15153</v>
      </c>
    </row>
    <row r="7249" spans="1:13" s="19" customFormat="1" ht="15" customHeight="1" x14ac:dyDescent="0.25">
      <c r="A7249" s="47">
        <v>16534</v>
      </c>
      <c r="B7249" s="18" t="s">
        <v>11560</v>
      </c>
      <c r="C7249" s="3" t="s">
        <v>11528</v>
      </c>
      <c r="D7249" s="3" t="s">
        <v>74</v>
      </c>
      <c r="E7249" s="3" t="s">
        <v>11561</v>
      </c>
      <c r="F7249" s="3" t="s">
        <v>2083</v>
      </c>
      <c r="G7249" s="3"/>
      <c r="H7249" s="26">
        <v>345</v>
      </c>
      <c r="I7249" s="26">
        <f t="array" ref="I7249">J7249-J7249*3%</f>
        <v>254.5668</v>
      </c>
      <c r="J7249" s="30">
        <v>262.44</v>
      </c>
      <c r="K7249" s="4"/>
      <c r="L7249" s="15">
        <f t="shared" si="114"/>
        <v>0</v>
      </c>
      <c r="M7249" s="56" t="s">
        <v>15155</v>
      </c>
    </row>
    <row r="7250" spans="1:13" s="19" customFormat="1" ht="15" customHeight="1" x14ac:dyDescent="0.25">
      <c r="A7250" s="47">
        <v>11764</v>
      </c>
      <c r="B7250" s="18" t="s">
        <v>11562</v>
      </c>
      <c r="C7250" s="3" t="s">
        <v>11528</v>
      </c>
      <c r="D7250" s="3" t="s">
        <v>74</v>
      </c>
      <c r="E7250" s="3" t="s">
        <v>6516</v>
      </c>
      <c r="F7250" s="3" t="s">
        <v>5759</v>
      </c>
      <c r="G7250" s="3"/>
      <c r="H7250" s="26">
        <v>450</v>
      </c>
      <c r="I7250" s="26">
        <f t="array" ref="I7250">J7250-J7250*3%</f>
        <v>325.73570000000001</v>
      </c>
      <c r="J7250" s="30">
        <v>335.81</v>
      </c>
      <c r="K7250" s="4"/>
      <c r="L7250" s="15">
        <f t="shared" si="114"/>
        <v>0</v>
      </c>
      <c r="M7250" s="56" t="s">
        <v>15153</v>
      </c>
    </row>
    <row r="7251" spans="1:13" s="19" customFormat="1" ht="15" customHeight="1" x14ac:dyDescent="0.25">
      <c r="A7251" s="47">
        <v>11811</v>
      </c>
      <c r="B7251" s="18" t="s">
        <v>11563</v>
      </c>
      <c r="C7251" s="3" t="s">
        <v>11528</v>
      </c>
      <c r="D7251" s="3" t="s">
        <v>74</v>
      </c>
      <c r="E7251" s="3" t="s">
        <v>11564</v>
      </c>
      <c r="F7251" s="3" t="s">
        <v>72</v>
      </c>
      <c r="G7251" s="3"/>
      <c r="H7251" s="26">
        <v>440</v>
      </c>
      <c r="I7251" s="26">
        <f t="array" ref="I7251">J7251-J7251*3%</f>
        <v>319.11060000000003</v>
      </c>
      <c r="J7251" s="30">
        <v>328.98</v>
      </c>
      <c r="K7251" s="4"/>
      <c r="L7251" s="15">
        <f t="shared" si="114"/>
        <v>0</v>
      </c>
      <c r="M7251" s="56" t="s">
        <v>15153</v>
      </c>
    </row>
    <row r="7252" spans="1:13" s="19" customFormat="1" ht="15" customHeight="1" x14ac:dyDescent="0.25">
      <c r="A7252" s="47">
        <v>22863</v>
      </c>
      <c r="B7252" s="18"/>
      <c r="C7252" s="3" t="s">
        <v>11528</v>
      </c>
      <c r="D7252" s="3" t="s">
        <v>74</v>
      </c>
      <c r="E7252" s="3" t="s">
        <v>11565</v>
      </c>
      <c r="F7252" s="3" t="s">
        <v>179</v>
      </c>
      <c r="G7252" s="3"/>
      <c r="H7252" s="26">
        <v>290</v>
      </c>
      <c r="I7252" s="26">
        <f t="array" ref="I7252">J7252-J7252*3%</f>
        <v>207.87100000000001</v>
      </c>
      <c r="J7252" s="30">
        <v>214.3</v>
      </c>
      <c r="K7252" s="4"/>
      <c r="L7252" s="15">
        <f t="shared" si="114"/>
        <v>0</v>
      </c>
      <c r="M7252" s="56" t="s">
        <v>15153</v>
      </c>
    </row>
    <row r="7253" spans="1:13" s="19" customFormat="1" ht="15" customHeight="1" x14ac:dyDescent="0.25">
      <c r="A7253" s="47">
        <v>11810</v>
      </c>
      <c r="B7253" s="18" t="s">
        <v>11566</v>
      </c>
      <c r="C7253" s="3" t="s">
        <v>11528</v>
      </c>
      <c r="D7253" s="3" t="s">
        <v>74</v>
      </c>
      <c r="E7253" s="3" t="s">
        <v>99</v>
      </c>
      <c r="F7253" s="3" t="s">
        <v>5759</v>
      </c>
      <c r="G7253" s="3"/>
      <c r="H7253" s="26">
        <v>320</v>
      </c>
      <c r="I7253" s="26">
        <f t="array" ref="I7253">J7253-J7253*3%</f>
        <v>228.50289999999998</v>
      </c>
      <c r="J7253" s="30">
        <v>235.57</v>
      </c>
      <c r="K7253" s="4"/>
      <c r="L7253" s="15">
        <f t="shared" si="114"/>
        <v>0</v>
      </c>
      <c r="M7253" s="56" t="s">
        <v>15151</v>
      </c>
    </row>
    <row r="7254" spans="1:13" s="19" customFormat="1" ht="15" customHeight="1" x14ac:dyDescent="0.25">
      <c r="A7254" s="47">
        <v>32401</v>
      </c>
      <c r="B7254" s="18" t="s">
        <v>11567</v>
      </c>
      <c r="C7254" s="3" t="s">
        <v>11528</v>
      </c>
      <c r="D7254" s="3" t="s">
        <v>74</v>
      </c>
      <c r="E7254" s="3" t="s">
        <v>6323</v>
      </c>
      <c r="F7254" s="3" t="s">
        <v>89</v>
      </c>
      <c r="G7254" s="3"/>
      <c r="H7254" s="26">
        <v>465</v>
      </c>
      <c r="I7254" s="26">
        <f t="array" ref="I7254">J7254-J7254*3%</f>
        <v>336.52210000000002</v>
      </c>
      <c r="J7254" s="30">
        <v>346.93</v>
      </c>
      <c r="K7254" s="4"/>
      <c r="L7254" s="15">
        <f t="shared" si="114"/>
        <v>0</v>
      </c>
      <c r="M7254" s="56" t="s">
        <v>15153</v>
      </c>
    </row>
    <row r="7255" spans="1:13" s="19" customFormat="1" ht="15" customHeight="1" x14ac:dyDescent="0.25">
      <c r="A7255" s="47">
        <v>21133</v>
      </c>
      <c r="B7255" s="18" t="s">
        <v>11568</v>
      </c>
      <c r="C7255" s="3" t="s">
        <v>11528</v>
      </c>
      <c r="D7255" s="3" t="s">
        <v>74</v>
      </c>
      <c r="E7255" s="3" t="s">
        <v>11569</v>
      </c>
      <c r="F7255" s="3" t="s">
        <v>5759</v>
      </c>
      <c r="G7255" s="3"/>
      <c r="H7255" s="26">
        <v>450</v>
      </c>
      <c r="I7255" s="26">
        <f t="array" ref="I7255">J7255-J7255*3%</f>
        <v>326.26920000000001</v>
      </c>
      <c r="J7255" s="30">
        <v>336.36</v>
      </c>
      <c r="K7255" s="4"/>
      <c r="L7255" s="15">
        <f t="shared" si="114"/>
        <v>0</v>
      </c>
      <c r="M7255" s="56" t="s">
        <v>15153</v>
      </c>
    </row>
    <row r="7256" spans="1:13" s="19" customFormat="1" ht="15" customHeight="1" x14ac:dyDescent="0.25">
      <c r="A7256" s="47">
        <v>11839</v>
      </c>
      <c r="B7256" s="18" t="s">
        <v>11570</v>
      </c>
      <c r="C7256" s="3" t="s">
        <v>11528</v>
      </c>
      <c r="D7256" s="3" t="s">
        <v>74</v>
      </c>
      <c r="E7256" s="3" t="s">
        <v>2791</v>
      </c>
      <c r="F7256" s="3" t="s">
        <v>5759</v>
      </c>
      <c r="G7256" s="3"/>
      <c r="H7256" s="26">
        <v>260</v>
      </c>
      <c r="I7256" s="26">
        <f t="array" ref="I7256">J7256-J7256*3%</f>
        <v>186.58920000000001</v>
      </c>
      <c r="J7256" s="30">
        <v>192.36</v>
      </c>
      <c r="K7256" s="4"/>
      <c r="L7256" s="15">
        <f t="shared" si="114"/>
        <v>0</v>
      </c>
      <c r="M7256" s="56" t="s">
        <v>15151</v>
      </c>
    </row>
    <row r="7257" spans="1:13" s="19" customFormat="1" ht="15" customHeight="1" x14ac:dyDescent="0.25">
      <c r="A7257" s="47">
        <v>11840</v>
      </c>
      <c r="B7257" s="18" t="s">
        <v>11571</v>
      </c>
      <c r="C7257" s="3" t="s">
        <v>11528</v>
      </c>
      <c r="D7257" s="3" t="s">
        <v>74</v>
      </c>
      <c r="E7257" s="3" t="s">
        <v>11572</v>
      </c>
      <c r="F7257" s="3" t="s">
        <v>5759</v>
      </c>
      <c r="G7257" s="3"/>
      <c r="H7257" s="26">
        <v>425</v>
      </c>
      <c r="I7257" s="26">
        <f t="array" ref="I7257">J7257-J7257*3%</f>
        <v>310.50670000000002</v>
      </c>
      <c r="J7257" s="30">
        <v>320.11</v>
      </c>
      <c r="K7257" s="4"/>
      <c r="L7257" s="15">
        <f t="shared" si="114"/>
        <v>0</v>
      </c>
      <c r="M7257" s="56" t="s">
        <v>15154</v>
      </c>
    </row>
    <row r="7258" spans="1:13" s="19" customFormat="1" ht="15" customHeight="1" x14ac:dyDescent="0.25">
      <c r="A7258" s="47">
        <v>11841</v>
      </c>
      <c r="B7258" s="18" t="s">
        <v>11573</v>
      </c>
      <c r="C7258" s="3" t="s">
        <v>11528</v>
      </c>
      <c r="D7258" s="3" t="s">
        <v>74</v>
      </c>
      <c r="E7258" s="3" t="s">
        <v>11574</v>
      </c>
      <c r="F7258" s="3" t="s">
        <v>242</v>
      </c>
      <c r="G7258" s="3"/>
      <c r="H7258" s="26">
        <v>375</v>
      </c>
      <c r="I7258" s="26">
        <f t="array" ref="I7258">J7258-J7258*3%</f>
        <v>277.49759999999998</v>
      </c>
      <c r="J7258" s="30">
        <v>286.08</v>
      </c>
      <c r="K7258" s="4"/>
      <c r="L7258" s="15">
        <f t="shared" si="114"/>
        <v>0</v>
      </c>
      <c r="M7258" s="56" t="s">
        <v>15154</v>
      </c>
    </row>
    <row r="7259" spans="1:13" s="19" customFormat="1" ht="15" customHeight="1" x14ac:dyDescent="0.25">
      <c r="A7259" s="47">
        <v>11860</v>
      </c>
      <c r="B7259" s="18"/>
      <c r="C7259" s="3" t="s">
        <v>11528</v>
      </c>
      <c r="D7259" s="3" t="s">
        <v>74</v>
      </c>
      <c r="E7259" s="3" t="s">
        <v>6838</v>
      </c>
      <c r="F7259" s="3" t="s">
        <v>72</v>
      </c>
      <c r="G7259" s="3"/>
      <c r="H7259" s="26">
        <v>800</v>
      </c>
      <c r="I7259" s="26">
        <f t="array" ref="I7259">J7259-J7259*3%</f>
        <v>601.84620000000007</v>
      </c>
      <c r="J7259" s="30">
        <v>620.46</v>
      </c>
      <c r="K7259" s="4"/>
      <c r="L7259" s="15">
        <f t="shared" si="114"/>
        <v>0</v>
      </c>
      <c r="M7259" s="56" t="s">
        <v>15153</v>
      </c>
    </row>
    <row r="7260" spans="1:13" s="19" customFormat="1" ht="15" customHeight="1" x14ac:dyDescent="0.25">
      <c r="A7260" s="47">
        <v>11867</v>
      </c>
      <c r="B7260" s="18" t="s">
        <v>11575</v>
      </c>
      <c r="C7260" s="3" t="s">
        <v>11528</v>
      </c>
      <c r="D7260" s="3" t="s">
        <v>74</v>
      </c>
      <c r="E7260" s="3" t="s">
        <v>2200</v>
      </c>
      <c r="F7260" s="3" t="s">
        <v>72</v>
      </c>
      <c r="G7260" s="3"/>
      <c r="H7260" s="26">
        <v>275</v>
      </c>
      <c r="I7260" s="26">
        <f t="array" ref="I7260">J7260-J7260*3%</f>
        <v>195.42590000000001</v>
      </c>
      <c r="J7260" s="30">
        <v>201.47</v>
      </c>
      <c r="K7260" s="4"/>
      <c r="L7260" s="15">
        <f t="shared" si="114"/>
        <v>0</v>
      </c>
      <c r="M7260" s="56" t="s">
        <v>15154</v>
      </c>
    </row>
    <row r="7261" spans="1:13" s="19" customFormat="1" ht="15" customHeight="1" x14ac:dyDescent="0.25">
      <c r="A7261" s="47">
        <v>11868</v>
      </c>
      <c r="B7261" s="18" t="s">
        <v>11576</v>
      </c>
      <c r="C7261" s="3" t="s">
        <v>11528</v>
      </c>
      <c r="D7261" s="3" t="s">
        <v>74</v>
      </c>
      <c r="E7261" s="3" t="s">
        <v>2200</v>
      </c>
      <c r="F7261" s="3" t="s">
        <v>1547</v>
      </c>
      <c r="G7261" s="3"/>
      <c r="H7261" s="26">
        <v>510</v>
      </c>
      <c r="I7261" s="26">
        <f t="array" ref="I7261">J7261-J7261*3%</f>
        <v>376.15630000000004</v>
      </c>
      <c r="J7261" s="30">
        <v>387.79</v>
      </c>
      <c r="K7261" s="4"/>
      <c r="L7261" s="15">
        <f t="shared" si="114"/>
        <v>0</v>
      </c>
      <c r="M7261" s="56" t="s">
        <v>15154</v>
      </c>
    </row>
    <row r="7262" spans="1:13" s="19" customFormat="1" ht="15" customHeight="1" x14ac:dyDescent="0.25">
      <c r="A7262" s="47">
        <v>32713</v>
      </c>
      <c r="B7262" s="18" t="s">
        <v>11577</v>
      </c>
      <c r="C7262" s="3" t="s">
        <v>11528</v>
      </c>
      <c r="D7262" s="3" t="s">
        <v>74</v>
      </c>
      <c r="E7262" s="3" t="s">
        <v>11578</v>
      </c>
      <c r="F7262" s="3" t="s">
        <v>179</v>
      </c>
      <c r="G7262" s="3"/>
      <c r="H7262" s="26">
        <v>420</v>
      </c>
      <c r="I7262" s="26">
        <f t="array" ref="I7262">J7262-J7262*3%</f>
        <v>306.02530000000002</v>
      </c>
      <c r="J7262" s="30">
        <v>315.49</v>
      </c>
      <c r="K7262" s="4"/>
      <c r="L7262" s="15">
        <f t="shared" si="114"/>
        <v>0</v>
      </c>
      <c r="M7262" s="56" t="s">
        <v>15153</v>
      </c>
    </row>
    <row r="7263" spans="1:13" s="19" customFormat="1" ht="15" customHeight="1" x14ac:dyDescent="0.25">
      <c r="A7263" s="47">
        <v>11874</v>
      </c>
      <c r="B7263" s="18" t="s">
        <v>11579</v>
      </c>
      <c r="C7263" s="3" t="s">
        <v>11528</v>
      </c>
      <c r="D7263" s="3" t="s">
        <v>74</v>
      </c>
      <c r="E7263" s="3" t="s">
        <v>11580</v>
      </c>
      <c r="F7263" s="3" t="s">
        <v>2071</v>
      </c>
      <c r="G7263" s="3"/>
      <c r="H7263" s="26">
        <v>335</v>
      </c>
      <c r="I7263" s="26">
        <f t="array" ref="I7263">J7263-J7263*3%</f>
        <v>240.5891</v>
      </c>
      <c r="J7263" s="30">
        <v>248.03</v>
      </c>
      <c r="K7263" s="4"/>
      <c r="L7263" s="15">
        <f t="shared" si="114"/>
        <v>0</v>
      </c>
      <c r="M7263" s="56" t="s">
        <v>15153</v>
      </c>
    </row>
    <row r="7264" spans="1:13" s="19" customFormat="1" ht="15" customHeight="1" x14ac:dyDescent="0.25">
      <c r="A7264" s="47">
        <v>21515</v>
      </c>
      <c r="B7264" s="18" t="s">
        <v>11581</v>
      </c>
      <c r="C7264" s="3" t="s">
        <v>11528</v>
      </c>
      <c r="D7264" s="3" t="s">
        <v>74</v>
      </c>
      <c r="E7264" s="3" t="s">
        <v>11582</v>
      </c>
      <c r="F7264" s="3" t="s">
        <v>5759</v>
      </c>
      <c r="G7264" s="3"/>
      <c r="H7264" s="26">
        <v>445</v>
      </c>
      <c r="I7264" s="26">
        <f t="array" ref="I7264">J7264-J7264*3%</f>
        <v>322.98090000000002</v>
      </c>
      <c r="J7264" s="30">
        <v>332.97</v>
      </c>
      <c r="K7264" s="4"/>
      <c r="L7264" s="15">
        <f t="shared" si="114"/>
        <v>0</v>
      </c>
      <c r="M7264" s="56" t="s">
        <v>15154</v>
      </c>
    </row>
    <row r="7265" spans="1:13" s="19" customFormat="1" ht="15" customHeight="1" x14ac:dyDescent="0.25">
      <c r="A7265" s="47">
        <v>38626</v>
      </c>
      <c r="B7265" s="18" t="s">
        <v>11583</v>
      </c>
      <c r="C7265" s="3" t="s">
        <v>11528</v>
      </c>
      <c r="D7265" s="3" t="s">
        <v>74</v>
      </c>
      <c r="E7265" s="3" t="s">
        <v>11584</v>
      </c>
      <c r="F7265" s="3" t="s">
        <v>167</v>
      </c>
      <c r="G7265" s="3"/>
      <c r="H7265" s="26">
        <v>615</v>
      </c>
      <c r="I7265" s="26">
        <f t="array" ref="I7265">J7265-J7265*3%</f>
        <v>469.2278</v>
      </c>
      <c r="J7265" s="30">
        <v>483.74</v>
      </c>
      <c r="K7265" s="4"/>
      <c r="L7265" s="15">
        <f t="shared" si="114"/>
        <v>0</v>
      </c>
      <c r="M7265" s="56" t="s">
        <v>15154</v>
      </c>
    </row>
    <row r="7266" spans="1:13" s="19" customFormat="1" ht="15" customHeight="1" x14ac:dyDescent="0.25">
      <c r="A7266" s="47">
        <v>40778</v>
      </c>
      <c r="B7266" s="18"/>
      <c r="C7266" s="3" t="s">
        <v>11528</v>
      </c>
      <c r="D7266" s="3" t="s">
        <v>74</v>
      </c>
      <c r="E7266" s="3" t="s">
        <v>11585</v>
      </c>
      <c r="F7266" s="3" t="s">
        <v>200</v>
      </c>
      <c r="G7266" s="3"/>
      <c r="H7266" s="26">
        <v>1560</v>
      </c>
      <c r="I7266" s="26">
        <f t="array" ref="I7266">J7266-J7266*3%</f>
        <v>1206.5441999999998</v>
      </c>
      <c r="J7266" s="30">
        <v>1243.8599999999999</v>
      </c>
      <c r="K7266" s="4"/>
      <c r="L7266" s="15">
        <f t="shared" si="114"/>
        <v>0</v>
      </c>
      <c r="M7266" s="56" t="s">
        <v>15152</v>
      </c>
    </row>
    <row r="7267" spans="1:13" s="19" customFormat="1" ht="15" customHeight="1" x14ac:dyDescent="0.25">
      <c r="A7267" s="47">
        <v>9234</v>
      </c>
      <c r="B7267" s="18" t="s">
        <v>11586</v>
      </c>
      <c r="C7267" s="3" t="s">
        <v>11528</v>
      </c>
      <c r="D7267" s="3" t="s">
        <v>74</v>
      </c>
      <c r="E7267" s="3" t="s">
        <v>11587</v>
      </c>
      <c r="F7267" s="3" t="s">
        <v>72</v>
      </c>
      <c r="G7267" s="3"/>
      <c r="H7267" s="26">
        <v>345</v>
      </c>
      <c r="I7267" s="26">
        <f t="array" ref="I7267">J7267-J7267*3%</f>
        <v>247.58280000000002</v>
      </c>
      <c r="J7267" s="30">
        <v>255.24</v>
      </c>
      <c r="K7267" s="4"/>
      <c r="L7267" s="15">
        <f t="shared" si="114"/>
        <v>0</v>
      </c>
      <c r="M7267" s="56" t="s">
        <v>15157</v>
      </c>
    </row>
    <row r="7268" spans="1:13" s="19" customFormat="1" ht="15" customHeight="1" x14ac:dyDescent="0.25">
      <c r="A7268" s="47">
        <v>11893</v>
      </c>
      <c r="B7268" s="18" t="s">
        <v>11588</v>
      </c>
      <c r="C7268" s="3" t="s">
        <v>11528</v>
      </c>
      <c r="D7268" s="3" t="s">
        <v>74</v>
      </c>
      <c r="E7268" s="3" t="s">
        <v>11589</v>
      </c>
      <c r="F7268" s="3" t="s">
        <v>5759</v>
      </c>
      <c r="G7268" s="3"/>
      <c r="H7268" s="26">
        <v>390</v>
      </c>
      <c r="I7268" s="26">
        <f t="array" ref="I7268">J7268-J7268*3%</f>
        <v>285.45159999999998</v>
      </c>
      <c r="J7268" s="30">
        <v>294.27999999999997</v>
      </c>
      <c r="K7268" s="4"/>
      <c r="L7268" s="15">
        <f t="shared" si="114"/>
        <v>0</v>
      </c>
      <c r="M7268" s="56" t="s">
        <v>15151</v>
      </c>
    </row>
    <row r="7269" spans="1:13" s="19" customFormat="1" ht="15" customHeight="1" x14ac:dyDescent="0.25">
      <c r="A7269" s="47">
        <v>9235</v>
      </c>
      <c r="B7269" s="18" t="s">
        <v>11590</v>
      </c>
      <c r="C7269" s="3" t="s">
        <v>11528</v>
      </c>
      <c r="D7269" s="3" t="s">
        <v>74</v>
      </c>
      <c r="E7269" s="3" t="s">
        <v>11591</v>
      </c>
      <c r="F7269" s="3" t="s">
        <v>72</v>
      </c>
      <c r="G7269" s="3"/>
      <c r="H7269" s="26">
        <v>240</v>
      </c>
      <c r="I7269" s="26">
        <f t="array" ref="I7269">J7269-J7269*3%</f>
        <v>173.26140000000001</v>
      </c>
      <c r="J7269" s="30">
        <v>178.62</v>
      </c>
      <c r="K7269" s="4"/>
      <c r="L7269" s="15">
        <f t="shared" si="114"/>
        <v>0</v>
      </c>
      <c r="M7269" s="56" t="s">
        <v>15153</v>
      </c>
    </row>
    <row r="7270" spans="1:13" s="19" customFormat="1" ht="15" customHeight="1" x14ac:dyDescent="0.25">
      <c r="A7270" s="47">
        <v>9236</v>
      </c>
      <c r="B7270" s="18" t="s">
        <v>11592</v>
      </c>
      <c r="C7270" s="3" t="s">
        <v>11528</v>
      </c>
      <c r="D7270" s="3" t="s">
        <v>74</v>
      </c>
      <c r="E7270" s="3" t="s">
        <v>11593</v>
      </c>
      <c r="F7270" s="3" t="s">
        <v>72</v>
      </c>
      <c r="G7270" s="3"/>
      <c r="H7270" s="26">
        <v>310</v>
      </c>
      <c r="I7270" s="26">
        <f t="array" ref="I7270">J7270-J7270*3%</f>
        <v>221.15030000000002</v>
      </c>
      <c r="J7270" s="30">
        <v>227.99</v>
      </c>
      <c r="K7270" s="4"/>
      <c r="L7270" s="15">
        <f t="shared" si="114"/>
        <v>0</v>
      </c>
      <c r="M7270" s="56" t="s">
        <v>15153</v>
      </c>
    </row>
    <row r="7271" spans="1:13" s="19" customFormat="1" ht="15" customHeight="1" x14ac:dyDescent="0.25">
      <c r="A7271" s="47">
        <v>9237</v>
      </c>
      <c r="B7271" s="18" t="s">
        <v>11594</v>
      </c>
      <c r="C7271" s="3" t="s">
        <v>11528</v>
      </c>
      <c r="D7271" s="3" t="s">
        <v>74</v>
      </c>
      <c r="E7271" s="3" t="s">
        <v>11595</v>
      </c>
      <c r="F7271" s="3" t="s">
        <v>72</v>
      </c>
      <c r="G7271" s="3"/>
      <c r="H7271" s="26">
        <v>300</v>
      </c>
      <c r="I7271" s="26">
        <f t="array" ref="I7271">J7271-J7271*3%</f>
        <v>215.14600000000002</v>
      </c>
      <c r="J7271" s="30">
        <v>221.8</v>
      </c>
      <c r="K7271" s="4"/>
      <c r="L7271" s="15">
        <f t="shared" si="114"/>
        <v>0</v>
      </c>
      <c r="M7271" s="56" t="s">
        <v>15153</v>
      </c>
    </row>
    <row r="7272" spans="1:13" s="19" customFormat="1" ht="15" customHeight="1" x14ac:dyDescent="0.25">
      <c r="A7272" s="47">
        <v>21292</v>
      </c>
      <c r="B7272" s="18" t="s">
        <v>11596</v>
      </c>
      <c r="C7272" s="3" t="s">
        <v>11528</v>
      </c>
      <c r="D7272" s="3" t="s">
        <v>74</v>
      </c>
      <c r="E7272" s="3" t="s">
        <v>11597</v>
      </c>
      <c r="F7272" s="3" t="s">
        <v>160</v>
      </c>
      <c r="G7272" s="3"/>
      <c r="H7272" s="26">
        <v>340</v>
      </c>
      <c r="I7272" s="26">
        <f t="array" ref="I7272">J7272-J7272*3%</f>
        <v>244.84739999999999</v>
      </c>
      <c r="J7272" s="30">
        <v>252.42</v>
      </c>
      <c r="K7272" s="4"/>
      <c r="L7272" s="15">
        <f t="shared" si="114"/>
        <v>0</v>
      </c>
      <c r="M7272" s="56" t="s">
        <v>15153</v>
      </c>
    </row>
    <row r="7273" spans="1:13" s="19" customFormat="1" ht="15" customHeight="1" x14ac:dyDescent="0.25">
      <c r="A7273" s="47">
        <v>17901</v>
      </c>
      <c r="B7273" s="18" t="s">
        <v>11598</v>
      </c>
      <c r="C7273" s="3" t="s">
        <v>11528</v>
      </c>
      <c r="D7273" s="3" t="s">
        <v>74</v>
      </c>
      <c r="E7273" s="3" t="s">
        <v>11599</v>
      </c>
      <c r="F7273" s="3" t="s">
        <v>179</v>
      </c>
      <c r="G7273" s="3"/>
      <c r="H7273" s="26">
        <v>585</v>
      </c>
      <c r="I7273" s="26">
        <f t="array" ref="I7273">J7273-J7273*3%</f>
        <v>430.09799999999996</v>
      </c>
      <c r="J7273" s="30">
        <v>443.4</v>
      </c>
      <c r="K7273" s="4"/>
      <c r="L7273" s="15">
        <f t="shared" si="114"/>
        <v>0</v>
      </c>
      <c r="M7273" s="56" t="s">
        <v>15154</v>
      </c>
    </row>
    <row r="7274" spans="1:13" s="19" customFormat="1" ht="15" customHeight="1" x14ac:dyDescent="0.25">
      <c r="A7274" s="47">
        <v>11901</v>
      </c>
      <c r="B7274" s="18" t="s">
        <v>11600</v>
      </c>
      <c r="C7274" s="3" t="s">
        <v>11528</v>
      </c>
      <c r="D7274" s="3" t="s">
        <v>74</v>
      </c>
      <c r="E7274" s="3" t="s">
        <v>11601</v>
      </c>
      <c r="F7274" s="3" t="s">
        <v>179</v>
      </c>
      <c r="G7274" s="3"/>
      <c r="H7274" s="26">
        <v>485</v>
      </c>
      <c r="I7274" s="26">
        <f t="array" ref="I7274">J7274-J7274*3%</f>
        <v>360.51990000000001</v>
      </c>
      <c r="J7274" s="30">
        <v>371.67</v>
      </c>
      <c r="K7274" s="4"/>
      <c r="L7274" s="15">
        <f t="shared" si="114"/>
        <v>0</v>
      </c>
      <c r="M7274" s="56" t="s">
        <v>15153</v>
      </c>
    </row>
    <row r="7275" spans="1:13" s="19" customFormat="1" ht="15" customHeight="1" x14ac:dyDescent="0.25">
      <c r="A7275" s="47">
        <v>14585</v>
      </c>
      <c r="B7275" s="18" t="s">
        <v>11602</v>
      </c>
      <c r="C7275" s="3" t="s">
        <v>11528</v>
      </c>
      <c r="D7275" s="3" t="s">
        <v>74</v>
      </c>
      <c r="E7275" s="3" t="s">
        <v>11603</v>
      </c>
      <c r="F7275" s="3" t="s">
        <v>2117</v>
      </c>
      <c r="G7275" s="3"/>
      <c r="H7275" s="26">
        <v>445</v>
      </c>
      <c r="I7275" s="26">
        <f t="array" ref="I7275">J7275-J7275*3%</f>
        <v>324.99850000000004</v>
      </c>
      <c r="J7275" s="30">
        <v>335.05</v>
      </c>
      <c r="K7275" s="4"/>
      <c r="L7275" s="15">
        <f t="shared" si="114"/>
        <v>0</v>
      </c>
      <c r="M7275" s="56" t="s">
        <v>15152</v>
      </c>
    </row>
    <row r="7276" spans="1:13" s="19" customFormat="1" ht="15" customHeight="1" x14ac:dyDescent="0.25">
      <c r="A7276" s="47">
        <v>32407</v>
      </c>
      <c r="B7276" s="18"/>
      <c r="C7276" s="3" t="s">
        <v>11528</v>
      </c>
      <c r="D7276" s="3" t="s">
        <v>74</v>
      </c>
      <c r="E7276" s="3" t="s">
        <v>4367</v>
      </c>
      <c r="F7276" s="3" t="s">
        <v>167</v>
      </c>
      <c r="G7276" s="3"/>
      <c r="H7276" s="26">
        <v>515</v>
      </c>
      <c r="I7276" s="26">
        <f t="array" ref="I7276">J7276-J7276*3%</f>
        <v>380.3467</v>
      </c>
      <c r="J7276" s="30">
        <v>392.11</v>
      </c>
      <c r="K7276" s="4"/>
      <c r="L7276" s="15">
        <f t="shared" si="114"/>
        <v>0</v>
      </c>
      <c r="M7276" s="56" t="s">
        <v>15153</v>
      </c>
    </row>
    <row r="7277" spans="1:13" s="19" customFormat="1" ht="15" customHeight="1" x14ac:dyDescent="0.25">
      <c r="A7277" s="47">
        <v>9055</v>
      </c>
      <c r="B7277" s="18" t="s">
        <v>11604</v>
      </c>
      <c r="C7277" s="3" t="s">
        <v>11528</v>
      </c>
      <c r="D7277" s="3" t="s">
        <v>74</v>
      </c>
      <c r="E7277" s="3" t="s">
        <v>2808</v>
      </c>
      <c r="F7277" s="3" t="s">
        <v>274</v>
      </c>
      <c r="G7277" s="3"/>
      <c r="H7277" s="26">
        <v>355</v>
      </c>
      <c r="I7277" s="26">
        <f t="array" ref="I7277">J7277-J7277*3%</f>
        <v>253.80049999999997</v>
      </c>
      <c r="J7277" s="30">
        <v>261.64999999999998</v>
      </c>
      <c r="K7277" s="4"/>
      <c r="L7277" s="15">
        <f t="shared" si="114"/>
        <v>0</v>
      </c>
      <c r="M7277" s="56" t="s">
        <v>15154</v>
      </c>
    </row>
    <row r="7278" spans="1:13" s="19" customFormat="1" ht="15" customHeight="1" x14ac:dyDescent="0.25">
      <c r="A7278" s="47">
        <v>11913</v>
      </c>
      <c r="B7278" s="18" t="s">
        <v>11605</v>
      </c>
      <c r="C7278" s="3" t="s">
        <v>11528</v>
      </c>
      <c r="D7278" s="3" t="s">
        <v>74</v>
      </c>
      <c r="E7278" s="3" t="s">
        <v>4370</v>
      </c>
      <c r="F7278" s="3" t="s">
        <v>179</v>
      </c>
      <c r="G7278" s="3"/>
      <c r="H7278" s="26">
        <v>390</v>
      </c>
      <c r="I7278" s="26">
        <f t="array" ref="I7278">J7278-J7278*3%</f>
        <v>287.15880000000004</v>
      </c>
      <c r="J7278" s="30">
        <v>296.04000000000002</v>
      </c>
      <c r="K7278" s="4"/>
      <c r="L7278" s="15">
        <f t="shared" si="114"/>
        <v>0</v>
      </c>
      <c r="M7278" s="56" t="s">
        <v>15154</v>
      </c>
    </row>
    <row r="7279" spans="1:13" s="19" customFormat="1" ht="15" customHeight="1" x14ac:dyDescent="0.25">
      <c r="A7279" s="47">
        <v>11911</v>
      </c>
      <c r="B7279" s="18" t="s">
        <v>11606</v>
      </c>
      <c r="C7279" s="3" t="s">
        <v>11528</v>
      </c>
      <c r="D7279" s="3" t="s">
        <v>74</v>
      </c>
      <c r="E7279" s="3" t="s">
        <v>2990</v>
      </c>
      <c r="F7279" s="3" t="s">
        <v>274</v>
      </c>
      <c r="G7279" s="3"/>
      <c r="H7279" s="26">
        <v>440</v>
      </c>
      <c r="I7279" s="26">
        <f t="array" ref="I7279">J7279-J7279*3%</f>
        <v>319.4889</v>
      </c>
      <c r="J7279" s="30">
        <v>329.37</v>
      </c>
      <c r="K7279" s="4"/>
      <c r="L7279" s="15">
        <f t="shared" si="114"/>
        <v>0</v>
      </c>
      <c r="M7279" s="56" t="s">
        <v>15153</v>
      </c>
    </row>
    <row r="7280" spans="1:13" s="19" customFormat="1" ht="15" customHeight="1" x14ac:dyDescent="0.25">
      <c r="A7280" s="47">
        <v>11912</v>
      </c>
      <c r="B7280" s="18" t="s">
        <v>11607</v>
      </c>
      <c r="C7280" s="3" t="s">
        <v>11528</v>
      </c>
      <c r="D7280" s="3" t="s">
        <v>74</v>
      </c>
      <c r="E7280" s="3" t="s">
        <v>2813</v>
      </c>
      <c r="F7280" s="3" t="s">
        <v>179</v>
      </c>
      <c r="G7280" s="3"/>
      <c r="H7280" s="26">
        <v>270</v>
      </c>
      <c r="I7280" s="26">
        <f t="array" ref="I7280">J7280-J7280*3%</f>
        <v>192.2055</v>
      </c>
      <c r="J7280" s="30">
        <v>198.15</v>
      </c>
      <c r="K7280" s="4"/>
      <c r="L7280" s="15">
        <f t="shared" si="114"/>
        <v>0</v>
      </c>
      <c r="M7280" s="56" t="s">
        <v>15154</v>
      </c>
    </row>
    <row r="7281" spans="1:13" s="19" customFormat="1" ht="15" customHeight="1" x14ac:dyDescent="0.25">
      <c r="A7281" s="47">
        <v>5703</v>
      </c>
      <c r="B7281" s="18" t="s">
        <v>11608</v>
      </c>
      <c r="C7281" s="3" t="s">
        <v>11528</v>
      </c>
      <c r="D7281" s="3" t="s">
        <v>74</v>
      </c>
      <c r="E7281" s="3" t="s">
        <v>2813</v>
      </c>
      <c r="F7281" s="3" t="s">
        <v>274</v>
      </c>
      <c r="G7281" s="3"/>
      <c r="H7281" s="26">
        <v>515</v>
      </c>
      <c r="I7281" s="26">
        <f t="array" ref="I7281">J7281-J7281*3%</f>
        <v>382.77170000000001</v>
      </c>
      <c r="J7281" s="30">
        <v>394.61</v>
      </c>
      <c r="K7281" s="4"/>
      <c r="L7281" s="15">
        <f t="shared" si="114"/>
        <v>0</v>
      </c>
      <c r="M7281" s="56" t="s">
        <v>15153</v>
      </c>
    </row>
    <row r="7282" spans="1:13" s="19" customFormat="1" ht="15" customHeight="1" x14ac:dyDescent="0.25">
      <c r="A7282" s="47">
        <v>13433</v>
      </c>
      <c r="B7282" s="18" t="s">
        <v>11609</v>
      </c>
      <c r="C7282" s="3" t="s">
        <v>11528</v>
      </c>
      <c r="D7282" s="3" t="s">
        <v>74</v>
      </c>
      <c r="E7282" s="3" t="s">
        <v>11610</v>
      </c>
      <c r="F7282" s="3" t="s">
        <v>179</v>
      </c>
      <c r="G7282" s="3"/>
      <c r="H7282" s="26">
        <v>335</v>
      </c>
      <c r="I7282" s="26">
        <f t="array" ref="I7282">J7282-J7282*3%</f>
        <v>240.1138</v>
      </c>
      <c r="J7282" s="30">
        <v>247.54</v>
      </c>
      <c r="K7282" s="4"/>
      <c r="L7282" s="15">
        <f t="shared" si="114"/>
        <v>0</v>
      </c>
      <c r="M7282" s="56" t="s">
        <v>15154</v>
      </c>
    </row>
    <row r="7283" spans="1:13" s="19" customFormat="1" ht="15" customHeight="1" x14ac:dyDescent="0.25">
      <c r="A7283" s="47">
        <v>22851</v>
      </c>
      <c r="B7283" s="18" t="s">
        <v>11611</v>
      </c>
      <c r="C7283" s="3" t="s">
        <v>11528</v>
      </c>
      <c r="D7283" s="3" t="s">
        <v>74</v>
      </c>
      <c r="E7283" s="3" t="s">
        <v>11612</v>
      </c>
      <c r="F7283" s="3" t="s">
        <v>179</v>
      </c>
      <c r="G7283" s="3"/>
      <c r="H7283" s="26">
        <v>725</v>
      </c>
      <c r="I7283" s="26">
        <f t="array" ref="I7283">J7283-J7283*3%</f>
        <v>548.93269999999995</v>
      </c>
      <c r="J7283" s="30">
        <v>565.91</v>
      </c>
      <c r="K7283" s="4"/>
      <c r="L7283" s="15">
        <f t="shared" si="114"/>
        <v>0</v>
      </c>
      <c r="M7283" s="56" t="s">
        <v>15152</v>
      </c>
    </row>
    <row r="7284" spans="1:13" s="19" customFormat="1" ht="15" customHeight="1" x14ac:dyDescent="0.25">
      <c r="A7284" s="47">
        <v>11919</v>
      </c>
      <c r="B7284" s="18" t="s">
        <v>11613</v>
      </c>
      <c r="C7284" s="3" t="s">
        <v>11528</v>
      </c>
      <c r="D7284" s="3" t="s">
        <v>74</v>
      </c>
      <c r="E7284" s="3" t="s">
        <v>11614</v>
      </c>
      <c r="F7284" s="3" t="s">
        <v>72</v>
      </c>
      <c r="G7284" s="3"/>
      <c r="H7284" s="26">
        <v>345</v>
      </c>
      <c r="I7284" s="26">
        <f t="array" ref="I7284">J7284-J7284*3%</f>
        <v>245.74949999999998</v>
      </c>
      <c r="J7284" s="30">
        <v>253.35</v>
      </c>
      <c r="K7284" s="4"/>
      <c r="L7284" s="15">
        <f t="shared" si="114"/>
        <v>0</v>
      </c>
      <c r="M7284" s="56" t="s">
        <v>15154</v>
      </c>
    </row>
    <row r="7285" spans="1:13" s="19" customFormat="1" ht="15" customHeight="1" x14ac:dyDescent="0.25">
      <c r="A7285" s="47">
        <v>27123</v>
      </c>
      <c r="B7285" s="18" t="s">
        <v>11615</v>
      </c>
      <c r="C7285" s="3" t="s">
        <v>11528</v>
      </c>
      <c r="D7285" s="3" t="s">
        <v>74</v>
      </c>
      <c r="E7285" s="3" t="s">
        <v>11616</v>
      </c>
      <c r="F7285" s="3" t="s">
        <v>203</v>
      </c>
      <c r="G7285" s="3"/>
      <c r="H7285" s="26">
        <v>635</v>
      </c>
      <c r="I7285" s="26">
        <f t="array" ref="I7285">J7285-J7285*3%</f>
        <v>485.26189999999997</v>
      </c>
      <c r="J7285" s="30">
        <v>500.27</v>
      </c>
      <c r="K7285" s="4"/>
      <c r="L7285" s="15">
        <f t="shared" si="114"/>
        <v>0</v>
      </c>
      <c r="M7285" s="56" t="s">
        <v>15153</v>
      </c>
    </row>
    <row r="7286" spans="1:13" s="19" customFormat="1" ht="15" customHeight="1" x14ac:dyDescent="0.25">
      <c r="A7286" s="47">
        <v>9238</v>
      </c>
      <c r="B7286" s="18" t="s">
        <v>11617</v>
      </c>
      <c r="C7286" s="3" t="s">
        <v>11528</v>
      </c>
      <c r="D7286" s="3" t="s">
        <v>74</v>
      </c>
      <c r="E7286" s="3" t="s">
        <v>11374</v>
      </c>
      <c r="F7286" s="3" t="s">
        <v>72</v>
      </c>
      <c r="G7286" s="3"/>
      <c r="H7286" s="26">
        <v>250</v>
      </c>
      <c r="I7286" s="26">
        <f t="array" ref="I7286">J7286-J7286*3%</f>
        <v>179.32390000000001</v>
      </c>
      <c r="J7286" s="30">
        <v>184.87</v>
      </c>
      <c r="K7286" s="4"/>
      <c r="L7286" s="15">
        <f t="shared" si="114"/>
        <v>0</v>
      </c>
      <c r="M7286" s="56" t="s">
        <v>15154</v>
      </c>
    </row>
    <row r="7287" spans="1:13" s="19" customFormat="1" ht="15" customHeight="1" x14ac:dyDescent="0.25">
      <c r="A7287" s="47">
        <v>26871</v>
      </c>
      <c r="B7287" s="18" t="s">
        <v>11618</v>
      </c>
      <c r="C7287" s="3" t="s">
        <v>11528</v>
      </c>
      <c r="D7287" s="3" t="s">
        <v>162</v>
      </c>
      <c r="E7287" s="3" t="s">
        <v>11619</v>
      </c>
      <c r="F7287" s="3" t="s">
        <v>167</v>
      </c>
      <c r="G7287" s="3"/>
      <c r="H7287" s="26">
        <v>480</v>
      </c>
      <c r="I7287" s="26">
        <f t="array" ref="I7287">J7287-J7287*3%</f>
        <v>357.96880000000004</v>
      </c>
      <c r="J7287" s="30">
        <v>369.04</v>
      </c>
      <c r="K7287" s="4"/>
      <c r="L7287" s="15">
        <f t="shared" si="114"/>
        <v>0</v>
      </c>
      <c r="M7287" s="56" t="s">
        <v>15153</v>
      </c>
    </row>
    <row r="7288" spans="1:13" s="19" customFormat="1" ht="15" customHeight="1" x14ac:dyDescent="0.25">
      <c r="A7288" s="47">
        <v>11767</v>
      </c>
      <c r="B7288" s="18" t="s">
        <v>11620</v>
      </c>
      <c r="C7288" s="3" t="s">
        <v>11528</v>
      </c>
      <c r="D7288" s="3" t="s">
        <v>162</v>
      </c>
      <c r="E7288" s="3" t="s">
        <v>11621</v>
      </c>
      <c r="F7288" s="3" t="s">
        <v>2071</v>
      </c>
      <c r="G7288" s="3"/>
      <c r="H7288" s="26">
        <v>700</v>
      </c>
      <c r="I7288" s="26">
        <f t="array" ref="I7288">J7288-J7288*3%</f>
        <v>530.30870000000004</v>
      </c>
      <c r="J7288" s="30">
        <v>546.71</v>
      </c>
      <c r="K7288" s="4"/>
      <c r="L7288" s="15">
        <f t="shared" si="114"/>
        <v>0</v>
      </c>
      <c r="M7288" s="56" t="s">
        <v>15153</v>
      </c>
    </row>
    <row r="7289" spans="1:13" s="19" customFormat="1" ht="15" customHeight="1" x14ac:dyDescent="0.25">
      <c r="A7289" s="47">
        <v>19942</v>
      </c>
      <c r="B7289" s="18" t="s">
        <v>11622</v>
      </c>
      <c r="C7289" s="3" t="s">
        <v>11528</v>
      </c>
      <c r="D7289" s="3" t="s">
        <v>171</v>
      </c>
      <c r="E7289" s="3" t="s">
        <v>2823</v>
      </c>
      <c r="F7289" s="3" t="s">
        <v>89</v>
      </c>
      <c r="G7289" s="3"/>
      <c r="H7289" s="26">
        <v>270</v>
      </c>
      <c r="I7289" s="26">
        <f t="array" ref="I7289">J7289-J7289*3%</f>
        <v>192.6129</v>
      </c>
      <c r="J7289" s="30">
        <v>198.57</v>
      </c>
      <c r="K7289" s="4"/>
      <c r="L7289" s="15">
        <f t="shared" si="114"/>
        <v>0</v>
      </c>
      <c r="M7289" s="56" t="s">
        <v>15154</v>
      </c>
    </row>
    <row r="7290" spans="1:13" s="19" customFormat="1" ht="15" customHeight="1" x14ac:dyDescent="0.25">
      <c r="A7290" s="47">
        <v>6218</v>
      </c>
      <c r="B7290" s="18" t="s">
        <v>11623</v>
      </c>
      <c r="C7290" s="3" t="s">
        <v>11528</v>
      </c>
      <c r="D7290" s="3" t="s">
        <v>171</v>
      </c>
      <c r="E7290" s="3" t="s">
        <v>5401</v>
      </c>
      <c r="F7290" s="3" t="s">
        <v>167</v>
      </c>
      <c r="G7290" s="3"/>
      <c r="H7290" s="26">
        <v>365</v>
      </c>
      <c r="I7290" s="26">
        <f t="array" ref="I7290">J7290-J7290*3%</f>
        <v>263.29680000000002</v>
      </c>
      <c r="J7290" s="30">
        <v>271.44</v>
      </c>
      <c r="K7290" s="4"/>
      <c r="L7290" s="15">
        <f t="shared" si="114"/>
        <v>0</v>
      </c>
      <c r="M7290" s="56" t="s">
        <v>15153</v>
      </c>
    </row>
    <row r="7291" spans="1:13" s="19" customFormat="1" ht="15" customHeight="1" x14ac:dyDescent="0.25">
      <c r="A7291" s="47">
        <v>6339</v>
      </c>
      <c r="B7291" s="18" t="s">
        <v>11624</v>
      </c>
      <c r="C7291" s="3" t="s">
        <v>11528</v>
      </c>
      <c r="D7291" s="3" t="s">
        <v>171</v>
      </c>
      <c r="E7291" s="3" t="s">
        <v>175</v>
      </c>
      <c r="F7291" s="3" t="s">
        <v>68</v>
      </c>
      <c r="G7291" s="3"/>
      <c r="H7291" s="26">
        <v>265</v>
      </c>
      <c r="I7291" s="26">
        <f t="array" ref="I7291">J7291-J7291*3%</f>
        <v>188.88809999999998</v>
      </c>
      <c r="J7291" s="30">
        <v>194.73</v>
      </c>
      <c r="K7291" s="4"/>
      <c r="L7291" s="15">
        <f t="shared" si="114"/>
        <v>0</v>
      </c>
      <c r="M7291" s="56" t="s">
        <v>15153</v>
      </c>
    </row>
    <row r="7292" spans="1:13" s="19" customFormat="1" ht="15" customHeight="1" x14ac:dyDescent="0.25">
      <c r="A7292" s="47">
        <v>16018</v>
      </c>
      <c r="B7292" s="18" t="s">
        <v>11625</v>
      </c>
      <c r="C7292" s="3" t="s">
        <v>11528</v>
      </c>
      <c r="D7292" s="3" t="s">
        <v>171</v>
      </c>
      <c r="E7292" s="3" t="s">
        <v>175</v>
      </c>
      <c r="F7292" s="3" t="s">
        <v>2967</v>
      </c>
      <c r="G7292" s="3"/>
      <c r="H7292" s="26">
        <v>425</v>
      </c>
      <c r="I7292" s="26">
        <f t="array" ref="I7292">J7292-J7292*3%</f>
        <v>310.50670000000002</v>
      </c>
      <c r="J7292" s="30">
        <v>320.11</v>
      </c>
      <c r="K7292" s="4"/>
      <c r="L7292" s="15">
        <f t="shared" si="114"/>
        <v>0</v>
      </c>
      <c r="M7292" s="56" t="s">
        <v>15154</v>
      </c>
    </row>
    <row r="7293" spans="1:13" s="19" customFormat="1" ht="15" customHeight="1" x14ac:dyDescent="0.25">
      <c r="A7293" s="47">
        <v>17895</v>
      </c>
      <c r="B7293" s="18" t="s">
        <v>11626</v>
      </c>
      <c r="C7293" s="3" t="s">
        <v>11528</v>
      </c>
      <c r="D7293" s="3" t="s">
        <v>171</v>
      </c>
      <c r="E7293" s="3" t="s">
        <v>5809</v>
      </c>
      <c r="F7293" s="3" t="s">
        <v>167</v>
      </c>
      <c r="G7293" s="3"/>
      <c r="H7293" s="26">
        <v>310</v>
      </c>
      <c r="I7293" s="26">
        <f t="array" ref="I7293">J7293-J7293*3%</f>
        <v>222.14940000000001</v>
      </c>
      <c r="J7293" s="30">
        <v>229.02</v>
      </c>
      <c r="K7293" s="4"/>
      <c r="L7293" s="15">
        <f t="shared" si="114"/>
        <v>0</v>
      </c>
      <c r="M7293" s="56" t="s">
        <v>15153</v>
      </c>
    </row>
    <row r="7294" spans="1:13" s="19" customFormat="1" ht="15" customHeight="1" x14ac:dyDescent="0.25">
      <c r="A7294" s="47">
        <v>5705</v>
      </c>
      <c r="B7294" s="18" t="s">
        <v>11627</v>
      </c>
      <c r="C7294" s="3" t="s">
        <v>11528</v>
      </c>
      <c r="D7294" s="3" t="s">
        <v>177</v>
      </c>
      <c r="E7294" s="3" t="s">
        <v>11628</v>
      </c>
      <c r="F7294" s="3" t="s">
        <v>2069</v>
      </c>
      <c r="G7294" s="3"/>
      <c r="H7294" s="26">
        <v>830</v>
      </c>
      <c r="I7294" s="26">
        <f t="array" ref="I7294">J7294-J7294*3%</f>
        <v>627.83249999999998</v>
      </c>
      <c r="J7294" s="30">
        <v>647.25</v>
      </c>
      <c r="K7294" s="4"/>
      <c r="L7294" s="15">
        <f t="shared" si="114"/>
        <v>0</v>
      </c>
      <c r="M7294" s="56" t="s">
        <v>15154</v>
      </c>
    </row>
    <row r="7295" spans="1:13" s="19" customFormat="1" ht="15" customHeight="1" x14ac:dyDescent="0.25">
      <c r="A7295" s="47">
        <v>5707</v>
      </c>
      <c r="B7295" s="18" t="s">
        <v>11629</v>
      </c>
      <c r="C7295" s="3" t="s">
        <v>11528</v>
      </c>
      <c r="D7295" s="3" t="s">
        <v>177</v>
      </c>
      <c r="E7295" s="3" t="s">
        <v>11628</v>
      </c>
      <c r="F7295" s="3" t="s">
        <v>11630</v>
      </c>
      <c r="G7295" s="3"/>
      <c r="H7295" s="26">
        <v>1185</v>
      </c>
      <c r="I7295" s="26">
        <f t="array" ref="I7295">J7295-J7295*3%</f>
        <v>899.60709999999995</v>
      </c>
      <c r="J7295" s="30">
        <v>927.43</v>
      </c>
      <c r="K7295" s="4"/>
      <c r="L7295" s="15">
        <f t="shared" si="114"/>
        <v>0</v>
      </c>
      <c r="M7295" s="56" t="s">
        <v>15154</v>
      </c>
    </row>
    <row r="7296" spans="1:13" s="19" customFormat="1" ht="15" customHeight="1" x14ac:dyDescent="0.25">
      <c r="A7296" s="47">
        <v>5708</v>
      </c>
      <c r="B7296" s="18" t="s">
        <v>11631</v>
      </c>
      <c r="C7296" s="3" t="s">
        <v>11528</v>
      </c>
      <c r="D7296" s="3" t="s">
        <v>177</v>
      </c>
      <c r="E7296" s="3" t="s">
        <v>11628</v>
      </c>
      <c r="F7296" s="3" t="s">
        <v>2071</v>
      </c>
      <c r="G7296" s="3"/>
      <c r="H7296" s="26">
        <v>465</v>
      </c>
      <c r="I7296" s="26">
        <f t="array" ref="I7296">J7296-J7296*3%</f>
        <v>337.07499999999999</v>
      </c>
      <c r="J7296" s="30">
        <v>347.5</v>
      </c>
      <c r="K7296" s="4"/>
      <c r="L7296" s="15">
        <f t="shared" si="114"/>
        <v>0</v>
      </c>
      <c r="M7296" s="56" t="s">
        <v>15154</v>
      </c>
    </row>
    <row r="7297" spans="1:13" s="19" customFormat="1" ht="15" customHeight="1" x14ac:dyDescent="0.25">
      <c r="A7297" s="47">
        <v>20347</v>
      </c>
      <c r="B7297" s="18" t="s">
        <v>11632</v>
      </c>
      <c r="C7297" s="3" t="s">
        <v>11528</v>
      </c>
      <c r="D7297" s="3" t="s">
        <v>177</v>
      </c>
      <c r="E7297" s="3" t="s">
        <v>11633</v>
      </c>
      <c r="F7297" s="3" t="s">
        <v>167</v>
      </c>
      <c r="G7297" s="3"/>
      <c r="H7297" s="26">
        <v>345</v>
      </c>
      <c r="I7297" s="26">
        <f t="array" ref="I7297">J7297-J7297*3%</f>
        <v>248.16480000000001</v>
      </c>
      <c r="J7297" s="30">
        <v>255.84</v>
      </c>
      <c r="K7297" s="4"/>
      <c r="L7297" s="15">
        <f t="shared" si="114"/>
        <v>0</v>
      </c>
      <c r="M7297" s="56" t="s">
        <v>15154</v>
      </c>
    </row>
    <row r="7298" spans="1:13" s="19" customFormat="1" ht="15" customHeight="1" x14ac:dyDescent="0.25">
      <c r="A7298" s="47">
        <v>37436</v>
      </c>
      <c r="B7298" s="18" t="s">
        <v>11634</v>
      </c>
      <c r="C7298" s="3" t="s">
        <v>11528</v>
      </c>
      <c r="D7298" s="3" t="s">
        <v>177</v>
      </c>
      <c r="E7298" s="3" t="s">
        <v>11635</v>
      </c>
      <c r="F7298" s="3" t="s">
        <v>2845</v>
      </c>
      <c r="G7298" s="3"/>
      <c r="H7298" s="26">
        <v>1020</v>
      </c>
      <c r="I7298" s="26">
        <f t="array" ref="I7298">J7298-J7298*3%</f>
        <v>784.88519999999994</v>
      </c>
      <c r="J7298" s="30">
        <v>809.16</v>
      </c>
      <c r="K7298" s="4"/>
      <c r="L7298" s="15">
        <f t="shared" si="114"/>
        <v>0</v>
      </c>
      <c r="M7298" s="56" t="s">
        <v>15152</v>
      </c>
    </row>
    <row r="7299" spans="1:13" s="19" customFormat="1" ht="15" customHeight="1" x14ac:dyDescent="0.25">
      <c r="A7299" s="47">
        <v>11796</v>
      </c>
      <c r="B7299" s="18" t="s">
        <v>11636</v>
      </c>
      <c r="C7299" s="3" t="s">
        <v>11528</v>
      </c>
      <c r="D7299" s="3" t="s">
        <v>177</v>
      </c>
      <c r="E7299" s="3" t="s">
        <v>8052</v>
      </c>
      <c r="F7299" s="3" t="s">
        <v>203</v>
      </c>
      <c r="G7299" s="3"/>
      <c r="H7299" s="26">
        <v>420</v>
      </c>
      <c r="I7299" s="26">
        <f t="array" ref="I7299">J7299-J7299*3%</f>
        <v>307.68399999999997</v>
      </c>
      <c r="J7299" s="30">
        <v>317.2</v>
      </c>
      <c r="K7299" s="4"/>
      <c r="L7299" s="15">
        <f t="shared" si="114"/>
        <v>0</v>
      </c>
      <c r="M7299" s="56" t="s">
        <v>15154</v>
      </c>
    </row>
    <row r="7300" spans="1:13" s="19" customFormat="1" ht="15" customHeight="1" x14ac:dyDescent="0.25">
      <c r="A7300" s="47">
        <v>5796</v>
      </c>
      <c r="B7300" s="18" t="s">
        <v>11637</v>
      </c>
      <c r="C7300" s="3" t="s">
        <v>11528</v>
      </c>
      <c r="D7300" s="3" t="s">
        <v>177</v>
      </c>
      <c r="E7300" s="3" t="s">
        <v>8052</v>
      </c>
      <c r="F7300" s="3" t="s">
        <v>167</v>
      </c>
      <c r="G7300" s="3"/>
      <c r="H7300" s="26">
        <v>790</v>
      </c>
      <c r="I7300" s="26">
        <f t="array" ref="I7300">J7300-J7300*3%</f>
        <v>594.82339999999999</v>
      </c>
      <c r="J7300" s="30">
        <v>613.22</v>
      </c>
      <c r="K7300" s="4"/>
      <c r="L7300" s="15">
        <f t="shared" si="114"/>
        <v>0</v>
      </c>
      <c r="M7300" s="56" t="s">
        <v>15154</v>
      </c>
    </row>
    <row r="7301" spans="1:13" s="19" customFormat="1" ht="15" customHeight="1" x14ac:dyDescent="0.25">
      <c r="A7301" s="47">
        <v>8456</v>
      </c>
      <c r="B7301" s="18" t="s">
        <v>11638</v>
      </c>
      <c r="C7301" s="3" t="s">
        <v>11528</v>
      </c>
      <c r="D7301" s="3" t="s">
        <v>177</v>
      </c>
      <c r="E7301" s="3" t="s">
        <v>11639</v>
      </c>
      <c r="F7301" s="3" t="s">
        <v>167</v>
      </c>
      <c r="G7301" s="3"/>
      <c r="H7301" s="26">
        <v>540</v>
      </c>
      <c r="I7301" s="26">
        <f t="array" ref="I7301">J7301-J7301*3%</f>
        <v>399.94069999999999</v>
      </c>
      <c r="J7301" s="30">
        <v>412.31</v>
      </c>
      <c r="K7301" s="4"/>
      <c r="L7301" s="15">
        <f t="shared" si="114"/>
        <v>0</v>
      </c>
      <c r="M7301" s="56" t="s">
        <v>15153</v>
      </c>
    </row>
    <row r="7302" spans="1:13" s="19" customFormat="1" ht="15" customHeight="1" x14ac:dyDescent="0.25">
      <c r="A7302" s="47">
        <v>11791</v>
      </c>
      <c r="B7302" s="18" t="s">
        <v>11640</v>
      </c>
      <c r="C7302" s="3" t="s">
        <v>11528</v>
      </c>
      <c r="D7302" s="3" t="s">
        <v>188</v>
      </c>
      <c r="E7302" s="3" t="s">
        <v>11641</v>
      </c>
      <c r="F7302" s="3" t="s">
        <v>2071</v>
      </c>
      <c r="G7302" s="3"/>
      <c r="H7302" s="26">
        <v>365</v>
      </c>
      <c r="I7302" s="26">
        <f t="array" ref="I7302">J7302-J7302*3%</f>
        <v>260.24130000000002</v>
      </c>
      <c r="J7302" s="30">
        <v>268.29000000000002</v>
      </c>
      <c r="K7302" s="4"/>
      <c r="L7302" s="15">
        <f t="shared" si="114"/>
        <v>0</v>
      </c>
      <c r="M7302" s="56" t="s">
        <v>15154</v>
      </c>
    </row>
    <row r="7303" spans="1:13" s="19" customFormat="1" ht="15" customHeight="1" x14ac:dyDescent="0.25">
      <c r="A7303" s="47">
        <v>6425</v>
      </c>
      <c r="B7303" s="18" t="s">
        <v>11642</v>
      </c>
      <c r="C7303" s="3" t="s">
        <v>11528</v>
      </c>
      <c r="D7303" s="3" t="s">
        <v>188</v>
      </c>
      <c r="E7303" s="3" t="s">
        <v>11643</v>
      </c>
      <c r="F7303" s="3" t="s">
        <v>124</v>
      </c>
      <c r="G7303" s="3"/>
      <c r="H7303" s="26">
        <v>525</v>
      </c>
      <c r="I7303" s="26">
        <f t="array" ref="I7303">J7303-J7303*3%</f>
        <v>386.87479999999999</v>
      </c>
      <c r="J7303" s="30">
        <v>398.84</v>
      </c>
      <c r="K7303" s="4"/>
      <c r="L7303" s="15">
        <f t="shared" si="114"/>
        <v>0</v>
      </c>
      <c r="M7303" s="56" t="s">
        <v>15153</v>
      </c>
    </row>
    <row r="7304" spans="1:13" s="19" customFormat="1" ht="15" customHeight="1" x14ac:dyDescent="0.25">
      <c r="A7304" s="47">
        <v>9048</v>
      </c>
      <c r="B7304" s="18" t="s">
        <v>11644</v>
      </c>
      <c r="C7304" s="3" t="s">
        <v>11528</v>
      </c>
      <c r="D7304" s="3" t="s">
        <v>188</v>
      </c>
      <c r="E7304" s="3" t="s">
        <v>11645</v>
      </c>
      <c r="F7304" s="3" t="s">
        <v>203</v>
      </c>
      <c r="G7304" s="3"/>
      <c r="H7304" s="26">
        <v>355</v>
      </c>
      <c r="I7304" s="26">
        <f t="array" ref="I7304">J7304-J7304*3%</f>
        <v>256.2158</v>
      </c>
      <c r="J7304" s="30">
        <v>264.14</v>
      </c>
      <c r="K7304" s="4"/>
      <c r="L7304" s="15">
        <f t="shared" ref="L7304:L7367" si="115">J7304*K7304</f>
        <v>0</v>
      </c>
      <c r="M7304" s="56" t="s">
        <v>15154</v>
      </c>
    </row>
    <row r="7305" spans="1:13" s="19" customFormat="1" ht="15" customHeight="1" x14ac:dyDescent="0.25">
      <c r="A7305" s="47">
        <v>5694</v>
      </c>
      <c r="B7305" s="18" t="s">
        <v>11646</v>
      </c>
      <c r="C7305" s="3" t="s">
        <v>11528</v>
      </c>
      <c r="D7305" s="3" t="s">
        <v>188</v>
      </c>
      <c r="E7305" s="3" t="s">
        <v>11645</v>
      </c>
      <c r="F7305" s="3" t="s">
        <v>167</v>
      </c>
      <c r="G7305" s="3"/>
      <c r="H7305" s="26">
        <v>680</v>
      </c>
      <c r="I7305" s="26">
        <f t="array" ref="I7305">J7305-J7305*3%</f>
        <v>516.35040000000004</v>
      </c>
      <c r="J7305" s="30">
        <v>532.32000000000005</v>
      </c>
      <c r="K7305" s="4"/>
      <c r="L7305" s="15">
        <f t="shared" si="115"/>
        <v>0</v>
      </c>
      <c r="M7305" s="56" t="s">
        <v>15153</v>
      </c>
    </row>
    <row r="7306" spans="1:13" s="19" customFormat="1" ht="15" customHeight="1" x14ac:dyDescent="0.25">
      <c r="A7306" s="47">
        <v>20355</v>
      </c>
      <c r="B7306" s="18" t="s">
        <v>11647</v>
      </c>
      <c r="C7306" s="3" t="s">
        <v>11528</v>
      </c>
      <c r="D7306" s="3" t="s">
        <v>188</v>
      </c>
      <c r="E7306" s="3" t="s">
        <v>11648</v>
      </c>
      <c r="F7306" s="3" t="s">
        <v>124</v>
      </c>
      <c r="G7306" s="3"/>
      <c r="H7306" s="26">
        <v>440</v>
      </c>
      <c r="I7306" s="26">
        <f t="array" ref="I7306">J7306-J7306*3%</f>
        <v>320.16789999999997</v>
      </c>
      <c r="J7306" s="30">
        <v>330.07</v>
      </c>
      <c r="K7306" s="4"/>
      <c r="L7306" s="15">
        <f t="shared" si="115"/>
        <v>0</v>
      </c>
      <c r="M7306" s="56" t="s">
        <v>15152</v>
      </c>
    </row>
    <row r="7307" spans="1:13" s="19" customFormat="1" ht="15" customHeight="1" x14ac:dyDescent="0.25">
      <c r="A7307" s="47">
        <v>11770</v>
      </c>
      <c r="B7307" s="18" t="s">
        <v>11649</v>
      </c>
      <c r="C7307" s="3" t="s">
        <v>11528</v>
      </c>
      <c r="D7307" s="3" t="s">
        <v>194</v>
      </c>
      <c r="E7307" s="3" t="s">
        <v>11650</v>
      </c>
      <c r="F7307" s="3" t="s">
        <v>200</v>
      </c>
      <c r="G7307" s="3"/>
      <c r="H7307" s="26">
        <v>745</v>
      </c>
      <c r="I7307" s="26">
        <f t="array" ref="I7307">J7307-J7307*3%</f>
        <v>563.01709999999991</v>
      </c>
      <c r="J7307" s="30">
        <v>580.42999999999995</v>
      </c>
      <c r="K7307" s="4"/>
      <c r="L7307" s="15">
        <f t="shared" si="115"/>
        <v>0</v>
      </c>
      <c r="M7307" s="56" t="s">
        <v>15154</v>
      </c>
    </row>
    <row r="7308" spans="1:13" s="19" customFormat="1" ht="15" customHeight="1" x14ac:dyDescent="0.25">
      <c r="A7308" s="47">
        <v>40777</v>
      </c>
      <c r="B7308" s="18"/>
      <c r="C7308" s="3" t="s">
        <v>11528</v>
      </c>
      <c r="D7308" s="3" t="s">
        <v>194</v>
      </c>
      <c r="E7308" s="3" t="s">
        <v>11651</v>
      </c>
      <c r="F7308" s="3" t="s">
        <v>167</v>
      </c>
      <c r="G7308" s="3"/>
      <c r="H7308" s="26">
        <v>1910</v>
      </c>
      <c r="I7308" s="26">
        <f t="array" ref="I7308">J7308-J7308*3%</f>
        <v>1467.8815999999999</v>
      </c>
      <c r="J7308" s="30">
        <v>1513.28</v>
      </c>
      <c r="K7308" s="4"/>
      <c r="L7308" s="15">
        <f t="shared" si="115"/>
        <v>0</v>
      </c>
      <c r="M7308" s="56" t="s">
        <v>15152</v>
      </c>
    </row>
    <row r="7309" spans="1:13" s="19" customFormat="1" ht="15" customHeight="1" x14ac:dyDescent="0.25">
      <c r="A7309" s="47">
        <v>5699</v>
      </c>
      <c r="B7309" s="18" t="s">
        <v>11652</v>
      </c>
      <c r="C7309" s="3" t="s">
        <v>11528</v>
      </c>
      <c r="D7309" s="3" t="s">
        <v>194</v>
      </c>
      <c r="E7309" s="3" t="s">
        <v>11653</v>
      </c>
      <c r="F7309" s="3" t="s">
        <v>179</v>
      </c>
      <c r="G7309" s="3"/>
      <c r="H7309" s="26">
        <v>430</v>
      </c>
      <c r="I7309" s="26">
        <f t="array" ref="I7309">J7309-J7309*3%</f>
        <v>314.92990000000003</v>
      </c>
      <c r="J7309" s="30">
        <v>324.67</v>
      </c>
      <c r="K7309" s="4"/>
      <c r="L7309" s="15">
        <f t="shared" si="115"/>
        <v>0</v>
      </c>
      <c r="M7309" s="56" t="s">
        <v>15154</v>
      </c>
    </row>
    <row r="7310" spans="1:13" s="19" customFormat="1" ht="15" customHeight="1" x14ac:dyDescent="0.25">
      <c r="A7310" s="47">
        <v>22806</v>
      </c>
      <c r="B7310" s="18" t="s">
        <v>11654</v>
      </c>
      <c r="C7310" s="3" t="s">
        <v>11528</v>
      </c>
      <c r="D7310" s="3" t="s">
        <v>194</v>
      </c>
      <c r="E7310" s="3" t="s">
        <v>11655</v>
      </c>
      <c r="F7310" s="3" t="s">
        <v>167</v>
      </c>
      <c r="G7310" s="3"/>
      <c r="H7310" s="26">
        <v>490</v>
      </c>
      <c r="I7310" s="26">
        <f t="array" ref="I7310">J7310-J7310*3%</f>
        <v>362.85759999999999</v>
      </c>
      <c r="J7310" s="30">
        <v>374.08</v>
      </c>
      <c r="K7310" s="4"/>
      <c r="L7310" s="15">
        <f t="shared" si="115"/>
        <v>0</v>
      </c>
      <c r="M7310" s="56" t="s">
        <v>15157</v>
      </c>
    </row>
    <row r="7311" spans="1:13" s="19" customFormat="1" ht="15" customHeight="1" x14ac:dyDescent="0.25">
      <c r="A7311" s="47">
        <v>21509</v>
      </c>
      <c r="B7311" s="18" t="s">
        <v>11656</v>
      </c>
      <c r="C7311" s="3" t="s">
        <v>11528</v>
      </c>
      <c r="D7311" s="3" t="s">
        <v>194</v>
      </c>
      <c r="E7311" s="3" t="s">
        <v>11657</v>
      </c>
      <c r="F7311" s="3" t="s">
        <v>200</v>
      </c>
      <c r="G7311" s="3"/>
      <c r="H7311" s="26">
        <v>925</v>
      </c>
      <c r="I7311" s="26">
        <f t="array" ref="I7311">J7311-J7311*3%</f>
        <v>699.88409999999999</v>
      </c>
      <c r="J7311" s="30">
        <v>721.53</v>
      </c>
      <c r="K7311" s="4"/>
      <c r="L7311" s="15">
        <f t="shared" si="115"/>
        <v>0</v>
      </c>
      <c r="M7311" s="56" t="s">
        <v>15154</v>
      </c>
    </row>
    <row r="7312" spans="1:13" s="19" customFormat="1" ht="15" customHeight="1" x14ac:dyDescent="0.25">
      <c r="A7312" s="47">
        <v>5711</v>
      </c>
      <c r="B7312" s="18" t="s">
        <v>11658</v>
      </c>
      <c r="C7312" s="3" t="s">
        <v>11528</v>
      </c>
      <c r="D7312" s="3" t="s">
        <v>428</v>
      </c>
      <c r="E7312" s="3" t="s">
        <v>11659</v>
      </c>
      <c r="F7312" s="3" t="s">
        <v>2083</v>
      </c>
      <c r="G7312" s="3"/>
      <c r="H7312" s="26">
        <v>350</v>
      </c>
      <c r="I7312" s="26">
        <f t="array" ref="I7312">J7312-J7312*3%</f>
        <v>251.56950000000003</v>
      </c>
      <c r="J7312" s="30">
        <v>259.35000000000002</v>
      </c>
      <c r="K7312" s="4"/>
      <c r="L7312" s="15">
        <f t="shared" si="115"/>
        <v>0</v>
      </c>
      <c r="M7312" s="56" t="s">
        <v>15153</v>
      </c>
    </row>
    <row r="7313" spans="1:13" s="19" customFormat="1" ht="15" customHeight="1" x14ac:dyDescent="0.25">
      <c r="A7313" s="47">
        <v>23182</v>
      </c>
      <c r="B7313" s="18" t="s">
        <v>11660</v>
      </c>
      <c r="C7313" s="3" t="s">
        <v>11528</v>
      </c>
      <c r="D7313" s="3" t="s">
        <v>207</v>
      </c>
      <c r="E7313" s="3" t="s">
        <v>11661</v>
      </c>
      <c r="F7313" s="3" t="s">
        <v>179</v>
      </c>
      <c r="G7313" s="3"/>
      <c r="H7313" s="26">
        <v>445</v>
      </c>
      <c r="I7313" s="26">
        <f t="array" ref="I7313">J7313-J7313*3%</f>
        <v>322.17579999999998</v>
      </c>
      <c r="J7313" s="30">
        <v>332.14</v>
      </c>
      <c r="K7313" s="4"/>
      <c r="L7313" s="15">
        <f t="shared" si="115"/>
        <v>0</v>
      </c>
      <c r="M7313" s="56" t="s">
        <v>15154</v>
      </c>
    </row>
    <row r="7314" spans="1:13" s="19" customFormat="1" ht="15" customHeight="1" x14ac:dyDescent="0.25">
      <c r="A7314" s="47">
        <v>23411</v>
      </c>
      <c r="B7314" s="18" t="s">
        <v>11662</v>
      </c>
      <c r="C7314" s="3" t="s">
        <v>11528</v>
      </c>
      <c r="D7314" s="3" t="s">
        <v>207</v>
      </c>
      <c r="E7314" s="3" t="s">
        <v>11663</v>
      </c>
      <c r="F7314" s="3" t="s">
        <v>179</v>
      </c>
      <c r="G7314" s="3"/>
      <c r="H7314" s="26">
        <v>415</v>
      </c>
      <c r="I7314" s="26">
        <f t="array" ref="I7314">J7314-J7314*3%</f>
        <v>303.27049999999997</v>
      </c>
      <c r="J7314" s="30">
        <v>312.64999999999998</v>
      </c>
      <c r="K7314" s="4"/>
      <c r="L7314" s="15">
        <f t="shared" si="115"/>
        <v>0</v>
      </c>
      <c r="M7314" s="56" t="s">
        <v>15153</v>
      </c>
    </row>
    <row r="7315" spans="1:13" s="19" customFormat="1" ht="15" customHeight="1" x14ac:dyDescent="0.25">
      <c r="A7315" s="47">
        <v>26869</v>
      </c>
      <c r="B7315" s="18"/>
      <c r="C7315" s="3" t="s">
        <v>11528</v>
      </c>
      <c r="D7315" s="3" t="s">
        <v>207</v>
      </c>
      <c r="E7315" s="3" t="s">
        <v>11664</v>
      </c>
      <c r="F7315" s="3" t="s">
        <v>167</v>
      </c>
      <c r="G7315" s="3"/>
      <c r="H7315" s="26">
        <v>435</v>
      </c>
      <c r="I7315" s="26">
        <f t="array" ref="I7315">J7315-J7315*3%</f>
        <v>317.34520000000003</v>
      </c>
      <c r="J7315" s="30">
        <v>327.16000000000003</v>
      </c>
      <c r="K7315" s="4"/>
      <c r="L7315" s="15">
        <f t="shared" si="115"/>
        <v>0</v>
      </c>
      <c r="M7315" s="56" t="s">
        <v>15152</v>
      </c>
    </row>
    <row r="7316" spans="1:13" s="19" customFormat="1" ht="15" customHeight="1" x14ac:dyDescent="0.25">
      <c r="A7316" s="47">
        <v>16548</v>
      </c>
      <c r="B7316" s="18" t="s">
        <v>11665</v>
      </c>
      <c r="C7316" s="3" t="s">
        <v>11528</v>
      </c>
      <c r="D7316" s="3" t="s">
        <v>207</v>
      </c>
      <c r="E7316" s="3" t="s">
        <v>11666</v>
      </c>
      <c r="F7316" s="3" t="s">
        <v>167</v>
      </c>
      <c r="G7316" s="3"/>
      <c r="H7316" s="26">
        <v>665</v>
      </c>
      <c r="I7316" s="26">
        <f t="array" ref="I7316">J7316-J7316*3%</f>
        <v>504.5455</v>
      </c>
      <c r="J7316" s="30">
        <v>520.15</v>
      </c>
      <c r="K7316" s="4"/>
      <c r="L7316" s="15">
        <f t="shared" si="115"/>
        <v>0</v>
      </c>
      <c r="M7316" s="56" t="s">
        <v>15153</v>
      </c>
    </row>
    <row r="7317" spans="1:13" s="19" customFormat="1" ht="15" customHeight="1" x14ac:dyDescent="0.25">
      <c r="A7317" s="47">
        <v>11765</v>
      </c>
      <c r="B7317" s="18" t="s">
        <v>11667</v>
      </c>
      <c r="C7317" s="3" t="s">
        <v>11528</v>
      </c>
      <c r="D7317" s="3" t="s">
        <v>207</v>
      </c>
      <c r="E7317" s="3" t="s">
        <v>11668</v>
      </c>
      <c r="F7317" s="3" t="s">
        <v>167</v>
      </c>
      <c r="G7317" s="3"/>
      <c r="H7317" s="26">
        <v>460</v>
      </c>
      <c r="I7317" s="26">
        <f t="array" ref="I7317">J7317-J7317*3%</f>
        <v>334.25229999999999</v>
      </c>
      <c r="J7317" s="30">
        <v>344.59</v>
      </c>
      <c r="K7317" s="4"/>
      <c r="L7317" s="15">
        <f t="shared" si="115"/>
        <v>0</v>
      </c>
      <c r="M7317" s="56" t="s">
        <v>15154</v>
      </c>
    </row>
    <row r="7318" spans="1:13" s="19" customFormat="1" ht="15" customHeight="1" x14ac:dyDescent="0.25">
      <c r="A7318" s="47">
        <v>19851</v>
      </c>
      <c r="B7318" s="18"/>
      <c r="C7318" s="3" t="s">
        <v>11528</v>
      </c>
      <c r="D7318" s="3" t="s">
        <v>207</v>
      </c>
      <c r="E7318" s="3" t="s">
        <v>11669</v>
      </c>
      <c r="F7318" s="3" t="s">
        <v>179</v>
      </c>
      <c r="G7318" s="3"/>
      <c r="H7318" s="26">
        <v>355</v>
      </c>
      <c r="I7318" s="26">
        <f t="array" ref="I7318">J7318-J7318*3%</f>
        <v>255.32340000000002</v>
      </c>
      <c r="J7318" s="30">
        <v>263.22000000000003</v>
      </c>
      <c r="K7318" s="4"/>
      <c r="L7318" s="15">
        <f t="shared" si="115"/>
        <v>0</v>
      </c>
      <c r="M7318" s="56" t="s">
        <v>15153</v>
      </c>
    </row>
    <row r="7319" spans="1:13" s="19" customFormat="1" ht="15" customHeight="1" x14ac:dyDescent="0.25">
      <c r="A7319" s="47">
        <v>11768</v>
      </c>
      <c r="B7319" s="18" t="s">
        <v>11670</v>
      </c>
      <c r="C7319" s="3" t="s">
        <v>11528</v>
      </c>
      <c r="D7319" s="3" t="s">
        <v>207</v>
      </c>
      <c r="E7319" s="3" t="s">
        <v>2306</v>
      </c>
      <c r="F7319" s="3" t="s">
        <v>179</v>
      </c>
      <c r="G7319" s="3"/>
      <c r="H7319" s="26">
        <v>435</v>
      </c>
      <c r="I7319" s="26">
        <f t="array" ref="I7319">J7319-J7319*3%</f>
        <v>318.16969999999998</v>
      </c>
      <c r="J7319" s="30">
        <v>328.01</v>
      </c>
      <c r="K7319" s="4"/>
      <c r="L7319" s="15">
        <f t="shared" si="115"/>
        <v>0</v>
      </c>
      <c r="M7319" s="56" t="s">
        <v>15153</v>
      </c>
    </row>
    <row r="7320" spans="1:13" s="19" customFormat="1" ht="15" customHeight="1" x14ac:dyDescent="0.25">
      <c r="A7320" s="47">
        <v>11772</v>
      </c>
      <c r="B7320" s="18" t="s">
        <v>11671</v>
      </c>
      <c r="C7320" s="3" t="s">
        <v>11528</v>
      </c>
      <c r="D7320" s="3" t="s">
        <v>207</v>
      </c>
      <c r="E7320" s="3" t="s">
        <v>11672</v>
      </c>
      <c r="F7320" s="3" t="s">
        <v>167</v>
      </c>
      <c r="G7320" s="3"/>
      <c r="H7320" s="26">
        <v>415</v>
      </c>
      <c r="I7320" s="26">
        <f t="array" ref="I7320">J7320-J7320*3%</f>
        <v>303.28020000000004</v>
      </c>
      <c r="J7320" s="30">
        <v>312.66000000000003</v>
      </c>
      <c r="K7320" s="4"/>
      <c r="L7320" s="15">
        <f t="shared" si="115"/>
        <v>0</v>
      </c>
      <c r="M7320" s="56" t="s">
        <v>15153</v>
      </c>
    </row>
    <row r="7321" spans="1:13" s="19" customFormat="1" ht="15" customHeight="1" x14ac:dyDescent="0.25">
      <c r="A7321" s="47">
        <v>33805</v>
      </c>
      <c r="B7321" s="18" t="s">
        <v>11673</v>
      </c>
      <c r="C7321" s="3" t="s">
        <v>11528</v>
      </c>
      <c r="D7321" s="3" t="s">
        <v>207</v>
      </c>
      <c r="E7321" s="3" t="s">
        <v>11674</v>
      </c>
      <c r="F7321" s="3" t="s">
        <v>5759</v>
      </c>
      <c r="G7321" s="3"/>
      <c r="H7321" s="26">
        <v>400</v>
      </c>
      <c r="I7321" s="26">
        <f t="array" ref="I7321">J7321-J7321*3%</f>
        <v>293.19220000000001</v>
      </c>
      <c r="J7321" s="30">
        <v>302.26</v>
      </c>
      <c r="K7321" s="4"/>
      <c r="L7321" s="15">
        <f t="shared" si="115"/>
        <v>0</v>
      </c>
      <c r="M7321" s="56" t="s">
        <v>15154</v>
      </c>
    </row>
    <row r="7322" spans="1:13" s="19" customFormat="1" ht="15" customHeight="1" x14ac:dyDescent="0.25">
      <c r="A7322" s="47">
        <v>13395</v>
      </c>
      <c r="B7322" s="18" t="s">
        <v>11675</v>
      </c>
      <c r="C7322" s="3" t="s">
        <v>11528</v>
      </c>
      <c r="D7322" s="3" t="s">
        <v>207</v>
      </c>
      <c r="E7322" s="3" t="s">
        <v>11676</v>
      </c>
      <c r="F7322" s="3" t="s">
        <v>179</v>
      </c>
      <c r="G7322" s="3"/>
      <c r="H7322" s="26">
        <v>475</v>
      </c>
      <c r="I7322" s="26">
        <f t="array" ref="I7322">J7322-J7322*3%</f>
        <v>354.41859999999997</v>
      </c>
      <c r="J7322" s="30">
        <v>365.38</v>
      </c>
      <c r="K7322" s="4"/>
      <c r="L7322" s="15">
        <f t="shared" si="115"/>
        <v>0</v>
      </c>
      <c r="M7322" s="56" t="s">
        <v>15154</v>
      </c>
    </row>
    <row r="7323" spans="1:13" s="19" customFormat="1" ht="15" customHeight="1" x14ac:dyDescent="0.25">
      <c r="A7323" s="47">
        <v>25656</v>
      </c>
      <c r="B7323" s="18" t="s">
        <v>11677</v>
      </c>
      <c r="C7323" s="3" t="s">
        <v>11528</v>
      </c>
      <c r="D7323" s="3" t="s">
        <v>207</v>
      </c>
      <c r="E7323" s="3" t="s">
        <v>11678</v>
      </c>
      <c r="F7323" s="3" t="s">
        <v>68</v>
      </c>
      <c r="G7323" s="3"/>
      <c r="H7323" s="26">
        <v>390</v>
      </c>
      <c r="I7323" s="26">
        <f t="array" ref="I7323">J7323-J7323*3%</f>
        <v>286.12090000000001</v>
      </c>
      <c r="J7323" s="30">
        <v>294.97000000000003</v>
      </c>
      <c r="K7323" s="4"/>
      <c r="L7323" s="15">
        <f t="shared" si="115"/>
        <v>0</v>
      </c>
      <c r="M7323" s="56" t="s">
        <v>15153</v>
      </c>
    </row>
    <row r="7324" spans="1:13" s="19" customFormat="1" ht="15" customHeight="1" x14ac:dyDescent="0.25">
      <c r="A7324" s="47">
        <v>22811</v>
      </c>
      <c r="B7324" s="18" t="s">
        <v>11679</v>
      </c>
      <c r="C7324" s="3" t="s">
        <v>11528</v>
      </c>
      <c r="D7324" s="3" t="s">
        <v>207</v>
      </c>
      <c r="E7324" s="3" t="s">
        <v>11680</v>
      </c>
      <c r="F7324" s="3" t="s">
        <v>2083</v>
      </c>
      <c r="G7324" s="3"/>
      <c r="H7324" s="26">
        <v>600</v>
      </c>
      <c r="I7324" s="26">
        <f t="array" ref="I7324">J7324-J7324*3%</f>
        <v>461.17680000000001</v>
      </c>
      <c r="J7324" s="30">
        <v>475.44</v>
      </c>
      <c r="K7324" s="4"/>
      <c r="L7324" s="15">
        <f t="shared" si="115"/>
        <v>0</v>
      </c>
      <c r="M7324" s="56" t="s">
        <v>15154</v>
      </c>
    </row>
    <row r="7325" spans="1:13" s="19" customFormat="1" ht="15" customHeight="1" x14ac:dyDescent="0.25">
      <c r="A7325" s="47">
        <v>11793</v>
      </c>
      <c r="B7325" s="18"/>
      <c r="C7325" s="3" t="s">
        <v>11528</v>
      </c>
      <c r="D7325" s="3" t="s">
        <v>207</v>
      </c>
      <c r="E7325" s="3" t="s">
        <v>11681</v>
      </c>
      <c r="F7325" s="3" t="s">
        <v>167</v>
      </c>
      <c r="G7325" s="3"/>
      <c r="H7325" s="26">
        <v>395</v>
      </c>
      <c r="I7325" s="26">
        <f t="array" ref="I7325">J7325-J7325*3%</f>
        <v>288.30340000000001</v>
      </c>
      <c r="J7325" s="30">
        <v>297.22000000000003</v>
      </c>
      <c r="K7325" s="4"/>
      <c r="L7325" s="15">
        <f t="shared" si="115"/>
        <v>0</v>
      </c>
      <c r="M7325" s="56" t="s">
        <v>15153</v>
      </c>
    </row>
    <row r="7326" spans="1:13" s="19" customFormat="1" ht="15" customHeight="1" x14ac:dyDescent="0.25">
      <c r="A7326" s="47">
        <v>21502</v>
      </c>
      <c r="B7326" s="18" t="s">
        <v>11682</v>
      </c>
      <c r="C7326" s="3" t="s">
        <v>11528</v>
      </c>
      <c r="D7326" s="3" t="s">
        <v>207</v>
      </c>
      <c r="E7326" s="3" t="s">
        <v>11683</v>
      </c>
      <c r="F7326" s="3" t="s">
        <v>203</v>
      </c>
      <c r="G7326" s="3"/>
      <c r="H7326" s="26">
        <v>870</v>
      </c>
      <c r="I7326" s="26">
        <f t="array" ref="I7326">J7326-J7326*3%</f>
        <v>654.79849999999999</v>
      </c>
      <c r="J7326" s="30">
        <v>675.05</v>
      </c>
      <c r="K7326" s="4"/>
      <c r="L7326" s="15">
        <f t="shared" si="115"/>
        <v>0</v>
      </c>
      <c r="M7326" s="56" t="s">
        <v>15154</v>
      </c>
    </row>
    <row r="7327" spans="1:13" s="19" customFormat="1" ht="15" customHeight="1" x14ac:dyDescent="0.25">
      <c r="A7327" s="47">
        <v>18545</v>
      </c>
      <c r="B7327" s="18" t="s">
        <v>11684</v>
      </c>
      <c r="C7327" s="3" t="s">
        <v>11528</v>
      </c>
      <c r="D7327" s="3" t="s">
        <v>207</v>
      </c>
      <c r="E7327" s="3" t="s">
        <v>11685</v>
      </c>
      <c r="F7327" s="3" t="s">
        <v>182</v>
      </c>
      <c r="G7327" s="3"/>
      <c r="H7327" s="26">
        <v>850</v>
      </c>
      <c r="I7327" s="26">
        <f t="array" ref="I7327">J7327-J7327*3%</f>
        <v>643.12940000000003</v>
      </c>
      <c r="J7327" s="30">
        <v>663.02</v>
      </c>
      <c r="K7327" s="4"/>
      <c r="L7327" s="15">
        <f t="shared" si="115"/>
        <v>0</v>
      </c>
      <c r="M7327" s="56" t="s">
        <v>15154</v>
      </c>
    </row>
    <row r="7328" spans="1:13" s="19" customFormat="1" ht="15" customHeight="1" x14ac:dyDescent="0.25">
      <c r="A7328" s="47">
        <v>11804</v>
      </c>
      <c r="B7328" s="18" t="s">
        <v>11686</v>
      </c>
      <c r="C7328" s="3" t="s">
        <v>11528</v>
      </c>
      <c r="D7328" s="3" t="s">
        <v>207</v>
      </c>
      <c r="E7328" s="3" t="s">
        <v>11685</v>
      </c>
      <c r="F7328" s="3" t="s">
        <v>203</v>
      </c>
      <c r="G7328" s="3"/>
      <c r="H7328" s="26">
        <v>315</v>
      </c>
      <c r="I7328" s="26">
        <f t="array" ref="I7328">J7328-J7328*3%</f>
        <v>226.4271</v>
      </c>
      <c r="J7328" s="30">
        <v>233.43</v>
      </c>
      <c r="K7328" s="4"/>
      <c r="L7328" s="15">
        <f t="shared" si="115"/>
        <v>0</v>
      </c>
      <c r="M7328" s="56" t="s">
        <v>15154</v>
      </c>
    </row>
    <row r="7329" spans="1:13" s="19" customFormat="1" ht="15" customHeight="1" x14ac:dyDescent="0.25">
      <c r="A7329" s="47">
        <v>5696</v>
      </c>
      <c r="B7329" s="18" t="s">
        <v>11687</v>
      </c>
      <c r="C7329" s="3" t="s">
        <v>11528</v>
      </c>
      <c r="D7329" s="3" t="s">
        <v>207</v>
      </c>
      <c r="E7329" s="3" t="s">
        <v>11685</v>
      </c>
      <c r="F7329" s="3" t="s">
        <v>167</v>
      </c>
      <c r="G7329" s="3"/>
      <c r="H7329" s="26">
        <v>505</v>
      </c>
      <c r="I7329" s="26">
        <f t="array" ref="I7329">J7329-J7329*3%</f>
        <v>373.3433</v>
      </c>
      <c r="J7329" s="30">
        <v>384.89</v>
      </c>
      <c r="K7329" s="4"/>
      <c r="L7329" s="15">
        <f t="shared" si="115"/>
        <v>0</v>
      </c>
      <c r="M7329" s="56" t="s">
        <v>15154</v>
      </c>
    </row>
    <row r="7330" spans="1:13" s="19" customFormat="1" ht="15" customHeight="1" x14ac:dyDescent="0.25">
      <c r="A7330" s="47">
        <v>19633</v>
      </c>
      <c r="B7330" s="18" t="s">
        <v>11688</v>
      </c>
      <c r="C7330" s="3" t="s">
        <v>11528</v>
      </c>
      <c r="D7330" s="3" t="s">
        <v>207</v>
      </c>
      <c r="E7330" s="3" t="s">
        <v>11689</v>
      </c>
      <c r="F7330" s="3" t="s">
        <v>182</v>
      </c>
      <c r="G7330" s="3"/>
      <c r="H7330" s="26">
        <v>1290</v>
      </c>
      <c r="I7330" s="26">
        <f t="array" ref="I7330">J7330-J7330*3%</f>
        <v>991.46609999999998</v>
      </c>
      <c r="J7330" s="30">
        <v>1022.13</v>
      </c>
      <c r="K7330" s="4"/>
      <c r="L7330" s="15">
        <f t="shared" si="115"/>
        <v>0</v>
      </c>
      <c r="M7330" s="56" t="s">
        <v>15154</v>
      </c>
    </row>
    <row r="7331" spans="1:13" s="19" customFormat="1" ht="15" customHeight="1" x14ac:dyDescent="0.25">
      <c r="A7331" s="47">
        <v>17894</v>
      </c>
      <c r="B7331" s="18" t="s">
        <v>11690</v>
      </c>
      <c r="C7331" s="3" t="s">
        <v>11528</v>
      </c>
      <c r="D7331" s="3" t="s">
        <v>207</v>
      </c>
      <c r="E7331" s="3" t="s">
        <v>11691</v>
      </c>
      <c r="F7331" s="3" t="s">
        <v>179</v>
      </c>
      <c r="G7331" s="3"/>
      <c r="H7331" s="26">
        <v>350</v>
      </c>
      <c r="I7331" s="26">
        <f t="array" ref="I7331">J7331-J7331*3%</f>
        <v>250.3279</v>
      </c>
      <c r="J7331" s="30">
        <v>258.07</v>
      </c>
      <c r="K7331" s="4"/>
      <c r="L7331" s="15">
        <f t="shared" si="115"/>
        <v>0</v>
      </c>
      <c r="M7331" s="56" t="s">
        <v>15153</v>
      </c>
    </row>
    <row r="7332" spans="1:13" s="19" customFormat="1" ht="15" customHeight="1" x14ac:dyDescent="0.25">
      <c r="A7332" s="47">
        <v>32981</v>
      </c>
      <c r="B7332" s="18" t="s">
        <v>11692</v>
      </c>
      <c r="C7332" s="3" t="s">
        <v>11528</v>
      </c>
      <c r="D7332" s="3" t="s">
        <v>207</v>
      </c>
      <c r="E7332" s="3" t="s">
        <v>11693</v>
      </c>
      <c r="F7332" s="3" t="s">
        <v>203</v>
      </c>
      <c r="G7332" s="3"/>
      <c r="H7332" s="26">
        <v>635</v>
      </c>
      <c r="I7332" s="26">
        <f t="array" ref="I7332">J7332-J7332*3%</f>
        <v>485.72750000000002</v>
      </c>
      <c r="J7332" s="30">
        <v>500.75</v>
      </c>
      <c r="K7332" s="4"/>
      <c r="L7332" s="15">
        <f t="shared" si="115"/>
        <v>0</v>
      </c>
      <c r="M7332" s="56" t="s">
        <v>15152</v>
      </c>
    </row>
    <row r="7333" spans="1:13" s="19" customFormat="1" ht="15" customHeight="1" x14ac:dyDescent="0.25">
      <c r="A7333" s="47">
        <v>11807</v>
      </c>
      <c r="B7333" s="18" t="s">
        <v>11694</v>
      </c>
      <c r="C7333" s="3" t="s">
        <v>11528</v>
      </c>
      <c r="D7333" s="3" t="s">
        <v>207</v>
      </c>
      <c r="E7333" s="3" t="s">
        <v>8715</v>
      </c>
      <c r="F7333" s="3" t="s">
        <v>179</v>
      </c>
      <c r="G7333" s="3"/>
      <c r="H7333" s="26">
        <v>425</v>
      </c>
      <c r="I7333" s="26">
        <f t="array" ref="I7333">J7333-J7333*3%</f>
        <v>311.4864</v>
      </c>
      <c r="J7333" s="30">
        <v>321.12</v>
      </c>
      <c r="K7333" s="4"/>
      <c r="L7333" s="15">
        <f t="shared" si="115"/>
        <v>0</v>
      </c>
      <c r="M7333" s="56" t="s">
        <v>15153</v>
      </c>
    </row>
    <row r="7334" spans="1:13" s="19" customFormat="1" ht="15" customHeight="1" x14ac:dyDescent="0.25">
      <c r="A7334" s="47">
        <v>21552</v>
      </c>
      <c r="B7334" s="18" t="s">
        <v>11695</v>
      </c>
      <c r="C7334" s="3" t="s">
        <v>11528</v>
      </c>
      <c r="D7334" s="3" t="s">
        <v>207</v>
      </c>
      <c r="E7334" s="3" t="s">
        <v>11696</v>
      </c>
      <c r="F7334" s="3" t="s">
        <v>167</v>
      </c>
      <c r="G7334" s="3"/>
      <c r="H7334" s="26">
        <v>530</v>
      </c>
      <c r="I7334" s="26">
        <f t="array" ref="I7334">J7334-J7334*3%</f>
        <v>391.84119999999996</v>
      </c>
      <c r="J7334" s="30">
        <v>403.96</v>
      </c>
      <c r="K7334" s="4"/>
      <c r="L7334" s="15">
        <f t="shared" si="115"/>
        <v>0</v>
      </c>
      <c r="M7334" s="56" t="s">
        <v>15153</v>
      </c>
    </row>
    <row r="7335" spans="1:13" s="19" customFormat="1" ht="15" customHeight="1" x14ac:dyDescent="0.25">
      <c r="A7335" s="47">
        <v>21553</v>
      </c>
      <c r="B7335" s="18" t="s">
        <v>11697</v>
      </c>
      <c r="C7335" s="3" t="s">
        <v>11528</v>
      </c>
      <c r="D7335" s="3" t="s">
        <v>207</v>
      </c>
      <c r="E7335" s="3" t="s">
        <v>11698</v>
      </c>
      <c r="F7335" s="3" t="s">
        <v>167</v>
      </c>
      <c r="G7335" s="3"/>
      <c r="H7335" s="26">
        <v>1050</v>
      </c>
      <c r="I7335" s="26">
        <f t="array" ref="I7335">J7335-J7335*3%</f>
        <v>806.62290000000007</v>
      </c>
      <c r="J7335" s="30">
        <v>831.57</v>
      </c>
      <c r="K7335" s="4"/>
      <c r="L7335" s="15">
        <f t="shared" si="115"/>
        <v>0</v>
      </c>
      <c r="M7335" s="56" t="s">
        <v>15152</v>
      </c>
    </row>
    <row r="7336" spans="1:13" s="19" customFormat="1" ht="15" customHeight="1" x14ac:dyDescent="0.25">
      <c r="A7336" s="47">
        <v>11809</v>
      </c>
      <c r="B7336" s="18" t="s">
        <v>11699</v>
      </c>
      <c r="C7336" s="3" t="s">
        <v>11528</v>
      </c>
      <c r="D7336" s="3" t="s">
        <v>207</v>
      </c>
      <c r="E7336" s="3" t="s">
        <v>4264</v>
      </c>
      <c r="F7336" s="3" t="s">
        <v>167</v>
      </c>
      <c r="G7336" s="3"/>
      <c r="H7336" s="26">
        <v>425</v>
      </c>
      <c r="I7336" s="26">
        <f t="array" ref="I7336">J7336-J7336*3%</f>
        <v>310.75889999999998</v>
      </c>
      <c r="J7336" s="30">
        <v>320.37</v>
      </c>
      <c r="K7336" s="4"/>
      <c r="L7336" s="15">
        <f t="shared" si="115"/>
        <v>0</v>
      </c>
      <c r="M7336" s="56" t="s">
        <v>15153</v>
      </c>
    </row>
    <row r="7337" spans="1:13" s="19" customFormat="1" ht="15" customHeight="1" x14ac:dyDescent="0.25">
      <c r="A7337" s="47">
        <v>13142</v>
      </c>
      <c r="B7337" s="18" t="s">
        <v>11700</v>
      </c>
      <c r="C7337" s="3" t="s">
        <v>11528</v>
      </c>
      <c r="D7337" s="3" t="s">
        <v>207</v>
      </c>
      <c r="E7337" s="3" t="s">
        <v>11701</v>
      </c>
      <c r="F7337" s="3" t="s">
        <v>203</v>
      </c>
      <c r="G7337" s="3"/>
      <c r="H7337" s="26">
        <v>495</v>
      </c>
      <c r="I7337" s="26">
        <f t="array" ref="I7337">J7337-J7337*3%</f>
        <v>365.70939999999996</v>
      </c>
      <c r="J7337" s="30">
        <v>377.02</v>
      </c>
      <c r="K7337" s="4"/>
      <c r="L7337" s="15">
        <f t="shared" si="115"/>
        <v>0</v>
      </c>
      <c r="M7337" s="56" t="s">
        <v>15153</v>
      </c>
    </row>
    <row r="7338" spans="1:13" s="19" customFormat="1" ht="15" customHeight="1" x14ac:dyDescent="0.25">
      <c r="A7338" s="47">
        <v>21661</v>
      </c>
      <c r="B7338" s="18" t="s">
        <v>11702</v>
      </c>
      <c r="C7338" s="3" t="s">
        <v>11528</v>
      </c>
      <c r="D7338" s="3" t="s">
        <v>207</v>
      </c>
      <c r="E7338" s="3" t="s">
        <v>11703</v>
      </c>
      <c r="F7338" s="3" t="s">
        <v>200</v>
      </c>
      <c r="G7338" s="3"/>
      <c r="H7338" s="26">
        <v>330</v>
      </c>
      <c r="I7338" s="26">
        <f t="array" ref="I7338">J7338-J7338*3%</f>
        <v>235.79730000000001</v>
      </c>
      <c r="J7338" s="30">
        <v>243.09</v>
      </c>
      <c r="K7338" s="4"/>
      <c r="L7338" s="15">
        <f t="shared" si="115"/>
        <v>0</v>
      </c>
      <c r="M7338" s="56" t="s">
        <v>15153</v>
      </c>
    </row>
    <row r="7339" spans="1:13" s="19" customFormat="1" ht="15" customHeight="1" x14ac:dyDescent="0.25">
      <c r="A7339" s="47">
        <v>9231</v>
      </c>
      <c r="B7339" s="18" t="s">
        <v>11704</v>
      </c>
      <c r="C7339" s="3" t="s">
        <v>11528</v>
      </c>
      <c r="D7339" s="3" t="s">
        <v>207</v>
      </c>
      <c r="E7339" s="3" t="s">
        <v>230</v>
      </c>
      <c r="F7339" s="3" t="s">
        <v>182</v>
      </c>
      <c r="G7339" s="3"/>
      <c r="H7339" s="26">
        <v>515</v>
      </c>
      <c r="I7339" s="26">
        <f t="array" ref="I7339">J7339-J7339*3%</f>
        <v>380.9384</v>
      </c>
      <c r="J7339" s="30">
        <v>392.72</v>
      </c>
      <c r="K7339" s="4"/>
      <c r="L7339" s="15">
        <f t="shared" si="115"/>
        <v>0</v>
      </c>
      <c r="M7339" s="56" t="s">
        <v>15153</v>
      </c>
    </row>
    <row r="7340" spans="1:13" s="19" customFormat="1" ht="15" customHeight="1" x14ac:dyDescent="0.25">
      <c r="A7340" s="47">
        <v>39601</v>
      </c>
      <c r="B7340" s="18"/>
      <c r="C7340" s="3" t="s">
        <v>11528</v>
      </c>
      <c r="D7340" s="3" t="s">
        <v>207</v>
      </c>
      <c r="E7340" s="3" t="s">
        <v>11705</v>
      </c>
      <c r="F7340" s="3" t="s">
        <v>167</v>
      </c>
      <c r="G7340" s="3"/>
      <c r="H7340" s="26">
        <v>765</v>
      </c>
      <c r="I7340" s="26">
        <f t="array" ref="I7340">J7340-J7340*3%</f>
        <v>578.43040000000008</v>
      </c>
      <c r="J7340" s="30">
        <v>596.32000000000005</v>
      </c>
      <c r="K7340" s="4"/>
      <c r="L7340" s="15">
        <f t="shared" si="115"/>
        <v>0</v>
      </c>
      <c r="M7340" s="56" t="s">
        <v>15153</v>
      </c>
    </row>
    <row r="7341" spans="1:13" s="19" customFormat="1" ht="15" customHeight="1" x14ac:dyDescent="0.25">
      <c r="A7341" s="47">
        <v>22836</v>
      </c>
      <c r="B7341" s="18"/>
      <c r="C7341" s="3" t="s">
        <v>11528</v>
      </c>
      <c r="D7341" s="3" t="s">
        <v>207</v>
      </c>
      <c r="E7341" s="3" t="s">
        <v>8789</v>
      </c>
      <c r="F7341" s="3" t="s">
        <v>167</v>
      </c>
      <c r="G7341" s="3"/>
      <c r="H7341" s="26">
        <v>580</v>
      </c>
      <c r="I7341" s="26">
        <f t="array" ref="I7341">J7341-J7341*3%</f>
        <v>425.92700000000002</v>
      </c>
      <c r="J7341" s="30">
        <v>439.1</v>
      </c>
      <c r="K7341" s="4"/>
      <c r="L7341" s="15">
        <f t="shared" si="115"/>
        <v>0</v>
      </c>
      <c r="M7341" s="56" t="s">
        <v>15151</v>
      </c>
    </row>
    <row r="7342" spans="1:13" s="19" customFormat="1" ht="15" customHeight="1" x14ac:dyDescent="0.25">
      <c r="A7342" s="47">
        <v>21513</v>
      </c>
      <c r="B7342" s="18" t="s">
        <v>11706</v>
      </c>
      <c r="C7342" s="3" t="s">
        <v>11528</v>
      </c>
      <c r="D7342" s="3" t="s">
        <v>207</v>
      </c>
      <c r="E7342" s="3" t="s">
        <v>11707</v>
      </c>
      <c r="F7342" s="3" t="s">
        <v>167</v>
      </c>
      <c r="G7342" s="3"/>
      <c r="H7342" s="26">
        <v>1065</v>
      </c>
      <c r="I7342" s="26">
        <f t="array" ref="I7342">J7342-J7342*3%</f>
        <v>815.47900000000004</v>
      </c>
      <c r="J7342" s="30">
        <v>840.7</v>
      </c>
      <c r="K7342" s="4"/>
      <c r="L7342" s="15">
        <f t="shared" si="115"/>
        <v>0</v>
      </c>
      <c r="M7342" s="56" t="s">
        <v>15154</v>
      </c>
    </row>
    <row r="7343" spans="1:13" s="19" customFormat="1" ht="15" customHeight="1" x14ac:dyDescent="0.25">
      <c r="A7343" s="47">
        <v>22861</v>
      </c>
      <c r="B7343" s="18" t="s">
        <v>11708</v>
      </c>
      <c r="C7343" s="3" t="s">
        <v>11528</v>
      </c>
      <c r="D7343" s="3" t="s">
        <v>207</v>
      </c>
      <c r="E7343" s="3" t="s">
        <v>11709</v>
      </c>
      <c r="F7343" s="3" t="s">
        <v>179</v>
      </c>
      <c r="G7343" s="3"/>
      <c r="H7343" s="26">
        <v>375</v>
      </c>
      <c r="I7343" s="26">
        <f t="array" ref="I7343">J7343-J7343*3%</f>
        <v>268.29229999999995</v>
      </c>
      <c r="J7343" s="30">
        <v>276.58999999999997</v>
      </c>
      <c r="K7343" s="4"/>
      <c r="L7343" s="15">
        <f t="shared" si="115"/>
        <v>0</v>
      </c>
      <c r="M7343" s="56" t="s">
        <v>15154</v>
      </c>
    </row>
    <row r="7344" spans="1:13" s="19" customFormat="1" ht="15" customHeight="1" x14ac:dyDescent="0.25">
      <c r="A7344" s="47">
        <v>11871</v>
      </c>
      <c r="B7344" s="18" t="s">
        <v>11710</v>
      </c>
      <c r="C7344" s="3" t="s">
        <v>11528</v>
      </c>
      <c r="D7344" s="3" t="s">
        <v>207</v>
      </c>
      <c r="E7344" s="3" t="s">
        <v>11711</v>
      </c>
      <c r="F7344" s="3" t="s">
        <v>2544</v>
      </c>
      <c r="G7344" s="3"/>
      <c r="H7344" s="26">
        <v>1100</v>
      </c>
      <c r="I7344" s="26">
        <f t="array" ref="I7344">J7344-J7344*3%</f>
        <v>839.22460000000001</v>
      </c>
      <c r="J7344" s="30">
        <v>865.18</v>
      </c>
      <c r="K7344" s="4"/>
      <c r="L7344" s="15">
        <f t="shared" si="115"/>
        <v>0</v>
      </c>
      <c r="M7344" s="56" t="s">
        <v>15154</v>
      </c>
    </row>
    <row r="7345" spans="1:13" s="19" customFormat="1" ht="15" customHeight="1" x14ac:dyDescent="0.25">
      <c r="A7345" s="47">
        <v>20351</v>
      </c>
      <c r="B7345" s="18" t="s">
        <v>11712</v>
      </c>
      <c r="C7345" s="3" t="s">
        <v>11528</v>
      </c>
      <c r="D7345" s="3" t="s">
        <v>207</v>
      </c>
      <c r="E7345" s="3" t="s">
        <v>11713</v>
      </c>
      <c r="F7345" s="3" t="s">
        <v>179</v>
      </c>
      <c r="G7345" s="3"/>
      <c r="H7345" s="26">
        <v>285</v>
      </c>
      <c r="I7345" s="26">
        <f t="array" ref="I7345">J7345-J7345*3%</f>
        <v>204.68940000000001</v>
      </c>
      <c r="J7345" s="30">
        <v>211.02</v>
      </c>
      <c r="K7345" s="4"/>
      <c r="L7345" s="15">
        <f t="shared" si="115"/>
        <v>0</v>
      </c>
      <c r="M7345" s="56" t="s">
        <v>15153</v>
      </c>
    </row>
    <row r="7346" spans="1:13" s="19" customFormat="1" ht="15" customHeight="1" x14ac:dyDescent="0.25">
      <c r="A7346" s="47">
        <v>24724</v>
      </c>
      <c r="B7346" s="18" t="s">
        <v>11714</v>
      </c>
      <c r="C7346" s="3" t="s">
        <v>11528</v>
      </c>
      <c r="D7346" s="3" t="s">
        <v>207</v>
      </c>
      <c r="E7346" s="3" t="s">
        <v>4275</v>
      </c>
      <c r="F7346" s="3" t="s">
        <v>167</v>
      </c>
      <c r="G7346" s="3"/>
      <c r="H7346" s="26">
        <v>560</v>
      </c>
      <c r="I7346" s="26">
        <f t="array" ref="I7346">J7346-J7346*3%</f>
        <v>413.23939999999999</v>
      </c>
      <c r="J7346" s="30">
        <v>426.02</v>
      </c>
      <c r="K7346" s="4"/>
      <c r="L7346" s="15">
        <f t="shared" si="115"/>
        <v>0</v>
      </c>
      <c r="M7346" s="56" t="s">
        <v>15153</v>
      </c>
    </row>
    <row r="7347" spans="1:13" s="19" customFormat="1" ht="15" customHeight="1" x14ac:dyDescent="0.25">
      <c r="A7347" s="47">
        <v>21516</v>
      </c>
      <c r="B7347" s="18" t="s">
        <v>11715</v>
      </c>
      <c r="C7347" s="3" t="s">
        <v>11528</v>
      </c>
      <c r="D7347" s="3" t="s">
        <v>207</v>
      </c>
      <c r="E7347" s="3" t="s">
        <v>11716</v>
      </c>
      <c r="F7347" s="3" t="s">
        <v>179</v>
      </c>
      <c r="G7347" s="3"/>
      <c r="H7347" s="26">
        <v>265</v>
      </c>
      <c r="I7347" s="26">
        <f t="array" ref="I7347">J7347-J7347*3%</f>
        <v>190.1491</v>
      </c>
      <c r="J7347" s="30">
        <v>196.03</v>
      </c>
      <c r="K7347" s="4"/>
      <c r="L7347" s="15">
        <f t="shared" si="115"/>
        <v>0</v>
      </c>
      <c r="M7347" s="56" t="s">
        <v>15153</v>
      </c>
    </row>
    <row r="7348" spans="1:13" s="19" customFormat="1" ht="15" customHeight="1" x14ac:dyDescent="0.25">
      <c r="A7348" s="47">
        <v>39602</v>
      </c>
      <c r="B7348" s="18"/>
      <c r="C7348" s="3" t="s">
        <v>11528</v>
      </c>
      <c r="D7348" s="3" t="s">
        <v>207</v>
      </c>
      <c r="E7348" s="3" t="s">
        <v>11717</v>
      </c>
      <c r="F7348" s="3" t="s">
        <v>179</v>
      </c>
      <c r="G7348" s="3"/>
      <c r="H7348" s="26">
        <v>485</v>
      </c>
      <c r="I7348" s="26">
        <f t="array" ref="I7348">J7348-J7348*3%</f>
        <v>359.0455</v>
      </c>
      <c r="J7348" s="30">
        <v>370.15</v>
      </c>
      <c r="K7348" s="4"/>
      <c r="L7348" s="15">
        <f t="shared" si="115"/>
        <v>0</v>
      </c>
      <c r="M7348" s="56" t="s">
        <v>15153</v>
      </c>
    </row>
    <row r="7349" spans="1:13" s="19" customFormat="1" ht="15" customHeight="1" x14ac:dyDescent="0.25">
      <c r="A7349" s="47">
        <v>20337</v>
      </c>
      <c r="B7349" s="18" t="s">
        <v>11718</v>
      </c>
      <c r="C7349" s="3" t="s">
        <v>11528</v>
      </c>
      <c r="D7349" s="3" t="s">
        <v>351</v>
      </c>
      <c r="E7349" s="3" t="s">
        <v>4285</v>
      </c>
      <c r="F7349" s="3" t="s">
        <v>167</v>
      </c>
      <c r="G7349" s="3"/>
      <c r="H7349" s="26">
        <v>445</v>
      </c>
      <c r="I7349" s="26">
        <f t="array" ref="I7349">J7349-J7349*3%</f>
        <v>324.93060000000003</v>
      </c>
      <c r="J7349" s="30">
        <v>334.98</v>
      </c>
      <c r="K7349" s="4"/>
      <c r="L7349" s="15">
        <f t="shared" si="115"/>
        <v>0</v>
      </c>
      <c r="M7349" s="56" t="s">
        <v>15153</v>
      </c>
    </row>
    <row r="7350" spans="1:13" s="19" customFormat="1" ht="15" customHeight="1" x14ac:dyDescent="0.25">
      <c r="A7350" s="47">
        <v>5527</v>
      </c>
      <c r="B7350" s="18" t="s">
        <v>11719</v>
      </c>
      <c r="C7350" s="3" t="s">
        <v>11528</v>
      </c>
      <c r="D7350" s="3" t="s">
        <v>351</v>
      </c>
      <c r="E7350" s="3" t="s">
        <v>3265</v>
      </c>
      <c r="F7350" s="3" t="s">
        <v>190</v>
      </c>
      <c r="G7350" s="3"/>
      <c r="H7350" s="26">
        <v>280</v>
      </c>
      <c r="I7350" s="26">
        <f t="array" ref="I7350">J7350-J7350*3%</f>
        <v>199.45140000000001</v>
      </c>
      <c r="J7350" s="30">
        <v>205.62</v>
      </c>
      <c r="K7350" s="4"/>
      <c r="L7350" s="15">
        <f t="shared" si="115"/>
        <v>0</v>
      </c>
      <c r="M7350" s="56" t="s">
        <v>15154</v>
      </c>
    </row>
    <row r="7351" spans="1:13" s="19" customFormat="1" ht="15" customHeight="1" x14ac:dyDescent="0.25">
      <c r="A7351" s="47">
        <v>7892</v>
      </c>
      <c r="B7351" s="18" t="s">
        <v>11720</v>
      </c>
      <c r="C7351" s="3" t="s">
        <v>11528</v>
      </c>
      <c r="D7351" s="3" t="s">
        <v>351</v>
      </c>
      <c r="E7351" s="3" t="s">
        <v>11721</v>
      </c>
      <c r="F7351" s="3" t="s">
        <v>200</v>
      </c>
      <c r="G7351" s="3"/>
      <c r="H7351" s="26">
        <v>310</v>
      </c>
      <c r="I7351" s="26">
        <f t="array" ref="I7351">J7351-J7351*3%</f>
        <v>220.02510000000001</v>
      </c>
      <c r="J7351" s="30">
        <v>226.83</v>
      </c>
      <c r="K7351" s="4"/>
      <c r="L7351" s="15">
        <f t="shared" si="115"/>
        <v>0</v>
      </c>
      <c r="M7351" s="56" t="s">
        <v>15153</v>
      </c>
    </row>
    <row r="7352" spans="1:13" s="19" customFormat="1" ht="15" customHeight="1" x14ac:dyDescent="0.25">
      <c r="A7352" s="47">
        <v>21673</v>
      </c>
      <c r="B7352" s="18" t="s">
        <v>11722</v>
      </c>
      <c r="C7352" s="3" t="s">
        <v>11528</v>
      </c>
      <c r="D7352" s="3" t="s">
        <v>233</v>
      </c>
      <c r="E7352" s="3" t="s">
        <v>11723</v>
      </c>
      <c r="F7352" s="3" t="s">
        <v>72</v>
      </c>
      <c r="G7352" s="3"/>
      <c r="H7352" s="26">
        <v>280</v>
      </c>
      <c r="I7352" s="26">
        <f t="array" ref="I7352">J7352-J7352*3%</f>
        <v>199.1798</v>
      </c>
      <c r="J7352" s="30">
        <v>205.34</v>
      </c>
      <c r="K7352" s="4"/>
      <c r="L7352" s="15">
        <f t="shared" si="115"/>
        <v>0</v>
      </c>
      <c r="M7352" s="56" t="s">
        <v>15153</v>
      </c>
    </row>
    <row r="7353" spans="1:13" s="19" customFormat="1" ht="15" customHeight="1" x14ac:dyDescent="0.25">
      <c r="A7353" s="47">
        <v>35476</v>
      </c>
      <c r="B7353" s="18" t="s">
        <v>11724</v>
      </c>
      <c r="C7353" s="3" t="s">
        <v>11528</v>
      </c>
      <c r="D7353" s="3" t="s">
        <v>233</v>
      </c>
      <c r="E7353" s="3" t="s">
        <v>11725</v>
      </c>
      <c r="F7353" s="3" t="s">
        <v>179</v>
      </c>
      <c r="G7353" s="3"/>
      <c r="H7353" s="26">
        <v>545</v>
      </c>
      <c r="I7353" s="26">
        <f t="array" ref="I7353">J7353-J7353*3%</f>
        <v>403.02530000000002</v>
      </c>
      <c r="J7353" s="30">
        <v>415.49</v>
      </c>
      <c r="K7353" s="4"/>
      <c r="L7353" s="15">
        <f t="shared" si="115"/>
        <v>0</v>
      </c>
      <c r="M7353" s="56" t="s">
        <v>15153</v>
      </c>
    </row>
    <row r="7354" spans="1:13" s="19" customFormat="1" ht="15" customHeight="1" x14ac:dyDescent="0.25">
      <c r="A7354" s="47">
        <v>18542</v>
      </c>
      <c r="B7354" s="18" t="s">
        <v>11726</v>
      </c>
      <c r="C7354" s="3" t="s">
        <v>11528</v>
      </c>
      <c r="D7354" s="3" t="s">
        <v>238</v>
      </c>
      <c r="E7354" s="3" t="s">
        <v>7464</v>
      </c>
      <c r="F7354" s="3" t="s">
        <v>182</v>
      </c>
      <c r="G7354" s="3"/>
      <c r="H7354" s="26">
        <v>735</v>
      </c>
      <c r="I7354" s="26">
        <f t="array" ref="I7354">J7354-J7354*3%</f>
        <v>554.11249999999995</v>
      </c>
      <c r="J7354" s="30">
        <v>571.25</v>
      </c>
      <c r="K7354" s="4"/>
      <c r="L7354" s="15">
        <f t="shared" si="115"/>
        <v>0</v>
      </c>
      <c r="M7354" s="56" t="s">
        <v>15153</v>
      </c>
    </row>
    <row r="7355" spans="1:13" s="19" customFormat="1" ht="15" customHeight="1" x14ac:dyDescent="0.25">
      <c r="A7355" s="47">
        <v>40860</v>
      </c>
      <c r="B7355" s="18"/>
      <c r="C7355" s="3" t="s">
        <v>11727</v>
      </c>
      <c r="D7355" s="3" t="s">
        <v>313</v>
      </c>
      <c r="E7355" s="3" t="s">
        <v>11728</v>
      </c>
      <c r="F7355" s="3" t="s">
        <v>1681</v>
      </c>
      <c r="G7355" s="3" t="s">
        <v>3610</v>
      </c>
      <c r="H7355" s="26">
        <v>310</v>
      </c>
      <c r="I7355" s="26">
        <f t="array" ref="I7355">J7355-J7355*3%</f>
        <v>184.15449999999998</v>
      </c>
      <c r="J7355" s="30">
        <v>189.85</v>
      </c>
      <c r="K7355" s="4"/>
      <c r="L7355" s="15">
        <f t="shared" si="115"/>
        <v>0</v>
      </c>
      <c r="M7355" s="56" t="s">
        <v>15154</v>
      </c>
    </row>
    <row r="7356" spans="1:13" s="19" customFormat="1" ht="15" customHeight="1" x14ac:dyDescent="0.25">
      <c r="A7356" s="47">
        <v>40856</v>
      </c>
      <c r="B7356" s="18"/>
      <c r="C7356" s="3" t="s">
        <v>11727</v>
      </c>
      <c r="D7356" s="3" t="s">
        <v>313</v>
      </c>
      <c r="E7356" s="3" t="s">
        <v>11728</v>
      </c>
      <c r="F7356" s="3" t="s">
        <v>1681</v>
      </c>
      <c r="G7356" s="3" t="s">
        <v>11729</v>
      </c>
      <c r="H7356" s="26">
        <v>310</v>
      </c>
      <c r="I7356" s="26">
        <f t="array" ref="I7356">J7356-J7356*3%</f>
        <v>184.15449999999998</v>
      </c>
      <c r="J7356" s="30">
        <v>189.85</v>
      </c>
      <c r="K7356" s="4"/>
      <c r="L7356" s="15">
        <f t="shared" si="115"/>
        <v>0</v>
      </c>
      <c r="M7356" s="56" t="s">
        <v>15154</v>
      </c>
    </row>
    <row r="7357" spans="1:13" s="19" customFormat="1" ht="15" customHeight="1" x14ac:dyDescent="0.25">
      <c r="A7357" s="47">
        <v>40861</v>
      </c>
      <c r="B7357" s="18"/>
      <c r="C7357" s="3" t="s">
        <v>11727</v>
      </c>
      <c r="D7357" s="3" t="s">
        <v>313</v>
      </c>
      <c r="E7357" s="3" t="s">
        <v>11728</v>
      </c>
      <c r="F7357" s="3" t="s">
        <v>1681</v>
      </c>
      <c r="G7357" s="3" t="s">
        <v>790</v>
      </c>
      <c r="H7357" s="26">
        <v>310</v>
      </c>
      <c r="I7357" s="26">
        <f t="array" ref="I7357">J7357-J7357*3%</f>
        <v>184.15449999999998</v>
      </c>
      <c r="J7357" s="30">
        <v>189.85</v>
      </c>
      <c r="K7357" s="4"/>
      <c r="L7357" s="15">
        <f t="shared" si="115"/>
        <v>0</v>
      </c>
      <c r="M7357" s="56" t="s">
        <v>15154</v>
      </c>
    </row>
    <row r="7358" spans="1:13" s="19" customFormat="1" ht="15" customHeight="1" x14ac:dyDescent="0.25">
      <c r="A7358" s="47">
        <v>41522</v>
      </c>
      <c r="B7358" s="18"/>
      <c r="C7358" s="3" t="s">
        <v>11727</v>
      </c>
      <c r="D7358" s="3" t="s">
        <v>313</v>
      </c>
      <c r="E7358" s="3" t="s">
        <v>11728</v>
      </c>
      <c r="F7358" s="3" t="s">
        <v>1681</v>
      </c>
      <c r="G7358" s="3" t="s">
        <v>285</v>
      </c>
      <c r="H7358" s="26">
        <v>310</v>
      </c>
      <c r="I7358" s="26">
        <f t="array" ref="I7358">J7358-J7358*3%</f>
        <v>184.15449999999998</v>
      </c>
      <c r="J7358" s="30">
        <v>189.85</v>
      </c>
      <c r="K7358" s="4"/>
      <c r="L7358" s="15">
        <f t="shared" si="115"/>
        <v>0</v>
      </c>
      <c r="M7358" s="56" t="s">
        <v>15154</v>
      </c>
    </row>
    <row r="7359" spans="1:13" s="19" customFormat="1" ht="15" customHeight="1" x14ac:dyDescent="0.25">
      <c r="A7359" s="47">
        <v>40859</v>
      </c>
      <c r="B7359" s="18"/>
      <c r="C7359" s="3" t="s">
        <v>11727</v>
      </c>
      <c r="D7359" s="3" t="s">
        <v>313</v>
      </c>
      <c r="E7359" s="3" t="s">
        <v>11728</v>
      </c>
      <c r="F7359" s="3" t="s">
        <v>1681</v>
      </c>
      <c r="G7359" s="3" t="s">
        <v>1932</v>
      </c>
      <c r="H7359" s="26">
        <v>310</v>
      </c>
      <c r="I7359" s="26">
        <f t="array" ref="I7359">J7359-J7359*3%</f>
        <v>184.15449999999998</v>
      </c>
      <c r="J7359" s="30">
        <v>189.85</v>
      </c>
      <c r="K7359" s="4"/>
      <c r="L7359" s="15">
        <f t="shared" si="115"/>
        <v>0</v>
      </c>
      <c r="M7359" s="56" t="s">
        <v>15154</v>
      </c>
    </row>
    <row r="7360" spans="1:13" s="19" customFormat="1" ht="15" customHeight="1" x14ac:dyDescent="0.25">
      <c r="A7360" s="47">
        <v>42617</v>
      </c>
      <c r="B7360" s="18"/>
      <c r="C7360" s="3" t="s">
        <v>11727</v>
      </c>
      <c r="D7360" s="3" t="s">
        <v>313</v>
      </c>
      <c r="E7360" s="3" t="s">
        <v>11730</v>
      </c>
      <c r="F7360" s="3" t="s">
        <v>7797</v>
      </c>
      <c r="G7360" s="3" t="s">
        <v>11731</v>
      </c>
      <c r="H7360" s="26">
        <v>335</v>
      </c>
      <c r="I7360" s="26">
        <f t="array" ref="I7360">J7360-J7360*3%</f>
        <v>197.0361</v>
      </c>
      <c r="J7360" s="30">
        <v>203.13</v>
      </c>
      <c r="K7360" s="4"/>
      <c r="L7360" s="15">
        <f t="shared" si="115"/>
        <v>0</v>
      </c>
      <c r="M7360" s="56" t="s">
        <v>15154</v>
      </c>
    </row>
    <row r="7361" spans="1:13" s="19" customFormat="1" ht="15" customHeight="1" x14ac:dyDescent="0.25">
      <c r="A7361" s="47">
        <v>40866</v>
      </c>
      <c r="B7361" s="18"/>
      <c r="C7361" s="3" t="s">
        <v>11727</v>
      </c>
      <c r="D7361" s="3" t="s">
        <v>313</v>
      </c>
      <c r="E7361" s="3" t="s">
        <v>11732</v>
      </c>
      <c r="F7361" s="3" t="s">
        <v>7797</v>
      </c>
      <c r="G7361" s="3" t="s">
        <v>11733</v>
      </c>
      <c r="H7361" s="26">
        <v>325</v>
      </c>
      <c r="I7361" s="26">
        <f t="array" ref="I7361">J7361-J7361*3%</f>
        <v>190.59530000000001</v>
      </c>
      <c r="J7361" s="30">
        <v>196.49</v>
      </c>
      <c r="K7361" s="4"/>
      <c r="L7361" s="15">
        <f t="shared" si="115"/>
        <v>0</v>
      </c>
      <c r="M7361" s="56" t="s">
        <v>15154</v>
      </c>
    </row>
    <row r="7362" spans="1:13" s="19" customFormat="1" ht="15" customHeight="1" x14ac:dyDescent="0.25">
      <c r="A7362" s="47">
        <v>22482</v>
      </c>
      <c r="B7362" s="18"/>
      <c r="C7362" s="3" t="s">
        <v>11734</v>
      </c>
      <c r="D7362" s="3" t="s">
        <v>74</v>
      </c>
      <c r="E7362" s="3" t="s">
        <v>11735</v>
      </c>
      <c r="F7362" s="3" t="s">
        <v>6843</v>
      </c>
      <c r="G7362" s="3"/>
      <c r="H7362" s="26">
        <v>1970</v>
      </c>
      <c r="I7362" s="26">
        <f t="array" ref="I7362">J7362-J7362*3%</f>
        <v>1512.1621</v>
      </c>
      <c r="J7362" s="30">
        <v>1558.93</v>
      </c>
      <c r="K7362" s="4"/>
      <c r="L7362" s="15">
        <f t="shared" si="115"/>
        <v>0</v>
      </c>
      <c r="M7362" s="56" t="s">
        <v>15152</v>
      </c>
    </row>
    <row r="7363" spans="1:13" s="19" customFormat="1" ht="15" customHeight="1" x14ac:dyDescent="0.25">
      <c r="A7363" s="47">
        <v>22481</v>
      </c>
      <c r="B7363" s="18"/>
      <c r="C7363" s="3" t="s">
        <v>11734</v>
      </c>
      <c r="D7363" s="3" t="s">
        <v>74</v>
      </c>
      <c r="E7363" s="3" t="s">
        <v>11735</v>
      </c>
      <c r="F7363" s="3" t="s">
        <v>6845</v>
      </c>
      <c r="G7363" s="3"/>
      <c r="H7363" s="26">
        <v>905</v>
      </c>
      <c r="I7363" s="26">
        <f t="array" ref="I7363">J7363-J7363*3%</f>
        <v>683.85</v>
      </c>
      <c r="J7363" s="30">
        <v>705</v>
      </c>
      <c r="K7363" s="4"/>
      <c r="L7363" s="15">
        <f t="shared" si="115"/>
        <v>0</v>
      </c>
      <c r="M7363" s="56" t="s">
        <v>15151</v>
      </c>
    </row>
    <row r="7364" spans="1:13" s="19" customFormat="1" ht="15" customHeight="1" x14ac:dyDescent="0.25">
      <c r="A7364" s="47">
        <v>12025</v>
      </c>
      <c r="B7364" s="18"/>
      <c r="C7364" s="3" t="s">
        <v>11734</v>
      </c>
      <c r="D7364" s="3" t="s">
        <v>74</v>
      </c>
      <c r="E7364" s="3" t="s">
        <v>11736</v>
      </c>
      <c r="F7364" s="3" t="s">
        <v>89</v>
      </c>
      <c r="G7364" s="3"/>
      <c r="H7364" s="26">
        <v>1895</v>
      </c>
      <c r="I7364" s="26">
        <f t="array" ref="I7364">J7364-J7364*3%</f>
        <v>1458.2203999999999</v>
      </c>
      <c r="J7364" s="30">
        <v>1503.32</v>
      </c>
      <c r="K7364" s="4"/>
      <c r="L7364" s="15">
        <f t="shared" si="115"/>
        <v>0</v>
      </c>
      <c r="M7364" s="56" t="s">
        <v>15152</v>
      </c>
    </row>
    <row r="7365" spans="1:13" s="19" customFormat="1" ht="15" customHeight="1" x14ac:dyDescent="0.25">
      <c r="A7365" s="47">
        <v>19176</v>
      </c>
      <c r="B7365" s="18"/>
      <c r="C7365" s="3" t="s">
        <v>11734</v>
      </c>
      <c r="D7365" s="3" t="s">
        <v>74</v>
      </c>
      <c r="E7365" s="3" t="s">
        <v>7676</v>
      </c>
      <c r="F7365" s="3" t="s">
        <v>6954</v>
      </c>
      <c r="G7365" s="3"/>
      <c r="H7365" s="26">
        <v>950</v>
      </c>
      <c r="I7365" s="26">
        <f t="array" ref="I7365">J7365-J7365*3%</f>
        <v>718.40139999999997</v>
      </c>
      <c r="J7365" s="30">
        <v>740.62</v>
      </c>
      <c r="K7365" s="4"/>
      <c r="L7365" s="15">
        <f t="shared" si="115"/>
        <v>0</v>
      </c>
      <c r="M7365" s="56" t="s">
        <v>15152</v>
      </c>
    </row>
    <row r="7366" spans="1:13" s="19" customFormat="1" ht="15" customHeight="1" x14ac:dyDescent="0.25">
      <c r="A7366" s="47">
        <v>20525</v>
      </c>
      <c r="B7366" s="18"/>
      <c r="C7366" s="3" t="s">
        <v>11734</v>
      </c>
      <c r="D7366" s="3" t="s">
        <v>74</v>
      </c>
      <c r="E7366" s="3" t="s">
        <v>11737</v>
      </c>
      <c r="F7366" s="3" t="s">
        <v>97</v>
      </c>
      <c r="G7366" s="3"/>
      <c r="H7366" s="26">
        <v>1105</v>
      </c>
      <c r="I7366" s="26">
        <f t="array" ref="I7366">J7366-J7366*3%</f>
        <v>843.25010000000009</v>
      </c>
      <c r="J7366" s="30">
        <v>869.33</v>
      </c>
      <c r="K7366" s="4"/>
      <c r="L7366" s="15">
        <f t="shared" si="115"/>
        <v>0</v>
      </c>
      <c r="M7366" s="56" t="s">
        <v>15152</v>
      </c>
    </row>
    <row r="7367" spans="1:13" s="19" customFormat="1" ht="15" customHeight="1" x14ac:dyDescent="0.25">
      <c r="A7367" s="47">
        <v>19183</v>
      </c>
      <c r="B7367" s="18"/>
      <c r="C7367" s="3" t="s">
        <v>11734</v>
      </c>
      <c r="D7367" s="3" t="s">
        <v>74</v>
      </c>
      <c r="E7367" s="3" t="s">
        <v>11738</v>
      </c>
      <c r="F7367" s="3" t="s">
        <v>164</v>
      </c>
      <c r="G7367" s="3"/>
      <c r="H7367" s="26">
        <v>1715</v>
      </c>
      <c r="I7367" s="26">
        <f t="array" ref="I7367">J7367-J7367*3%</f>
        <v>1315.32</v>
      </c>
      <c r="J7367" s="30">
        <v>1356</v>
      </c>
      <c r="K7367" s="4"/>
      <c r="L7367" s="15">
        <f t="shared" si="115"/>
        <v>0</v>
      </c>
      <c r="M7367" s="56" t="s">
        <v>15151</v>
      </c>
    </row>
    <row r="7368" spans="1:13" s="19" customFormat="1" ht="15" customHeight="1" x14ac:dyDescent="0.25">
      <c r="A7368" s="47">
        <v>19181</v>
      </c>
      <c r="B7368" s="18"/>
      <c r="C7368" s="3" t="s">
        <v>11734</v>
      </c>
      <c r="D7368" s="3" t="s">
        <v>74</v>
      </c>
      <c r="E7368" s="3" t="s">
        <v>11739</v>
      </c>
      <c r="F7368" s="3" t="s">
        <v>164</v>
      </c>
      <c r="G7368" s="3"/>
      <c r="H7368" s="26">
        <v>1895</v>
      </c>
      <c r="I7368" s="26">
        <f t="array" ref="I7368">J7368-J7368*3%</f>
        <v>1459.85</v>
      </c>
      <c r="J7368" s="30">
        <v>1505</v>
      </c>
      <c r="K7368" s="4"/>
      <c r="L7368" s="15">
        <f t="shared" ref="L7368:L7431" si="116">J7368*K7368</f>
        <v>0</v>
      </c>
      <c r="M7368" s="56" t="s">
        <v>15151</v>
      </c>
    </row>
    <row r="7369" spans="1:13" s="19" customFormat="1" ht="15" customHeight="1" x14ac:dyDescent="0.25">
      <c r="A7369" s="47">
        <v>12031</v>
      </c>
      <c r="B7369" s="18"/>
      <c r="C7369" s="3" t="s">
        <v>11734</v>
      </c>
      <c r="D7369" s="3" t="s">
        <v>74</v>
      </c>
      <c r="E7369" s="3" t="s">
        <v>11740</v>
      </c>
      <c r="F7369" s="3" t="s">
        <v>89</v>
      </c>
      <c r="G7369" s="3"/>
      <c r="H7369" s="26">
        <v>1155</v>
      </c>
      <c r="I7369" s="26">
        <f t="array" ref="I7369">J7369-J7369*3%</f>
        <v>879.4796</v>
      </c>
      <c r="J7369" s="30">
        <v>906.68</v>
      </c>
      <c r="K7369" s="4"/>
      <c r="L7369" s="15">
        <f t="shared" si="116"/>
        <v>0</v>
      </c>
      <c r="M7369" s="56" t="s">
        <v>15154</v>
      </c>
    </row>
    <row r="7370" spans="1:13" s="19" customFormat="1" ht="15" customHeight="1" x14ac:dyDescent="0.25">
      <c r="A7370" s="47">
        <v>20523</v>
      </c>
      <c r="B7370" s="18"/>
      <c r="C7370" s="3" t="s">
        <v>11734</v>
      </c>
      <c r="D7370" s="3" t="s">
        <v>74</v>
      </c>
      <c r="E7370" s="3" t="s">
        <v>11741</v>
      </c>
      <c r="F7370" s="3" t="s">
        <v>1416</v>
      </c>
      <c r="G7370" s="3"/>
      <c r="H7370" s="26">
        <v>760</v>
      </c>
      <c r="I7370" s="26">
        <f t="array" ref="I7370">J7370-J7370*3%</f>
        <v>573.27</v>
      </c>
      <c r="J7370" s="30">
        <v>591</v>
      </c>
      <c r="K7370" s="4"/>
      <c r="L7370" s="15">
        <f t="shared" si="116"/>
        <v>0</v>
      </c>
      <c r="M7370" s="56" t="s">
        <v>15151</v>
      </c>
    </row>
    <row r="7371" spans="1:13" s="19" customFormat="1" ht="15" customHeight="1" x14ac:dyDescent="0.25">
      <c r="A7371" s="47">
        <v>12034</v>
      </c>
      <c r="B7371" s="18"/>
      <c r="C7371" s="3" t="s">
        <v>11734</v>
      </c>
      <c r="D7371" s="3" t="s">
        <v>74</v>
      </c>
      <c r="E7371" s="3" t="s">
        <v>11742</v>
      </c>
      <c r="F7371" s="3" t="s">
        <v>97</v>
      </c>
      <c r="G7371" s="3"/>
      <c r="H7371" s="26">
        <v>960</v>
      </c>
      <c r="I7371" s="26">
        <f t="array" ref="I7371">J7371-J7371*3%</f>
        <v>725.56</v>
      </c>
      <c r="J7371" s="30">
        <v>748</v>
      </c>
      <c r="K7371" s="4"/>
      <c r="L7371" s="15">
        <f t="shared" si="116"/>
        <v>0</v>
      </c>
      <c r="M7371" s="56" t="s">
        <v>15151</v>
      </c>
    </row>
    <row r="7372" spans="1:13" s="19" customFormat="1" ht="15" customHeight="1" x14ac:dyDescent="0.25">
      <c r="A7372" s="47">
        <v>12047</v>
      </c>
      <c r="B7372" s="18"/>
      <c r="C7372" s="3" t="s">
        <v>11734</v>
      </c>
      <c r="D7372" s="3" t="s">
        <v>74</v>
      </c>
      <c r="E7372" s="3" t="s">
        <v>11743</v>
      </c>
      <c r="F7372" s="3" t="s">
        <v>89</v>
      </c>
      <c r="G7372" s="3"/>
      <c r="H7372" s="26">
        <v>1735</v>
      </c>
      <c r="I7372" s="26">
        <f t="array" ref="I7372">J7372-J7372*3%</f>
        <v>1328.9</v>
      </c>
      <c r="J7372" s="30">
        <v>1370</v>
      </c>
      <c r="K7372" s="4"/>
      <c r="L7372" s="15">
        <f t="shared" si="116"/>
        <v>0</v>
      </c>
      <c r="M7372" s="56" t="s">
        <v>15151</v>
      </c>
    </row>
    <row r="7373" spans="1:13" s="19" customFormat="1" ht="15" customHeight="1" x14ac:dyDescent="0.25">
      <c r="A7373" s="47">
        <v>37450</v>
      </c>
      <c r="B7373" s="18" t="s">
        <v>11744</v>
      </c>
      <c r="C7373" s="3" t="s">
        <v>11734</v>
      </c>
      <c r="D7373" s="3" t="s">
        <v>74</v>
      </c>
      <c r="E7373" s="3" t="s">
        <v>11745</v>
      </c>
      <c r="F7373" s="3" t="s">
        <v>6984</v>
      </c>
      <c r="G7373" s="3"/>
      <c r="H7373" s="26">
        <v>650</v>
      </c>
      <c r="I7373" s="26">
        <f t="array" ref="I7373">J7373-J7373*3%</f>
        <v>493.38079999999997</v>
      </c>
      <c r="J7373" s="30">
        <v>508.64</v>
      </c>
      <c r="K7373" s="4"/>
      <c r="L7373" s="15">
        <f t="shared" si="116"/>
        <v>0</v>
      </c>
      <c r="M7373" s="56" t="s">
        <v>15152</v>
      </c>
    </row>
    <row r="7374" spans="1:13" s="19" customFormat="1" ht="15" customHeight="1" x14ac:dyDescent="0.25">
      <c r="A7374" s="47">
        <v>42365</v>
      </c>
      <c r="B7374" s="18"/>
      <c r="C7374" s="3" t="s">
        <v>11734</v>
      </c>
      <c r="D7374" s="3" t="s">
        <v>74</v>
      </c>
      <c r="E7374" s="3" t="s">
        <v>11746</v>
      </c>
      <c r="F7374" s="3" t="s">
        <v>68</v>
      </c>
      <c r="G7374" s="3"/>
      <c r="H7374" s="26">
        <v>1775</v>
      </c>
      <c r="I7374" s="26">
        <f t="array" ref="I7374">J7374-J7374*3%</f>
        <v>1357.0979</v>
      </c>
      <c r="J7374" s="30">
        <v>1399.07</v>
      </c>
      <c r="K7374" s="4"/>
      <c r="L7374" s="15">
        <f t="shared" si="116"/>
        <v>0</v>
      </c>
      <c r="M7374" s="56" t="s">
        <v>15152</v>
      </c>
    </row>
    <row r="7375" spans="1:13" s="19" customFormat="1" ht="15" customHeight="1" x14ac:dyDescent="0.25">
      <c r="A7375" s="47">
        <v>42366</v>
      </c>
      <c r="B7375" s="18"/>
      <c r="C7375" s="3" t="s">
        <v>11734</v>
      </c>
      <c r="D7375" s="3" t="s">
        <v>74</v>
      </c>
      <c r="E7375" s="3" t="s">
        <v>11746</v>
      </c>
      <c r="F7375" s="3" t="s">
        <v>124</v>
      </c>
      <c r="G7375" s="3"/>
      <c r="H7375" s="26">
        <v>1025</v>
      </c>
      <c r="I7375" s="26">
        <f t="array" ref="I7375">J7375-J7375*3%</f>
        <v>788.50329999999997</v>
      </c>
      <c r="J7375" s="30">
        <v>812.89</v>
      </c>
      <c r="K7375" s="4"/>
      <c r="L7375" s="15">
        <f t="shared" si="116"/>
        <v>0</v>
      </c>
      <c r="M7375" s="56" t="s">
        <v>15152</v>
      </c>
    </row>
    <row r="7376" spans="1:13" s="19" customFormat="1" ht="15" customHeight="1" x14ac:dyDescent="0.25">
      <c r="A7376" s="47">
        <v>36679</v>
      </c>
      <c r="B7376" s="18"/>
      <c r="C7376" s="3" t="s">
        <v>11734</v>
      </c>
      <c r="D7376" s="3" t="s">
        <v>74</v>
      </c>
      <c r="E7376" s="3" t="s">
        <v>11746</v>
      </c>
      <c r="F7376" s="3" t="s">
        <v>89</v>
      </c>
      <c r="G7376" s="3"/>
      <c r="H7376" s="26">
        <v>1550</v>
      </c>
      <c r="I7376" s="26">
        <f t="array" ref="I7376">J7376-J7376*3%</f>
        <v>1199.2983000000002</v>
      </c>
      <c r="J7376" s="30">
        <v>1236.3900000000001</v>
      </c>
      <c r="K7376" s="4"/>
      <c r="L7376" s="15">
        <f t="shared" si="116"/>
        <v>0</v>
      </c>
      <c r="M7376" s="56" t="s">
        <v>15152</v>
      </c>
    </row>
    <row r="7377" spans="1:13" s="19" customFormat="1" ht="15" customHeight="1" x14ac:dyDescent="0.25">
      <c r="A7377" s="47">
        <v>42360</v>
      </c>
      <c r="B7377" s="18"/>
      <c r="C7377" s="3" t="s">
        <v>11734</v>
      </c>
      <c r="D7377" s="3" t="s">
        <v>74</v>
      </c>
      <c r="E7377" s="3" t="s">
        <v>11747</v>
      </c>
      <c r="F7377" s="3" t="s">
        <v>11748</v>
      </c>
      <c r="G7377" s="3"/>
      <c r="H7377" s="26">
        <v>1775</v>
      </c>
      <c r="I7377" s="26">
        <f t="array" ref="I7377">J7377-J7377*3%</f>
        <v>1356.2927999999999</v>
      </c>
      <c r="J7377" s="30">
        <v>1398.24</v>
      </c>
      <c r="K7377" s="4"/>
      <c r="L7377" s="15">
        <f t="shared" si="116"/>
        <v>0</v>
      </c>
      <c r="M7377" s="56" t="s">
        <v>15152</v>
      </c>
    </row>
    <row r="7378" spans="1:13" s="19" customFormat="1" ht="15" customHeight="1" x14ac:dyDescent="0.25">
      <c r="A7378" s="47">
        <v>19179</v>
      </c>
      <c r="B7378" s="18" t="s">
        <v>11749</v>
      </c>
      <c r="C7378" s="3" t="s">
        <v>11734</v>
      </c>
      <c r="D7378" s="3" t="s">
        <v>74</v>
      </c>
      <c r="E7378" s="3" t="s">
        <v>11747</v>
      </c>
      <c r="F7378" s="3" t="s">
        <v>4902</v>
      </c>
      <c r="G7378" s="3"/>
      <c r="H7378" s="26">
        <v>1010</v>
      </c>
      <c r="I7378" s="26">
        <f t="array" ref="I7378">J7378-J7378*3%</f>
        <v>777.2319</v>
      </c>
      <c r="J7378" s="30">
        <v>801.27</v>
      </c>
      <c r="K7378" s="4"/>
      <c r="L7378" s="15">
        <f t="shared" si="116"/>
        <v>0</v>
      </c>
      <c r="M7378" s="56" t="s">
        <v>15154</v>
      </c>
    </row>
    <row r="7379" spans="1:13" s="19" customFormat="1" ht="15" customHeight="1" x14ac:dyDescent="0.25">
      <c r="A7379" s="47">
        <v>12053</v>
      </c>
      <c r="B7379" s="18"/>
      <c r="C7379" s="3" t="s">
        <v>11734</v>
      </c>
      <c r="D7379" s="3" t="s">
        <v>74</v>
      </c>
      <c r="E7379" s="3" t="s">
        <v>11750</v>
      </c>
      <c r="F7379" s="3" t="s">
        <v>11751</v>
      </c>
      <c r="G7379" s="3"/>
      <c r="H7379" s="26">
        <v>1750</v>
      </c>
      <c r="I7379" s="26">
        <f t="array" ref="I7379">J7379-J7379*3%</f>
        <v>1339.7931000000001</v>
      </c>
      <c r="J7379" s="30">
        <v>1381.23</v>
      </c>
      <c r="K7379" s="4"/>
      <c r="L7379" s="15">
        <f t="shared" si="116"/>
        <v>0</v>
      </c>
      <c r="M7379" s="56" t="s">
        <v>15154</v>
      </c>
    </row>
    <row r="7380" spans="1:13" s="19" customFormat="1" ht="15" customHeight="1" x14ac:dyDescent="0.25">
      <c r="A7380" s="47">
        <v>42367</v>
      </c>
      <c r="B7380" s="18"/>
      <c r="C7380" s="3" t="s">
        <v>11734</v>
      </c>
      <c r="D7380" s="3" t="s">
        <v>74</v>
      </c>
      <c r="E7380" s="3" t="s">
        <v>11752</v>
      </c>
      <c r="F7380" s="3" t="s">
        <v>124</v>
      </c>
      <c r="G7380" s="3"/>
      <c r="H7380" s="26">
        <v>1525</v>
      </c>
      <c r="I7380" s="26">
        <f t="array" ref="I7380">J7380-J7380*3%</f>
        <v>1152.4861000000001</v>
      </c>
      <c r="J7380" s="30">
        <v>1188.1300000000001</v>
      </c>
      <c r="K7380" s="4"/>
      <c r="L7380" s="15">
        <f t="shared" si="116"/>
        <v>0</v>
      </c>
      <c r="M7380" s="56" t="s">
        <v>15154</v>
      </c>
    </row>
    <row r="7381" spans="1:13" s="19" customFormat="1" ht="15" customHeight="1" x14ac:dyDescent="0.25">
      <c r="A7381" s="47">
        <v>42362</v>
      </c>
      <c r="B7381" s="18"/>
      <c r="C7381" s="3" t="s">
        <v>11734</v>
      </c>
      <c r="D7381" s="3" t="s">
        <v>74</v>
      </c>
      <c r="E7381" s="3" t="s">
        <v>11753</v>
      </c>
      <c r="F7381" s="3" t="s">
        <v>68</v>
      </c>
      <c r="G7381" s="3"/>
      <c r="H7381" s="26">
        <v>1550</v>
      </c>
      <c r="I7381" s="26">
        <f t="array" ref="I7381">J7381-J7381*3%</f>
        <v>1201.7136</v>
      </c>
      <c r="J7381" s="30">
        <v>1238.8800000000001</v>
      </c>
      <c r="K7381" s="4"/>
      <c r="L7381" s="15">
        <f t="shared" si="116"/>
        <v>0</v>
      </c>
      <c r="M7381" s="56" t="s">
        <v>15154</v>
      </c>
    </row>
    <row r="7382" spans="1:13" s="19" customFormat="1" ht="15" customHeight="1" x14ac:dyDescent="0.25">
      <c r="A7382" s="47">
        <v>42361</v>
      </c>
      <c r="B7382" s="18"/>
      <c r="C7382" s="3" t="s">
        <v>11734</v>
      </c>
      <c r="D7382" s="3" t="s">
        <v>74</v>
      </c>
      <c r="E7382" s="3" t="s">
        <v>11753</v>
      </c>
      <c r="F7382" s="3" t="s">
        <v>1416</v>
      </c>
      <c r="G7382" s="3"/>
      <c r="H7382" s="26">
        <v>560</v>
      </c>
      <c r="I7382" s="26">
        <f t="array" ref="I7382">J7382-J7382*3%</f>
        <v>413.19090000000006</v>
      </c>
      <c r="J7382" s="30">
        <v>425.97</v>
      </c>
      <c r="K7382" s="4"/>
      <c r="L7382" s="15">
        <f t="shared" si="116"/>
        <v>0</v>
      </c>
      <c r="M7382" s="56" t="s">
        <v>15154</v>
      </c>
    </row>
    <row r="7383" spans="1:13" s="19" customFormat="1" ht="15" customHeight="1" x14ac:dyDescent="0.25">
      <c r="A7383" s="47">
        <v>40705</v>
      </c>
      <c r="B7383" s="18"/>
      <c r="C7383" s="3" t="s">
        <v>11734</v>
      </c>
      <c r="D7383" s="3" t="s">
        <v>74</v>
      </c>
      <c r="E7383" s="3" t="s">
        <v>11753</v>
      </c>
      <c r="F7383" s="3" t="s">
        <v>124</v>
      </c>
      <c r="G7383" s="3"/>
      <c r="H7383" s="26">
        <v>910</v>
      </c>
      <c r="I7383" s="26">
        <f t="array" ref="I7383">J7383-J7383*3%</f>
        <v>688.7</v>
      </c>
      <c r="J7383" s="30">
        <v>710</v>
      </c>
      <c r="K7383" s="4"/>
      <c r="L7383" s="15">
        <f t="shared" si="116"/>
        <v>0</v>
      </c>
      <c r="M7383" s="56" t="s">
        <v>15151</v>
      </c>
    </row>
    <row r="7384" spans="1:13" s="19" customFormat="1" ht="15" customHeight="1" x14ac:dyDescent="0.25">
      <c r="A7384" s="47">
        <v>42363</v>
      </c>
      <c r="B7384" s="18"/>
      <c r="C7384" s="3" t="s">
        <v>11734</v>
      </c>
      <c r="D7384" s="3" t="s">
        <v>74</v>
      </c>
      <c r="E7384" s="3" t="s">
        <v>11754</v>
      </c>
      <c r="F7384" s="3" t="s">
        <v>124</v>
      </c>
      <c r="G7384" s="3"/>
      <c r="H7384" s="26">
        <v>1025</v>
      </c>
      <c r="I7384" s="26">
        <f t="array" ref="I7384">J7384-J7384*3%</f>
        <v>788.50329999999997</v>
      </c>
      <c r="J7384" s="30">
        <v>812.89</v>
      </c>
      <c r="K7384" s="4"/>
      <c r="L7384" s="15">
        <f t="shared" si="116"/>
        <v>0</v>
      </c>
      <c r="M7384" s="56" t="s">
        <v>15152</v>
      </c>
    </row>
    <row r="7385" spans="1:13" s="19" customFormat="1" ht="15" customHeight="1" x14ac:dyDescent="0.25">
      <c r="A7385" s="47">
        <v>37286</v>
      </c>
      <c r="B7385" s="18"/>
      <c r="C7385" s="3" t="s">
        <v>11734</v>
      </c>
      <c r="D7385" s="3" t="s">
        <v>74</v>
      </c>
      <c r="E7385" s="3" t="s">
        <v>11754</v>
      </c>
      <c r="F7385" s="3" t="s">
        <v>89</v>
      </c>
      <c r="G7385" s="3"/>
      <c r="H7385" s="26">
        <v>1550</v>
      </c>
      <c r="I7385" s="26">
        <f t="array" ref="I7385">J7385-J7385*3%</f>
        <v>1199.2983000000002</v>
      </c>
      <c r="J7385" s="30">
        <v>1236.3900000000001</v>
      </c>
      <c r="K7385" s="4"/>
      <c r="L7385" s="15">
        <f t="shared" si="116"/>
        <v>0</v>
      </c>
      <c r="M7385" s="56" t="s">
        <v>15152</v>
      </c>
    </row>
    <row r="7386" spans="1:13" s="19" customFormat="1" ht="15" customHeight="1" x14ac:dyDescent="0.25">
      <c r="A7386" s="47">
        <v>19177</v>
      </c>
      <c r="B7386" s="18"/>
      <c r="C7386" s="3" t="s">
        <v>11734</v>
      </c>
      <c r="D7386" s="3" t="s">
        <v>74</v>
      </c>
      <c r="E7386" s="3" t="s">
        <v>11755</v>
      </c>
      <c r="F7386" s="3" t="s">
        <v>11748</v>
      </c>
      <c r="G7386" s="3"/>
      <c r="H7386" s="26">
        <v>1860</v>
      </c>
      <c r="I7386" s="26">
        <f t="array" ref="I7386">J7386-J7386*3%</f>
        <v>1434.8724999999999</v>
      </c>
      <c r="J7386" s="30">
        <v>1479.25</v>
      </c>
      <c r="K7386" s="4"/>
      <c r="L7386" s="15">
        <f t="shared" si="116"/>
        <v>0</v>
      </c>
      <c r="M7386" s="56" t="s">
        <v>15152</v>
      </c>
    </row>
    <row r="7387" spans="1:13" s="19" customFormat="1" ht="15" customHeight="1" x14ac:dyDescent="0.25">
      <c r="A7387" s="47">
        <v>37451</v>
      </c>
      <c r="B7387" s="18" t="s">
        <v>11756</v>
      </c>
      <c r="C7387" s="3" t="s">
        <v>11734</v>
      </c>
      <c r="D7387" s="3" t="s">
        <v>74</v>
      </c>
      <c r="E7387" s="3" t="s">
        <v>11755</v>
      </c>
      <c r="F7387" s="3" t="s">
        <v>6984</v>
      </c>
      <c r="G7387" s="3"/>
      <c r="H7387" s="26">
        <v>650</v>
      </c>
      <c r="I7387" s="26">
        <f t="array" ref="I7387">J7387-J7387*3%</f>
        <v>493.38079999999997</v>
      </c>
      <c r="J7387" s="30">
        <v>508.64</v>
      </c>
      <c r="K7387" s="4"/>
      <c r="L7387" s="15">
        <f t="shared" si="116"/>
        <v>0</v>
      </c>
      <c r="M7387" s="56" t="s">
        <v>15152</v>
      </c>
    </row>
    <row r="7388" spans="1:13" s="19" customFormat="1" ht="15" customHeight="1" x14ac:dyDescent="0.25">
      <c r="A7388" s="47">
        <v>19180</v>
      </c>
      <c r="B7388" s="18" t="s">
        <v>11757</v>
      </c>
      <c r="C7388" s="3" t="s">
        <v>11734</v>
      </c>
      <c r="D7388" s="3" t="s">
        <v>74</v>
      </c>
      <c r="E7388" s="3" t="s">
        <v>11755</v>
      </c>
      <c r="F7388" s="3" t="s">
        <v>4902</v>
      </c>
      <c r="G7388" s="3"/>
      <c r="H7388" s="26">
        <v>1010</v>
      </c>
      <c r="I7388" s="26">
        <f t="array" ref="I7388">J7388-J7388*3%</f>
        <v>777.2319</v>
      </c>
      <c r="J7388" s="30">
        <v>801.27</v>
      </c>
      <c r="K7388" s="4"/>
      <c r="L7388" s="15">
        <f t="shared" si="116"/>
        <v>0</v>
      </c>
      <c r="M7388" s="56" t="s">
        <v>15154</v>
      </c>
    </row>
    <row r="7389" spans="1:13" s="19" customFormat="1" ht="15" customHeight="1" x14ac:dyDescent="0.25">
      <c r="A7389" s="47">
        <v>42890</v>
      </c>
      <c r="B7389" s="18"/>
      <c r="C7389" s="3" t="s">
        <v>11758</v>
      </c>
      <c r="D7389" s="3" t="s">
        <v>5614</v>
      </c>
      <c r="E7389" s="3" t="s">
        <v>11759</v>
      </c>
      <c r="F7389" s="3" t="s">
        <v>5569</v>
      </c>
      <c r="G7389" s="3" t="s">
        <v>1108</v>
      </c>
      <c r="H7389" s="26">
        <v>1300</v>
      </c>
      <c r="I7389" s="26">
        <f t="array" ref="I7389">J7389-J7389*3%</f>
        <v>909.86</v>
      </c>
      <c r="J7389" s="30">
        <v>938</v>
      </c>
      <c r="K7389" s="4"/>
      <c r="L7389" s="15">
        <f t="shared" si="116"/>
        <v>0</v>
      </c>
      <c r="M7389" s="56" t="s">
        <v>15156</v>
      </c>
    </row>
    <row r="7390" spans="1:13" s="19" customFormat="1" ht="15" customHeight="1" x14ac:dyDescent="0.25">
      <c r="A7390" s="47">
        <v>42892</v>
      </c>
      <c r="B7390" s="18"/>
      <c r="C7390" s="3" t="s">
        <v>11758</v>
      </c>
      <c r="D7390" s="3" t="s">
        <v>5614</v>
      </c>
      <c r="E7390" s="3" t="s">
        <v>11759</v>
      </c>
      <c r="F7390" s="3" t="s">
        <v>5569</v>
      </c>
      <c r="G7390" s="3" t="s">
        <v>11760</v>
      </c>
      <c r="H7390" s="26">
        <v>1300</v>
      </c>
      <c r="I7390" s="26">
        <f t="array" ref="I7390">J7390-J7390*3%</f>
        <v>909.86</v>
      </c>
      <c r="J7390" s="30">
        <v>938</v>
      </c>
      <c r="K7390" s="4"/>
      <c r="L7390" s="15">
        <f t="shared" si="116"/>
        <v>0</v>
      </c>
      <c r="M7390" s="56" t="s">
        <v>15156</v>
      </c>
    </row>
    <row r="7391" spans="1:13" s="19" customFormat="1" ht="15" customHeight="1" x14ac:dyDescent="0.25">
      <c r="A7391" s="47">
        <v>42891</v>
      </c>
      <c r="B7391" s="18"/>
      <c r="C7391" s="3" t="s">
        <v>11758</v>
      </c>
      <c r="D7391" s="3" t="s">
        <v>5614</v>
      </c>
      <c r="E7391" s="3" t="s">
        <v>11759</v>
      </c>
      <c r="F7391" s="3" t="s">
        <v>5588</v>
      </c>
      <c r="G7391" s="3" t="s">
        <v>1108</v>
      </c>
      <c r="H7391" s="26">
        <v>1300</v>
      </c>
      <c r="I7391" s="26">
        <f t="array" ref="I7391">J7391-J7391*3%</f>
        <v>909.86</v>
      </c>
      <c r="J7391" s="30">
        <v>938</v>
      </c>
      <c r="K7391" s="4"/>
      <c r="L7391" s="15">
        <f t="shared" si="116"/>
        <v>0</v>
      </c>
      <c r="M7391" s="56" t="s">
        <v>15156</v>
      </c>
    </row>
    <row r="7392" spans="1:13" s="19" customFormat="1" ht="15" customHeight="1" x14ac:dyDescent="0.25">
      <c r="A7392" s="47">
        <v>42893</v>
      </c>
      <c r="B7392" s="18"/>
      <c r="C7392" s="3" t="s">
        <v>11758</v>
      </c>
      <c r="D7392" s="3" t="s">
        <v>5614</v>
      </c>
      <c r="E7392" s="3" t="s">
        <v>11759</v>
      </c>
      <c r="F7392" s="3" t="s">
        <v>5588</v>
      </c>
      <c r="G7392" s="3" t="s">
        <v>11760</v>
      </c>
      <c r="H7392" s="26">
        <v>1300</v>
      </c>
      <c r="I7392" s="26">
        <f t="array" ref="I7392">J7392-J7392*3%</f>
        <v>909.86</v>
      </c>
      <c r="J7392" s="30">
        <v>938</v>
      </c>
      <c r="K7392" s="4"/>
      <c r="L7392" s="15">
        <f t="shared" si="116"/>
        <v>0</v>
      </c>
      <c r="M7392" s="56" t="s">
        <v>15156</v>
      </c>
    </row>
    <row r="7393" spans="1:13" s="19" customFormat="1" ht="15" customHeight="1" x14ac:dyDescent="0.25">
      <c r="A7393" s="47">
        <v>42932</v>
      </c>
      <c r="B7393" s="18"/>
      <c r="C7393" s="3" t="s">
        <v>11758</v>
      </c>
      <c r="D7393" s="3" t="s">
        <v>11305</v>
      </c>
      <c r="E7393" s="3" t="s">
        <v>11761</v>
      </c>
      <c r="F7393" s="3"/>
      <c r="G7393" s="3"/>
      <c r="H7393" s="26">
        <v>890</v>
      </c>
      <c r="I7393" s="26">
        <f t="array" ref="I7393">J7393-J7393*3%</f>
        <v>632.82799999999997</v>
      </c>
      <c r="J7393" s="30">
        <v>652.4</v>
      </c>
      <c r="K7393" s="4"/>
      <c r="L7393" s="15">
        <f t="shared" si="116"/>
        <v>0</v>
      </c>
      <c r="M7393" s="56" t="s">
        <v>15156</v>
      </c>
    </row>
    <row r="7394" spans="1:13" s="19" customFormat="1" ht="15" customHeight="1" x14ac:dyDescent="0.25">
      <c r="A7394" s="47">
        <v>24611</v>
      </c>
      <c r="B7394" s="18" t="s">
        <v>11762</v>
      </c>
      <c r="C7394" s="3" t="s">
        <v>11763</v>
      </c>
      <c r="D7394" s="3" t="s">
        <v>66</v>
      </c>
      <c r="E7394" s="3" t="s">
        <v>4499</v>
      </c>
      <c r="F7394" s="3" t="s">
        <v>329</v>
      </c>
      <c r="G7394" s="3" t="s">
        <v>3687</v>
      </c>
      <c r="H7394" s="26">
        <v>670</v>
      </c>
      <c r="I7394" s="26">
        <f t="array" ref="I7394">J7394-J7394*3%</f>
        <v>509.97750000000002</v>
      </c>
      <c r="J7394" s="30">
        <v>525.75</v>
      </c>
      <c r="K7394" s="4"/>
      <c r="L7394" s="15">
        <f t="shared" si="116"/>
        <v>0</v>
      </c>
      <c r="M7394" s="56" t="s">
        <v>15155</v>
      </c>
    </row>
    <row r="7395" spans="1:13" s="19" customFormat="1" ht="15" customHeight="1" x14ac:dyDescent="0.25">
      <c r="A7395" s="47">
        <v>25945</v>
      </c>
      <c r="B7395" s="18" t="s">
        <v>11764</v>
      </c>
      <c r="C7395" s="3" t="s">
        <v>11763</v>
      </c>
      <c r="D7395" s="3" t="s">
        <v>66</v>
      </c>
      <c r="E7395" s="3" t="s">
        <v>4499</v>
      </c>
      <c r="F7395" s="3" t="s">
        <v>329</v>
      </c>
      <c r="G7395" s="3" t="s">
        <v>11765</v>
      </c>
      <c r="H7395" s="26">
        <v>670</v>
      </c>
      <c r="I7395" s="26">
        <f t="array" ref="I7395">J7395-J7395*3%</f>
        <v>509.97750000000002</v>
      </c>
      <c r="J7395" s="30">
        <v>525.75</v>
      </c>
      <c r="K7395" s="4"/>
      <c r="L7395" s="15">
        <f t="shared" si="116"/>
        <v>0</v>
      </c>
      <c r="M7395" s="56" t="s">
        <v>15155</v>
      </c>
    </row>
    <row r="7396" spans="1:13" s="19" customFormat="1" ht="15" customHeight="1" x14ac:dyDescent="0.25">
      <c r="A7396" s="47">
        <v>41833</v>
      </c>
      <c r="B7396" s="18" t="s">
        <v>11766</v>
      </c>
      <c r="C7396" s="3" t="s">
        <v>11763</v>
      </c>
      <c r="D7396" s="3" t="s">
        <v>74</v>
      </c>
      <c r="E7396" s="3" t="s">
        <v>11767</v>
      </c>
      <c r="F7396" s="3" t="s">
        <v>200</v>
      </c>
      <c r="G7396" s="3"/>
      <c r="H7396" s="26">
        <v>285</v>
      </c>
      <c r="I7396" s="26">
        <f t="array" ref="I7396">J7396-J7396*3%</f>
        <v>203.58359999999999</v>
      </c>
      <c r="J7396" s="30">
        <v>209.88</v>
      </c>
      <c r="K7396" s="4"/>
      <c r="L7396" s="15">
        <f t="shared" si="116"/>
        <v>0</v>
      </c>
      <c r="M7396" s="56" t="s">
        <v>15155</v>
      </c>
    </row>
    <row r="7397" spans="1:13" s="19" customFormat="1" ht="15" customHeight="1" x14ac:dyDescent="0.25">
      <c r="A7397" s="47">
        <v>41834</v>
      </c>
      <c r="B7397" s="18" t="s">
        <v>11768</v>
      </c>
      <c r="C7397" s="3" t="s">
        <v>11763</v>
      </c>
      <c r="D7397" s="3" t="s">
        <v>74</v>
      </c>
      <c r="E7397" s="3" t="s">
        <v>2335</v>
      </c>
      <c r="F7397" s="3" t="s">
        <v>167</v>
      </c>
      <c r="G7397" s="3"/>
      <c r="H7397" s="26">
        <v>250</v>
      </c>
      <c r="I7397" s="26">
        <f t="array" ref="I7397">J7397-J7397*3%</f>
        <v>177.70399999999998</v>
      </c>
      <c r="J7397" s="30">
        <v>183.2</v>
      </c>
      <c r="K7397" s="4"/>
      <c r="L7397" s="15">
        <f t="shared" si="116"/>
        <v>0</v>
      </c>
      <c r="M7397" s="56" t="s">
        <v>15155</v>
      </c>
    </row>
    <row r="7398" spans="1:13" s="19" customFormat="1" ht="15" customHeight="1" x14ac:dyDescent="0.25">
      <c r="A7398" s="47">
        <v>4035</v>
      </c>
      <c r="B7398" s="18" t="s">
        <v>11769</v>
      </c>
      <c r="C7398" s="3" t="s">
        <v>11763</v>
      </c>
      <c r="D7398" s="3" t="s">
        <v>279</v>
      </c>
      <c r="E7398" s="3" t="s">
        <v>11770</v>
      </c>
      <c r="F7398" s="3" t="s">
        <v>375</v>
      </c>
      <c r="G7398" s="3" t="s">
        <v>149</v>
      </c>
      <c r="H7398" s="26">
        <v>790</v>
      </c>
      <c r="I7398" s="26">
        <f t="array" ref="I7398">J7398-J7398*3%</f>
        <v>597.01560000000006</v>
      </c>
      <c r="J7398" s="30">
        <v>615.48</v>
      </c>
      <c r="K7398" s="4"/>
      <c r="L7398" s="15">
        <f t="shared" si="116"/>
        <v>0</v>
      </c>
      <c r="M7398" s="56" t="s">
        <v>15155</v>
      </c>
    </row>
    <row r="7399" spans="1:13" s="19" customFormat="1" ht="15" customHeight="1" x14ac:dyDescent="0.25">
      <c r="A7399" s="47">
        <v>6792</v>
      </c>
      <c r="B7399" s="18" t="s">
        <v>11771</v>
      </c>
      <c r="C7399" s="3" t="s">
        <v>11763</v>
      </c>
      <c r="D7399" s="3" t="s">
        <v>279</v>
      </c>
      <c r="E7399" s="3" t="s">
        <v>11770</v>
      </c>
      <c r="F7399" s="3" t="s">
        <v>375</v>
      </c>
      <c r="G7399" s="3" t="s">
        <v>3554</v>
      </c>
      <c r="H7399" s="26">
        <v>805</v>
      </c>
      <c r="I7399" s="26">
        <f t="array" ref="I7399">J7399-J7399*3%</f>
        <v>608.77200000000005</v>
      </c>
      <c r="J7399" s="30">
        <v>627.6</v>
      </c>
      <c r="K7399" s="4"/>
      <c r="L7399" s="15">
        <f t="shared" si="116"/>
        <v>0</v>
      </c>
      <c r="M7399" s="56" t="s">
        <v>15155</v>
      </c>
    </row>
    <row r="7400" spans="1:13" s="19" customFormat="1" ht="15" customHeight="1" x14ac:dyDescent="0.25">
      <c r="A7400" s="47">
        <v>5203</v>
      </c>
      <c r="B7400" s="18" t="s">
        <v>11772</v>
      </c>
      <c r="C7400" s="3" t="s">
        <v>11763</v>
      </c>
      <c r="D7400" s="3" t="s">
        <v>279</v>
      </c>
      <c r="E7400" s="3" t="s">
        <v>11770</v>
      </c>
      <c r="F7400" s="3" t="s">
        <v>375</v>
      </c>
      <c r="G7400" s="3" t="s">
        <v>3719</v>
      </c>
      <c r="H7400" s="26">
        <v>790</v>
      </c>
      <c r="I7400" s="26">
        <f t="array" ref="I7400">J7400-J7400*3%</f>
        <v>597.01560000000006</v>
      </c>
      <c r="J7400" s="30">
        <v>615.48</v>
      </c>
      <c r="K7400" s="4"/>
      <c r="L7400" s="15">
        <f t="shared" si="116"/>
        <v>0</v>
      </c>
      <c r="M7400" s="56" t="s">
        <v>15155</v>
      </c>
    </row>
    <row r="7401" spans="1:13" s="19" customFormat="1" ht="15" customHeight="1" x14ac:dyDescent="0.25">
      <c r="A7401" s="47">
        <v>4036</v>
      </c>
      <c r="B7401" s="18" t="s">
        <v>11773</v>
      </c>
      <c r="C7401" s="3" t="s">
        <v>11763</v>
      </c>
      <c r="D7401" s="3" t="s">
        <v>279</v>
      </c>
      <c r="E7401" s="3" t="s">
        <v>11770</v>
      </c>
      <c r="F7401" s="3" t="s">
        <v>375</v>
      </c>
      <c r="G7401" s="3" t="s">
        <v>612</v>
      </c>
      <c r="H7401" s="26">
        <v>790</v>
      </c>
      <c r="I7401" s="26">
        <f t="array" ref="I7401">J7401-J7401*3%</f>
        <v>597.01560000000006</v>
      </c>
      <c r="J7401" s="30">
        <v>615.48</v>
      </c>
      <c r="K7401" s="4"/>
      <c r="L7401" s="15">
        <f t="shared" si="116"/>
        <v>0</v>
      </c>
      <c r="M7401" s="56" t="s">
        <v>15155</v>
      </c>
    </row>
    <row r="7402" spans="1:13" s="19" customFormat="1" ht="15" customHeight="1" x14ac:dyDescent="0.25">
      <c r="A7402" s="47">
        <v>5177</v>
      </c>
      <c r="B7402" s="18" t="s">
        <v>11774</v>
      </c>
      <c r="C7402" s="3" t="s">
        <v>11763</v>
      </c>
      <c r="D7402" s="3" t="s">
        <v>279</v>
      </c>
      <c r="E7402" s="3" t="s">
        <v>11770</v>
      </c>
      <c r="F7402" s="3" t="s">
        <v>375</v>
      </c>
      <c r="G7402" s="3" t="s">
        <v>248</v>
      </c>
      <c r="H7402" s="26">
        <v>805</v>
      </c>
      <c r="I7402" s="26">
        <f t="array" ref="I7402">J7402-J7402*3%</f>
        <v>608.77200000000005</v>
      </c>
      <c r="J7402" s="30">
        <v>627.6</v>
      </c>
      <c r="K7402" s="4"/>
      <c r="L7402" s="15">
        <f t="shared" si="116"/>
        <v>0</v>
      </c>
      <c r="M7402" s="56" t="s">
        <v>15155</v>
      </c>
    </row>
    <row r="7403" spans="1:13" s="19" customFormat="1" ht="15" customHeight="1" x14ac:dyDescent="0.25">
      <c r="A7403" s="47">
        <v>5204</v>
      </c>
      <c r="B7403" s="18" t="s">
        <v>11775</v>
      </c>
      <c r="C7403" s="3" t="s">
        <v>11763</v>
      </c>
      <c r="D7403" s="3" t="s">
        <v>279</v>
      </c>
      <c r="E7403" s="3" t="s">
        <v>11770</v>
      </c>
      <c r="F7403" s="3" t="s">
        <v>375</v>
      </c>
      <c r="G7403" s="3" t="s">
        <v>865</v>
      </c>
      <c r="H7403" s="26">
        <v>805</v>
      </c>
      <c r="I7403" s="26">
        <f t="array" ref="I7403">J7403-J7403*3%</f>
        <v>608.77200000000005</v>
      </c>
      <c r="J7403" s="30">
        <v>627.6</v>
      </c>
      <c r="K7403" s="4"/>
      <c r="L7403" s="15">
        <f t="shared" si="116"/>
        <v>0</v>
      </c>
      <c r="M7403" s="56" t="s">
        <v>15155</v>
      </c>
    </row>
    <row r="7404" spans="1:13" s="19" customFormat="1" ht="15" customHeight="1" x14ac:dyDescent="0.25">
      <c r="A7404" s="47">
        <v>5184</v>
      </c>
      <c r="B7404" s="18" t="s">
        <v>11776</v>
      </c>
      <c r="C7404" s="3" t="s">
        <v>11763</v>
      </c>
      <c r="D7404" s="3" t="s">
        <v>279</v>
      </c>
      <c r="E7404" s="3" t="s">
        <v>280</v>
      </c>
      <c r="F7404" s="3" t="s">
        <v>290</v>
      </c>
      <c r="G7404" s="3" t="s">
        <v>319</v>
      </c>
      <c r="H7404" s="26">
        <v>815</v>
      </c>
      <c r="I7404" s="26">
        <f t="array" ref="I7404">J7404-J7404*3%</f>
        <v>615.64930000000004</v>
      </c>
      <c r="J7404" s="30">
        <v>634.69000000000005</v>
      </c>
      <c r="K7404" s="4"/>
      <c r="L7404" s="15">
        <f t="shared" si="116"/>
        <v>0</v>
      </c>
      <c r="M7404" s="56" t="s">
        <v>15155</v>
      </c>
    </row>
    <row r="7405" spans="1:13" s="19" customFormat="1" ht="15" customHeight="1" x14ac:dyDescent="0.25">
      <c r="A7405" s="47">
        <v>41840</v>
      </c>
      <c r="B7405" s="18" t="s">
        <v>11777</v>
      </c>
      <c r="C7405" s="3" t="s">
        <v>11763</v>
      </c>
      <c r="D7405" s="3" t="s">
        <v>296</v>
      </c>
      <c r="E7405" s="3" t="s">
        <v>11778</v>
      </c>
      <c r="F7405" s="3" t="s">
        <v>284</v>
      </c>
      <c r="G7405" s="3" t="s">
        <v>405</v>
      </c>
      <c r="H7405" s="26">
        <v>815</v>
      </c>
      <c r="I7405" s="26">
        <f t="array" ref="I7405">J7405-J7405*3%</f>
        <v>615.83360000000005</v>
      </c>
      <c r="J7405" s="30">
        <v>634.88</v>
      </c>
      <c r="K7405" s="4"/>
      <c r="L7405" s="15">
        <f t="shared" si="116"/>
        <v>0</v>
      </c>
      <c r="M7405" s="56" t="s">
        <v>15155</v>
      </c>
    </row>
    <row r="7406" spans="1:13" s="19" customFormat="1" ht="15" customHeight="1" x14ac:dyDescent="0.25">
      <c r="A7406" s="47">
        <v>41844</v>
      </c>
      <c r="B7406" s="18" t="s">
        <v>11779</v>
      </c>
      <c r="C7406" s="3" t="s">
        <v>11763</v>
      </c>
      <c r="D7406" s="3" t="s">
        <v>296</v>
      </c>
      <c r="E7406" s="3" t="s">
        <v>11778</v>
      </c>
      <c r="F7406" s="3" t="s">
        <v>284</v>
      </c>
      <c r="G7406" s="3" t="s">
        <v>11780</v>
      </c>
      <c r="H7406" s="26">
        <v>815</v>
      </c>
      <c r="I7406" s="26">
        <f t="array" ref="I7406">J7406-J7406*3%</f>
        <v>615.83360000000005</v>
      </c>
      <c r="J7406" s="30">
        <v>634.88</v>
      </c>
      <c r="K7406" s="4"/>
      <c r="L7406" s="15">
        <f t="shared" si="116"/>
        <v>0</v>
      </c>
      <c r="M7406" s="56" t="s">
        <v>15155</v>
      </c>
    </row>
    <row r="7407" spans="1:13" s="19" customFormat="1" ht="15" customHeight="1" x14ac:dyDescent="0.25">
      <c r="A7407" s="47">
        <v>41842</v>
      </c>
      <c r="B7407" s="18" t="s">
        <v>11781</v>
      </c>
      <c r="C7407" s="3" t="s">
        <v>11763</v>
      </c>
      <c r="D7407" s="3" t="s">
        <v>296</v>
      </c>
      <c r="E7407" s="3" t="s">
        <v>11778</v>
      </c>
      <c r="F7407" s="3" t="s">
        <v>284</v>
      </c>
      <c r="G7407" s="3" t="s">
        <v>1077</v>
      </c>
      <c r="H7407" s="26">
        <v>815</v>
      </c>
      <c r="I7407" s="26">
        <f t="array" ref="I7407">J7407-J7407*3%</f>
        <v>615.83360000000005</v>
      </c>
      <c r="J7407" s="30">
        <v>634.88</v>
      </c>
      <c r="K7407" s="4"/>
      <c r="L7407" s="15">
        <f t="shared" si="116"/>
        <v>0</v>
      </c>
      <c r="M7407" s="56" t="s">
        <v>15155</v>
      </c>
    </row>
    <row r="7408" spans="1:13" s="19" customFormat="1" ht="15" customHeight="1" x14ac:dyDescent="0.25">
      <c r="A7408" s="47">
        <v>41841</v>
      </c>
      <c r="B7408" s="18" t="s">
        <v>11782</v>
      </c>
      <c r="C7408" s="3" t="s">
        <v>11763</v>
      </c>
      <c r="D7408" s="3" t="s">
        <v>296</v>
      </c>
      <c r="E7408" s="3" t="s">
        <v>11778</v>
      </c>
      <c r="F7408" s="3" t="s">
        <v>284</v>
      </c>
      <c r="G7408" s="3" t="s">
        <v>285</v>
      </c>
      <c r="H7408" s="26">
        <v>815</v>
      </c>
      <c r="I7408" s="26">
        <f t="array" ref="I7408">J7408-J7408*3%</f>
        <v>615.83360000000005</v>
      </c>
      <c r="J7408" s="30">
        <v>634.88</v>
      </c>
      <c r="K7408" s="4"/>
      <c r="L7408" s="15">
        <f t="shared" si="116"/>
        <v>0</v>
      </c>
      <c r="M7408" s="56" t="s">
        <v>15155</v>
      </c>
    </row>
    <row r="7409" spans="1:13" s="19" customFormat="1" ht="15" customHeight="1" x14ac:dyDescent="0.25">
      <c r="A7409" s="47">
        <v>41843</v>
      </c>
      <c r="B7409" s="18" t="s">
        <v>11783</v>
      </c>
      <c r="C7409" s="3" t="s">
        <v>11763</v>
      </c>
      <c r="D7409" s="3" t="s">
        <v>296</v>
      </c>
      <c r="E7409" s="3" t="s">
        <v>11778</v>
      </c>
      <c r="F7409" s="3" t="s">
        <v>284</v>
      </c>
      <c r="G7409" s="3" t="s">
        <v>299</v>
      </c>
      <c r="H7409" s="26">
        <v>815</v>
      </c>
      <c r="I7409" s="26">
        <f t="array" ref="I7409">J7409-J7409*3%</f>
        <v>615.83360000000005</v>
      </c>
      <c r="J7409" s="30">
        <v>634.88</v>
      </c>
      <c r="K7409" s="4"/>
      <c r="L7409" s="15">
        <f t="shared" si="116"/>
        <v>0</v>
      </c>
      <c r="M7409" s="56" t="s">
        <v>15155</v>
      </c>
    </row>
    <row r="7410" spans="1:13" s="19" customFormat="1" ht="15" customHeight="1" x14ac:dyDescent="0.25">
      <c r="A7410" s="47">
        <v>4051</v>
      </c>
      <c r="B7410" s="18" t="s">
        <v>11784</v>
      </c>
      <c r="C7410" s="3" t="s">
        <v>11763</v>
      </c>
      <c r="D7410" s="3" t="s">
        <v>296</v>
      </c>
      <c r="E7410" s="3" t="s">
        <v>11785</v>
      </c>
      <c r="F7410" s="3" t="s">
        <v>284</v>
      </c>
      <c r="G7410" s="3" t="s">
        <v>405</v>
      </c>
      <c r="H7410" s="26">
        <v>580</v>
      </c>
      <c r="I7410" s="26">
        <f t="array" ref="I7410">J7410-J7410*3%</f>
        <v>427.07159999999999</v>
      </c>
      <c r="J7410" s="30">
        <v>440.28</v>
      </c>
      <c r="K7410" s="4"/>
      <c r="L7410" s="15">
        <f t="shared" si="116"/>
        <v>0</v>
      </c>
      <c r="M7410" s="56" t="s">
        <v>15155</v>
      </c>
    </row>
    <row r="7411" spans="1:13" s="19" customFormat="1" ht="15" customHeight="1" x14ac:dyDescent="0.25">
      <c r="A7411" s="47">
        <v>5360</v>
      </c>
      <c r="B7411" s="18" t="s">
        <v>11786</v>
      </c>
      <c r="C7411" s="3" t="s">
        <v>11763</v>
      </c>
      <c r="D7411" s="3" t="s">
        <v>296</v>
      </c>
      <c r="E7411" s="3" t="s">
        <v>11785</v>
      </c>
      <c r="F7411" s="3" t="s">
        <v>284</v>
      </c>
      <c r="G7411" s="3" t="s">
        <v>11787</v>
      </c>
      <c r="H7411" s="26">
        <v>580</v>
      </c>
      <c r="I7411" s="26">
        <f t="array" ref="I7411">J7411-J7411*3%</f>
        <v>427.07159999999999</v>
      </c>
      <c r="J7411" s="30">
        <v>440.28</v>
      </c>
      <c r="K7411" s="4"/>
      <c r="L7411" s="15">
        <f t="shared" si="116"/>
        <v>0</v>
      </c>
      <c r="M7411" s="56" t="s">
        <v>15155</v>
      </c>
    </row>
    <row r="7412" spans="1:13" s="19" customFormat="1" ht="15" customHeight="1" x14ac:dyDescent="0.25">
      <c r="A7412" s="47">
        <v>4053</v>
      </c>
      <c r="B7412" s="18" t="s">
        <v>11788</v>
      </c>
      <c r="C7412" s="3" t="s">
        <v>11763</v>
      </c>
      <c r="D7412" s="3" t="s">
        <v>296</v>
      </c>
      <c r="E7412" s="3" t="s">
        <v>11785</v>
      </c>
      <c r="F7412" s="3" t="s">
        <v>284</v>
      </c>
      <c r="G7412" s="3" t="s">
        <v>721</v>
      </c>
      <c r="H7412" s="26">
        <v>580</v>
      </c>
      <c r="I7412" s="26">
        <f t="array" ref="I7412">J7412-J7412*3%</f>
        <v>427.07159999999999</v>
      </c>
      <c r="J7412" s="30">
        <v>440.28</v>
      </c>
      <c r="K7412" s="4"/>
      <c r="L7412" s="15">
        <f t="shared" si="116"/>
        <v>0</v>
      </c>
      <c r="M7412" s="56" t="s">
        <v>15155</v>
      </c>
    </row>
    <row r="7413" spans="1:13" s="19" customFormat="1" ht="15" customHeight="1" x14ac:dyDescent="0.25">
      <c r="A7413" s="47">
        <v>4030</v>
      </c>
      <c r="B7413" s="18" t="s">
        <v>11789</v>
      </c>
      <c r="C7413" s="3" t="s">
        <v>11763</v>
      </c>
      <c r="D7413" s="3" t="s">
        <v>296</v>
      </c>
      <c r="E7413" s="3" t="s">
        <v>11785</v>
      </c>
      <c r="F7413" s="3" t="s">
        <v>284</v>
      </c>
      <c r="G7413" s="3" t="s">
        <v>285</v>
      </c>
      <c r="H7413" s="26">
        <v>580</v>
      </c>
      <c r="I7413" s="26">
        <f t="array" ref="I7413">J7413-J7413*3%</f>
        <v>427.07159999999999</v>
      </c>
      <c r="J7413" s="30">
        <v>440.28</v>
      </c>
      <c r="K7413" s="4"/>
      <c r="L7413" s="15">
        <f t="shared" si="116"/>
        <v>0</v>
      </c>
      <c r="M7413" s="56" t="s">
        <v>15155</v>
      </c>
    </row>
    <row r="7414" spans="1:13" s="19" customFormat="1" ht="15" customHeight="1" x14ac:dyDescent="0.25">
      <c r="A7414" s="47">
        <v>14197</v>
      </c>
      <c r="B7414" s="18" t="s">
        <v>11790</v>
      </c>
      <c r="C7414" s="3" t="s">
        <v>11763</v>
      </c>
      <c r="D7414" s="3" t="s">
        <v>296</v>
      </c>
      <c r="E7414" s="3" t="s">
        <v>11785</v>
      </c>
      <c r="F7414" s="3" t="s">
        <v>284</v>
      </c>
      <c r="G7414" s="3" t="s">
        <v>397</v>
      </c>
      <c r="H7414" s="26">
        <v>580</v>
      </c>
      <c r="I7414" s="26">
        <f t="array" ref="I7414">J7414-J7414*3%</f>
        <v>427.07159999999999</v>
      </c>
      <c r="J7414" s="30">
        <v>440.28</v>
      </c>
      <c r="K7414" s="4"/>
      <c r="L7414" s="15">
        <f t="shared" si="116"/>
        <v>0</v>
      </c>
      <c r="M7414" s="56" t="s">
        <v>15155</v>
      </c>
    </row>
    <row r="7415" spans="1:13" s="19" customFormat="1" ht="15" customHeight="1" x14ac:dyDescent="0.25">
      <c r="A7415" s="47">
        <v>5191</v>
      </c>
      <c r="B7415" s="18" t="s">
        <v>11791</v>
      </c>
      <c r="C7415" s="3" t="s">
        <v>11763</v>
      </c>
      <c r="D7415" s="3" t="s">
        <v>296</v>
      </c>
      <c r="E7415" s="3" t="s">
        <v>11785</v>
      </c>
      <c r="F7415" s="3" t="s">
        <v>284</v>
      </c>
      <c r="G7415" s="3" t="s">
        <v>299</v>
      </c>
      <c r="H7415" s="26">
        <v>580</v>
      </c>
      <c r="I7415" s="26">
        <f t="array" ref="I7415">J7415-J7415*3%</f>
        <v>427.07159999999999</v>
      </c>
      <c r="J7415" s="30">
        <v>440.28</v>
      </c>
      <c r="K7415" s="4"/>
      <c r="L7415" s="15">
        <f t="shared" si="116"/>
        <v>0</v>
      </c>
      <c r="M7415" s="56" t="s">
        <v>15155</v>
      </c>
    </row>
    <row r="7416" spans="1:13" s="19" customFormat="1" ht="15" customHeight="1" x14ac:dyDescent="0.25">
      <c r="A7416" s="47">
        <v>33966</v>
      </c>
      <c r="B7416" s="18" t="s">
        <v>11792</v>
      </c>
      <c r="C7416" s="3" t="s">
        <v>11763</v>
      </c>
      <c r="D7416" s="3" t="s">
        <v>296</v>
      </c>
      <c r="E7416" s="3" t="s">
        <v>11785</v>
      </c>
      <c r="F7416" s="3" t="s">
        <v>400</v>
      </c>
      <c r="G7416" s="3" t="s">
        <v>11787</v>
      </c>
      <c r="H7416" s="26">
        <v>1395</v>
      </c>
      <c r="I7416" s="26">
        <f t="array" ref="I7416">J7416-J7416*3%</f>
        <v>1063.7796000000001</v>
      </c>
      <c r="J7416" s="30">
        <v>1096.68</v>
      </c>
      <c r="K7416" s="4"/>
      <c r="L7416" s="15">
        <f t="shared" si="116"/>
        <v>0</v>
      </c>
      <c r="M7416" s="56" t="s">
        <v>15155</v>
      </c>
    </row>
    <row r="7417" spans="1:13" s="19" customFormat="1" ht="15" customHeight="1" x14ac:dyDescent="0.25">
      <c r="A7417" s="47">
        <v>33965</v>
      </c>
      <c r="B7417" s="18" t="s">
        <v>11793</v>
      </c>
      <c r="C7417" s="3" t="s">
        <v>11763</v>
      </c>
      <c r="D7417" s="3" t="s">
        <v>296</v>
      </c>
      <c r="E7417" s="3" t="s">
        <v>11785</v>
      </c>
      <c r="F7417" s="3" t="s">
        <v>400</v>
      </c>
      <c r="G7417" s="3" t="s">
        <v>285</v>
      </c>
      <c r="H7417" s="26">
        <v>1395</v>
      </c>
      <c r="I7417" s="26">
        <f t="array" ref="I7417">J7417-J7417*3%</f>
        <v>1063.7796000000001</v>
      </c>
      <c r="J7417" s="30">
        <v>1096.68</v>
      </c>
      <c r="K7417" s="4"/>
      <c r="L7417" s="15">
        <f t="shared" si="116"/>
        <v>0</v>
      </c>
      <c r="M7417" s="56" t="s">
        <v>15155</v>
      </c>
    </row>
    <row r="7418" spans="1:13" s="19" customFormat="1" ht="15" customHeight="1" x14ac:dyDescent="0.25">
      <c r="A7418" s="47">
        <v>33964</v>
      </c>
      <c r="B7418" s="18" t="s">
        <v>11794</v>
      </c>
      <c r="C7418" s="3" t="s">
        <v>11763</v>
      </c>
      <c r="D7418" s="3" t="s">
        <v>296</v>
      </c>
      <c r="E7418" s="3" t="s">
        <v>11785</v>
      </c>
      <c r="F7418" s="3" t="s">
        <v>400</v>
      </c>
      <c r="G7418" s="3" t="s">
        <v>397</v>
      </c>
      <c r="H7418" s="26">
        <v>1395</v>
      </c>
      <c r="I7418" s="26">
        <f t="array" ref="I7418">J7418-J7418*3%</f>
        <v>1063.7796000000001</v>
      </c>
      <c r="J7418" s="30">
        <v>1096.68</v>
      </c>
      <c r="K7418" s="4"/>
      <c r="L7418" s="15">
        <f t="shared" si="116"/>
        <v>0</v>
      </c>
      <c r="M7418" s="56" t="s">
        <v>15155</v>
      </c>
    </row>
    <row r="7419" spans="1:13" s="19" customFormat="1" ht="15" customHeight="1" x14ac:dyDescent="0.25">
      <c r="A7419" s="47">
        <v>33963</v>
      </c>
      <c r="B7419" s="18" t="s">
        <v>11795</v>
      </c>
      <c r="C7419" s="3" t="s">
        <v>11763</v>
      </c>
      <c r="D7419" s="3" t="s">
        <v>296</v>
      </c>
      <c r="E7419" s="3" t="s">
        <v>11785</v>
      </c>
      <c r="F7419" s="3" t="s">
        <v>400</v>
      </c>
      <c r="G7419" s="3" t="s">
        <v>299</v>
      </c>
      <c r="H7419" s="26">
        <v>1395</v>
      </c>
      <c r="I7419" s="26">
        <f t="array" ref="I7419">J7419-J7419*3%</f>
        <v>1063.7796000000001</v>
      </c>
      <c r="J7419" s="30">
        <v>1096.68</v>
      </c>
      <c r="K7419" s="4"/>
      <c r="L7419" s="15">
        <f t="shared" si="116"/>
        <v>0</v>
      </c>
      <c r="M7419" s="56" t="s">
        <v>15155</v>
      </c>
    </row>
    <row r="7420" spans="1:13" s="19" customFormat="1" ht="15" customHeight="1" x14ac:dyDescent="0.25">
      <c r="A7420" s="47">
        <v>5196</v>
      </c>
      <c r="B7420" s="18" t="s">
        <v>11796</v>
      </c>
      <c r="C7420" s="3" t="s">
        <v>11763</v>
      </c>
      <c r="D7420" s="3" t="s">
        <v>924</v>
      </c>
      <c r="E7420" s="3" t="s">
        <v>11797</v>
      </c>
      <c r="F7420" s="3" t="s">
        <v>527</v>
      </c>
      <c r="G7420" s="3" t="s">
        <v>11787</v>
      </c>
      <c r="H7420" s="26">
        <v>1045</v>
      </c>
      <c r="I7420" s="26">
        <f t="array" ref="I7420">J7420-J7420*3%</f>
        <v>802.09299999999996</v>
      </c>
      <c r="J7420" s="30">
        <v>826.9</v>
      </c>
      <c r="K7420" s="4"/>
      <c r="L7420" s="15">
        <f t="shared" si="116"/>
        <v>0</v>
      </c>
      <c r="M7420" s="56" t="s">
        <v>15155</v>
      </c>
    </row>
    <row r="7421" spans="1:13" s="19" customFormat="1" ht="15" customHeight="1" x14ac:dyDescent="0.25">
      <c r="A7421" s="47">
        <v>5193</v>
      </c>
      <c r="B7421" s="18" t="s">
        <v>11798</v>
      </c>
      <c r="C7421" s="3" t="s">
        <v>11763</v>
      </c>
      <c r="D7421" s="3" t="s">
        <v>924</v>
      </c>
      <c r="E7421" s="3" t="s">
        <v>11797</v>
      </c>
      <c r="F7421" s="3" t="s">
        <v>527</v>
      </c>
      <c r="G7421" s="3" t="s">
        <v>285</v>
      </c>
      <c r="H7421" s="26">
        <v>1045</v>
      </c>
      <c r="I7421" s="26">
        <f t="array" ref="I7421">J7421-J7421*3%</f>
        <v>802.09299999999996</v>
      </c>
      <c r="J7421" s="30">
        <v>826.9</v>
      </c>
      <c r="K7421" s="4"/>
      <c r="L7421" s="15">
        <f t="shared" si="116"/>
        <v>0</v>
      </c>
      <c r="M7421" s="56" t="s">
        <v>15155</v>
      </c>
    </row>
    <row r="7422" spans="1:13" s="19" customFormat="1" ht="15" customHeight="1" x14ac:dyDescent="0.25">
      <c r="A7422" s="47">
        <v>5197</v>
      </c>
      <c r="B7422" s="18" t="s">
        <v>11799</v>
      </c>
      <c r="C7422" s="3" t="s">
        <v>11763</v>
      </c>
      <c r="D7422" s="3" t="s">
        <v>924</v>
      </c>
      <c r="E7422" s="3" t="s">
        <v>11797</v>
      </c>
      <c r="F7422" s="3" t="s">
        <v>527</v>
      </c>
      <c r="G7422" s="3" t="s">
        <v>299</v>
      </c>
      <c r="H7422" s="26">
        <v>1045</v>
      </c>
      <c r="I7422" s="26">
        <f t="array" ref="I7422">J7422-J7422*3%</f>
        <v>802.09299999999996</v>
      </c>
      <c r="J7422" s="30">
        <v>826.9</v>
      </c>
      <c r="K7422" s="4"/>
      <c r="L7422" s="15">
        <f t="shared" si="116"/>
        <v>0</v>
      </c>
      <c r="M7422" s="56" t="s">
        <v>15155</v>
      </c>
    </row>
    <row r="7423" spans="1:13" s="19" customFormat="1" ht="15" customHeight="1" x14ac:dyDescent="0.25">
      <c r="A7423" s="47">
        <v>41839</v>
      </c>
      <c r="B7423" s="18" t="s">
        <v>11800</v>
      </c>
      <c r="C7423" s="3" t="s">
        <v>11763</v>
      </c>
      <c r="D7423" s="3" t="s">
        <v>327</v>
      </c>
      <c r="E7423" s="3" t="s">
        <v>4579</v>
      </c>
      <c r="F7423" s="3" t="s">
        <v>200</v>
      </c>
      <c r="G7423" s="3"/>
      <c r="H7423" s="26">
        <v>520</v>
      </c>
      <c r="I7423" s="26">
        <f t="array" ref="I7423">J7423-J7423*3%</f>
        <v>384.73109999999997</v>
      </c>
      <c r="J7423" s="30">
        <v>396.63</v>
      </c>
      <c r="K7423" s="4"/>
      <c r="L7423" s="15">
        <f t="shared" si="116"/>
        <v>0</v>
      </c>
      <c r="M7423" s="56" t="s">
        <v>15155</v>
      </c>
    </row>
    <row r="7424" spans="1:13" s="19" customFormat="1" ht="15" customHeight="1" x14ac:dyDescent="0.25">
      <c r="A7424" s="47">
        <v>25663</v>
      </c>
      <c r="B7424" s="18" t="s">
        <v>11801</v>
      </c>
      <c r="C7424" s="3" t="s">
        <v>11763</v>
      </c>
      <c r="D7424" s="3" t="s">
        <v>327</v>
      </c>
      <c r="E7424" s="3" t="s">
        <v>11802</v>
      </c>
      <c r="F7424" s="3" t="s">
        <v>200</v>
      </c>
      <c r="G7424" s="3"/>
      <c r="H7424" s="26">
        <v>470</v>
      </c>
      <c r="I7424" s="26">
        <f t="array" ref="I7424">J7424-J7424*3%</f>
        <v>339.74250000000001</v>
      </c>
      <c r="J7424" s="30">
        <v>350.25</v>
      </c>
      <c r="K7424" s="4"/>
      <c r="L7424" s="15">
        <f t="shared" si="116"/>
        <v>0</v>
      </c>
      <c r="M7424" s="56" t="s">
        <v>15155</v>
      </c>
    </row>
    <row r="7425" spans="1:13" s="19" customFormat="1" ht="15" customHeight="1" x14ac:dyDescent="0.25">
      <c r="A7425" s="47">
        <v>41845</v>
      </c>
      <c r="B7425" s="18" t="s">
        <v>11803</v>
      </c>
      <c r="C7425" s="3" t="s">
        <v>11763</v>
      </c>
      <c r="D7425" s="3" t="s">
        <v>331</v>
      </c>
      <c r="E7425" s="3" t="s">
        <v>11804</v>
      </c>
      <c r="F7425" s="3" t="s">
        <v>527</v>
      </c>
      <c r="G7425" s="3" t="s">
        <v>285</v>
      </c>
      <c r="H7425" s="26">
        <v>1045</v>
      </c>
      <c r="I7425" s="26">
        <f t="array" ref="I7425">J7425-J7425*3%</f>
        <v>802.09299999999996</v>
      </c>
      <c r="J7425" s="30">
        <v>826.9</v>
      </c>
      <c r="K7425" s="4"/>
      <c r="L7425" s="15">
        <f t="shared" si="116"/>
        <v>0</v>
      </c>
      <c r="M7425" s="56" t="s">
        <v>15155</v>
      </c>
    </row>
    <row r="7426" spans="1:13" s="19" customFormat="1" ht="15" customHeight="1" x14ac:dyDescent="0.25">
      <c r="A7426" s="47">
        <v>31242</v>
      </c>
      <c r="B7426" s="18" t="s">
        <v>11805</v>
      </c>
      <c r="C7426" s="3" t="s">
        <v>11763</v>
      </c>
      <c r="D7426" s="3" t="s">
        <v>331</v>
      </c>
      <c r="E7426" s="3" t="s">
        <v>11804</v>
      </c>
      <c r="F7426" s="3" t="s">
        <v>527</v>
      </c>
      <c r="G7426" s="3" t="s">
        <v>299</v>
      </c>
      <c r="H7426" s="26">
        <v>1045</v>
      </c>
      <c r="I7426" s="26">
        <f t="array" ref="I7426">J7426-J7426*3%</f>
        <v>802.09299999999996</v>
      </c>
      <c r="J7426" s="30">
        <v>826.9</v>
      </c>
      <c r="K7426" s="4"/>
      <c r="L7426" s="15">
        <f t="shared" si="116"/>
        <v>0</v>
      </c>
      <c r="M7426" s="56" t="s">
        <v>15155</v>
      </c>
    </row>
    <row r="7427" spans="1:13" s="19" customFormat="1" ht="15" customHeight="1" x14ac:dyDescent="0.25">
      <c r="A7427" s="47">
        <v>6233</v>
      </c>
      <c r="B7427" s="18" t="s">
        <v>11806</v>
      </c>
      <c r="C7427" s="3" t="s">
        <v>11763</v>
      </c>
      <c r="D7427" s="3" t="s">
        <v>339</v>
      </c>
      <c r="E7427" s="3" t="s">
        <v>1267</v>
      </c>
      <c r="F7427" s="3" t="s">
        <v>375</v>
      </c>
      <c r="G7427" s="3" t="s">
        <v>3554</v>
      </c>
      <c r="H7427" s="26">
        <v>900</v>
      </c>
      <c r="I7427" s="26">
        <f t="array" ref="I7427">J7427-J7427*3%</f>
        <v>679.33950000000004</v>
      </c>
      <c r="J7427" s="30">
        <v>700.35</v>
      </c>
      <c r="K7427" s="4"/>
      <c r="L7427" s="15">
        <f t="shared" si="116"/>
        <v>0</v>
      </c>
      <c r="M7427" s="56" t="s">
        <v>15155</v>
      </c>
    </row>
    <row r="7428" spans="1:13" s="19" customFormat="1" ht="15" customHeight="1" x14ac:dyDescent="0.25">
      <c r="A7428" s="47">
        <v>5187</v>
      </c>
      <c r="B7428" s="18" t="s">
        <v>11807</v>
      </c>
      <c r="C7428" s="3" t="s">
        <v>11763</v>
      </c>
      <c r="D7428" s="3" t="s">
        <v>339</v>
      </c>
      <c r="E7428" s="3" t="s">
        <v>1267</v>
      </c>
      <c r="F7428" s="3" t="s">
        <v>375</v>
      </c>
      <c r="G7428" s="3" t="s">
        <v>11808</v>
      </c>
      <c r="H7428" s="26">
        <v>900</v>
      </c>
      <c r="I7428" s="26">
        <f t="array" ref="I7428">J7428-J7428*3%</f>
        <v>679.33950000000004</v>
      </c>
      <c r="J7428" s="30">
        <v>700.35</v>
      </c>
      <c r="K7428" s="4"/>
      <c r="L7428" s="15">
        <f t="shared" si="116"/>
        <v>0</v>
      </c>
      <c r="M7428" s="56" t="s">
        <v>15155</v>
      </c>
    </row>
    <row r="7429" spans="1:13" s="19" customFormat="1" ht="15" customHeight="1" x14ac:dyDescent="0.25">
      <c r="A7429" s="47">
        <v>6235</v>
      </c>
      <c r="B7429" s="18" t="s">
        <v>11809</v>
      </c>
      <c r="C7429" s="3" t="s">
        <v>11763</v>
      </c>
      <c r="D7429" s="3" t="s">
        <v>339</v>
      </c>
      <c r="E7429" s="3" t="s">
        <v>1267</v>
      </c>
      <c r="F7429" s="3" t="s">
        <v>375</v>
      </c>
      <c r="G7429" s="3" t="s">
        <v>865</v>
      </c>
      <c r="H7429" s="26">
        <v>900</v>
      </c>
      <c r="I7429" s="26">
        <f t="array" ref="I7429">J7429-J7429*3%</f>
        <v>679.33950000000004</v>
      </c>
      <c r="J7429" s="30">
        <v>700.35</v>
      </c>
      <c r="K7429" s="4"/>
      <c r="L7429" s="15">
        <f t="shared" si="116"/>
        <v>0</v>
      </c>
      <c r="M7429" s="56" t="s">
        <v>15155</v>
      </c>
    </row>
    <row r="7430" spans="1:13" s="19" customFormat="1" ht="15" customHeight="1" x14ac:dyDescent="0.25">
      <c r="A7430" s="47">
        <v>41837</v>
      </c>
      <c r="B7430" s="18" t="s">
        <v>11810</v>
      </c>
      <c r="C7430" s="3" t="s">
        <v>11763</v>
      </c>
      <c r="D7430" s="3" t="s">
        <v>339</v>
      </c>
      <c r="E7430" s="3" t="s">
        <v>11811</v>
      </c>
      <c r="F7430" s="3" t="s">
        <v>324</v>
      </c>
      <c r="G7430" s="3"/>
      <c r="H7430" s="26">
        <v>910</v>
      </c>
      <c r="I7430" s="26">
        <f t="array" ref="I7430">J7430-J7430*3%</f>
        <v>686.40110000000004</v>
      </c>
      <c r="J7430" s="30">
        <v>707.63</v>
      </c>
      <c r="K7430" s="4"/>
      <c r="L7430" s="15">
        <f t="shared" si="116"/>
        <v>0</v>
      </c>
      <c r="M7430" s="56" t="s">
        <v>15155</v>
      </c>
    </row>
    <row r="7431" spans="1:13" s="19" customFormat="1" ht="15" customHeight="1" x14ac:dyDescent="0.25">
      <c r="A7431" s="47">
        <v>41048</v>
      </c>
      <c r="B7431" s="18" t="s">
        <v>11812</v>
      </c>
      <c r="C7431" s="3" t="s">
        <v>11763</v>
      </c>
      <c r="D7431" s="3" t="s">
        <v>207</v>
      </c>
      <c r="E7431" s="3" t="s">
        <v>472</v>
      </c>
      <c r="F7431" s="3" t="s">
        <v>89</v>
      </c>
      <c r="G7431" s="3"/>
      <c r="H7431" s="26">
        <v>435</v>
      </c>
      <c r="I7431" s="26">
        <f t="array" ref="I7431">J7431-J7431*3%</f>
        <v>316.22000000000003</v>
      </c>
      <c r="J7431" s="30">
        <v>326</v>
      </c>
      <c r="K7431" s="4"/>
      <c r="L7431" s="15">
        <f t="shared" si="116"/>
        <v>0</v>
      </c>
      <c r="M7431" s="56" t="s">
        <v>15155</v>
      </c>
    </row>
    <row r="7432" spans="1:13" s="19" customFormat="1" ht="15" customHeight="1" x14ac:dyDescent="0.25">
      <c r="A7432" s="47">
        <v>41829</v>
      </c>
      <c r="B7432" s="18" t="s">
        <v>11813</v>
      </c>
      <c r="C7432" s="3" t="s">
        <v>11763</v>
      </c>
      <c r="D7432" s="3" t="s">
        <v>347</v>
      </c>
      <c r="E7432" s="3" t="s">
        <v>11814</v>
      </c>
      <c r="F7432" s="3" t="s">
        <v>318</v>
      </c>
      <c r="G7432" s="3" t="s">
        <v>149</v>
      </c>
      <c r="H7432" s="26">
        <v>565</v>
      </c>
      <c r="I7432" s="26">
        <f t="array" ref="I7432">J7432-J7432*3%</f>
        <v>415.30549999999999</v>
      </c>
      <c r="J7432" s="30">
        <v>428.15</v>
      </c>
      <c r="K7432" s="4"/>
      <c r="L7432" s="15">
        <f t="shared" ref="L7432:L7495" si="117">J7432*K7432</f>
        <v>0</v>
      </c>
      <c r="M7432" s="56" t="s">
        <v>15155</v>
      </c>
    </row>
    <row r="7433" spans="1:13" s="19" customFormat="1" ht="15" customHeight="1" x14ac:dyDescent="0.25">
      <c r="A7433" s="47">
        <v>30545</v>
      </c>
      <c r="B7433" s="18" t="s">
        <v>11815</v>
      </c>
      <c r="C7433" s="3" t="s">
        <v>11763</v>
      </c>
      <c r="D7433" s="3" t="s">
        <v>351</v>
      </c>
      <c r="E7433" s="3" t="s">
        <v>11816</v>
      </c>
      <c r="F7433" s="3" t="s">
        <v>167</v>
      </c>
      <c r="G7433" s="3"/>
      <c r="H7433" s="26">
        <v>495</v>
      </c>
      <c r="I7433" s="26">
        <f t="array" ref="I7433">J7433-J7433*3%</f>
        <v>365.91310000000004</v>
      </c>
      <c r="J7433" s="30">
        <v>377.23</v>
      </c>
      <c r="K7433" s="4"/>
      <c r="L7433" s="15">
        <f t="shared" si="117"/>
        <v>0</v>
      </c>
      <c r="M7433" s="56" t="s">
        <v>15155</v>
      </c>
    </row>
    <row r="7434" spans="1:13" s="19" customFormat="1" ht="15" customHeight="1" x14ac:dyDescent="0.25">
      <c r="A7434" s="47">
        <v>37549</v>
      </c>
      <c r="B7434" s="18"/>
      <c r="C7434" s="3" t="s">
        <v>11817</v>
      </c>
      <c r="D7434" s="3" t="s">
        <v>74</v>
      </c>
      <c r="E7434" s="3" t="s">
        <v>11818</v>
      </c>
      <c r="F7434" s="3" t="s">
        <v>211</v>
      </c>
      <c r="G7434" s="3"/>
      <c r="H7434" s="26">
        <v>950</v>
      </c>
      <c r="I7434" s="26">
        <f t="array" ref="I7434">J7434-J7434*3%</f>
        <v>719.74</v>
      </c>
      <c r="J7434" s="30">
        <v>742</v>
      </c>
      <c r="K7434" s="4"/>
      <c r="L7434" s="15">
        <f t="shared" si="117"/>
        <v>0</v>
      </c>
      <c r="M7434" s="56" t="s">
        <v>15151</v>
      </c>
    </row>
    <row r="7435" spans="1:13" s="19" customFormat="1" ht="15" customHeight="1" x14ac:dyDescent="0.25">
      <c r="A7435" s="47">
        <v>33086</v>
      </c>
      <c r="B7435" s="18"/>
      <c r="C7435" s="3" t="s">
        <v>11817</v>
      </c>
      <c r="D7435" s="3" t="s">
        <v>233</v>
      </c>
      <c r="E7435" s="3" t="s">
        <v>11819</v>
      </c>
      <c r="F7435" s="3" t="s">
        <v>2149</v>
      </c>
      <c r="G7435" s="3"/>
      <c r="H7435" s="26">
        <v>1375</v>
      </c>
      <c r="I7435" s="26">
        <f t="array" ref="I7435">J7435-J7435*3%</f>
        <v>1050.51</v>
      </c>
      <c r="J7435" s="30">
        <v>1083</v>
      </c>
      <c r="K7435" s="4"/>
      <c r="L7435" s="15">
        <f t="shared" si="117"/>
        <v>0</v>
      </c>
      <c r="M7435" s="56" t="s">
        <v>15151</v>
      </c>
    </row>
    <row r="7436" spans="1:13" s="19" customFormat="1" ht="15" customHeight="1" x14ac:dyDescent="0.25">
      <c r="A7436" s="47">
        <v>37458</v>
      </c>
      <c r="B7436" s="18"/>
      <c r="C7436" s="3" t="s">
        <v>11817</v>
      </c>
      <c r="D7436" s="3" t="s">
        <v>233</v>
      </c>
      <c r="E7436" s="3" t="s">
        <v>11820</v>
      </c>
      <c r="F7436" s="3" t="s">
        <v>2149</v>
      </c>
      <c r="G7436" s="3"/>
      <c r="H7436" s="26">
        <v>1375</v>
      </c>
      <c r="I7436" s="26">
        <f t="array" ref="I7436">J7436-J7436*3%</f>
        <v>1050.51</v>
      </c>
      <c r="J7436" s="30">
        <v>1083</v>
      </c>
      <c r="K7436" s="4"/>
      <c r="L7436" s="15">
        <f t="shared" si="117"/>
        <v>0</v>
      </c>
      <c r="M7436" s="56" t="s">
        <v>15151</v>
      </c>
    </row>
    <row r="7437" spans="1:13" s="19" customFormat="1" ht="15" customHeight="1" x14ac:dyDescent="0.25">
      <c r="A7437" s="47">
        <v>15442</v>
      </c>
      <c r="B7437" s="18"/>
      <c r="C7437" s="3" t="s">
        <v>11821</v>
      </c>
      <c r="D7437" s="3" t="s">
        <v>74</v>
      </c>
      <c r="E7437" s="3" t="s">
        <v>11822</v>
      </c>
      <c r="F7437" s="3" t="s">
        <v>211</v>
      </c>
      <c r="G7437" s="3"/>
      <c r="H7437" s="26">
        <v>870</v>
      </c>
      <c r="I7437" s="26">
        <f t="array" ref="I7437">J7437-J7437*3%</f>
        <v>657.66</v>
      </c>
      <c r="J7437" s="30">
        <v>678</v>
      </c>
      <c r="K7437" s="4"/>
      <c r="L7437" s="15">
        <f t="shared" si="117"/>
        <v>0</v>
      </c>
      <c r="M7437" s="56" t="s">
        <v>15151</v>
      </c>
    </row>
    <row r="7438" spans="1:13" s="19" customFormat="1" ht="15" customHeight="1" x14ac:dyDescent="0.25">
      <c r="A7438" s="47">
        <v>17660</v>
      </c>
      <c r="B7438" s="18"/>
      <c r="C7438" s="3" t="s">
        <v>11821</v>
      </c>
      <c r="D7438" s="3" t="s">
        <v>74</v>
      </c>
      <c r="E7438" s="3" t="s">
        <v>11823</v>
      </c>
      <c r="F7438" s="3" t="s">
        <v>211</v>
      </c>
      <c r="G7438" s="3"/>
      <c r="H7438" s="26">
        <v>1105</v>
      </c>
      <c r="I7438" s="26">
        <f t="array" ref="I7438">J7438-J7438*3%</f>
        <v>841.96</v>
      </c>
      <c r="J7438" s="30">
        <v>868</v>
      </c>
      <c r="K7438" s="4"/>
      <c r="L7438" s="15">
        <f t="shared" si="117"/>
        <v>0</v>
      </c>
      <c r="M7438" s="56" t="s">
        <v>15151</v>
      </c>
    </row>
    <row r="7439" spans="1:13" s="19" customFormat="1" ht="15" customHeight="1" x14ac:dyDescent="0.25">
      <c r="A7439" s="47">
        <v>15440</v>
      </c>
      <c r="B7439" s="18"/>
      <c r="C7439" s="3" t="s">
        <v>11821</v>
      </c>
      <c r="D7439" s="3" t="s">
        <v>74</v>
      </c>
      <c r="E7439" s="3" t="s">
        <v>11824</v>
      </c>
      <c r="F7439" s="3" t="s">
        <v>211</v>
      </c>
      <c r="G7439" s="3"/>
      <c r="H7439" s="26">
        <v>930</v>
      </c>
      <c r="I7439" s="26">
        <f t="array" ref="I7439">J7439-J7439*3%</f>
        <v>704.22</v>
      </c>
      <c r="J7439" s="30">
        <v>726</v>
      </c>
      <c r="K7439" s="4"/>
      <c r="L7439" s="15">
        <f t="shared" si="117"/>
        <v>0</v>
      </c>
      <c r="M7439" s="56" t="s">
        <v>15151</v>
      </c>
    </row>
    <row r="7440" spans="1:13" s="19" customFormat="1" ht="15" customHeight="1" x14ac:dyDescent="0.25">
      <c r="A7440" s="47">
        <v>15441</v>
      </c>
      <c r="B7440" s="18"/>
      <c r="C7440" s="3" t="s">
        <v>11821</v>
      </c>
      <c r="D7440" s="3" t="s">
        <v>74</v>
      </c>
      <c r="E7440" s="3" t="s">
        <v>11825</v>
      </c>
      <c r="F7440" s="3" t="s">
        <v>211</v>
      </c>
      <c r="G7440" s="3"/>
      <c r="H7440" s="26">
        <v>890</v>
      </c>
      <c r="I7440" s="26">
        <f t="array" ref="I7440">J7440-J7440*3%</f>
        <v>673.18</v>
      </c>
      <c r="J7440" s="30">
        <v>694</v>
      </c>
      <c r="K7440" s="4"/>
      <c r="L7440" s="15">
        <f t="shared" si="117"/>
        <v>0</v>
      </c>
      <c r="M7440" s="56" t="s">
        <v>15151</v>
      </c>
    </row>
    <row r="7441" spans="1:13" s="19" customFormat="1" ht="15" customHeight="1" x14ac:dyDescent="0.25">
      <c r="A7441" s="47">
        <v>33087</v>
      </c>
      <c r="B7441" s="18"/>
      <c r="C7441" s="3" t="s">
        <v>11821</v>
      </c>
      <c r="D7441" s="3" t="s">
        <v>74</v>
      </c>
      <c r="E7441" s="3" t="s">
        <v>11826</v>
      </c>
      <c r="F7441" s="3" t="s">
        <v>211</v>
      </c>
      <c r="G7441" s="3"/>
      <c r="H7441" s="26">
        <v>1430</v>
      </c>
      <c r="I7441" s="26">
        <f t="array" ref="I7441">J7441-J7441*3%</f>
        <v>1086.4000000000001</v>
      </c>
      <c r="J7441" s="30">
        <v>1120</v>
      </c>
      <c r="K7441" s="4"/>
      <c r="L7441" s="15">
        <f t="shared" si="117"/>
        <v>0</v>
      </c>
      <c r="M7441" s="56" t="s">
        <v>15151</v>
      </c>
    </row>
    <row r="7442" spans="1:13" s="19" customFormat="1" ht="15" customHeight="1" x14ac:dyDescent="0.25">
      <c r="A7442" s="47">
        <v>15434</v>
      </c>
      <c r="B7442" s="18"/>
      <c r="C7442" s="3" t="s">
        <v>11821</v>
      </c>
      <c r="D7442" s="3" t="s">
        <v>74</v>
      </c>
      <c r="E7442" s="3" t="s">
        <v>11827</v>
      </c>
      <c r="F7442" s="3" t="s">
        <v>211</v>
      </c>
      <c r="G7442" s="3"/>
      <c r="H7442" s="26">
        <v>1105</v>
      </c>
      <c r="I7442" s="26">
        <f t="array" ref="I7442">J7442-J7442*3%</f>
        <v>841.96</v>
      </c>
      <c r="J7442" s="30">
        <v>868</v>
      </c>
      <c r="K7442" s="4"/>
      <c r="L7442" s="15">
        <f t="shared" si="117"/>
        <v>0</v>
      </c>
      <c r="M7442" s="56" t="s">
        <v>15151</v>
      </c>
    </row>
    <row r="7443" spans="1:13" s="19" customFormat="1" ht="15" customHeight="1" x14ac:dyDescent="0.25">
      <c r="A7443" s="47">
        <v>15432</v>
      </c>
      <c r="B7443" s="18"/>
      <c r="C7443" s="3" t="s">
        <v>11821</v>
      </c>
      <c r="D7443" s="3" t="s">
        <v>162</v>
      </c>
      <c r="E7443" s="3" t="s">
        <v>1396</v>
      </c>
      <c r="F7443" s="3" t="s">
        <v>211</v>
      </c>
      <c r="G7443" s="3"/>
      <c r="H7443" s="26">
        <v>920</v>
      </c>
      <c r="I7443" s="26">
        <f t="array" ref="I7443">J7443-J7443*3%</f>
        <v>693.55</v>
      </c>
      <c r="J7443" s="30">
        <v>715</v>
      </c>
      <c r="K7443" s="4"/>
      <c r="L7443" s="15">
        <f t="shared" si="117"/>
        <v>0</v>
      </c>
      <c r="M7443" s="56" t="s">
        <v>15151</v>
      </c>
    </row>
    <row r="7444" spans="1:13" s="19" customFormat="1" ht="15" customHeight="1" x14ac:dyDescent="0.25">
      <c r="A7444" s="47">
        <v>15436</v>
      </c>
      <c r="B7444" s="18"/>
      <c r="C7444" s="3" t="s">
        <v>11821</v>
      </c>
      <c r="D7444" s="3" t="s">
        <v>162</v>
      </c>
      <c r="E7444" s="3" t="s">
        <v>11828</v>
      </c>
      <c r="F7444" s="3" t="s">
        <v>211</v>
      </c>
      <c r="G7444" s="3"/>
      <c r="H7444" s="26">
        <v>915</v>
      </c>
      <c r="I7444" s="26">
        <f t="array" ref="I7444">J7444-J7444*3%</f>
        <v>691.61</v>
      </c>
      <c r="J7444" s="30">
        <v>713</v>
      </c>
      <c r="K7444" s="4"/>
      <c r="L7444" s="15">
        <f t="shared" si="117"/>
        <v>0</v>
      </c>
      <c r="M7444" s="56" t="s">
        <v>15151</v>
      </c>
    </row>
    <row r="7445" spans="1:13" s="19" customFormat="1" ht="15" customHeight="1" x14ac:dyDescent="0.25">
      <c r="A7445" s="47">
        <v>15439</v>
      </c>
      <c r="B7445" s="18"/>
      <c r="C7445" s="3" t="s">
        <v>11821</v>
      </c>
      <c r="D7445" s="3" t="s">
        <v>162</v>
      </c>
      <c r="E7445" s="3" t="s">
        <v>11829</v>
      </c>
      <c r="F7445" s="3" t="s">
        <v>211</v>
      </c>
      <c r="G7445" s="3"/>
      <c r="H7445" s="26">
        <v>950</v>
      </c>
      <c r="I7445" s="26">
        <f t="array" ref="I7445">J7445-J7445*3%</f>
        <v>719.74</v>
      </c>
      <c r="J7445" s="30">
        <v>742</v>
      </c>
      <c r="K7445" s="4"/>
      <c r="L7445" s="15">
        <f t="shared" si="117"/>
        <v>0</v>
      </c>
      <c r="M7445" s="56" t="s">
        <v>15151</v>
      </c>
    </row>
    <row r="7446" spans="1:13" s="19" customFormat="1" ht="15" customHeight="1" x14ac:dyDescent="0.25">
      <c r="A7446" s="47">
        <v>17654</v>
      </c>
      <c r="B7446" s="18"/>
      <c r="C7446" s="3" t="s">
        <v>11821</v>
      </c>
      <c r="D7446" s="3" t="s">
        <v>162</v>
      </c>
      <c r="E7446" s="3" t="s">
        <v>11830</v>
      </c>
      <c r="F7446" s="3" t="s">
        <v>211</v>
      </c>
      <c r="G7446" s="3"/>
      <c r="H7446" s="26">
        <v>1105</v>
      </c>
      <c r="I7446" s="26">
        <f t="array" ref="I7446">J7446-J7446*3%</f>
        <v>841.96</v>
      </c>
      <c r="J7446" s="30">
        <v>868</v>
      </c>
      <c r="K7446" s="4"/>
      <c r="L7446" s="15">
        <f t="shared" si="117"/>
        <v>0</v>
      </c>
      <c r="M7446" s="56" t="s">
        <v>15151</v>
      </c>
    </row>
    <row r="7447" spans="1:13" s="19" customFormat="1" ht="15" customHeight="1" x14ac:dyDescent="0.25">
      <c r="A7447" s="47">
        <v>15437</v>
      </c>
      <c r="B7447" s="18"/>
      <c r="C7447" s="3" t="s">
        <v>11821</v>
      </c>
      <c r="D7447" s="3" t="s">
        <v>162</v>
      </c>
      <c r="E7447" s="3" t="s">
        <v>11831</v>
      </c>
      <c r="F7447" s="3" t="s">
        <v>211</v>
      </c>
      <c r="G7447" s="3"/>
      <c r="H7447" s="26">
        <v>1230</v>
      </c>
      <c r="I7447" s="26">
        <f t="array" ref="I7447">J7447-J7447*3%</f>
        <v>931.2</v>
      </c>
      <c r="J7447" s="30">
        <v>960</v>
      </c>
      <c r="K7447" s="4"/>
      <c r="L7447" s="15">
        <f t="shared" si="117"/>
        <v>0</v>
      </c>
      <c r="M7447" s="56" t="s">
        <v>15151</v>
      </c>
    </row>
    <row r="7448" spans="1:13" s="19" customFormat="1" ht="15" customHeight="1" x14ac:dyDescent="0.25">
      <c r="A7448" s="47">
        <v>15418</v>
      </c>
      <c r="B7448" s="18"/>
      <c r="C7448" s="3" t="s">
        <v>11821</v>
      </c>
      <c r="D7448" s="3" t="s">
        <v>162</v>
      </c>
      <c r="E7448" s="3" t="s">
        <v>11832</v>
      </c>
      <c r="F7448" s="3" t="s">
        <v>164</v>
      </c>
      <c r="G7448" s="3"/>
      <c r="H7448" s="26">
        <v>2145</v>
      </c>
      <c r="I7448" s="26">
        <f t="array" ref="I7448">J7448-J7448*3%</f>
        <v>1654.82</v>
      </c>
      <c r="J7448" s="30">
        <v>1706</v>
      </c>
      <c r="K7448" s="4"/>
      <c r="L7448" s="15">
        <f t="shared" si="117"/>
        <v>0</v>
      </c>
      <c r="M7448" s="56" t="s">
        <v>15151</v>
      </c>
    </row>
    <row r="7449" spans="1:13" s="19" customFormat="1" ht="15" customHeight="1" x14ac:dyDescent="0.25">
      <c r="A7449" s="47">
        <v>17659</v>
      </c>
      <c r="B7449" s="18"/>
      <c r="C7449" s="3" t="s">
        <v>11821</v>
      </c>
      <c r="D7449" s="3" t="s">
        <v>162</v>
      </c>
      <c r="E7449" s="3" t="s">
        <v>11833</v>
      </c>
      <c r="F7449" s="3" t="s">
        <v>167</v>
      </c>
      <c r="G7449" s="3"/>
      <c r="H7449" s="26">
        <v>920</v>
      </c>
      <c r="I7449" s="26">
        <f t="array" ref="I7449">J7449-J7449*3%</f>
        <v>693.55</v>
      </c>
      <c r="J7449" s="30">
        <v>715</v>
      </c>
      <c r="K7449" s="4"/>
      <c r="L7449" s="15">
        <f t="shared" si="117"/>
        <v>0</v>
      </c>
      <c r="M7449" s="56" t="s">
        <v>15151</v>
      </c>
    </row>
    <row r="7450" spans="1:13" s="19" customFormat="1" ht="15" customHeight="1" x14ac:dyDescent="0.25">
      <c r="A7450" s="47">
        <v>17656</v>
      </c>
      <c r="B7450" s="18"/>
      <c r="C7450" s="3" t="s">
        <v>11821</v>
      </c>
      <c r="D7450" s="3" t="s">
        <v>162</v>
      </c>
      <c r="E7450" s="3" t="s">
        <v>11834</v>
      </c>
      <c r="F7450" s="3" t="s">
        <v>167</v>
      </c>
      <c r="G7450" s="3"/>
      <c r="H7450" s="26">
        <v>1430</v>
      </c>
      <c r="I7450" s="26">
        <f t="array" ref="I7450">J7450-J7450*3%</f>
        <v>1086.4000000000001</v>
      </c>
      <c r="J7450" s="30">
        <v>1120</v>
      </c>
      <c r="K7450" s="4"/>
      <c r="L7450" s="15">
        <f t="shared" si="117"/>
        <v>0</v>
      </c>
      <c r="M7450" s="56" t="s">
        <v>15151</v>
      </c>
    </row>
    <row r="7451" spans="1:13" s="19" customFormat="1" ht="15" customHeight="1" x14ac:dyDescent="0.25">
      <c r="A7451" s="47">
        <v>17658</v>
      </c>
      <c r="B7451" s="18"/>
      <c r="C7451" s="3" t="s">
        <v>11821</v>
      </c>
      <c r="D7451" s="3" t="s">
        <v>188</v>
      </c>
      <c r="E7451" s="3" t="s">
        <v>11835</v>
      </c>
      <c r="F7451" s="3" t="s">
        <v>164</v>
      </c>
      <c r="G7451" s="3"/>
      <c r="H7451" s="26">
        <v>1850</v>
      </c>
      <c r="I7451" s="26">
        <f t="array" ref="I7451">J7451-J7451*3%</f>
        <v>1427.84</v>
      </c>
      <c r="J7451" s="30">
        <v>1472</v>
      </c>
      <c r="K7451" s="4"/>
      <c r="L7451" s="15">
        <f t="shared" si="117"/>
        <v>0</v>
      </c>
      <c r="M7451" s="56" t="s">
        <v>15151</v>
      </c>
    </row>
    <row r="7452" spans="1:13" s="19" customFormat="1" ht="15" customHeight="1" x14ac:dyDescent="0.25">
      <c r="A7452" s="47">
        <v>43137</v>
      </c>
      <c r="B7452" s="18" t="s">
        <v>11836</v>
      </c>
      <c r="C7452" s="3" t="s">
        <v>11837</v>
      </c>
      <c r="D7452" s="3" t="s">
        <v>11838</v>
      </c>
      <c r="E7452" s="3" t="s">
        <v>11839</v>
      </c>
      <c r="F7452" s="3" t="s">
        <v>11840</v>
      </c>
      <c r="G7452" s="3"/>
      <c r="H7452" s="26">
        <v>445</v>
      </c>
      <c r="I7452" s="26">
        <f t="array" ref="I7452">J7452-J7452*3%</f>
        <v>339.5</v>
      </c>
      <c r="J7452" s="30">
        <v>350</v>
      </c>
      <c r="K7452" s="4"/>
      <c r="L7452" s="15">
        <f t="shared" si="117"/>
        <v>0</v>
      </c>
      <c r="M7452" s="56" t="s">
        <v>15155</v>
      </c>
    </row>
    <row r="7453" spans="1:13" s="19" customFormat="1" ht="15" customHeight="1" x14ac:dyDescent="0.25">
      <c r="A7453" s="47">
        <v>21131</v>
      </c>
      <c r="B7453" s="18" t="s">
        <v>11841</v>
      </c>
      <c r="C7453" s="3" t="s">
        <v>11842</v>
      </c>
      <c r="D7453" s="3" t="s">
        <v>356</v>
      </c>
      <c r="E7453" s="3" t="s">
        <v>11843</v>
      </c>
      <c r="F7453" s="3" t="s">
        <v>590</v>
      </c>
      <c r="G7453" s="3" t="s">
        <v>536</v>
      </c>
      <c r="H7453" s="26">
        <v>2850</v>
      </c>
      <c r="I7453" s="26">
        <f t="array" ref="I7453">J7453-J7453*3%</f>
        <v>2218.39</v>
      </c>
      <c r="J7453" s="30">
        <v>2287</v>
      </c>
      <c r="K7453" s="4"/>
      <c r="L7453" s="15">
        <f t="shared" si="117"/>
        <v>0</v>
      </c>
      <c r="M7453" s="56" t="s">
        <v>15155</v>
      </c>
    </row>
    <row r="7454" spans="1:13" s="19" customFormat="1" ht="15" customHeight="1" x14ac:dyDescent="0.25">
      <c r="A7454" s="47">
        <v>24602</v>
      </c>
      <c r="B7454" s="18" t="s">
        <v>11844</v>
      </c>
      <c r="C7454" s="3" t="s">
        <v>11842</v>
      </c>
      <c r="D7454" s="3" t="s">
        <v>356</v>
      </c>
      <c r="E7454" s="3" t="s">
        <v>11843</v>
      </c>
      <c r="F7454" s="3" t="s">
        <v>590</v>
      </c>
      <c r="G7454" s="3" t="s">
        <v>11845</v>
      </c>
      <c r="H7454" s="26">
        <v>2850</v>
      </c>
      <c r="I7454" s="26">
        <f t="array" ref="I7454">J7454-J7454*3%</f>
        <v>2218.39</v>
      </c>
      <c r="J7454" s="30">
        <v>2287</v>
      </c>
      <c r="K7454" s="4"/>
      <c r="L7454" s="15">
        <f t="shared" si="117"/>
        <v>0</v>
      </c>
      <c r="M7454" s="56" t="s">
        <v>15155</v>
      </c>
    </row>
    <row r="7455" spans="1:13" s="19" customFormat="1" ht="15" customHeight="1" x14ac:dyDescent="0.25">
      <c r="A7455" s="47">
        <v>41162</v>
      </c>
      <c r="B7455" s="18"/>
      <c r="C7455" s="3" t="s">
        <v>11846</v>
      </c>
      <c r="D7455" s="3" t="s">
        <v>66</v>
      </c>
      <c r="E7455" s="3" t="s">
        <v>11847</v>
      </c>
      <c r="F7455" s="3" t="s">
        <v>293</v>
      </c>
      <c r="G7455" s="3" t="s">
        <v>11848</v>
      </c>
      <c r="H7455" s="26">
        <v>1280</v>
      </c>
      <c r="I7455" s="26">
        <f t="array" ref="I7455">J7455-J7455*3%</f>
        <v>982.63909999999998</v>
      </c>
      <c r="J7455" s="30">
        <v>1013.03</v>
      </c>
      <c r="K7455" s="4"/>
      <c r="L7455" s="15">
        <f t="shared" si="117"/>
        <v>0</v>
      </c>
      <c r="M7455" s="56" t="s">
        <v>15151</v>
      </c>
    </row>
    <row r="7456" spans="1:13" s="19" customFormat="1" ht="15" customHeight="1" x14ac:dyDescent="0.25">
      <c r="A7456" s="47">
        <v>41161</v>
      </c>
      <c r="B7456" s="18"/>
      <c r="C7456" s="3" t="s">
        <v>11846</v>
      </c>
      <c r="D7456" s="3" t="s">
        <v>66</v>
      </c>
      <c r="E7456" s="3" t="s">
        <v>11847</v>
      </c>
      <c r="F7456" s="3" t="s">
        <v>1681</v>
      </c>
      <c r="G7456" s="3" t="s">
        <v>11849</v>
      </c>
      <c r="H7456" s="26">
        <v>1280</v>
      </c>
      <c r="I7456" s="26">
        <f t="array" ref="I7456">J7456-J7456*3%</f>
        <v>982.63909999999998</v>
      </c>
      <c r="J7456" s="30">
        <v>1013.03</v>
      </c>
      <c r="K7456" s="4"/>
      <c r="L7456" s="15">
        <f t="shared" si="117"/>
        <v>0</v>
      </c>
      <c r="M7456" s="56" t="s">
        <v>15151</v>
      </c>
    </row>
    <row r="7457" spans="1:13" s="19" customFormat="1" ht="15" customHeight="1" x14ac:dyDescent="0.25">
      <c r="A7457" s="47">
        <v>26104</v>
      </c>
      <c r="B7457" s="18" t="s">
        <v>11850</v>
      </c>
      <c r="C7457" s="3" t="s">
        <v>11846</v>
      </c>
      <c r="D7457" s="3" t="s">
        <v>66</v>
      </c>
      <c r="E7457" s="3" t="s">
        <v>11851</v>
      </c>
      <c r="F7457" s="3" t="s">
        <v>9855</v>
      </c>
      <c r="G7457" s="3" t="s">
        <v>3554</v>
      </c>
      <c r="H7457" s="26">
        <v>975</v>
      </c>
      <c r="I7457" s="26">
        <f t="array" ref="I7457">J7457-J7457*3%</f>
        <v>737.976</v>
      </c>
      <c r="J7457" s="30">
        <v>760.8</v>
      </c>
      <c r="K7457" s="4"/>
      <c r="L7457" s="15">
        <f t="shared" si="117"/>
        <v>0</v>
      </c>
      <c r="M7457" s="56" t="s">
        <v>15159</v>
      </c>
    </row>
    <row r="7458" spans="1:13" s="19" customFormat="1" ht="15" customHeight="1" x14ac:dyDescent="0.25">
      <c r="A7458" s="47">
        <v>36600</v>
      </c>
      <c r="B7458" s="18" t="s">
        <v>11852</v>
      </c>
      <c r="C7458" s="3" t="s">
        <v>11846</v>
      </c>
      <c r="D7458" s="3" t="s">
        <v>66</v>
      </c>
      <c r="E7458" s="3" t="s">
        <v>11851</v>
      </c>
      <c r="F7458" s="3" t="s">
        <v>9855</v>
      </c>
      <c r="G7458" s="3" t="s">
        <v>390</v>
      </c>
      <c r="H7458" s="26">
        <v>975</v>
      </c>
      <c r="I7458" s="26">
        <f t="array" ref="I7458">J7458-J7458*3%</f>
        <v>737.976</v>
      </c>
      <c r="J7458" s="30">
        <v>760.8</v>
      </c>
      <c r="K7458" s="4"/>
      <c r="L7458" s="15">
        <f t="shared" si="117"/>
        <v>0</v>
      </c>
      <c r="M7458" s="56" t="s">
        <v>15159</v>
      </c>
    </row>
    <row r="7459" spans="1:13" s="19" customFormat="1" ht="15" customHeight="1" x14ac:dyDescent="0.25">
      <c r="A7459" s="47">
        <v>36601</v>
      </c>
      <c r="B7459" s="18" t="s">
        <v>11853</v>
      </c>
      <c r="C7459" s="3" t="s">
        <v>11846</v>
      </c>
      <c r="D7459" s="3" t="s">
        <v>66</v>
      </c>
      <c r="E7459" s="3" t="s">
        <v>11851</v>
      </c>
      <c r="F7459" s="3" t="s">
        <v>9855</v>
      </c>
      <c r="G7459" s="3" t="s">
        <v>4838</v>
      </c>
      <c r="H7459" s="26">
        <v>975</v>
      </c>
      <c r="I7459" s="26">
        <f t="array" ref="I7459">J7459-J7459*3%</f>
        <v>737.976</v>
      </c>
      <c r="J7459" s="30">
        <v>760.8</v>
      </c>
      <c r="K7459" s="4"/>
      <c r="L7459" s="15">
        <f t="shared" si="117"/>
        <v>0</v>
      </c>
      <c r="M7459" s="56" t="s">
        <v>15159</v>
      </c>
    </row>
    <row r="7460" spans="1:13" s="19" customFormat="1" ht="15" customHeight="1" x14ac:dyDescent="0.25">
      <c r="A7460" s="47">
        <v>15149</v>
      </c>
      <c r="B7460" s="18" t="s">
        <v>11854</v>
      </c>
      <c r="C7460" s="3" t="s">
        <v>11846</v>
      </c>
      <c r="D7460" s="3" t="s">
        <v>66</v>
      </c>
      <c r="E7460" s="3" t="s">
        <v>11851</v>
      </c>
      <c r="F7460" s="3" t="s">
        <v>9855</v>
      </c>
      <c r="G7460" s="3" t="s">
        <v>11855</v>
      </c>
      <c r="H7460" s="26">
        <v>975</v>
      </c>
      <c r="I7460" s="26">
        <f t="array" ref="I7460">J7460-J7460*3%</f>
        <v>737.976</v>
      </c>
      <c r="J7460" s="30">
        <v>760.8</v>
      </c>
      <c r="K7460" s="4"/>
      <c r="L7460" s="15">
        <f t="shared" si="117"/>
        <v>0</v>
      </c>
      <c r="M7460" s="56" t="s">
        <v>15159</v>
      </c>
    </row>
    <row r="7461" spans="1:13" s="19" customFormat="1" ht="15" customHeight="1" x14ac:dyDescent="0.25">
      <c r="A7461" s="47">
        <v>15150</v>
      </c>
      <c r="B7461" s="18" t="s">
        <v>11856</v>
      </c>
      <c r="C7461" s="3" t="s">
        <v>11846</v>
      </c>
      <c r="D7461" s="3" t="s">
        <v>66</v>
      </c>
      <c r="E7461" s="3" t="s">
        <v>11851</v>
      </c>
      <c r="F7461" s="3" t="s">
        <v>9855</v>
      </c>
      <c r="G7461" s="3" t="s">
        <v>11857</v>
      </c>
      <c r="H7461" s="26">
        <v>970</v>
      </c>
      <c r="I7461" s="26">
        <f t="array" ref="I7461">J7461-J7461*3%</f>
        <v>735.16300000000001</v>
      </c>
      <c r="J7461" s="30">
        <v>757.9</v>
      </c>
      <c r="K7461" s="4"/>
      <c r="L7461" s="15">
        <f t="shared" si="117"/>
        <v>0</v>
      </c>
      <c r="M7461" s="56" t="s">
        <v>15151</v>
      </c>
    </row>
    <row r="7462" spans="1:13" s="19" customFormat="1" ht="15" customHeight="1" x14ac:dyDescent="0.25">
      <c r="A7462" s="47">
        <v>24539</v>
      </c>
      <c r="B7462" s="18" t="s">
        <v>11858</v>
      </c>
      <c r="C7462" s="3" t="s">
        <v>11846</v>
      </c>
      <c r="D7462" s="3" t="s">
        <v>74</v>
      </c>
      <c r="E7462" s="3" t="s">
        <v>11859</v>
      </c>
      <c r="F7462" s="3" t="s">
        <v>97</v>
      </c>
      <c r="G7462" s="3"/>
      <c r="H7462" s="26">
        <v>1570</v>
      </c>
      <c r="I7462" s="26">
        <f t="array" ref="I7462">J7462-J7462*3%</f>
        <v>1213.0916999999999</v>
      </c>
      <c r="J7462" s="30">
        <v>1250.6099999999999</v>
      </c>
      <c r="K7462" s="4"/>
      <c r="L7462" s="15">
        <f t="shared" si="117"/>
        <v>0</v>
      </c>
      <c r="M7462" s="56" t="s">
        <v>15151</v>
      </c>
    </row>
    <row r="7463" spans="1:13" s="19" customFormat="1" ht="15" customHeight="1" x14ac:dyDescent="0.25">
      <c r="A7463" s="47">
        <v>26307</v>
      </c>
      <c r="B7463" s="18" t="s">
        <v>11860</v>
      </c>
      <c r="C7463" s="3" t="s">
        <v>11846</v>
      </c>
      <c r="D7463" s="3" t="s">
        <v>74</v>
      </c>
      <c r="E7463" s="3" t="s">
        <v>11861</v>
      </c>
      <c r="F7463" s="3" t="s">
        <v>124</v>
      </c>
      <c r="G7463" s="3"/>
      <c r="H7463" s="26">
        <v>720</v>
      </c>
      <c r="I7463" s="26">
        <f t="array" ref="I7463">J7463-J7463*3%</f>
        <v>545.99360000000001</v>
      </c>
      <c r="J7463" s="30">
        <v>562.88</v>
      </c>
      <c r="K7463" s="4"/>
      <c r="L7463" s="15">
        <f t="shared" si="117"/>
        <v>0</v>
      </c>
      <c r="M7463" s="56" t="s">
        <v>15151</v>
      </c>
    </row>
    <row r="7464" spans="1:13" s="19" customFormat="1" ht="15" customHeight="1" x14ac:dyDescent="0.25">
      <c r="A7464" s="47">
        <v>17103</v>
      </c>
      <c r="B7464" s="18" t="s">
        <v>11862</v>
      </c>
      <c r="C7464" s="3" t="s">
        <v>11846</v>
      </c>
      <c r="D7464" s="3" t="s">
        <v>279</v>
      </c>
      <c r="E7464" s="3" t="s">
        <v>280</v>
      </c>
      <c r="F7464" s="3" t="s">
        <v>11863</v>
      </c>
      <c r="G7464" s="3" t="s">
        <v>457</v>
      </c>
      <c r="H7464" s="26">
        <v>830</v>
      </c>
      <c r="I7464" s="26">
        <f t="array" ref="I7464">J7464-J7464*3%</f>
        <v>626.61030000000005</v>
      </c>
      <c r="J7464" s="30">
        <v>645.99</v>
      </c>
      <c r="K7464" s="4"/>
      <c r="L7464" s="15">
        <f t="shared" si="117"/>
        <v>0</v>
      </c>
      <c r="M7464" s="56" t="s">
        <v>15151</v>
      </c>
    </row>
    <row r="7465" spans="1:13" s="19" customFormat="1" ht="15" customHeight="1" x14ac:dyDescent="0.25">
      <c r="A7465" s="47">
        <v>36325</v>
      </c>
      <c r="B7465" s="18"/>
      <c r="C7465" s="3" t="s">
        <v>11846</v>
      </c>
      <c r="D7465" s="3" t="s">
        <v>296</v>
      </c>
      <c r="E7465" s="3" t="s">
        <v>11864</v>
      </c>
      <c r="F7465" s="3" t="s">
        <v>11865</v>
      </c>
      <c r="G7465" s="3" t="s">
        <v>303</v>
      </c>
      <c r="H7465" s="26">
        <v>1915</v>
      </c>
      <c r="I7465" s="26">
        <f t="array" ref="I7465">J7465-J7465*3%</f>
        <v>1473.9635000000001</v>
      </c>
      <c r="J7465" s="30">
        <v>1519.55</v>
      </c>
      <c r="K7465" s="4"/>
      <c r="L7465" s="15">
        <f t="shared" si="117"/>
        <v>0</v>
      </c>
      <c r="M7465" s="56" t="s">
        <v>15151</v>
      </c>
    </row>
    <row r="7466" spans="1:13" s="19" customFormat="1" ht="15" customHeight="1" x14ac:dyDescent="0.25">
      <c r="A7466" s="47">
        <v>41159</v>
      </c>
      <c r="B7466" s="18"/>
      <c r="C7466" s="3" t="s">
        <v>11846</v>
      </c>
      <c r="D7466" s="3" t="s">
        <v>296</v>
      </c>
      <c r="E7466" s="3" t="s">
        <v>11864</v>
      </c>
      <c r="F7466" s="3" t="s">
        <v>11865</v>
      </c>
      <c r="G7466" s="3" t="s">
        <v>299</v>
      </c>
      <c r="H7466" s="26">
        <v>1915</v>
      </c>
      <c r="I7466" s="26">
        <f t="array" ref="I7466">J7466-J7466*3%</f>
        <v>1473.9635000000001</v>
      </c>
      <c r="J7466" s="30">
        <v>1519.55</v>
      </c>
      <c r="K7466" s="4"/>
      <c r="L7466" s="15">
        <f t="shared" si="117"/>
        <v>0</v>
      </c>
      <c r="M7466" s="56" t="s">
        <v>15151</v>
      </c>
    </row>
    <row r="7467" spans="1:13" s="19" customFormat="1" ht="15" customHeight="1" x14ac:dyDescent="0.25">
      <c r="A7467" s="47">
        <v>36323</v>
      </c>
      <c r="B7467" s="18"/>
      <c r="C7467" s="3" t="s">
        <v>11846</v>
      </c>
      <c r="D7467" s="3" t="s">
        <v>296</v>
      </c>
      <c r="E7467" s="3" t="s">
        <v>11864</v>
      </c>
      <c r="F7467" s="3" t="s">
        <v>11866</v>
      </c>
      <c r="G7467" s="3" t="s">
        <v>299</v>
      </c>
      <c r="H7467" s="26">
        <v>3250</v>
      </c>
      <c r="I7467" s="26">
        <f t="array" ref="I7467">J7467-J7467*3%</f>
        <v>2496.7314999999999</v>
      </c>
      <c r="J7467" s="30">
        <v>2573.9499999999998</v>
      </c>
      <c r="K7467" s="4"/>
      <c r="L7467" s="15">
        <f t="shared" si="117"/>
        <v>0</v>
      </c>
      <c r="M7467" s="56" t="s">
        <v>15151</v>
      </c>
    </row>
    <row r="7468" spans="1:13" s="19" customFormat="1" ht="15" customHeight="1" x14ac:dyDescent="0.25">
      <c r="A7468" s="47">
        <v>12091</v>
      </c>
      <c r="B7468" s="18" t="s">
        <v>11867</v>
      </c>
      <c r="C7468" s="3" t="s">
        <v>11846</v>
      </c>
      <c r="D7468" s="3" t="s">
        <v>307</v>
      </c>
      <c r="E7468" s="3" t="s">
        <v>1998</v>
      </c>
      <c r="F7468" s="3" t="s">
        <v>1295</v>
      </c>
      <c r="G7468" s="3"/>
      <c r="H7468" s="26">
        <v>960</v>
      </c>
      <c r="I7468" s="26">
        <f t="array" ref="I7468">J7468-J7468*3%</f>
        <v>727.27689999999996</v>
      </c>
      <c r="J7468" s="30">
        <v>749.77</v>
      </c>
      <c r="K7468" s="4"/>
      <c r="L7468" s="15">
        <f t="shared" si="117"/>
        <v>0</v>
      </c>
      <c r="M7468" s="56" t="s">
        <v>15151</v>
      </c>
    </row>
    <row r="7469" spans="1:13" s="19" customFormat="1" ht="15" customHeight="1" x14ac:dyDescent="0.25">
      <c r="A7469" s="47">
        <v>12092</v>
      </c>
      <c r="B7469" s="18" t="s">
        <v>11868</v>
      </c>
      <c r="C7469" s="3" t="s">
        <v>11846</v>
      </c>
      <c r="D7469" s="3" t="s">
        <v>307</v>
      </c>
      <c r="E7469" s="3" t="s">
        <v>1998</v>
      </c>
      <c r="F7469" s="3" t="s">
        <v>11869</v>
      </c>
      <c r="G7469" s="3"/>
      <c r="H7469" s="26">
        <v>1480</v>
      </c>
      <c r="I7469" s="26">
        <f t="array" ref="I7469">J7469-J7469*3%</f>
        <v>1123.4443000000001</v>
      </c>
      <c r="J7469" s="30">
        <v>1158.19</v>
      </c>
      <c r="K7469" s="4"/>
      <c r="L7469" s="15">
        <f t="shared" si="117"/>
        <v>0</v>
      </c>
      <c r="M7469" s="56" t="s">
        <v>15151</v>
      </c>
    </row>
    <row r="7470" spans="1:13" s="19" customFormat="1" ht="15" customHeight="1" x14ac:dyDescent="0.25">
      <c r="A7470" s="47">
        <v>41156</v>
      </c>
      <c r="B7470" s="18"/>
      <c r="C7470" s="3" t="s">
        <v>11846</v>
      </c>
      <c r="D7470" s="3" t="s">
        <v>428</v>
      </c>
      <c r="E7470" s="3" t="s">
        <v>11870</v>
      </c>
      <c r="F7470" s="3" t="s">
        <v>293</v>
      </c>
      <c r="G7470" s="3" t="s">
        <v>390</v>
      </c>
      <c r="H7470" s="26">
        <v>1280</v>
      </c>
      <c r="I7470" s="26">
        <f t="array" ref="I7470">J7470-J7470*3%</f>
        <v>982.63909999999998</v>
      </c>
      <c r="J7470" s="30">
        <v>1013.03</v>
      </c>
      <c r="K7470" s="4"/>
      <c r="L7470" s="15">
        <f t="shared" si="117"/>
        <v>0</v>
      </c>
      <c r="M7470" s="56" t="s">
        <v>15151</v>
      </c>
    </row>
    <row r="7471" spans="1:13" s="19" customFormat="1" ht="15" customHeight="1" x14ac:dyDescent="0.25">
      <c r="A7471" s="47">
        <v>41155</v>
      </c>
      <c r="B7471" s="18"/>
      <c r="C7471" s="3" t="s">
        <v>11846</v>
      </c>
      <c r="D7471" s="3" t="s">
        <v>428</v>
      </c>
      <c r="E7471" s="3" t="s">
        <v>11870</v>
      </c>
      <c r="F7471" s="3" t="s">
        <v>293</v>
      </c>
      <c r="G7471" s="3" t="s">
        <v>11871</v>
      </c>
      <c r="H7471" s="26">
        <v>1280</v>
      </c>
      <c r="I7471" s="26">
        <f t="array" ref="I7471">J7471-J7471*3%</f>
        <v>982.63909999999998</v>
      </c>
      <c r="J7471" s="30">
        <v>1013.03</v>
      </c>
      <c r="K7471" s="4"/>
      <c r="L7471" s="15">
        <f t="shared" si="117"/>
        <v>0</v>
      </c>
      <c r="M7471" s="56" t="s">
        <v>15151</v>
      </c>
    </row>
    <row r="7472" spans="1:13" s="19" customFormat="1" ht="15" customHeight="1" x14ac:dyDescent="0.25">
      <c r="A7472" s="47">
        <v>41165</v>
      </c>
      <c r="B7472" s="18"/>
      <c r="C7472" s="3" t="s">
        <v>11846</v>
      </c>
      <c r="D7472" s="3" t="s">
        <v>428</v>
      </c>
      <c r="E7472" s="3" t="s">
        <v>11872</v>
      </c>
      <c r="F7472" s="3" t="s">
        <v>2644</v>
      </c>
      <c r="G7472" s="3" t="s">
        <v>11873</v>
      </c>
      <c r="H7472" s="26">
        <v>1280</v>
      </c>
      <c r="I7472" s="26">
        <f t="array" ref="I7472">J7472-J7472*3%</f>
        <v>982.63909999999998</v>
      </c>
      <c r="J7472" s="30">
        <v>1013.03</v>
      </c>
      <c r="K7472" s="4"/>
      <c r="L7472" s="15">
        <f t="shared" si="117"/>
        <v>0</v>
      </c>
      <c r="M7472" s="56" t="s">
        <v>15151</v>
      </c>
    </row>
    <row r="7473" spans="1:13" s="19" customFormat="1" ht="15" customHeight="1" x14ac:dyDescent="0.25">
      <c r="A7473" s="47">
        <v>41164</v>
      </c>
      <c r="B7473" s="18"/>
      <c r="C7473" s="3" t="s">
        <v>11846</v>
      </c>
      <c r="D7473" s="3" t="s">
        <v>428</v>
      </c>
      <c r="E7473" s="3" t="s">
        <v>11872</v>
      </c>
      <c r="F7473" s="3" t="s">
        <v>2644</v>
      </c>
      <c r="G7473" s="3" t="s">
        <v>11874</v>
      </c>
      <c r="H7473" s="26">
        <v>1280</v>
      </c>
      <c r="I7473" s="26">
        <f t="array" ref="I7473">J7473-J7473*3%</f>
        <v>982.63909999999998</v>
      </c>
      <c r="J7473" s="30">
        <v>1013.03</v>
      </c>
      <c r="K7473" s="4"/>
      <c r="L7473" s="15">
        <f t="shared" si="117"/>
        <v>0</v>
      </c>
      <c r="M7473" s="56" t="s">
        <v>15151</v>
      </c>
    </row>
    <row r="7474" spans="1:13" s="19" customFormat="1" ht="15" customHeight="1" x14ac:dyDescent="0.25">
      <c r="A7474" s="47">
        <v>18899</v>
      </c>
      <c r="B7474" s="18" t="s">
        <v>11875</v>
      </c>
      <c r="C7474" s="3" t="s">
        <v>11846</v>
      </c>
      <c r="D7474" s="3" t="s">
        <v>924</v>
      </c>
      <c r="E7474" s="3" t="s">
        <v>7734</v>
      </c>
      <c r="F7474" s="3" t="s">
        <v>11876</v>
      </c>
      <c r="G7474" s="3" t="s">
        <v>721</v>
      </c>
      <c r="H7474" s="26">
        <v>3085</v>
      </c>
      <c r="I7474" s="26">
        <f t="array" ref="I7474">J7474-J7474*3%</f>
        <v>2382.2132999999999</v>
      </c>
      <c r="J7474" s="30">
        <v>2455.89</v>
      </c>
      <c r="K7474" s="4"/>
      <c r="L7474" s="15">
        <f t="shared" si="117"/>
        <v>0</v>
      </c>
      <c r="M7474" s="56" t="s">
        <v>15159</v>
      </c>
    </row>
    <row r="7475" spans="1:13" s="19" customFormat="1" ht="15" customHeight="1" x14ac:dyDescent="0.25">
      <c r="A7475" s="47">
        <v>35722</v>
      </c>
      <c r="B7475" s="18"/>
      <c r="C7475" s="3" t="s">
        <v>11846</v>
      </c>
      <c r="D7475" s="3" t="s">
        <v>924</v>
      </c>
      <c r="E7475" s="3" t="s">
        <v>6301</v>
      </c>
      <c r="F7475" s="3" t="s">
        <v>11877</v>
      </c>
      <c r="G7475" s="3" t="s">
        <v>303</v>
      </c>
      <c r="H7475" s="26">
        <v>1655</v>
      </c>
      <c r="I7475" s="26">
        <f t="array" ref="I7475">J7475-J7475*3%</f>
        <v>1273.2802000000001</v>
      </c>
      <c r="J7475" s="30">
        <v>1312.66</v>
      </c>
      <c r="K7475" s="4"/>
      <c r="L7475" s="15">
        <f t="shared" si="117"/>
        <v>0</v>
      </c>
      <c r="M7475" s="56" t="s">
        <v>15151</v>
      </c>
    </row>
    <row r="7476" spans="1:13" s="19" customFormat="1" ht="15" customHeight="1" x14ac:dyDescent="0.25">
      <c r="A7476" s="47">
        <v>35724</v>
      </c>
      <c r="B7476" s="18"/>
      <c r="C7476" s="3" t="s">
        <v>11846</v>
      </c>
      <c r="D7476" s="3" t="s">
        <v>924</v>
      </c>
      <c r="E7476" s="3" t="s">
        <v>6301</v>
      </c>
      <c r="F7476" s="3" t="s">
        <v>11877</v>
      </c>
      <c r="G7476" s="3" t="s">
        <v>1077</v>
      </c>
      <c r="H7476" s="26">
        <v>1655</v>
      </c>
      <c r="I7476" s="26">
        <f t="array" ref="I7476">J7476-J7476*3%</f>
        <v>1273.2802000000001</v>
      </c>
      <c r="J7476" s="30">
        <v>1312.66</v>
      </c>
      <c r="K7476" s="4"/>
      <c r="L7476" s="15">
        <f t="shared" si="117"/>
        <v>0</v>
      </c>
      <c r="M7476" s="56" t="s">
        <v>15151</v>
      </c>
    </row>
    <row r="7477" spans="1:13" s="19" customFormat="1" ht="15" customHeight="1" x14ac:dyDescent="0.25">
      <c r="A7477" s="47">
        <v>35725</v>
      </c>
      <c r="B7477" s="18"/>
      <c r="C7477" s="3" t="s">
        <v>11846</v>
      </c>
      <c r="D7477" s="3" t="s">
        <v>924</v>
      </c>
      <c r="E7477" s="3" t="s">
        <v>6301</v>
      </c>
      <c r="F7477" s="3" t="s">
        <v>11877</v>
      </c>
      <c r="G7477" s="3" t="s">
        <v>11878</v>
      </c>
      <c r="H7477" s="26">
        <v>1655</v>
      </c>
      <c r="I7477" s="26">
        <f t="array" ref="I7477">J7477-J7477*3%</f>
        <v>1273.2802000000001</v>
      </c>
      <c r="J7477" s="30">
        <v>1312.66</v>
      </c>
      <c r="K7477" s="4"/>
      <c r="L7477" s="15">
        <f t="shared" si="117"/>
        <v>0</v>
      </c>
      <c r="M7477" s="56" t="s">
        <v>15151</v>
      </c>
    </row>
    <row r="7478" spans="1:13" s="19" customFormat="1" ht="15" customHeight="1" x14ac:dyDescent="0.25">
      <c r="A7478" s="47">
        <v>35726</v>
      </c>
      <c r="B7478" s="18"/>
      <c r="C7478" s="3" t="s">
        <v>11846</v>
      </c>
      <c r="D7478" s="3" t="s">
        <v>924</v>
      </c>
      <c r="E7478" s="3" t="s">
        <v>6301</v>
      </c>
      <c r="F7478" s="3" t="s">
        <v>11877</v>
      </c>
      <c r="G7478" s="3" t="s">
        <v>1033</v>
      </c>
      <c r="H7478" s="26">
        <v>1655</v>
      </c>
      <c r="I7478" s="26">
        <f t="array" ref="I7478">J7478-J7478*3%</f>
        <v>1273.2802000000001</v>
      </c>
      <c r="J7478" s="30">
        <v>1312.66</v>
      </c>
      <c r="K7478" s="4"/>
      <c r="L7478" s="15">
        <f t="shared" si="117"/>
        <v>0</v>
      </c>
      <c r="M7478" s="56" t="s">
        <v>15151</v>
      </c>
    </row>
    <row r="7479" spans="1:13" s="19" customFormat="1" ht="15" customHeight="1" x14ac:dyDescent="0.25">
      <c r="A7479" s="47">
        <v>35728</v>
      </c>
      <c r="B7479" s="18"/>
      <c r="C7479" s="3" t="s">
        <v>11846</v>
      </c>
      <c r="D7479" s="3" t="s">
        <v>924</v>
      </c>
      <c r="E7479" s="3" t="s">
        <v>6301</v>
      </c>
      <c r="F7479" s="3" t="s">
        <v>11879</v>
      </c>
      <c r="G7479" s="3" t="s">
        <v>11878</v>
      </c>
      <c r="H7479" s="26">
        <v>2785</v>
      </c>
      <c r="I7479" s="26">
        <f t="array" ref="I7479">J7479-J7479*3%</f>
        <v>2126.143</v>
      </c>
      <c r="J7479" s="30">
        <v>2191.9</v>
      </c>
      <c r="K7479" s="4"/>
      <c r="L7479" s="15">
        <f t="shared" si="117"/>
        <v>0</v>
      </c>
      <c r="M7479" s="56" t="s">
        <v>15151</v>
      </c>
    </row>
    <row r="7480" spans="1:13" s="19" customFormat="1" ht="15" customHeight="1" x14ac:dyDescent="0.25">
      <c r="A7480" s="47">
        <v>20776</v>
      </c>
      <c r="B7480" s="18" t="s">
        <v>11880</v>
      </c>
      <c r="C7480" s="3" t="s">
        <v>11846</v>
      </c>
      <c r="D7480" s="3" t="s">
        <v>946</v>
      </c>
      <c r="E7480" s="3" t="s">
        <v>11881</v>
      </c>
      <c r="F7480" s="3" t="s">
        <v>1834</v>
      </c>
      <c r="G7480" s="3" t="s">
        <v>1087</v>
      </c>
      <c r="H7480" s="26">
        <v>820</v>
      </c>
      <c r="I7480" s="26">
        <f t="array" ref="I7480">J7480-J7480*3%</f>
        <v>617.39530000000002</v>
      </c>
      <c r="J7480" s="30">
        <v>636.49</v>
      </c>
      <c r="K7480" s="4"/>
      <c r="L7480" s="15">
        <f t="shared" si="117"/>
        <v>0</v>
      </c>
      <c r="M7480" s="56" t="s">
        <v>15159</v>
      </c>
    </row>
    <row r="7481" spans="1:13" s="19" customFormat="1" ht="15" customHeight="1" x14ac:dyDescent="0.25">
      <c r="A7481" s="47">
        <v>41179</v>
      </c>
      <c r="B7481" s="18"/>
      <c r="C7481" s="3" t="s">
        <v>11846</v>
      </c>
      <c r="D7481" s="3" t="s">
        <v>331</v>
      </c>
      <c r="E7481" s="3" t="s">
        <v>11882</v>
      </c>
      <c r="F7481" s="3" t="s">
        <v>11883</v>
      </c>
      <c r="G7481" s="3" t="s">
        <v>11884</v>
      </c>
      <c r="H7481" s="26">
        <v>3395</v>
      </c>
      <c r="I7481" s="26">
        <f t="array" ref="I7481">J7481-J7481*3%</f>
        <v>2597.4078</v>
      </c>
      <c r="J7481" s="30">
        <v>2677.74</v>
      </c>
      <c r="K7481" s="4"/>
      <c r="L7481" s="15">
        <f t="shared" si="117"/>
        <v>0</v>
      </c>
      <c r="M7481" s="56" t="s">
        <v>15151</v>
      </c>
    </row>
    <row r="7482" spans="1:13" s="19" customFormat="1" ht="15" customHeight="1" x14ac:dyDescent="0.25">
      <c r="A7482" s="47">
        <v>41180</v>
      </c>
      <c r="B7482" s="18"/>
      <c r="C7482" s="3" t="s">
        <v>11846</v>
      </c>
      <c r="D7482" s="3" t="s">
        <v>331</v>
      </c>
      <c r="E7482" s="3" t="s">
        <v>11882</v>
      </c>
      <c r="F7482" s="3" t="s">
        <v>11885</v>
      </c>
      <c r="G7482" s="3" t="s">
        <v>11886</v>
      </c>
      <c r="H7482" s="26">
        <v>3395</v>
      </c>
      <c r="I7482" s="26">
        <f t="array" ref="I7482">J7482-J7482*3%</f>
        <v>2597.4078</v>
      </c>
      <c r="J7482" s="30">
        <v>2677.74</v>
      </c>
      <c r="K7482" s="4"/>
      <c r="L7482" s="15">
        <f t="shared" si="117"/>
        <v>0</v>
      </c>
      <c r="M7482" s="56" t="s">
        <v>15151</v>
      </c>
    </row>
    <row r="7483" spans="1:13" s="19" customFormat="1" ht="15" customHeight="1" x14ac:dyDescent="0.25">
      <c r="A7483" s="47">
        <v>42226</v>
      </c>
      <c r="B7483" s="18"/>
      <c r="C7483" s="3" t="s">
        <v>11846</v>
      </c>
      <c r="D7483" s="3" t="s">
        <v>339</v>
      </c>
      <c r="E7483" s="3" t="s">
        <v>340</v>
      </c>
      <c r="F7483" s="3" t="s">
        <v>182</v>
      </c>
      <c r="G7483" s="3"/>
      <c r="H7483" s="26">
        <v>855</v>
      </c>
      <c r="I7483" s="26">
        <f t="array" ref="I7483">J7483-J7483*3%</f>
        <v>646.66989999999998</v>
      </c>
      <c r="J7483" s="30">
        <v>666.67</v>
      </c>
      <c r="K7483" s="4"/>
      <c r="L7483" s="15">
        <f t="shared" si="117"/>
        <v>0</v>
      </c>
      <c r="M7483" s="56" t="s">
        <v>15151</v>
      </c>
    </row>
    <row r="7484" spans="1:13" s="19" customFormat="1" ht="15" customHeight="1" x14ac:dyDescent="0.25">
      <c r="A7484" s="47">
        <v>42225</v>
      </c>
      <c r="B7484" s="18"/>
      <c r="C7484" s="3" t="s">
        <v>11846</v>
      </c>
      <c r="D7484" s="3" t="s">
        <v>339</v>
      </c>
      <c r="E7484" s="3" t="s">
        <v>340</v>
      </c>
      <c r="F7484" s="3" t="s">
        <v>2845</v>
      </c>
      <c r="G7484" s="3"/>
      <c r="H7484" s="26">
        <v>1395</v>
      </c>
      <c r="I7484" s="26">
        <f t="array" ref="I7484">J7484-J7484*3%</f>
        <v>1063.2558000000001</v>
      </c>
      <c r="J7484" s="30">
        <v>1096.1400000000001</v>
      </c>
      <c r="K7484" s="4"/>
      <c r="L7484" s="15">
        <f t="shared" si="117"/>
        <v>0</v>
      </c>
      <c r="M7484" s="56" t="s">
        <v>15151</v>
      </c>
    </row>
    <row r="7485" spans="1:13" s="19" customFormat="1" ht="15" customHeight="1" x14ac:dyDescent="0.25">
      <c r="A7485" s="47">
        <v>12096</v>
      </c>
      <c r="B7485" s="18" t="s">
        <v>11887</v>
      </c>
      <c r="C7485" s="3" t="s">
        <v>11846</v>
      </c>
      <c r="D7485" s="3" t="s">
        <v>339</v>
      </c>
      <c r="E7485" s="3" t="s">
        <v>340</v>
      </c>
      <c r="F7485" s="3" t="s">
        <v>1158</v>
      </c>
      <c r="G7485" s="3" t="s">
        <v>457</v>
      </c>
      <c r="H7485" s="26">
        <v>1160</v>
      </c>
      <c r="I7485" s="26">
        <f t="array" ref="I7485">J7485-J7485*3%</f>
        <v>882.63209999999992</v>
      </c>
      <c r="J7485" s="30">
        <v>909.93</v>
      </c>
      <c r="K7485" s="4"/>
      <c r="L7485" s="15">
        <f t="shared" si="117"/>
        <v>0</v>
      </c>
      <c r="M7485" s="56" t="s">
        <v>15151</v>
      </c>
    </row>
    <row r="7486" spans="1:13" s="19" customFormat="1" ht="15" customHeight="1" x14ac:dyDescent="0.25">
      <c r="A7486" s="47">
        <v>12097</v>
      </c>
      <c r="B7486" s="18" t="s">
        <v>11888</v>
      </c>
      <c r="C7486" s="3" t="s">
        <v>11846</v>
      </c>
      <c r="D7486" s="3" t="s">
        <v>339</v>
      </c>
      <c r="E7486" s="3" t="s">
        <v>340</v>
      </c>
      <c r="F7486" s="3" t="s">
        <v>11889</v>
      </c>
      <c r="G7486" s="3" t="s">
        <v>457</v>
      </c>
      <c r="H7486" s="26">
        <v>1860</v>
      </c>
      <c r="I7486" s="26">
        <f t="array" ref="I7486">J7486-J7486*3%</f>
        <v>1433.8346000000001</v>
      </c>
      <c r="J7486" s="30">
        <v>1478.18</v>
      </c>
      <c r="K7486" s="4"/>
      <c r="L7486" s="15">
        <f t="shared" si="117"/>
        <v>0</v>
      </c>
      <c r="M7486" s="56" t="s">
        <v>15151</v>
      </c>
    </row>
    <row r="7487" spans="1:13" s="19" customFormat="1" ht="15" customHeight="1" x14ac:dyDescent="0.25">
      <c r="A7487" s="47">
        <v>20792</v>
      </c>
      <c r="B7487" s="18"/>
      <c r="C7487" s="3" t="s">
        <v>11846</v>
      </c>
      <c r="D7487" s="3" t="s">
        <v>347</v>
      </c>
      <c r="E7487" s="3" t="s">
        <v>2352</v>
      </c>
      <c r="F7487" s="3" t="s">
        <v>8623</v>
      </c>
      <c r="G7487" s="3" t="s">
        <v>457</v>
      </c>
      <c r="H7487" s="26">
        <v>1190</v>
      </c>
      <c r="I7487" s="26">
        <f t="array" ref="I7487">J7487-J7487*3%</f>
        <v>902.69169999999997</v>
      </c>
      <c r="J7487" s="30">
        <v>930.61</v>
      </c>
      <c r="K7487" s="4"/>
      <c r="L7487" s="15">
        <f t="shared" si="117"/>
        <v>0</v>
      </c>
      <c r="M7487" s="56" t="s">
        <v>15151</v>
      </c>
    </row>
    <row r="7488" spans="1:13" s="19" customFormat="1" ht="15" customHeight="1" x14ac:dyDescent="0.25">
      <c r="A7488" s="47">
        <v>41151</v>
      </c>
      <c r="B7488" s="18"/>
      <c r="C7488" s="3" t="s">
        <v>11846</v>
      </c>
      <c r="D7488" s="3" t="s">
        <v>504</v>
      </c>
      <c r="E7488" s="3" t="s">
        <v>11890</v>
      </c>
      <c r="F7488" s="3" t="s">
        <v>6257</v>
      </c>
      <c r="G7488" s="3" t="s">
        <v>1087</v>
      </c>
      <c r="H7488" s="26">
        <v>45</v>
      </c>
      <c r="I7488" s="26">
        <f t="array" ref="I7488">J7488-J7488*3%</f>
        <v>31.951799999999999</v>
      </c>
      <c r="J7488" s="30">
        <v>32.94</v>
      </c>
      <c r="K7488" s="4"/>
      <c r="L7488" s="15">
        <f t="shared" si="117"/>
        <v>0</v>
      </c>
      <c r="M7488" s="56" t="s">
        <v>15151</v>
      </c>
    </row>
    <row r="7489" spans="1:13" s="19" customFormat="1" ht="15" customHeight="1" x14ac:dyDescent="0.25">
      <c r="A7489" s="47">
        <v>41157</v>
      </c>
      <c r="B7489" s="18"/>
      <c r="C7489" s="3" t="s">
        <v>11846</v>
      </c>
      <c r="D7489" s="3" t="s">
        <v>504</v>
      </c>
      <c r="E7489" s="3" t="s">
        <v>11870</v>
      </c>
      <c r="F7489" s="3" t="s">
        <v>11891</v>
      </c>
      <c r="G7489" s="3" t="s">
        <v>11871</v>
      </c>
      <c r="H7489" s="26">
        <v>45</v>
      </c>
      <c r="I7489" s="26">
        <f t="array" ref="I7489">J7489-J7489*3%</f>
        <v>36.1907</v>
      </c>
      <c r="J7489" s="30">
        <v>37.31</v>
      </c>
      <c r="K7489" s="4"/>
      <c r="L7489" s="15">
        <f t="shared" si="117"/>
        <v>0</v>
      </c>
      <c r="M7489" s="56" t="s">
        <v>15151</v>
      </c>
    </row>
    <row r="7490" spans="1:13" s="19" customFormat="1" ht="15" customHeight="1" x14ac:dyDescent="0.25">
      <c r="A7490" s="47">
        <v>36322</v>
      </c>
      <c r="B7490" s="18"/>
      <c r="C7490" s="3" t="s">
        <v>11846</v>
      </c>
      <c r="D7490" s="3" t="s">
        <v>504</v>
      </c>
      <c r="E7490" s="3" t="s">
        <v>11864</v>
      </c>
      <c r="F7490" s="3" t="s">
        <v>1497</v>
      </c>
      <c r="G7490" s="3" t="s">
        <v>299</v>
      </c>
      <c r="H7490" s="26">
        <v>45</v>
      </c>
      <c r="I7490" s="26">
        <f t="array" ref="I7490">J7490-J7490*3%</f>
        <v>29.652899999999999</v>
      </c>
      <c r="J7490" s="30">
        <v>30.57</v>
      </c>
      <c r="K7490" s="4"/>
      <c r="L7490" s="15">
        <f t="shared" si="117"/>
        <v>0</v>
      </c>
      <c r="M7490" s="56" t="s">
        <v>15151</v>
      </c>
    </row>
    <row r="7491" spans="1:13" s="19" customFormat="1" ht="15" customHeight="1" x14ac:dyDescent="0.25">
      <c r="A7491" s="47">
        <v>41160</v>
      </c>
      <c r="B7491" s="18"/>
      <c r="C7491" s="3" t="s">
        <v>11846</v>
      </c>
      <c r="D7491" s="3" t="s">
        <v>504</v>
      </c>
      <c r="E7491" s="3" t="s">
        <v>11892</v>
      </c>
      <c r="F7491" s="3" t="s">
        <v>1853</v>
      </c>
      <c r="G7491" s="3" t="s">
        <v>11893</v>
      </c>
      <c r="H7491" s="26">
        <v>45</v>
      </c>
      <c r="I7491" s="26">
        <f t="array" ref="I7491">J7491-J7491*3%</f>
        <v>36.1907</v>
      </c>
      <c r="J7491" s="30">
        <v>37.31</v>
      </c>
      <c r="K7491" s="4"/>
      <c r="L7491" s="15">
        <f t="shared" si="117"/>
        <v>0</v>
      </c>
      <c r="M7491" s="56" t="s">
        <v>15151</v>
      </c>
    </row>
    <row r="7492" spans="1:13" s="19" customFormat="1" ht="15" customHeight="1" x14ac:dyDescent="0.25">
      <c r="A7492" s="47">
        <v>41166</v>
      </c>
      <c r="B7492" s="18"/>
      <c r="C7492" s="3" t="s">
        <v>11846</v>
      </c>
      <c r="D7492" s="3" t="s">
        <v>504</v>
      </c>
      <c r="E7492" s="3" t="s">
        <v>11872</v>
      </c>
      <c r="F7492" s="3" t="s">
        <v>11894</v>
      </c>
      <c r="G7492" s="3" t="s">
        <v>11874</v>
      </c>
      <c r="H7492" s="26">
        <v>45</v>
      </c>
      <c r="I7492" s="26">
        <f t="array" ref="I7492">J7492-J7492*3%</f>
        <v>36.1907</v>
      </c>
      <c r="J7492" s="30">
        <v>37.31</v>
      </c>
      <c r="K7492" s="4"/>
      <c r="L7492" s="15">
        <f t="shared" si="117"/>
        <v>0</v>
      </c>
      <c r="M7492" s="56" t="s">
        <v>15151</v>
      </c>
    </row>
    <row r="7493" spans="1:13" s="19" customFormat="1" ht="15" customHeight="1" x14ac:dyDescent="0.25">
      <c r="A7493" s="47">
        <v>43090</v>
      </c>
      <c r="B7493" s="18"/>
      <c r="C7493" s="3" t="s">
        <v>11846</v>
      </c>
      <c r="D7493" s="3" t="s">
        <v>593</v>
      </c>
      <c r="E7493" s="3" t="s">
        <v>11895</v>
      </c>
      <c r="F7493" s="3" t="s">
        <v>1368</v>
      </c>
      <c r="G7493" s="3" t="s">
        <v>1109</v>
      </c>
      <c r="H7493" s="26">
        <v>310</v>
      </c>
      <c r="I7493" s="26">
        <f t="array" ref="I7493">J7493-J7493*3%</f>
        <v>188.0248</v>
      </c>
      <c r="J7493" s="30">
        <v>193.84</v>
      </c>
      <c r="K7493" s="4"/>
      <c r="L7493" s="15">
        <f t="shared" si="117"/>
        <v>0</v>
      </c>
      <c r="M7493" s="56" t="s">
        <v>15155</v>
      </c>
    </row>
    <row r="7494" spans="1:13" s="19" customFormat="1" ht="15" customHeight="1" x14ac:dyDescent="0.25">
      <c r="A7494" s="47">
        <v>32923</v>
      </c>
      <c r="B7494" s="18"/>
      <c r="C7494" s="3" t="s">
        <v>11896</v>
      </c>
      <c r="D7494" s="3" t="s">
        <v>207</v>
      </c>
      <c r="E7494" s="3" t="s">
        <v>11897</v>
      </c>
      <c r="F7494" s="3" t="s">
        <v>2528</v>
      </c>
      <c r="G7494" s="3"/>
      <c r="H7494" s="26">
        <v>825</v>
      </c>
      <c r="I7494" s="26">
        <f t="array" ref="I7494">J7494-J7494*3%</f>
        <v>622.19680000000005</v>
      </c>
      <c r="J7494" s="30">
        <v>641.44000000000005</v>
      </c>
      <c r="K7494" s="4"/>
      <c r="L7494" s="15">
        <f t="shared" si="117"/>
        <v>0</v>
      </c>
      <c r="M7494" s="56" t="s">
        <v>15154</v>
      </c>
    </row>
    <row r="7495" spans="1:13" s="19" customFormat="1" ht="15" customHeight="1" x14ac:dyDescent="0.25">
      <c r="A7495" s="47">
        <v>35316</v>
      </c>
      <c r="B7495" s="18"/>
      <c r="C7495" s="3" t="s">
        <v>11896</v>
      </c>
      <c r="D7495" s="3" t="s">
        <v>207</v>
      </c>
      <c r="E7495" s="3" t="s">
        <v>11898</v>
      </c>
      <c r="F7495" s="3" t="s">
        <v>11899</v>
      </c>
      <c r="G7495" s="3"/>
      <c r="H7495" s="26">
        <v>500</v>
      </c>
      <c r="I7495" s="26">
        <f t="array" ref="I7495">J7495-J7495*3%</f>
        <v>369.71549999999996</v>
      </c>
      <c r="J7495" s="30">
        <v>381.15</v>
      </c>
      <c r="K7495" s="4"/>
      <c r="L7495" s="15">
        <f t="shared" si="117"/>
        <v>0</v>
      </c>
      <c r="M7495" s="56" t="s">
        <v>15154</v>
      </c>
    </row>
    <row r="7496" spans="1:13" s="19" customFormat="1" ht="15" customHeight="1" x14ac:dyDescent="0.25">
      <c r="A7496" s="47">
        <v>21407</v>
      </c>
      <c r="B7496" s="18" t="s">
        <v>11900</v>
      </c>
      <c r="C7496" s="3" t="s">
        <v>11896</v>
      </c>
      <c r="D7496" s="3" t="s">
        <v>207</v>
      </c>
      <c r="E7496" s="3" t="s">
        <v>11901</v>
      </c>
      <c r="F7496" s="3" t="s">
        <v>11902</v>
      </c>
      <c r="G7496" s="3"/>
      <c r="H7496" s="26">
        <v>1075</v>
      </c>
      <c r="I7496" s="26">
        <f t="array" ref="I7496">J7496-J7496*3%</f>
        <v>823.53</v>
      </c>
      <c r="J7496" s="30">
        <v>849</v>
      </c>
      <c r="K7496" s="4"/>
      <c r="L7496" s="15">
        <f t="shared" ref="L7496:L7559" si="118">J7496*K7496</f>
        <v>0</v>
      </c>
      <c r="M7496" s="56" t="s">
        <v>15154</v>
      </c>
    </row>
    <row r="7497" spans="1:13" s="19" customFormat="1" ht="15" customHeight="1" x14ac:dyDescent="0.25">
      <c r="A7497" s="47">
        <v>32921</v>
      </c>
      <c r="B7497" s="18"/>
      <c r="C7497" s="3" t="s">
        <v>11896</v>
      </c>
      <c r="D7497" s="3" t="s">
        <v>207</v>
      </c>
      <c r="E7497" s="3" t="s">
        <v>11903</v>
      </c>
      <c r="F7497" s="3" t="s">
        <v>160</v>
      </c>
      <c r="G7497" s="3"/>
      <c r="H7497" s="26">
        <v>875</v>
      </c>
      <c r="I7497" s="26">
        <f t="array" ref="I7497">J7497-J7497*3%</f>
        <v>661.64670000000001</v>
      </c>
      <c r="J7497" s="30">
        <v>682.11</v>
      </c>
      <c r="K7497" s="4"/>
      <c r="L7497" s="15">
        <f t="shared" si="118"/>
        <v>0</v>
      </c>
      <c r="M7497" s="56" t="s">
        <v>15154</v>
      </c>
    </row>
    <row r="7498" spans="1:13" s="19" customFormat="1" ht="15" customHeight="1" x14ac:dyDescent="0.25">
      <c r="A7498" s="47">
        <v>34300</v>
      </c>
      <c r="B7498" s="18" t="s">
        <v>11904</v>
      </c>
      <c r="C7498" s="3" t="s">
        <v>11896</v>
      </c>
      <c r="D7498" s="3" t="s">
        <v>207</v>
      </c>
      <c r="E7498" s="3" t="s">
        <v>11905</v>
      </c>
      <c r="F7498" s="3" t="s">
        <v>11906</v>
      </c>
      <c r="G7498" s="3"/>
      <c r="H7498" s="26">
        <v>500</v>
      </c>
      <c r="I7498" s="26">
        <f t="array" ref="I7498">J7498-J7498*3%</f>
        <v>369.71549999999996</v>
      </c>
      <c r="J7498" s="30">
        <v>381.15</v>
      </c>
      <c r="K7498" s="4"/>
      <c r="L7498" s="15">
        <f t="shared" si="118"/>
        <v>0</v>
      </c>
      <c r="M7498" s="56" t="s">
        <v>15154</v>
      </c>
    </row>
    <row r="7499" spans="1:13" s="19" customFormat="1" ht="15" customHeight="1" x14ac:dyDescent="0.25">
      <c r="A7499" s="47">
        <v>32925</v>
      </c>
      <c r="B7499" s="18" t="s">
        <v>11907</v>
      </c>
      <c r="C7499" s="3" t="s">
        <v>11896</v>
      </c>
      <c r="D7499" s="3" t="s">
        <v>207</v>
      </c>
      <c r="E7499" s="3" t="s">
        <v>11905</v>
      </c>
      <c r="F7499" s="3" t="s">
        <v>203</v>
      </c>
      <c r="G7499" s="3"/>
      <c r="H7499" s="26">
        <v>935</v>
      </c>
      <c r="I7499" s="26">
        <f t="array" ref="I7499">J7499-J7499*3%</f>
        <v>708.34249999999997</v>
      </c>
      <c r="J7499" s="30">
        <v>730.25</v>
      </c>
      <c r="K7499" s="4"/>
      <c r="L7499" s="15">
        <f t="shared" si="118"/>
        <v>0</v>
      </c>
      <c r="M7499" s="56" t="s">
        <v>15154</v>
      </c>
    </row>
    <row r="7500" spans="1:13" s="19" customFormat="1" ht="15" customHeight="1" x14ac:dyDescent="0.25">
      <c r="A7500" s="47">
        <v>35318</v>
      </c>
      <c r="B7500" s="18" t="s">
        <v>11908</v>
      </c>
      <c r="C7500" s="3" t="s">
        <v>11896</v>
      </c>
      <c r="D7500" s="3" t="s">
        <v>207</v>
      </c>
      <c r="E7500" s="3" t="s">
        <v>11909</v>
      </c>
      <c r="F7500" s="3" t="s">
        <v>11902</v>
      </c>
      <c r="G7500" s="3"/>
      <c r="H7500" s="26">
        <v>1075</v>
      </c>
      <c r="I7500" s="26">
        <f t="array" ref="I7500">J7500-J7500*3%</f>
        <v>823.53</v>
      </c>
      <c r="J7500" s="30">
        <v>849</v>
      </c>
      <c r="K7500" s="4"/>
      <c r="L7500" s="15">
        <f t="shared" si="118"/>
        <v>0</v>
      </c>
      <c r="M7500" s="56" t="s">
        <v>15154</v>
      </c>
    </row>
    <row r="7501" spans="1:13" s="19" customFormat="1" ht="15" customHeight="1" x14ac:dyDescent="0.25">
      <c r="A7501" s="47">
        <v>32922</v>
      </c>
      <c r="B7501" s="18" t="s">
        <v>11910</v>
      </c>
      <c r="C7501" s="3" t="s">
        <v>11896</v>
      </c>
      <c r="D7501" s="3" t="s">
        <v>207</v>
      </c>
      <c r="E7501" s="3" t="s">
        <v>11911</v>
      </c>
      <c r="F7501" s="3" t="s">
        <v>2528</v>
      </c>
      <c r="G7501" s="3"/>
      <c r="H7501" s="26">
        <v>700</v>
      </c>
      <c r="I7501" s="26">
        <f t="array" ref="I7501">J7501-J7501*3%</f>
        <v>529.2029</v>
      </c>
      <c r="J7501" s="30">
        <v>545.57000000000005</v>
      </c>
      <c r="K7501" s="4"/>
      <c r="L7501" s="15">
        <f t="shared" si="118"/>
        <v>0</v>
      </c>
      <c r="M7501" s="56" t="s">
        <v>15154</v>
      </c>
    </row>
    <row r="7502" spans="1:13" s="19" customFormat="1" ht="15" customHeight="1" x14ac:dyDescent="0.25">
      <c r="A7502" s="47">
        <v>21405</v>
      </c>
      <c r="B7502" s="18" t="s">
        <v>11912</v>
      </c>
      <c r="C7502" s="3" t="s">
        <v>11896</v>
      </c>
      <c r="D7502" s="3" t="s">
        <v>207</v>
      </c>
      <c r="E7502" s="3" t="s">
        <v>11913</v>
      </c>
      <c r="F7502" s="3" t="s">
        <v>2528</v>
      </c>
      <c r="G7502" s="3"/>
      <c r="H7502" s="26">
        <v>635</v>
      </c>
      <c r="I7502" s="26">
        <f t="array" ref="I7502">J7502-J7502*3%</f>
        <v>482.50709999999998</v>
      </c>
      <c r="J7502" s="30">
        <v>497.43</v>
      </c>
      <c r="K7502" s="4"/>
      <c r="L7502" s="15">
        <f t="shared" si="118"/>
        <v>0</v>
      </c>
      <c r="M7502" s="56" t="s">
        <v>15154</v>
      </c>
    </row>
    <row r="7503" spans="1:13" s="19" customFormat="1" ht="15" customHeight="1" x14ac:dyDescent="0.25">
      <c r="A7503" s="47">
        <v>15123</v>
      </c>
      <c r="B7503" s="18"/>
      <c r="C7503" s="3" t="s">
        <v>11914</v>
      </c>
      <c r="D7503" s="3" t="s">
        <v>74</v>
      </c>
      <c r="E7503" s="3" t="s">
        <v>11915</v>
      </c>
      <c r="F7503" s="3" t="s">
        <v>89</v>
      </c>
      <c r="G7503" s="3"/>
      <c r="H7503" s="26">
        <v>495</v>
      </c>
      <c r="I7503" s="26">
        <f t="array" ref="I7503">J7503-J7503*3%</f>
        <v>365.73849999999999</v>
      </c>
      <c r="J7503" s="30">
        <v>377.05</v>
      </c>
      <c r="K7503" s="4"/>
      <c r="L7503" s="15">
        <f t="shared" si="118"/>
        <v>0</v>
      </c>
      <c r="M7503" s="56" t="s">
        <v>15151</v>
      </c>
    </row>
    <row r="7504" spans="1:13" s="19" customFormat="1" ht="15" customHeight="1" x14ac:dyDescent="0.25">
      <c r="A7504" s="47">
        <v>8146</v>
      </c>
      <c r="B7504" s="18" t="s">
        <v>11916</v>
      </c>
      <c r="C7504" s="3" t="s">
        <v>11914</v>
      </c>
      <c r="D7504" s="3" t="s">
        <v>74</v>
      </c>
      <c r="E7504" s="3" t="s">
        <v>2808</v>
      </c>
      <c r="F7504" s="3" t="s">
        <v>277</v>
      </c>
      <c r="G7504" s="3"/>
      <c r="H7504" s="26">
        <v>195</v>
      </c>
      <c r="I7504" s="26">
        <f t="array" ref="I7504">J7504-J7504*3%</f>
        <v>116.4</v>
      </c>
      <c r="J7504" s="30">
        <v>120</v>
      </c>
      <c r="K7504" s="4"/>
      <c r="L7504" s="15">
        <f t="shared" si="118"/>
        <v>0</v>
      </c>
      <c r="M7504" s="56" t="s">
        <v>15155</v>
      </c>
    </row>
    <row r="7505" spans="1:13" s="19" customFormat="1" ht="15" customHeight="1" x14ac:dyDescent="0.25">
      <c r="A7505" s="47">
        <v>14533</v>
      </c>
      <c r="B7505" s="18" t="s">
        <v>11917</v>
      </c>
      <c r="C7505" s="3" t="s">
        <v>11914</v>
      </c>
      <c r="D7505" s="3" t="s">
        <v>74</v>
      </c>
      <c r="E7505" s="3" t="s">
        <v>2808</v>
      </c>
      <c r="F7505" s="3" t="s">
        <v>309</v>
      </c>
      <c r="G7505" s="3"/>
      <c r="H7505" s="26">
        <v>299</v>
      </c>
      <c r="I7505" s="26">
        <f t="array" ref="I7505">J7505-J7505*3%</f>
        <v>193.03</v>
      </c>
      <c r="J7505" s="30">
        <v>199</v>
      </c>
      <c r="K7505" s="4"/>
      <c r="L7505" s="15">
        <f t="shared" si="118"/>
        <v>0</v>
      </c>
      <c r="M7505" s="56" t="s">
        <v>15155</v>
      </c>
    </row>
    <row r="7506" spans="1:13" s="19" customFormat="1" ht="15" customHeight="1" x14ac:dyDescent="0.25">
      <c r="A7506" s="47">
        <v>4744</v>
      </c>
      <c r="B7506" s="18" t="s">
        <v>11918</v>
      </c>
      <c r="C7506" s="3" t="s">
        <v>11914</v>
      </c>
      <c r="D7506" s="3" t="s">
        <v>74</v>
      </c>
      <c r="E7506" s="3" t="s">
        <v>11919</v>
      </c>
      <c r="F7506" s="3" t="s">
        <v>200</v>
      </c>
      <c r="G7506" s="3"/>
      <c r="H7506" s="26">
        <v>665</v>
      </c>
      <c r="I7506" s="26">
        <f t="array" ref="I7506">J7506-J7506*3%</f>
        <v>505.87439999999998</v>
      </c>
      <c r="J7506" s="30">
        <v>521.52</v>
      </c>
      <c r="K7506" s="4"/>
      <c r="L7506" s="15">
        <f t="shared" si="118"/>
        <v>0</v>
      </c>
      <c r="M7506" s="56" t="s">
        <v>15151</v>
      </c>
    </row>
    <row r="7507" spans="1:13" s="19" customFormat="1" ht="15" customHeight="1" x14ac:dyDescent="0.25">
      <c r="A7507" s="47">
        <v>14311</v>
      </c>
      <c r="B7507" s="18" t="s">
        <v>11920</v>
      </c>
      <c r="C7507" s="3" t="s">
        <v>11914</v>
      </c>
      <c r="D7507" s="3" t="s">
        <v>177</v>
      </c>
      <c r="E7507" s="3" t="s">
        <v>11921</v>
      </c>
      <c r="F7507" s="3" t="s">
        <v>97</v>
      </c>
      <c r="G7507" s="3"/>
      <c r="H7507" s="26">
        <v>1045</v>
      </c>
      <c r="I7507" s="26">
        <f t="array" ref="I7507">J7507-J7507*3%</f>
        <v>802.02510000000007</v>
      </c>
      <c r="J7507" s="30">
        <v>826.83</v>
      </c>
      <c r="K7507" s="4"/>
      <c r="L7507" s="15">
        <f t="shared" si="118"/>
        <v>0</v>
      </c>
      <c r="M7507" s="56" t="s">
        <v>15151</v>
      </c>
    </row>
    <row r="7508" spans="1:13" s="19" customFormat="1" ht="15" customHeight="1" x14ac:dyDescent="0.25">
      <c r="A7508" s="47">
        <v>8145</v>
      </c>
      <c r="B7508" s="18" t="s">
        <v>11922</v>
      </c>
      <c r="C7508" s="3" t="s">
        <v>11914</v>
      </c>
      <c r="D7508" s="3" t="s">
        <v>177</v>
      </c>
      <c r="E7508" s="3" t="s">
        <v>11921</v>
      </c>
      <c r="F7508" s="3" t="s">
        <v>329</v>
      </c>
      <c r="G7508" s="3"/>
      <c r="H7508" s="26">
        <v>830</v>
      </c>
      <c r="I7508" s="26">
        <f t="array" ref="I7508">J7508-J7508*3%</f>
        <v>626.61030000000005</v>
      </c>
      <c r="J7508" s="30">
        <v>645.99</v>
      </c>
      <c r="K7508" s="4"/>
      <c r="L7508" s="15">
        <f t="shared" si="118"/>
        <v>0</v>
      </c>
      <c r="M7508" s="56" t="s">
        <v>15151</v>
      </c>
    </row>
    <row r="7509" spans="1:13" s="19" customFormat="1" ht="15" customHeight="1" x14ac:dyDescent="0.25">
      <c r="A7509" s="47">
        <v>15124</v>
      </c>
      <c r="B7509" s="18" t="s">
        <v>11923</v>
      </c>
      <c r="C7509" s="3" t="s">
        <v>11914</v>
      </c>
      <c r="D7509" s="3" t="s">
        <v>177</v>
      </c>
      <c r="E7509" s="3" t="s">
        <v>11921</v>
      </c>
      <c r="F7509" s="3" t="s">
        <v>89</v>
      </c>
      <c r="G7509" s="3"/>
      <c r="H7509" s="26">
        <v>610</v>
      </c>
      <c r="I7509" s="26">
        <f t="array" ref="I7509">J7509-J7509*3%</f>
        <v>465.74549999999999</v>
      </c>
      <c r="J7509" s="30">
        <v>480.15</v>
      </c>
      <c r="K7509" s="4"/>
      <c r="L7509" s="15">
        <f t="shared" si="118"/>
        <v>0</v>
      </c>
      <c r="M7509" s="56" t="s">
        <v>15151</v>
      </c>
    </row>
    <row r="7510" spans="1:13" s="19" customFormat="1" ht="15" customHeight="1" x14ac:dyDescent="0.25">
      <c r="A7510" s="47">
        <v>4723</v>
      </c>
      <c r="B7510" s="18" t="s">
        <v>11924</v>
      </c>
      <c r="C7510" s="3" t="s">
        <v>11914</v>
      </c>
      <c r="D7510" s="3" t="s">
        <v>177</v>
      </c>
      <c r="E7510" s="3" t="s">
        <v>8410</v>
      </c>
      <c r="F7510" s="3" t="s">
        <v>97</v>
      </c>
      <c r="G7510" s="3"/>
      <c r="H7510" s="26">
        <v>1250</v>
      </c>
      <c r="I7510" s="26">
        <f t="array" ref="I7510">J7510-J7510*3%</f>
        <v>943.17950000000008</v>
      </c>
      <c r="J7510" s="30">
        <v>972.35</v>
      </c>
      <c r="K7510" s="4"/>
      <c r="L7510" s="15">
        <f t="shared" si="118"/>
        <v>0</v>
      </c>
      <c r="M7510" s="56" t="s">
        <v>15151</v>
      </c>
    </row>
    <row r="7511" spans="1:13" s="19" customFormat="1" ht="15" customHeight="1" x14ac:dyDescent="0.25">
      <c r="A7511" s="47">
        <v>4722</v>
      </c>
      <c r="B7511" s="18" t="s">
        <v>11925</v>
      </c>
      <c r="C7511" s="3" t="s">
        <v>11914</v>
      </c>
      <c r="D7511" s="3" t="s">
        <v>177</v>
      </c>
      <c r="E7511" s="3" t="s">
        <v>8410</v>
      </c>
      <c r="F7511" s="3" t="s">
        <v>89</v>
      </c>
      <c r="G7511" s="3"/>
      <c r="H7511" s="26">
        <v>720</v>
      </c>
      <c r="I7511" s="26">
        <f t="array" ref="I7511">J7511-J7511*3%</f>
        <v>545.99360000000001</v>
      </c>
      <c r="J7511" s="30">
        <v>562.88</v>
      </c>
      <c r="K7511" s="4"/>
      <c r="L7511" s="15">
        <f t="shared" si="118"/>
        <v>0</v>
      </c>
      <c r="M7511" s="56" t="s">
        <v>15151</v>
      </c>
    </row>
    <row r="7512" spans="1:13" s="19" customFormat="1" ht="15" customHeight="1" x14ac:dyDescent="0.25">
      <c r="A7512" s="47">
        <v>4721</v>
      </c>
      <c r="B7512" s="18" t="s">
        <v>11926</v>
      </c>
      <c r="C7512" s="3" t="s">
        <v>11914</v>
      </c>
      <c r="D7512" s="3" t="s">
        <v>339</v>
      </c>
      <c r="E7512" s="3" t="s">
        <v>11927</v>
      </c>
      <c r="F7512" s="3" t="s">
        <v>395</v>
      </c>
      <c r="G7512" s="3"/>
      <c r="H7512" s="26">
        <v>2615</v>
      </c>
      <c r="I7512" s="26">
        <f t="array" ref="I7512">J7512-J7512*3%</f>
        <v>2005.4070999999999</v>
      </c>
      <c r="J7512" s="30">
        <v>2067.4299999999998</v>
      </c>
      <c r="K7512" s="4"/>
      <c r="L7512" s="15">
        <f t="shared" si="118"/>
        <v>0</v>
      </c>
      <c r="M7512" s="56" t="s">
        <v>15151</v>
      </c>
    </row>
    <row r="7513" spans="1:13" s="19" customFormat="1" ht="15" customHeight="1" x14ac:dyDescent="0.25">
      <c r="A7513" s="47">
        <v>4719</v>
      </c>
      <c r="B7513" s="18" t="s">
        <v>11928</v>
      </c>
      <c r="C7513" s="3" t="s">
        <v>11914</v>
      </c>
      <c r="D7513" s="3" t="s">
        <v>339</v>
      </c>
      <c r="E7513" s="3" t="s">
        <v>11927</v>
      </c>
      <c r="F7513" s="3" t="s">
        <v>318</v>
      </c>
      <c r="G7513" s="3"/>
      <c r="H7513" s="26">
        <v>830</v>
      </c>
      <c r="I7513" s="26">
        <f t="array" ref="I7513">J7513-J7513*3%</f>
        <v>626.61030000000005</v>
      </c>
      <c r="J7513" s="30">
        <v>645.99</v>
      </c>
      <c r="K7513" s="4"/>
      <c r="L7513" s="15">
        <f t="shared" si="118"/>
        <v>0</v>
      </c>
      <c r="M7513" s="56" t="s">
        <v>15151</v>
      </c>
    </row>
    <row r="7514" spans="1:13" s="19" customFormat="1" ht="15" customHeight="1" x14ac:dyDescent="0.25">
      <c r="A7514" s="47">
        <v>4720</v>
      </c>
      <c r="B7514" s="18" t="s">
        <v>11929</v>
      </c>
      <c r="C7514" s="3" t="s">
        <v>11914</v>
      </c>
      <c r="D7514" s="3" t="s">
        <v>339</v>
      </c>
      <c r="E7514" s="3" t="s">
        <v>11927</v>
      </c>
      <c r="F7514" s="3" t="s">
        <v>920</v>
      </c>
      <c r="G7514" s="3"/>
      <c r="H7514" s="26">
        <v>1450</v>
      </c>
      <c r="I7514" s="26">
        <f t="array" ref="I7514">J7514-J7514*3%</f>
        <v>1103.375</v>
      </c>
      <c r="J7514" s="30">
        <v>1137.5</v>
      </c>
      <c r="K7514" s="4"/>
      <c r="L7514" s="15">
        <f t="shared" si="118"/>
        <v>0</v>
      </c>
      <c r="M7514" s="56" t="s">
        <v>15151</v>
      </c>
    </row>
    <row r="7515" spans="1:13" s="19" customFormat="1" ht="15" customHeight="1" x14ac:dyDescent="0.25">
      <c r="A7515" s="47">
        <v>25687</v>
      </c>
      <c r="B7515" s="18" t="s">
        <v>11930</v>
      </c>
      <c r="C7515" s="3" t="s">
        <v>11931</v>
      </c>
      <c r="D7515" s="3" t="s">
        <v>1437</v>
      </c>
      <c r="E7515" s="3" t="s">
        <v>3902</v>
      </c>
      <c r="F7515" s="3"/>
      <c r="G7515" s="3" t="s">
        <v>1109</v>
      </c>
      <c r="H7515" s="26">
        <v>135</v>
      </c>
      <c r="I7515" s="26">
        <f t="array" ref="I7515">J7515-J7515*3%</f>
        <v>83.487899999999996</v>
      </c>
      <c r="J7515" s="30">
        <v>86.07</v>
      </c>
      <c r="K7515" s="4"/>
      <c r="L7515" s="15">
        <f t="shared" si="118"/>
        <v>0</v>
      </c>
      <c r="M7515" s="56" t="s">
        <v>15159</v>
      </c>
    </row>
    <row r="7516" spans="1:13" s="19" customFormat="1" ht="15" customHeight="1" x14ac:dyDescent="0.25">
      <c r="A7516" s="47">
        <v>27543</v>
      </c>
      <c r="B7516" s="18" t="s">
        <v>11932</v>
      </c>
      <c r="C7516" s="3" t="s">
        <v>11931</v>
      </c>
      <c r="D7516" s="3" t="s">
        <v>66</v>
      </c>
      <c r="E7516" s="3" t="s">
        <v>11933</v>
      </c>
      <c r="F7516" s="3" t="s">
        <v>1631</v>
      </c>
      <c r="G7516" s="3" t="s">
        <v>11934</v>
      </c>
      <c r="H7516" s="26">
        <v>1390</v>
      </c>
      <c r="I7516" s="26">
        <f t="array" ref="I7516">J7516-J7516*3%</f>
        <v>1060.8793000000001</v>
      </c>
      <c r="J7516" s="30">
        <v>1093.69</v>
      </c>
      <c r="K7516" s="4"/>
      <c r="L7516" s="15">
        <f t="shared" si="118"/>
        <v>0</v>
      </c>
      <c r="M7516" s="56" t="s">
        <v>15159</v>
      </c>
    </row>
    <row r="7517" spans="1:13" s="19" customFormat="1" ht="15" customHeight="1" x14ac:dyDescent="0.25">
      <c r="A7517" s="47">
        <v>27544</v>
      </c>
      <c r="B7517" s="18" t="s">
        <v>11935</v>
      </c>
      <c r="C7517" s="3" t="s">
        <v>11931</v>
      </c>
      <c r="D7517" s="3" t="s">
        <v>66</v>
      </c>
      <c r="E7517" s="3" t="s">
        <v>11933</v>
      </c>
      <c r="F7517" s="3" t="s">
        <v>1631</v>
      </c>
      <c r="G7517" s="3" t="s">
        <v>763</v>
      </c>
      <c r="H7517" s="26">
        <v>1390</v>
      </c>
      <c r="I7517" s="26">
        <f t="array" ref="I7517">J7517-J7517*3%</f>
        <v>1060.8793000000001</v>
      </c>
      <c r="J7517" s="30">
        <v>1093.69</v>
      </c>
      <c r="K7517" s="4"/>
      <c r="L7517" s="15">
        <f t="shared" si="118"/>
        <v>0</v>
      </c>
      <c r="M7517" s="56" t="s">
        <v>15159</v>
      </c>
    </row>
    <row r="7518" spans="1:13" s="19" customFormat="1" ht="15" customHeight="1" x14ac:dyDescent="0.25">
      <c r="A7518" s="47">
        <v>717</v>
      </c>
      <c r="B7518" s="18" t="s">
        <v>11936</v>
      </c>
      <c r="C7518" s="3" t="s">
        <v>11931</v>
      </c>
      <c r="D7518" s="3" t="s">
        <v>66</v>
      </c>
      <c r="E7518" s="3" t="s">
        <v>11937</v>
      </c>
      <c r="F7518" s="3" t="s">
        <v>1484</v>
      </c>
      <c r="G7518" s="3"/>
      <c r="H7518" s="26">
        <v>1725</v>
      </c>
      <c r="I7518" s="26">
        <f t="array" ref="I7518">J7518-J7518*3%</f>
        <v>1323.0121000000001</v>
      </c>
      <c r="J7518" s="30">
        <v>1363.93</v>
      </c>
      <c r="K7518" s="4"/>
      <c r="L7518" s="15">
        <f t="shared" si="118"/>
        <v>0</v>
      </c>
      <c r="M7518" s="56" t="s">
        <v>15159</v>
      </c>
    </row>
    <row r="7519" spans="1:13" s="19" customFormat="1" ht="15" customHeight="1" x14ac:dyDescent="0.25">
      <c r="A7519" s="47">
        <v>7497</v>
      </c>
      <c r="B7519" s="18" t="s">
        <v>11938</v>
      </c>
      <c r="C7519" s="3" t="s">
        <v>11931</v>
      </c>
      <c r="D7519" s="3" t="s">
        <v>66</v>
      </c>
      <c r="E7519" s="3" t="s">
        <v>11939</v>
      </c>
      <c r="F7519" s="3" t="s">
        <v>375</v>
      </c>
      <c r="G7519" s="3" t="s">
        <v>149</v>
      </c>
      <c r="H7519" s="26">
        <v>1195</v>
      </c>
      <c r="I7519" s="26">
        <f t="array" ref="I7519">J7519-J7519*3%</f>
        <v>905.59199999999998</v>
      </c>
      <c r="J7519" s="30">
        <v>933.6</v>
      </c>
      <c r="K7519" s="4"/>
      <c r="L7519" s="15">
        <f t="shared" si="118"/>
        <v>0</v>
      </c>
      <c r="M7519" s="56" t="s">
        <v>15155</v>
      </c>
    </row>
    <row r="7520" spans="1:13" s="19" customFormat="1" ht="15" customHeight="1" x14ac:dyDescent="0.25">
      <c r="A7520" s="47">
        <v>7496</v>
      </c>
      <c r="B7520" s="18" t="s">
        <v>11940</v>
      </c>
      <c r="C7520" s="3" t="s">
        <v>11931</v>
      </c>
      <c r="D7520" s="3" t="s">
        <v>66</v>
      </c>
      <c r="E7520" s="3" t="s">
        <v>11939</v>
      </c>
      <c r="F7520" s="3" t="s">
        <v>375</v>
      </c>
      <c r="G7520" s="3" t="s">
        <v>481</v>
      </c>
      <c r="H7520" s="26">
        <v>1195</v>
      </c>
      <c r="I7520" s="26">
        <f t="array" ref="I7520">J7520-J7520*3%</f>
        <v>905.59199999999998</v>
      </c>
      <c r="J7520" s="30">
        <v>933.6</v>
      </c>
      <c r="K7520" s="4"/>
      <c r="L7520" s="15">
        <f t="shared" si="118"/>
        <v>0</v>
      </c>
      <c r="M7520" s="56" t="s">
        <v>15155</v>
      </c>
    </row>
    <row r="7521" spans="1:13" s="19" customFormat="1" ht="15" customHeight="1" x14ac:dyDescent="0.25">
      <c r="A7521" s="47">
        <v>7498</v>
      </c>
      <c r="B7521" s="18" t="s">
        <v>11941</v>
      </c>
      <c r="C7521" s="3" t="s">
        <v>11931</v>
      </c>
      <c r="D7521" s="3" t="s">
        <v>66</v>
      </c>
      <c r="E7521" s="3" t="s">
        <v>11942</v>
      </c>
      <c r="F7521" s="3" t="s">
        <v>11943</v>
      </c>
      <c r="G7521" s="3" t="s">
        <v>1195</v>
      </c>
      <c r="H7521" s="26">
        <v>1310</v>
      </c>
      <c r="I7521" s="26">
        <f t="array" ref="I7521">J7521-J7521*3%</f>
        <v>1005.9094</v>
      </c>
      <c r="J7521" s="30">
        <v>1037.02</v>
      </c>
      <c r="K7521" s="4"/>
      <c r="L7521" s="15">
        <f t="shared" si="118"/>
        <v>0</v>
      </c>
      <c r="M7521" s="56" t="s">
        <v>15155</v>
      </c>
    </row>
    <row r="7522" spans="1:13" s="19" customFormat="1" ht="15" customHeight="1" x14ac:dyDescent="0.25">
      <c r="A7522" s="47">
        <v>7499</v>
      </c>
      <c r="B7522" s="18" t="s">
        <v>11944</v>
      </c>
      <c r="C7522" s="3" t="s">
        <v>11931</v>
      </c>
      <c r="D7522" s="3" t="s">
        <v>66</v>
      </c>
      <c r="E7522" s="3" t="s">
        <v>11942</v>
      </c>
      <c r="F7522" s="3" t="s">
        <v>11943</v>
      </c>
      <c r="G7522" s="3" t="s">
        <v>1448</v>
      </c>
      <c r="H7522" s="26">
        <v>1295</v>
      </c>
      <c r="I7522" s="26">
        <f t="array" ref="I7522">J7522-J7522*3%</f>
        <v>994.15300000000013</v>
      </c>
      <c r="J7522" s="30">
        <v>1024.9000000000001</v>
      </c>
      <c r="K7522" s="4"/>
      <c r="L7522" s="15">
        <f t="shared" si="118"/>
        <v>0</v>
      </c>
      <c r="M7522" s="56" t="s">
        <v>15155</v>
      </c>
    </row>
    <row r="7523" spans="1:13" s="19" customFormat="1" ht="15" customHeight="1" x14ac:dyDescent="0.25">
      <c r="A7523" s="47">
        <v>7500</v>
      </c>
      <c r="B7523" s="18" t="s">
        <v>11945</v>
      </c>
      <c r="C7523" s="3" t="s">
        <v>11931</v>
      </c>
      <c r="D7523" s="3" t="s">
        <v>66</v>
      </c>
      <c r="E7523" s="3" t="s">
        <v>1787</v>
      </c>
      <c r="F7523" s="3" t="s">
        <v>236</v>
      </c>
      <c r="G7523" s="3"/>
      <c r="H7523" s="26">
        <v>805</v>
      </c>
      <c r="I7523" s="26">
        <f t="array" ref="I7523">J7523-J7523*3%</f>
        <v>608.30640000000005</v>
      </c>
      <c r="J7523" s="30">
        <v>627.12</v>
      </c>
      <c r="K7523" s="4"/>
      <c r="L7523" s="15">
        <f t="shared" si="118"/>
        <v>0</v>
      </c>
      <c r="M7523" s="56" t="s">
        <v>15155</v>
      </c>
    </row>
    <row r="7524" spans="1:13" s="19" customFormat="1" ht="15" customHeight="1" x14ac:dyDescent="0.25">
      <c r="A7524" s="47">
        <v>4444</v>
      </c>
      <c r="B7524" s="18" t="s">
        <v>11946</v>
      </c>
      <c r="C7524" s="3" t="s">
        <v>11931</v>
      </c>
      <c r="D7524" s="3" t="s">
        <v>66</v>
      </c>
      <c r="E7524" s="3" t="s">
        <v>1452</v>
      </c>
      <c r="F7524" s="3" t="s">
        <v>200</v>
      </c>
      <c r="G7524" s="3"/>
      <c r="H7524" s="26">
        <v>815</v>
      </c>
      <c r="I7524" s="26">
        <f t="array" ref="I7524">J7524-J7524*3%</f>
        <v>613.14670000000001</v>
      </c>
      <c r="J7524" s="30">
        <v>632.11</v>
      </c>
      <c r="K7524" s="4"/>
      <c r="L7524" s="15">
        <f t="shared" si="118"/>
        <v>0</v>
      </c>
      <c r="M7524" s="56" t="s">
        <v>15159</v>
      </c>
    </row>
    <row r="7525" spans="1:13" s="19" customFormat="1" ht="15" customHeight="1" x14ac:dyDescent="0.25">
      <c r="A7525" s="47">
        <v>32370</v>
      </c>
      <c r="B7525" s="18" t="s">
        <v>11947</v>
      </c>
      <c r="C7525" s="3" t="s">
        <v>11931</v>
      </c>
      <c r="D7525" s="3" t="s">
        <v>66</v>
      </c>
      <c r="E7525" s="3" t="s">
        <v>11948</v>
      </c>
      <c r="F7525" s="3" t="s">
        <v>290</v>
      </c>
      <c r="G7525" s="3" t="s">
        <v>1572</v>
      </c>
      <c r="H7525" s="26">
        <v>1205</v>
      </c>
      <c r="I7525" s="26">
        <f t="array" ref="I7525">J7525-J7525*3%</f>
        <v>912.26560000000006</v>
      </c>
      <c r="J7525" s="30">
        <v>940.48</v>
      </c>
      <c r="K7525" s="4"/>
      <c r="L7525" s="15">
        <f t="shared" si="118"/>
        <v>0</v>
      </c>
      <c r="M7525" s="56" t="s">
        <v>15159</v>
      </c>
    </row>
    <row r="7526" spans="1:13" s="19" customFormat="1" ht="15" customHeight="1" x14ac:dyDescent="0.25">
      <c r="A7526" s="47">
        <v>32371</v>
      </c>
      <c r="B7526" s="18" t="s">
        <v>11949</v>
      </c>
      <c r="C7526" s="3" t="s">
        <v>11931</v>
      </c>
      <c r="D7526" s="3" t="s">
        <v>66</v>
      </c>
      <c r="E7526" s="3" t="s">
        <v>11948</v>
      </c>
      <c r="F7526" s="3" t="s">
        <v>290</v>
      </c>
      <c r="G7526" s="3" t="s">
        <v>1448</v>
      </c>
      <c r="H7526" s="26">
        <v>1205</v>
      </c>
      <c r="I7526" s="26">
        <f t="array" ref="I7526">J7526-J7526*3%</f>
        <v>912.26560000000006</v>
      </c>
      <c r="J7526" s="30">
        <v>940.48</v>
      </c>
      <c r="K7526" s="4"/>
      <c r="L7526" s="15">
        <f t="shared" si="118"/>
        <v>0</v>
      </c>
      <c r="M7526" s="56" t="s">
        <v>15159</v>
      </c>
    </row>
    <row r="7527" spans="1:13" s="19" customFormat="1" ht="15" customHeight="1" x14ac:dyDescent="0.25">
      <c r="A7527" s="47">
        <v>7899</v>
      </c>
      <c r="B7527" s="18" t="s">
        <v>11950</v>
      </c>
      <c r="C7527" s="3" t="s">
        <v>11931</v>
      </c>
      <c r="D7527" s="3" t="s">
        <v>66</v>
      </c>
      <c r="E7527" s="3" t="s">
        <v>11951</v>
      </c>
      <c r="F7527" s="3" t="s">
        <v>318</v>
      </c>
      <c r="G7527" s="3" t="s">
        <v>4854</v>
      </c>
      <c r="H7527" s="26">
        <v>1010</v>
      </c>
      <c r="I7527" s="26">
        <f t="array" ref="I7527">J7527-J7527*3%</f>
        <v>776.22310000000004</v>
      </c>
      <c r="J7527" s="30">
        <v>800.23</v>
      </c>
      <c r="K7527" s="4"/>
      <c r="L7527" s="15">
        <f t="shared" si="118"/>
        <v>0</v>
      </c>
      <c r="M7527" s="56" t="s">
        <v>15155</v>
      </c>
    </row>
    <row r="7528" spans="1:13" s="19" customFormat="1" ht="15" customHeight="1" x14ac:dyDescent="0.25">
      <c r="A7528" s="47">
        <v>8886</v>
      </c>
      <c r="B7528" s="18" t="s">
        <v>11952</v>
      </c>
      <c r="C7528" s="3" t="s">
        <v>11931</v>
      </c>
      <c r="D7528" s="3" t="s">
        <v>66</v>
      </c>
      <c r="E7528" s="3" t="s">
        <v>11951</v>
      </c>
      <c r="F7528" s="3" t="s">
        <v>318</v>
      </c>
      <c r="G7528" s="3" t="s">
        <v>11953</v>
      </c>
      <c r="H7528" s="26">
        <v>1010</v>
      </c>
      <c r="I7528" s="26">
        <f t="array" ref="I7528">J7528-J7528*3%</f>
        <v>776.22310000000004</v>
      </c>
      <c r="J7528" s="30">
        <v>800.23</v>
      </c>
      <c r="K7528" s="4"/>
      <c r="L7528" s="15">
        <f t="shared" si="118"/>
        <v>0</v>
      </c>
      <c r="M7528" s="56" t="s">
        <v>15155</v>
      </c>
    </row>
    <row r="7529" spans="1:13" s="19" customFormat="1" ht="15" customHeight="1" x14ac:dyDescent="0.25">
      <c r="A7529" s="47">
        <v>37397</v>
      </c>
      <c r="B7529" s="18" t="s">
        <v>11954</v>
      </c>
      <c r="C7529" s="3" t="s">
        <v>11931</v>
      </c>
      <c r="D7529" s="3" t="s">
        <v>66</v>
      </c>
      <c r="E7529" s="3" t="s">
        <v>1473</v>
      </c>
      <c r="F7529" s="3" t="s">
        <v>10486</v>
      </c>
      <c r="G7529" s="3"/>
      <c r="H7529" s="26">
        <v>540</v>
      </c>
      <c r="I7529" s="26">
        <f t="array" ref="I7529">J7529-J7529*3%</f>
        <v>399.55270000000002</v>
      </c>
      <c r="J7529" s="30">
        <v>411.91</v>
      </c>
      <c r="K7529" s="4"/>
      <c r="L7529" s="15">
        <f t="shared" si="118"/>
        <v>0</v>
      </c>
      <c r="M7529" s="56" t="s">
        <v>15159</v>
      </c>
    </row>
    <row r="7530" spans="1:13" s="19" customFormat="1" ht="15" customHeight="1" x14ac:dyDescent="0.25">
      <c r="A7530" s="47">
        <v>2273</v>
      </c>
      <c r="B7530" s="18" t="s">
        <v>11955</v>
      </c>
      <c r="C7530" s="3" t="s">
        <v>11931</v>
      </c>
      <c r="D7530" s="3" t="s">
        <v>66</v>
      </c>
      <c r="E7530" s="3" t="s">
        <v>10103</v>
      </c>
      <c r="F7530" s="3" t="s">
        <v>200</v>
      </c>
      <c r="G7530" s="3"/>
      <c r="H7530" s="26">
        <v>445</v>
      </c>
      <c r="I7530" s="26">
        <f t="array" ref="I7530">J7530-J7530*3%</f>
        <v>325.24099999999999</v>
      </c>
      <c r="J7530" s="30">
        <v>335.3</v>
      </c>
      <c r="K7530" s="4"/>
      <c r="L7530" s="15">
        <f t="shared" si="118"/>
        <v>0</v>
      </c>
      <c r="M7530" s="56" t="s">
        <v>15159</v>
      </c>
    </row>
    <row r="7531" spans="1:13" s="19" customFormat="1" ht="15" customHeight="1" x14ac:dyDescent="0.25">
      <c r="A7531" s="47">
        <v>32378</v>
      </c>
      <c r="B7531" s="18"/>
      <c r="C7531" s="3" t="s">
        <v>11931</v>
      </c>
      <c r="D7531" s="3" t="s">
        <v>66</v>
      </c>
      <c r="E7531" s="3" t="s">
        <v>11956</v>
      </c>
      <c r="F7531" s="3" t="s">
        <v>2845</v>
      </c>
      <c r="G7531" s="3"/>
      <c r="H7531" s="26">
        <v>1075</v>
      </c>
      <c r="I7531" s="26">
        <f t="array" ref="I7531">J7531-J7531*3%</f>
        <v>821.89069999999992</v>
      </c>
      <c r="J7531" s="30">
        <v>847.31</v>
      </c>
      <c r="K7531" s="4"/>
      <c r="L7531" s="15">
        <f t="shared" si="118"/>
        <v>0</v>
      </c>
      <c r="M7531" s="56" t="s">
        <v>15159</v>
      </c>
    </row>
    <row r="7532" spans="1:13" s="19" customFormat="1" ht="15" customHeight="1" x14ac:dyDescent="0.25">
      <c r="A7532" s="47">
        <v>4450</v>
      </c>
      <c r="B7532" s="18" t="s">
        <v>11957</v>
      </c>
      <c r="C7532" s="3" t="s">
        <v>11931</v>
      </c>
      <c r="D7532" s="3" t="s">
        <v>66</v>
      </c>
      <c r="E7532" s="3" t="s">
        <v>630</v>
      </c>
      <c r="F7532" s="3" t="s">
        <v>200</v>
      </c>
      <c r="G7532" s="3"/>
      <c r="H7532" s="26">
        <v>445</v>
      </c>
      <c r="I7532" s="26">
        <f t="array" ref="I7532">J7532-J7532*3%</f>
        <v>325.24099999999999</v>
      </c>
      <c r="J7532" s="30">
        <v>335.3</v>
      </c>
      <c r="K7532" s="4"/>
      <c r="L7532" s="15">
        <f t="shared" si="118"/>
        <v>0</v>
      </c>
      <c r="M7532" s="56" t="s">
        <v>15159</v>
      </c>
    </row>
    <row r="7533" spans="1:13" s="19" customFormat="1" ht="15" customHeight="1" x14ac:dyDescent="0.25">
      <c r="A7533" s="47">
        <v>4452</v>
      </c>
      <c r="B7533" s="18" t="s">
        <v>11958</v>
      </c>
      <c r="C7533" s="3" t="s">
        <v>11931</v>
      </c>
      <c r="D7533" s="3" t="s">
        <v>66</v>
      </c>
      <c r="E7533" s="3" t="s">
        <v>10110</v>
      </c>
      <c r="F7533" s="3" t="s">
        <v>167</v>
      </c>
      <c r="G7533" s="3"/>
      <c r="H7533" s="26">
        <v>670</v>
      </c>
      <c r="I7533" s="26">
        <f t="array" ref="I7533">J7533-J7533*3%</f>
        <v>508.20239999999995</v>
      </c>
      <c r="J7533" s="30">
        <v>523.91999999999996</v>
      </c>
      <c r="K7533" s="4"/>
      <c r="L7533" s="15">
        <f t="shared" si="118"/>
        <v>0</v>
      </c>
      <c r="M7533" s="56" t="s">
        <v>15159</v>
      </c>
    </row>
    <row r="7534" spans="1:13" s="19" customFormat="1" ht="15" customHeight="1" x14ac:dyDescent="0.25">
      <c r="A7534" s="47">
        <v>4453</v>
      </c>
      <c r="B7534" s="18" t="s">
        <v>11959</v>
      </c>
      <c r="C7534" s="3" t="s">
        <v>11931</v>
      </c>
      <c r="D7534" s="3" t="s">
        <v>66</v>
      </c>
      <c r="E7534" s="3" t="s">
        <v>8954</v>
      </c>
      <c r="F7534" s="3" t="s">
        <v>179</v>
      </c>
      <c r="G7534" s="3"/>
      <c r="H7534" s="26">
        <v>540</v>
      </c>
      <c r="I7534" s="26">
        <f t="array" ref="I7534">J7534-J7534*3%</f>
        <v>399.55270000000002</v>
      </c>
      <c r="J7534" s="30">
        <v>411.91</v>
      </c>
      <c r="K7534" s="4"/>
      <c r="L7534" s="15">
        <f t="shared" si="118"/>
        <v>0</v>
      </c>
      <c r="M7534" s="56" t="s">
        <v>15159</v>
      </c>
    </row>
    <row r="7535" spans="1:13" s="19" customFormat="1" ht="15" customHeight="1" x14ac:dyDescent="0.25">
      <c r="A7535" s="47">
        <v>6626</v>
      </c>
      <c r="B7535" s="18" t="s">
        <v>11960</v>
      </c>
      <c r="C7535" s="3" t="s">
        <v>11931</v>
      </c>
      <c r="D7535" s="3" t="s">
        <v>70</v>
      </c>
      <c r="E7535" s="3" t="s">
        <v>773</v>
      </c>
      <c r="F7535" s="3" t="s">
        <v>179</v>
      </c>
      <c r="G7535" s="3"/>
      <c r="H7535" s="26">
        <v>760</v>
      </c>
      <c r="I7535" s="26">
        <f t="array" ref="I7535">J7535-J7535*3%</f>
        <v>574.30790000000002</v>
      </c>
      <c r="J7535" s="30">
        <v>592.07000000000005</v>
      </c>
      <c r="K7535" s="4"/>
      <c r="L7535" s="15">
        <f t="shared" si="118"/>
        <v>0</v>
      </c>
      <c r="M7535" s="56" t="s">
        <v>15159</v>
      </c>
    </row>
    <row r="7536" spans="1:13" s="19" customFormat="1" ht="15" customHeight="1" x14ac:dyDescent="0.25">
      <c r="A7536" s="47">
        <v>7501</v>
      </c>
      <c r="B7536" s="18" t="s">
        <v>11961</v>
      </c>
      <c r="C7536" s="3" t="s">
        <v>11931</v>
      </c>
      <c r="D7536" s="3" t="s">
        <v>70</v>
      </c>
      <c r="E7536" s="3" t="s">
        <v>11962</v>
      </c>
      <c r="F7536" s="3" t="s">
        <v>182</v>
      </c>
      <c r="G7536" s="3"/>
      <c r="H7536" s="26">
        <v>930</v>
      </c>
      <c r="I7536" s="26">
        <f t="array" ref="I7536">J7536-J7536*3%</f>
        <v>703.52159999999992</v>
      </c>
      <c r="J7536" s="30">
        <v>725.28</v>
      </c>
      <c r="K7536" s="4"/>
      <c r="L7536" s="15">
        <f t="shared" si="118"/>
        <v>0</v>
      </c>
      <c r="M7536" s="56" t="s">
        <v>15159</v>
      </c>
    </row>
    <row r="7537" spans="1:13" s="19" customFormat="1" ht="15" customHeight="1" x14ac:dyDescent="0.25">
      <c r="A7537" s="47">
        <v>7502</v>
      </c>
      <c r="B7537" s="18" t="s">
        <v>11963</v>
      </c>
      <c r="C7537" s="3" t="s">
        <v>11931</v>
      </c>
      <c r="D7537" s="3" t="s">
        <v>70</v>
      </c>
      <c r="E7537" s="3" t="s">
        <v>11962</v>
      </c>
      <c r="F7537" s="3" t="s">
        <v>11964</v>
      </c>
      <c r="G7537" s="3"/>
      <c r="H7537" s="26">
        <v>1110</v>
      </c>
      <c r="I7537" s="26">
        <f t="array" ref="I7537">J7537-J7537*3%</f>
        <v>847.28530000000001</v>
      </c>
      <c r="J7537" s="30">
        <v>873.49</v>
      </c>
      <c r="K7537" s="4"/>
      <c r="L7537" s="15">
        <f t="shared" si="118"/>
        <v>0</v>
      </c>
      <c r="M7537" s="56" t="s">
        <v>15159</v>
      </c>
    </row>
    <row r="7538" spans="1:13" s="19" customFormat="1" ht="15" customHeight="1" x14ac:dyDescent="0.25">
      <c r="A7538" s="47">
        <v>7503</v>
      </c>
      <c r="B7538" s="18" t="s">
        <v>11965</v>
      </c>
      <c r="C7538" s="3" t="s">
        <v>11931</v>
      </c>
      <c r="D7538" s="3" t="s">
        <v>70</v>
      </c>
      <c r="E7538" s="3" t="s">
        <v>11962</v>
      </c>
      <c r="F7538" s="3" t="s">
        <v>200</v>
      </c>
      <c r="G7538" s="3"/>
      <c r="H7538" s="26">
        <v>725</v>
      </c>
      <c r="I7538" s="26">
        <f t="array" ref="I7538">J7538-J7538*3%</f>
        <v>548.16639999999995</v>
      </c>
      <c r="J7538" s="30">
        <v>565.12</v>
      </c>
      <c r="K7538" s="4"/>
      <c r="L7538" s="15">
        <f t="shared" si="118"/>
        <v>0</v>
      </c>
      <c r="M7538" s="56" t="s">
        <v>15159</v>
      </c>
    </row>
    <row r="7539" spans="1:13" s="19" customFormat="1" ht="15" customHeight="1" x14ac:dyDescent="0.25">
      <c r="A7539" s="47">
        <v>13237</v>
      </c>
      <c r="B7539" s="18" t="s">
        <v>11966</v>
      </c>
      <c r="C7539" s="3" t="s">
        <v>11931</v>
      </c>
      <c r="D7539" s="3" t="s">
        <v>74</v>
      </c>
      <c r="E7539" s="3" t="s">
        <v>11967</v>
      </c>
      <c r="F7539" s="3" t="s">
        <v>2083</v>
      </c>
      <c r="G7539" s="3"/>
      <c r="H7539" s="26">
        <v>490</v>
      </c>
      <c r="I7539" s="26">
        <f t="array" ref="I7539">J7539-J7539*3%</f>
        <v>362.61509999999998</v>
      </c>
      <c r="J7539" s="30">
        <v>373.83</v>
      </c>
      <c r="K7539" s="4"/>
      <c r="L7539" s="15">
        <f t="shared" si="118"/>
        <v>0</v>
      </c>
      <c r="M7539" s="56" t="s">
        <v>15155</v>
      </c>
    </row>
    <row r="7540" spans="1:13" s="19" customFormat="1" ht="15" customHeight="1" x14ac:dyDescent="0.25">
      <c r="A7540" s="47">
        <v>3427</v>
      </c>
      <c r="B7540" s="18" t="s">
        <v>11968</v>
      </c>
      <c r="C7540" s="3" t="s">
        <v>11931</v>
      </c>
      <c r="D7540" s="3" t="s">
        <v>74</v>
      </c>
      <c r="E7540" s="3" t="s">
        <v>1171</v>
      </c>
      <c r="F7540" s="3" t="s">
        <v>89</v>
      </c>
      <c r="G7540" s="3"/>
      <c r="H7540" s="26">
        <v>665</v>
      </c>
      <c r="I7540" s="26">
        <f t="array" ref="I7540">J7540-J7540*3%</f>
        <v>505.74829999999997</v>
      </c>
      <c r="J7540" s="30">
        <v>521.39</v>
      </c>
      <c r="K7540" s="4"/>
      <c r="L7540" s="15">
        <f t="shared" si="118"/>
        <v>0</v>
      </c>
      <c r="M7540" s="56" t="s">
        <v>15155</v>
      </c>
    </row>
    <row r="7541" spans="1:13" s="19" customFormat="1" ht="15" customHeight="1" x14ac:dyDescent="0.25">
      <c r="A7541" s="47">
        <v>1956</v>
      </c>
      <c r="B7541" s="18" t="s">
        <v>11969</v>
      </c>
      <c r="C7541" s="3" t="s">
        <v>11931</v>
      </c>
      <c r="D7541" s="3" t="s">
        <v>74</v>
      </c>
      <c r="E7541" s="3" t="s">
        <v>1508</v>
      </c>
      <c r="F7541" s="3" t="s">
        <v>72</v>
      </c>
      <c r="G7541" s="3"/>
      <c r="H7541" s="26">
        <v>330</v>
      </c>
      <c r="I7541" s="26">
        <f t="array" ref="I7541">J7541-J7541*3%</f>
        <v>234.42959999999999</v>
      </c>
      <c r="J7541" s="30">
        <v>241.68</v>
      </c>
      <c r="K7541" s="4"/>
      <c r="L7541" s="15">
        <f t="shared" si="118"/>
        <v>0</v>
      </c>
      <c r="M7541" s="56" t="s">
        <v>15159</v>
      </c>
    </row>
    <row r="7542" spans="1:13" s="19" customFormat="1" ht="15" customHeight="1" x14ac:dyDescent="0.25">
      <c r="A7542" s="47">
        <v>7505</v>
      </c>
      <c r="B7542" s="18" t="s">
        <v>11970</v>
      </c>
      <c r="C7542" s="3" t="s">
        <v>11931</v>
      </c>
      <c r="D7542" s="3" t="s">
        <v>74</v>
      </c>
      <c r="E7542" s="3" t="s">
        <v>11971</v>
      </c>
      <c r="F7542" s="3" t="s">
        <v>179</v>
      </c>
      <c r="G7542" s="3"/>
      <c r="H7542" s="26">
        <v>925</v>
      </c>
      <c r="I7542" s="26">
        <f t="array" ref="I7542">J7542-J7542*3%</f>
        <v>698.15750000000003</v>
      </c>
      <c r="J7542" s="30">
        <v>719.75</v>
      </c>
      <c r="K7542" s="4"/>
      <c r="L7542" s="15">
        <f t="shared" si="118"/>
        <v>0</v>
      </c>
      <c r="M7542" s="56" t="s">
        <v>15155</v>
      </c>
    </row>
    <row r="7543" spans="1:13" s="19" customFormat="1" ht="15" customHeight="1" x14ac:dyDescent="0.25">
      <c r="A7543" s="47">
        <v>1958</v>
      </c>
      <c r="B7543" s="18" t="s">
        <v>11972</v>
      </c>
      <c r="C7543" s="3" t="s">
        <v>11931</v>
      </c>
      <c r="D7543" s="3" t="s">
        <v>74</v>
      </c>
      <c r="E7543" s="3" t="s">
        <v>11973</v>
      </c>
      <c r="F7543" s="3" t="s">
        <v>89</v>
      </c>
      <c r="G7543" s="3"/>
      <c r="H7543" s="26">
        <v>815</v>
      </c>
      <c r="I7543" s="26">
        <f t="array" ref="I7543">J7543-J7543*3%</f>
        <v>613.14670000000001</v>
      </c>
      <c r="J7543" s="30">
        <v>632.11</v>
      </c>
      <c r="K7543" s="4"/>
      <c r="L7543" s="15">
        <f t="shared" si="118"/>
        <v>0</v>
      </c>
      <c r="M7543" s="56" t="s">
        <v>15159</v>
      </c>
    </row>
    <row r="7544" spans="1:13" s="19" customFormat="1" ht="15" customHeight="1" x14ac:dyDescent="0.25">
      <c r="A7544" s="47">
        <v>2265</v>
      </c>
      <c r="B7544" s="18" t="s">
        <v>11974</v>
      </c>
      <c r="C7544" s="3" t="s">
        <v>11931</v>
      </c>
      <c r="D7544" s="3" t="s">
        <v>74</v>
      </c>
      <c r="E7544" s="3" t="s">
        <v>11975</v>
      </c>
      <c r="F7544" s="3" t="s">
        <v>68</v>
      </c>
      <c r="G7544" s="3"/>
      <c r="H7544" s="26">
        <v>670</v>
      </c>
      <c r="I7544" s="26">
        <f t="array" ref="I7544">J7544-J7544*3%</f>
        <v>509.32760000000002</v>
      </c>
      <c r="J7544" s="30">
        <v>525.08000000000004</v>
      </c>
      <c r="K7544" s="4"/>
      <c r="L7544" s="15">
        <f t="shared" si="118"/>
        <v>0</v>
      </c>
      <c r="M7544" s="56" t="s">
        <v>15159</v>
      </c>
    </row>
    <row r="7545" spans="1:13" s="19" customFormat="1" ht="15" customHeight="1" x14ac:dyDescent="0.25">
      <c r="A7545" s="47">
        <v>40730</v>
      </c>
      <c r="B7545" s="18" t="s">
        <v>11976</v>
      </c>
      <c r="C7545" s="3" t="s">
        <v>11931</v>
      </c>
      <c r="D7545" s="3" t="s">
        <v>74</v>
      </c>
      <c r="E7545" s="3" t="s">
        <v>11977</v>
      </c>
      <c r="F7545" s="3" t="s">
        <v>124</v>
      </c>
      <c r="G7545" s="3"/>
      <c r="H7545" s="26">
        <v>580</v>
      </c>
      <c r="I7545" s="26">
        <f t="array" ref="I7545">J7545-J7545*3%</f>
        <v>425.31590000000006</v>
      </c>
      <c r="J7545" s="30">
        <v>438.47</v>
      </c>
      <c r="K7545" s="4"/>
      <c r="L7545" s="15">
        <f t="shared" si="118"/>
        <v>0</v>
      </c>
      <c r="M7545" s="56" t="s">
        <v>15159</v>
      </c>
    </row>
    <row r="7546" spans="1:13" s="19" customFormat="1" ht="15" customHeight="1" x14ac:dyDescent="0.25">
      <c r="A7546" s="47">
        <v>4857</v>
      </c>
      <c r="B7546" s="18" t="s">
        <v>11978</v>
      </c>
      <c r="C7546" s="3" t="s">
        <v>11931</v>
      </c>
      <c r="D7546" s="3" t="s">
        <v>74</v>
      </c>
      <c r="E7546" s="3" t="s">
        <v>11979</v>
      </c>
      <c r="F7546" s="3" t="s">
        <v>182</v>
      </c>
      <c r="G7546" s="3"/>
      <c r="H7546" s="26">
        <v>930</v>
      </c>
      <c r="I7546" s="26">
        <f t="array" ref="I7546">J7546-J7546*3%</f>
        <v>703.52159999999992</v>
      </c>
      <c r="J7546" s="30">
        <v>725.28</v>
      </c>
      <c r="K7546" s="4"/>
      <c r="L7546" s="15">
        <f t="shared" si="118"/>
        <v>0</v>
      </c>
      <c r="M7546" s="56" t="s">
        <v>15159</v>
      </c>
    </row>
    <row r="7547" spans="1:13" s="19" customFormat="1" ht="15" customHeight="1" x14ac:dyDescent="0.25">
      <c r="A7547" s="47">
        <v>4858</v>
      </c>
      <c r="B7547" s="18" t="s">
        <v>11980</v>
      </c>
      <c r="C7547" s="3" t="s">
        <v>11931</v>
      </c>
      <c r="D7547" s="3" t="s">
        <v>74</v>
      </c>
      <c r="E7547" s="3" t="s">
        <v>11979</v>
      </c>
      <c r="F7547" s="3" t="s">
        <v>167</v>
      </c>
      <c r="G7547" s="3"/>
      <c r="H7547" s="26">
        <v>580</v>
      </c>
      <c r="I7547" s="26">
        <f t="array" ref="I7547">J7547-J7547*3%</f>
        <v>425.31590000000006</v>
      </c>
      <c r="J7547" s="30">
        <v>438.47</v>
      </c>
      <c r="K7547" s="4"/>
      <c r="L7547" s="15">
        <f t="shared" si="118"/>
        <v>0</v>
      </c>
      <c r="M7547" s="56" t="s">
        <v>15159</v>
      </c>
    </row>
    <row r="7548" spans="1:13" s="19" customFormat="1" ht="15" customHeight="1" x14ac:dyDescent="0.25">
      <c r="A7548" s="47">
        <v>18203</v>
      </c>
      <c r="B7548" s="18" t="s">
        <v>11981</v>
      </c>
      <c r="C7548" s="3" t="s">
        <v>11931</v>
      </c>
      <c r="D7548" s="3" t="s">
        <v>74</v>
      </c>
      <c r="E7548" s="3" t="s">
        <v>11982</v>
      </c>
      <c r="F7548" s="3" t="s">
        <v>11983</v>
      </c>
      <c r="G7548" s="3"/>
      <c r="H7548" s="26">
        <v>1835</v>
      </c>
      <c r="I7548" s="26">
        <f t="array" ref="I7548">J7548-J7548*3%</f>
        <v>1415.7149999999999</v>
      </c>
      <c r="J7548" s="30">
        <v>1459.5</v>
      </c>
      <c r="K7548" s="4"/>
      <c r="L7548" s="15">
        <f t="shared" si="118"/>
        <v>0</v>
      </c>
      <c r="M7548" s="56" t="s">
        <v>15159</v>
      </c>
    </row>
    <row r="7549" spans="1:13" s="19" customFormat="1" ht="15" customHeight="1" x14ac:dyDescent="0.25">
      <c r="A7549" s="47">
        <v>2275</v>
      </c>
      <c r="B7549" s="18" t="s">
        <v>11984</v>
      </c>
      <c r="C7549" s="3" t="s">
        <v>11931</v>
      </c>
      <c r="D7549" s="3" t="s">
        <v>74</v>
      </c>
      <c r="E7549" s="3" t="s">
        <v>11985</v>
      </c>
      <c r="F7549" s="3" t="s">
        <v>1511</v>
      </c>
      <c r="G7549" s="3"/>
      <c r="H7549" s="26">
        <v>1300</v>
      </c>
      <c r="I7549" s="26">
        <f t="array" ref="I7549">J7549-J7549*3%</f>
        <v>996.64589999999998</v>
      </c>
      <c r="J7549" s="30">
        <v>1027.47</v>
      </c>
      <c r="K7549" s="4"/>
      <c r="L7549" s="15">
        <f t="shared" si="118"/>
        <v>0</v>
      </c>
      <c r="M7549" s="56" t="s">
        <v>15159</v>
      </c>
    </row>
    <row r="7550" spans="1:13" s="19" customFormat="1" ht="15" customHeight="1" x14ac:dyDescent="0.25">
      <c r="A7550" s="47">
        <v>5620</v>
      </c>
      <c r="B7550" s="18" t="s">
        <v>11986</v>
      </c>
      <c r="C7550" s="3" t="s">
        <v>11931</v>
      </c>
      <c r="D7550" s="3" t="s">
        <v>74</v>
      </c>
      <c r="E7550" s="3" t="s">
        <v>1190</v>
      </c>
      <c r="F7550" s="3" t="s">
        <v>2544</v>
      </c>
      <c r="G7550" s="3"/>
      <c r="H7550" s="26">
        <v>550</v>
      </c>
      <c r="I7550" s="26">
        <f t="array" ref="I7550">J7550-J7550*3%</f>
        <v>405.8965</v>
      </c>
      <c r="J7550" s="30">
        <v>418.45</v>
      </c>
      <c r="K7550" s="4"/>
      <c r="L7550" s="15">
        <f t="shared" si="118"/>
        <v>0</v>
      </c>
      <c r="M7550" s="56" t="s">
        <v>15155</v>
      </c>
    </row>
    <row r="7551" spans="1:13" s="19" customFormat="1" ht="15" customHeight="1" x14ac:dyDescent="0.25">
      <c r="A7551" s="47">
        <v>38126</v>
      </c>
      <c r="B7551" s="18" t="s">
        <v>11987</v>
      </c>
      <c r="C7551" s="3" t="s">
        <v>11931</v>
      </c>
      <c r="D7551" s="3" t="s">
        <v>74</v>
      </c>
      <c r="E7551" s="3" t="s">
        <v>11988</v>
      </c>
      <c r="F7551" s="3" t="s">
        <v>179</v>
      </c>
      <c r="G7551" s="3"/>
      <c r="H7551" s="26">
        <v>550</v>
      </c>
      <c r="I7551" s="26">
        <f t="array" ref="I7551">J7551-J7551*3%</f>
        <v>404.0147</v>
      </c>
      <c r="J7551" s="30">
        <v>416.51</v>
      </c>
      <c r="K7551" s="4"/>
      <c r="L7551" s="15">
        <f t="shared" si="118"/>
        <v>0</v>
      </c>
      <c r="M7551" s="56" t="s">
        <v>15155</v>
      </c>
    </row>
    <row r="7552" spans="1:13" s="19" customFormat="1" ht="15" customHeight="1" x14ac:dyDescent="0.25">
      <c r="A7552" s="47">
        <v>1964</v>
      </c>
      <c r="B7552" s="18" t="s">
        <v>11989</v>
      </c>
      <c r="C7552" s="3" t="s">
        <v>11931</v>
      </c>
      <c r="D7552" s="3" t="s">
        <v>74</v>
      </c>
      <c r="E7552" s="3" t="s">
        <v>3141</v>
      </c>
      <c r="F7552" s="3" t="s">
        <v>179</v>
      </c>
      <c r="G7552" s="3"/>
      <c r="H7552" s="26">
        <v>725</v>
      </c>
      <c r="I7552" s="26">
        <f t="array" ref="I7552">J7552-J7552*3%</f>
        <v>548.16639999999995</v>
      </c>
      <c r="J7552" s="30">
        <v>565.12</v>
      </c>
      <c r="K7552" s="4"/>
      <c r="L7552" s="15">
        <f t="shared" si="118"/>
        <v>0</v>
      </c>
      <c r="M7552" s="56" t="s">
        <v>15159</v>
      </c>
    </row>
    <row r="7553" spans="1:13" s="19" customFormat="1" ht="15" customHeight="1" x14ac:dyDescent="0.25">
      <c r="A7553" s="47">
        <v>1965</v>
      </c>
      <c r="B7553" s="18" t="s">
        <v>11990</v>
      </c>
      <c r="C7553" s="3" t="s">
        <v>11931</v>
      </c>
      <c r="D7553" s="3" t="s">
        <v>74</v>
      </c>
      <c r="E7553" s="3" t="s">
        <v>5942</v>
      </c>
      <c r="F7553" s="3" t="s">
        <v>72</v>
      </c>
      <c r="G7553" s="3"/>
      <c r="H7553" s="26">
        <v>415</v>
      </c>
      <c r="I7553" s="26">
        <f t="array" ref="I7553">J7553-J7553*3%</f>
        <v>302.08710000000002</v>
      </c>
      <c r="J7553" s="30">
        <v>311.43</v>
      </c>
      <c r="K7553" s="4"/>
      <c r="L7553" s="15">
        <f t="shared" si="118"/>
        <v>0</v>
      </c>
      <c r="M7553" s="56" t="s">
        <v>15159</v>
      </c>
    </row>
    <row r="7554" spans="1:13" s="19" customFormat="1" ht="15" customHeight="1" x14ac:dyDescent="0.25">
      <c r="A7554" s="47">
        <v>724</v>
      </c>
      <c r="B7554" s="18" t="s">
        <v>11991</v>
      </c>
      <c r="C7554" s="3" t="s">
        <v>11931</v>
      </c>
      <c r="D7554" s="3" t="s">
        <v>279</v>
      </c>
      <c r="E7554" s="3" t="s">
        <v>11992</v>
      </c>
      <c r="F7554" s="3" t="s">
        <v>11993</v>
      </c>
      <c r="G7554" s="3"/>
      <c r="H7554" s="26">
        <v>735</v>
      </c>
      <c r="I7554" s="26">
        <f t="array" ref="I7554">J7554-J7554*3%</f>
        <v>554.14159999999993</v>
      </c>
      <c r="J7554" s="30">
        <v>571.28</v>
      </c>
      <c r="K7554" s="4"/>
      <c r="L7554" s="15">
        <f t="shared" si="118"/>
        <v>0</v>
      </c>
      <c r="M7554" s="56" t="s">
        <v>15159</v>
      </c>
    </row>
    <row r="7555" spans="1:13" s="19" customFormat="1" ht="15" customHeight="1" x14ac:dyDescent="0.25">
      <c r="A7555" s="47">
        <v>725</v>
      </c>
      <c r="B7555" s="18" t="s">
        <v>11994</v>
      </c>
      <c r="C7555" s="3" t="s">
        <v>11931</v>
      </c>
      <c r="D7555" s="3" t="s">
        <v>279</v>
      </c>
      <c r="E7555" s="3" t="s">
        <v>11992</v>
      </c>
      <c r="F7555" s="3" t="s">
        <v>11995</v>
      </c>
      <c r="G7555" s="3"/>
      <c r="H7555" s="26">
        <v>1630</v>
      </c>
      <c r="I7555" s="26">
        <f t="array" ref="I7555">J7555-J7555*3%</f>
        <v>1256.538</v>
      </c>
      <c r="J7555" s="30">
        <v>1295.4000000000001</v>
      </c>
      <c r="K7555" s="4"/>
      <c r="L7555" s="15">
        <f t="shared" si="118"/>
        <v>0</v>
      </c>
      <c r="M7555" s="56" t="s">
        <v>15159</v>
      </c>
    </row>
    <row r="7556" spans="1:13" s="19" customFormat="1" ht="15" customHeight="1" x14ac:dyDescent="0.25">
      <c r="A7556" s="47">
        <v>5271</v>
      </c>
      <c r="B7556" s="18" t="s">
        <v>11996</v>
      </c>
      <c r="C7556" s="3" t="s">
        <v>11931</v>
      </c>
      <c r="D7556" s="3" t="s">
        <v>279</v>
      </c>
      <c r="E7556" s="3" t="s">
        <v>11997</v>
      </c>
      <c r="F7556" s="3" t="s">
        <v>9426</v>
      </c>
      <c r="G7556" s="3" t="s">
        <v>625</v>
      </c>
      <c r="H7556" s="26">
        <v>930</v>
      </c>
      <c r="I7556" s="26">
        <f t="array" ref="I7556">J7556-J7556*3%</f>
        <v>703.52159999999992</v>
      </c>
      <c r="J7556" s="30">
        <v>725.28</v>
      </c>
      <c r="K7556" s="4"/>
      <c r="L7556" s="15">
        <f t="shared" si="118"/>
        <v>0</v>
      </c>
      <c r="M7556" s="56" t="s">
        <v>15159</v>
      </c>
    </row>
    <row r="7557" spans="1:13" s="19" customFormat="1" ht="15" customHeight="1" x14ac:dyDescent="0.25">
      <c r="A7557" s="47">
        <v>5270</v>
      </c>
      <c r="B7557" s="18" t="s">
        <v>11998</v>
      </c>
      <c r="C7557" s="3" t="s">
        <v>11931</v>
      </c>
      <c r="D7557" s="3" t="s">
        <v>279</v>
      </c>
      <c r="E7557" s="3" t="s">
        <v>11997</v>
      </c>
      <c r="F7557" s="3" t="s">
        <v>9426</v>
      </c>
      <c r="G7557" s="3" t="s">
        <v>883</v>
      </c>
      <c r="H7557" s="26">
        <v>930</v>
      </c>
      <c r="I7557" s="26">
        <f t="array" ref="I7557">J7557-J7557*3%</f>
        <v>703.52159999999992</v>
      </c>
      <c r="J7557" s="30">
        <v>725.28</v>
      </c>
      <c r="K7557" s="4"/>
      <c r="L7557" s="15">
        <f t="shared" si="118"/>
        <v>0</v>
      </c>
      <c r="M7557" s="56" t="s">
        <v>15159</v>
      </c>
    </row>
    <row r="7558" spans="1:13" s="19" customFormat="1" ht="15" customHeight="1" x14ac:dyDescent="0.25">
      <c r="A7558" s="47">
        <v>6606</v>
      </c>
      <c r="B7558" s="18" t="s">
        <v>11999</v>
      </c>
      <c r="C7558" s="3" t="s">
        <v>11931</v>
      </c>
      <c r="D7558" s="3" t="s">
        <v>279</v>
      </c>
      <c r="E7558" s="3" t="s">
        <v>11997</v>
      </c>
      <c r="F7558" s="3" t="s">
        <v>9426</v>
      </c>
      <c r="G7558" s="3" t="s">
        <v>5999</v>
      </c>
      <c r="H7558" s="26">
        <v>925</v>
      </c>
      <c r="I7558" s="26">
        <f t="array" ref="I7558">J7558-J7558*3%</f>
        <v>698.15750000000003</v>
      </c>
      <c r="J7558" s="30">
        <v>719.75</v>
      </c>
      <c r="K7558" s="4"/>
      <c r="L7558" s="15">
        <f t="shared" si="118"/>
        <v>0</v>
      </c>
      <c r="M7558" s="56" t="s">
        <v>15155</v>
      </c>
    </row>
    <row r="7559" spans="1:13" s="19" customFormat="1" ht="15" customHeight="1" x14ac:dyDescent="0.25">
      <c r="A7559" s="47">
        <v>5269</v>
      </c>
      <c r="B7559" s="18" t="s">
        <v>12000</v>
      </c>
      <c r="C7559" s="3" t="s">
        <v>11931</v>
      </c>
      <c r="D7559" s="3" t="s">
        <v>279</v>
      </c>
      <c r="E7559" s="3" t="s">
        <v>11997</v>
      </c>
      <c r="F7559" s="3" t="s">
        <v>9426</v>
      </c>
      <c r="G7559" s="3" t="s">
        <v>763</v>
      </c>
      <c r="H7559" s="26">
        <v>930</v>
      </c>
      <c r="I7559" s="26">
        <f t="array" ref="I7559">J7559-J7559*3%</f>
        <v>703.52159999999992</v>
      </c>
      <c r="J7559" s="30">
        <v>725.28</v>
      </c>
      <c r="K7559" s="4"/>
      <c r="L7559" s="15">
        <f t="shared" si="118"/>
        <v>0</v>
      </c>
      <c r="M7559" s="56" t="s">
        <v>15159</v>
      </c>
    </row>
    <row r="7560" spans="1:13" s="19" customFormat="1" ht="15" customHeight="1" x14ac:dyDescent="0.25">
      <c r="A7560" s="47">
        <v>5272</v>
      </c>
      <c r="B7560" s="18" t="s">
        <v>12001</v>
      </c>
      <c r="C7560" s="3" t="s">
        <v>11931</v>
      </c>
      <c r="D7560" s="3" t="s">
        <v>279</v>
      </c>
      <c r="E7560" s="3" t="s">
        <v>11997</v>
      </c>
      <c r="F7560" s="3" t="s">
        <v>9426</v>
      </c>
      <c r="G7560" s="3" t="s">
        <v>11953</v>
      </c>
      <c r="H7560" s="26">
        <v>930</v>
      </c>
      <c r="I7560" s="26">
        <f t="array" ref="I7560">J7560-J7560*3%</f>
        <v>703.52159999999992</v>
      </c>
      <c r="J7560" s="30">
        <v>725.28</v>
      </c>
      <c r="K7560" s="4"/>
      <c r="L7560" s="15">
        <f t="shared" ref="L7560:L7623" si="119">J7560*K7560</f>
        <v>0</v>
      </c>
      <c r="M7560" s="56" t="s">
        <v>15159</v>
      </c>
    </row>
    <row r="7561" spans="1:13" s="19" customFormat="1" ht="15" customHeight="1" x14ac:dyDescent="0.25">
      <c r="A7561" s="47">
        <v>5218</v>
      </c>
      <c r="B7561" s="18" t="s">
        <v>12002</v>
      </c>
      <c r="C7561" s="3" t="s">
        <v>11931</v>
      </c>
      <c r="D7561" s="3" t="s">
        <v>279</v>
      </c>
      <c r="E7561" s="3" t="s">
        <v>11997</v>
      </c>
      <c r="F7561" s="3" t="s">
        <v>9426</v>
      </c>
      <c r="G7561" s="3" t="s">
        <v>481</v>
      </c>
      <c r="H7561" s="26">
        <v>930</v>
      </c>
      <c r="I7561" s="26">
        <f t="array" ref="I7561">J7561-J7561*3%</f>
        <v>703.52159999999992</v>
      </c>
      <c r="J7561" s="30">
        <v>725.28</v>
      </c>
      <c r="K7561" s="4"/>
      <c r="L7561" s="15">
        <f t="shared" si="119"/>
        <v>0</v>
      </c>
      <c r="M7561" s="56" t="s">
        <v>15159</v>
      </c>
    </row>
    <row r="7562" spans="1:13" s="19" customFormat="1" ht="15" customHeight="1" x14ac:dyDescent="0.25">
      <c r="A7562" s="47">
        <v>3082</v>
      </c>
      <c r="B7562" s="18" t="s">
        <v>12003</v>
      </c>
      <c r="C7562" s="3" t="s">
        <v>11931</v>
      </c>
      <c r="D7562" s="3" t="s">
        <v>279</v>
      </c>
      <c r="E7562" s="3" t="s">
        <v>11997</v>
      </c>
      <c r="F7562" s="3" t="s">
        <v>527</v>
      </c>
      <c r="G7562" s="3" t="s">
        <v>625</v>
      </c>
      <c r="H7562" s="26">
        <v>1900</v>
      </c>
      <c r="I7562" s="26">
        <f t="array" ref="I7562">J7562-J7562*3%</f>
        <v>1462.76</v>
      </c>
      <c r="J7562" s="30">
        <v>1508</v>
      </c>
      <c r="K7562" s="4"/>
      <c r="L7562" s="15">
        <f t="shared" si="119"/>
        <v>0</v>
      </c>
      <c r="M7562" s="56" t="s">
        <v>15155</v>
      </c>
    </row>
    <row r="7563" spans="1:13" s="19" customFormat="1" ht="15" customHeight="1" x14ac:dyDescent="0.25">
      <c r="A7563" s="47">
        <v>3083</v>
      </c>
      <c r="B7563" s="18" t="s">
        <v>12004</v>
      </c>
      <c r="C7563" s="3" t="s">
        <v>11931</v>
      </c>
      <c r="D7563" s="3" t="s">
        <v>279</v>
      </c>
      <c r="E7563" s="3" t="s">
        <v>11997</v>
      </c>
      <c r="F7563" s="3" t="s">
        <v>527</v>
      </c>
      <c r="G7563" s="3" t="s">
        <v>883</v>
      </c>
      <c r="H7563" s="26">
        <v>1930</v>
      </c>
      <c r="I7563" s="26">
        <f t="array" ref="I7563">J7563-J7563*3%</f>
        <v>1484.4006999999999</v>
      </c>
      <c r="J7563" s="30">
        <v>1530.31</v>
      </c>
      <c r="K7563" s="4"/>
      <c r="L7563" s="15">
        <f t="shared" si="119"/>
        <v>0</v>
      </c>
      <c r="M7563" s="56" t="s">
        <v>15155</v>
      </c>
    </row>
    <row r="7564" spans="1:13" s="19" customFormat="1" ht="15" customHeight="1" x14ac:dyDescent="0.25">
      <c r="A7564" s="47">
        <v>914</v>
      </c>
      <c r="B7564" s="18" t="s">
        <v>12005</v>
      </c>
      <c r="C7564" s="3" t="s">
        <v>11931</v>
      </c>
      <c r="D7564" s="3" t="s">
        <v>279</v>
      </c>
      <c r="E7564" s="3" t="s">
        <v>11997</v>
      </c>
      <c r="F7564" s="3" t="s">
        <v>527</v>
      </c>
      <c r="G7564" s="3" t="s">
        <v>1649</v>
      </c>
      <c r="H7564" s="26">
        <v>1930</v>
      </c>
      <c r="I7564" s="26">
        <f t="array" ref="I7564">J7564-J7564*3%</f>
        <v>1484.4006999999999</v>
      </c>
      <c r="J7564" s="30">
        <v>1530.31</v>
      </c>
      <c r="K7564" s="4"/>
      <c r="L7564" s="15">
        <f t="shared" si="119"/>
        <v>0</v>
      </c>
      <c r="M7564" s="56" t="s">
        <v>15155</v>
      </c>
    </row>
    <row r="7565" spans="1:13" s="19" customFormat="1" ht="15" customHeight="1" x14ac:dyDescent="0.25">
      <c r="A7565" s="47">
        <v>3081</v>
      </c>
      <c r="B7565" s="18" t="s">
        <v>12006</v>
      </c>
      <c r="C7565" s="3" t="s">
        <v>11931</v>
      </c>
      <c r="D7565" s="3" t="s">
        <v>279</v>
      </c>
      <c r="E7565" s="3" t="s">
        <v>11997</v>
      </c>
      <c r="F7565" s="3" t="s">
        <v>527</v>
      </c>
      <c r="G7565" s="3" t="s">
        <v>763</v>
      </c>
      <c r="H7565" s="26">
        <v>1930</v>
      </c>
      <c r="I7565" s="26">
        <f t="array" ref="I7565">J7565-J7565*3%</f>
        <v>1484.4006999999999</v>
      </c>
      <c r="J7565" s="30">
        <v>1530.31</v>
      </c>
      <c r="K7565" s="4"/>
      <c r="L7565" s="15">
        <f t="shared" si="119"/>
        <v>0</v>
      </c>
      <c r="M7565" s="56" t="s">
        <v>15155</v>
      </c>
    </row>
    <row r="7566" spans="1:13" s="19" customFormat="1" ht="15" customHeight="1" x14ac:dyDescent="0.25">
      <c r="A7566" s="47">
        <v>907</v>
      </c>
      <c r="B7566" s="18" t="s">
        <v>12007</v>
      </c>
      <c r="C7566" s="3" t="s">
        <v>11931</v>
      </c>
      <c r="D7566" s="3" t="s">
        <v>279</v>
      </c>
      <c r="E7566" s="3" t="s">
        <v>11997</v>
      </c>
      <c r="F7566" s="3" t="s">
        <v>527</v>
      </c>
      <c r="G7566" s="3" t="s">
        <v>481</v>
      </c>
      <c r="H7566" s="26">
        <v>1930</v>
      </c>
      <c r="I7566" s="26">
        <f t="array" ref="I7566">J7566-J7566*3%</f>
        <v>1484.4006999999999</v>
      </c>
      <c r="J7566" s="30">
        <v>1530.31</v>
      </c>
      <c r="K7566" s="4"/>
      <c r="L7566" s="15">
        <f t="shared" si="119"/>
        <v>0</v>
      </c>
      <c r="M7566" s="56" t="s">
        <v>15155</v>
      </c>
    </row>
    <row r="7567" spans="1:13" s="19" customFormat="1" ht="15" customHeight="1" x14ac:dyDescent="0.25">
      <c r="A7567" s="47">
        <v>6023</v>
      </c>
      <c r="B7567" s="18" t="s">
        <v>12008</v>
      </c>
      <c r="C7567" s="3" t="s">
        <v>11931</v>
      </c>
      <c r="D7567" s="3" t="s">
        <v>279</v>
      </c>
      <c r="E7567" s="3" t="s">
        <v>12009</v>
      </c>
      <c r="F7567" s="3" t="s">
        <v>318</v>
      </c>
      <c r="G7567" s="3" t="s">
        <v>465</v>
      </c>
      <c r="H7567" s="26">
        <v>1010</v>
      </c>
      <c r="I7567" s="26">
        <f t="array" ref="I7567">J7567-J7567*3%</f>
        <v>776.22310000000004</v>
      </c>
      <c r="J7567" s="30">
        <v>800.23</v>
      </c>
      <c r="K7567" s="4"/>
      <c r="L7567" s="15">
        <f t="shared" si="119"/>
        <v>0</v>
      </c>
      <c r="M7567" s="56" t="s">
        <v>15155</v>
      </c>
    </row>
    <row r="7568" spans="1:13" s="19" customFormat="1" ht="15" customHeight="1" x14ac:dyDescent="0.25">
      <c r="A7568" s="47">
        <v>6028</v>
      </c>
      <c r="B7568" s="18" t="s">
        <v>12010</v>
      </c>
      <c r="C7568" s="3" t="s">
        <v>11931</v>
      </c>
      <c r="D7568" s="3" t="s">
        <v>279</v>
      </c>
      <c r="E7568" s="3" t="s">
        <v>12009</v>
      </c>
      <c r="F7568" s="3" t="s">
        <v>318</v>
      </c>
      <c r="G7568" s="3" t="s">
        <v>390</v>
      </c>
      <c r="H7568" s="26">
        <v>975</v>
      </c>
      <c r="I7568" s="26">
        <f t="array" ref="I7568">J7568-J7568*3%</f>
        <v>737.67529999999999</v>
      </c>
      <c r="J7568" s="30">
        <v>760.49</v>
      </c>
      <c r="K7568" s="4"/>
      <c r="L7568" s="15">
        <f t="shared" si="119"/>
        <v>0</v>
      </c>
      <c r="M7568" s="56" t="s">
        <v>15155</v>
      </c>
    </row>
    <row r="7569" spans="1:13" s="19" customFormat="1" ht="15" customHeight="1" x14ac:dyDescent="0.25">
      <c r="A7569" s="47">
        <v>6025</v>
      </c>
      <c r="B7569" s="18" t="s">
        <v>12011</v>
      </c>
      <c r="C7569" s="3" t="s">
        <v>11931</v>
      </c>
      <c r="D7569" s="3" t="s">
        <v>279</v>
      </c>
      <c r="E7569" s="3" t="s">
        <v>12009</v>
      </c>
      <c r="F7569" s="3" t="s">
        <v>318</v>
      </c>
      <c r="G7569" s="3" t="s">
        <v>1446</v>
      </c>
      <c r="H7569" s="26">
        <v>1010</v>
      </c>
      <c r="I7569" s="26">
        <f t="array" ref="I7569">J7569-J7569*3%</f>
        <v>776.22310000000004</v>
      </c>
      <c r="J7569" s="30">
        <v>800.23</v>
      </c>
      <c r="K7569" s="4"/>
      <c r="L7569" s="15">
        <f t="shared" si="119"/>
        <v>0</v>
      </c>
      <c r="M7569" s="56" t="s">
        <v>15155</v>
      </c>
    </row>
    <row r="7570" spans="1:13" s="19" customFormat="1" ht="15" customHeight="1" x14ac:dyDescent="0.25">
      <c r="A7570" s="47">
        <v>6026</v>
      </c>
      <c r="B7570" s="18" t="s">
        <v>12012</v>
      </c>
      <c r="C7570" s="3" t="s">
        <v>11931</v>
      </c>
      <c r="D7570" s="3" t="s">
        <v>279</v>
      </c>
      <c r="E7570" s="3" t="s">
        <v>12009</v>
      </c>
      <c r="F7570" s="3" t="s">
        <v>318</v>
      </c>
      <c r="G7570" s="3" t="s">
        <v>12013</v>
      </c>
      <c r="H7570" s="26">
        <v>1010</v>
      </c>
      <c r="I7570" s="26">
        <f t="array" ref="I7570">J7570-J7570*3%</f>
        <v>776.22310000000004</v>
      </c>
      <c r="J7570" s="30">
        <v>800.23</v>
      </c>
      <c r="K7570" s="4"/>
      <c r="L7570" s="15">
        <f t="shared" si="119"/>
        <v>0</v>
      </c>
      <c r="M7570" s="56" t="s">
        <v>15155</v>
      </c>
    </row>
    <row r="7571" spans="1:13" s="19" customFormat="1" ht="15" customHeight="1" x14ac:dyDescent="0.25">
      <c r="A7571" s="47">
        <v>6024</v>
      </c>
      <c r="B7571" s="18" t="s">
        <v>12014</v>
      </c>
      <c r="C7571" s="3" t="s">
        <v>11931</v>
      </c>
      <c r="D7571" s="3" t="s">
        <v>279</v>
      </c>
      <c r="E7571" s="3" t="s">
        <v>12009</v>
      </c>
      <c r="F7571" s="3" t="s">
        <v>318</v>
      </c>
      <c r="G7571" s="3" t="s">
        <v>1229</v>
      </c>
      <c r="H7571" s="26">
        <v>1010</v>
      </c>
      <c r="I7571" s="26">
        <f t="array" ref="I7571">J7571-J7571*3%</f>
        <v>776.22310000000004</v>
      </c>
      <c r="J7571" s="30">
        <v>800.23</v>
      </c>
      <c r="K7571" s="4"/>
      <c r="L7571" s="15">
        <f t="shared" si="119"/>
        <v>0</v>
      </c>
      <c r="M7571" s="56" t="s">
        <v>15155</v>
      </c>
    </row>
    <row r="7572" spans="1:13" s="19" customFormat="1" ht="15" customHeight="1" x14ac:dyDescent="0.25">
      <c r="A7572" s="47">
        <v>6022</v>
      </c>
      <c r="B7572" s="18" t="s">
        <v>12015</v>
      </c>
      <c r="C7572" s="3" t="s">
        <v>11931</v>
      </c>
      <c r="D7572" s="3" t="s">
        <v>279</v>
      </c>
      <c r="E7572" s="3" t="s">
        <v>12009</v>
      </c>
      <c r="F7572" s="3" t="s">
        <v>318</v>
      </c>
      <c r="G7572" s="3" t="s">
        <v>481</v>
      </c>
      <c r="H7572" s="26">
        <v>1010</v>
      </c>
      <c r="I7572" s="26">
        <f t="array" ref="I7572">J7572-J7572*3%</f>
        <v>776.22310000000004</v>
      </c>
      <c r="J7572" s="30">
        <v>800.23</v>
      </c>
      <c r="K7572" s="4"/>
      <c r="L7572" s="15">
        <f t="shared" si="119"/>
        <v>0</v>
      </c>
      <c r="M7572" s="56" t="s">
        <v>15155</v>
      </c>
    </row>
    <row r="7573" spans="1:13" s="19" customFormat="1" ht="15" customHeight="1" x14ac:dyDescent="0.25">
      <c r="A7573" s="47">
        <v>2261</v>
      </c>
      <c r="B7573" s="18" t="s">
        <v>12016</v>
      </c>
      <c r="C7573" s="3" t="s">
        <v>11931</v>
      </c>
      <c r="D7573" s="3" t="s">
        <v>279</v>
      </c>
      <c r="E7573" s="3" t="s">
        <v>12009</v>
      </c>
      <c r="F7573" s="3" t="s">
        <v>920</v>
      </c>
      <c r="G7573" s="3" t="s">
        <v>465</v>
      </c>
      <c r="H7573" s="26">
        <v>1675</v>
      </c>
      <c r="I7573" s="26">
        <f t="array" ref="I7573">J7573-J7573*3%</f>
        <v>1285.2888</v>
      </c>
      <c r="J7573" s="30">
        <v>1325.04</v>
      </c>
      <c r="K7573" s="4"/>
      <c r="L7573" s="15">
        <f t="shared" si="119"/>
        <v>0</v>
      </c>
      <c r="M7573" s="56" t="s">
        <v>15155</v>
      </c>
    </row>
    <row r="7574" spans="1:13" s="19" customFormat="1" ht="15" customHeight="1" x14ac:dyDescent="0.25">
      <c r="A7574" s="47">
        <v>6030</v>
      </c>
      <c r="B7574" s="18" t="s">
        <v>12017</v>
      </c>
      <c r="C7574" s="3" t="s">
        <v>11931</v>
      </c>
      <c r="D7574" s="3" t="s">
        <v>279</v>
      </c>
      <c r="E7574" s="3" t="s">
        <v>12009</v>
      </c>
      <c r="F7574" s="3" t="s">
        <v>920</v>
      </c>
      <c r="G7574" s="3" t="s">
        <v>12013</v>
      </c>
      <c r="H7574" s="26">
        <v>1650</v>
      </c>
      <c r="I7574" s="26">
        <f t="array" ref="I7574">J7574-J7574*3%</f>
        <v>1270.7096999999999</v>
      </c>
      <c r="J7574" s="30">
        <v>1310.01</v>
      </c>
      <c r="K7574" s="4"/>
      <c r="L7574" s="15">
        <f t="shared" si="119"/>
        <v>0</v>
      </c>
      <c r="M7574" s="56" t="s">
        <v>15155</v>
      </c>
    </row>
    <row r="7575" spans="1:13" s="19" customFormat="1" ht="15" customHeight="1" x14ac:dyDescent="0.25">
      <c r="A7575" s="47">
        <v>6031</v>
      </c>
      <c r="B7575" s="18" t="s">
        <v>12018</v>
      </c>
      <c r="C7575" s="3" t="s">
        <v>11931</v>
      </c>
      <c r="D7575" s="3" t="s">
        <v>279</v>
      </c>
      <c r="E7575" s="3" t="s">
        <v>12009</v>
      </c>
      <c r="F7575" s="3" t="s">
        <v>920</v>
      </c>
      <c r="G7575" s="3" t="s">
        <v>941</v>
      </c>
      <c r="H7575" s="26">
        <v>1650</v>
      </c>
      <c r="I7575" s="26">
        <f t="array" ref="I7575">J7575-J7575*3%</f>
        <v>1270.7096999999999</v>
      </c>
      <c r="J7575" s="30">
        <v>1310.01</v>
      </c>
      <c r="K7575" s="4"/>
      <c r="L7575" s="15">
        <f t="shared" si="119"/>
        <v>0</v>
      </c>
      <c r="M7575" s="56" t="s">
        <v>15155</v>
      </c>
    </row>
    <row r="7576" spans="1:13" s="19" customFormat="1" ht="15" customHeight="1" x14ac:dyDescent="0.25">
      <c r="A7576" s="47">
        <v>6029</v>
      </c>
      <c r="B7576" s="18" t="s">
        <v>12019</v>
      </c>
      <c r="C7576" s="3" t="s">
        <v>11931</v>
      </c>
      <c r="D7576" s="3" t="s">
        <v>279</v>
      </c>
      <c r="E7576" s="3" t="s">
        <v>12009</v>
      </c>
      <c r="F7576" s="3" t="s">
        <v>920</v>
      </c>
      <c r="G7576" s="3" t="s">
        <v>1229</v>
      </c>
      <c r="H7576" s="26">
        <v>1650</v>
      </c>
      <c r="I7576" s="26">
        <f t="array" ref="I7576">J7576-J7576*3%</f>
        <v>1270.7096999999999</v>
      </c>
      <c r="J7576" s="30">
        <v>1310.01</v>
      </c>
      <c r="K7576" s="4"/>
      <c r="L7576" s="15">
        <f t="shared" si="119"/>
        <v>0</v>
      </c>
      <c r="M7576" s="56" t="s">
        <v>15155</v>
      </c>
    </row>
    <row r="7577" spans="1:13" s="19" customFormat="1" ht="15" customHeight="1" x14ac:dyDescent="0.25">
      <c r="A7577" s="47">
        <v>3084</v>
      </c>
      <c r="B7577" s="18" t="s">
        <v>12020</v>
      </c>
      <c r="C7577" s="3" t="s">
        <v>11931</v>
      </c>
      <c r="D7577" s="3" t="s">
        <v>279</v>
      </c>
      <c r="E7577" s="3" t="s">
        <v>12009</v>
      </c>
      <c r="F7577" s="3" t="s">
        <v>920</v>
      </c>
      <c r="G7577" s="3" t="s">
        <v>481</v>
      </c>
      <c r="H7577" s="26">
        <v>1650</v>
      </c>
      <c r="I7577" s="26">
        <f t="array" ref="I7577">J7577-J7577*3%</f>
        <v>1270.7096999999999</v>
      </c>
      <c r="J7577" s="30">
        <v>1310.01</v>
      </c>
      <c r="K7577" s="4"/>
      <c r="L7577" s="15">
        <f t="shared" si="119"/>
        <v>0</v>
      </c>
      <c r="M7577" s="56" t="s">
        <v>15155</v>
      </c>
    </row>
    <row r="7578" spans="1:13" s="19" customFormat="1" ht="15" customHeight="1" x14ac:dyDescent="0.25">
      <c r="A7578" s="47">
        <v>34675</v>
      </c>
      <c r="B7578" s="18" t="s">
        <v>12021</v>
      </c>
      <c r="C7578" s="3" t="s">
        <v>11931</v>
      </c>
      <c r="D7578" s="3" t="s">
        <v>279</v>
      </c>
      <c r="E7578" s="3" t="s">
        <v>12022</v>
      </c>
      <c r="F7578" s="3" t="s">
        <v>277</v>
      </c>
      <c r="G7578" s="3"/>
      <c r="H7578" s="26">
        <v>900</v>
      </c>
      <c r="I7578" s="26">
        <f t="array" ref="I7578">J7578-J7578*3%</f>
        <v>679.33950000000004</v>
      </c>
      <c r="J7578" s="30">
        <v>700.35</v>
      </c>
      <c r="K7578" s="4"/>
      <c r="L7578" s="15">
        <f t="shared" si="119"/>
        <v>0</v>
      </c>
      <c r="M7578" s="56" t="s">
        <v>15155</v>
      </c>
    </row>
    <row r="7579" spans="1:13" s="19" customFormat="1" ht="15" customHeight="1" x14ac:dyDescent="0.25">
      <c r="A7579" s="47">
        <v>39875</v>
      </c>
      <c r="B7579" s="18" t="s">
        <v>12023</v>
      </c>
      <c r="C7579" s="3" t="s">
        <v>11931</v>
      </c>
      <c r="D7579" s="3" t="s">
        <v>279</v>
      </c>
      <c r="E7579" s="3" t="s">
        <v>12024</v>
      </c>
      <c r="F7579" s="3" t="s">
        <v>182</v>
      </c>
      <c r="G7579" s="3"/>
      <c r="H7579" s="26">
        <v>930</v>
      </c>
      <c r="I7579" s="26">
        <f t="array" ref="I7579">J7579-J7579*3%</f>
        <v>703.52159999999992</v>
      </c>
      <c r="J7579" s="30">
        <v>725.28</v>
      </c>
      <c r="K7579" s="4"/>
      <c r="L7579" s="15">
        <f t="shared" si="119"/>
        <v>0</v>
      </c>
      <c r="M7579" s="56" t="s">
        <v>15159</v>
      </c>
    </row>
    <row r="7580" spans="1:13" s="19" customFormat="1" ht="15" customHeight="1" x14ac:dyDescent="0.25">
      <c r="A7580" s="47">
        <v>30101</v>
      </c>
      <c r="B7580" s="18" t="s">
        <v>12025</v>
      </c>
      <c r="C7580" s="3" t="s">
        <v>11931</v>
      </c>
      <c r="D7580" s="3" t="s">
        <v>296</v>
      </c>
      <c r="E7580" s="3" t="s">
        <v>12026</v>
      </c>
      <c r="F7580" s="3" t="s">
        <v>2396</v>
      </c>
      <c r="G7580" s="3" t="s">
        <v>303</v>
      </c>
      <c r="H7580" s="26">
        <v>1380</v>
      </c>
      <c r="I7580" s="26">
        <f t="array" ref="I7580">J7580-J7580*3%</f>
        <v>1051.5479</v>
      </c>
      <c r="J7580" s="30">
        <v>1084.07</v>
      </c>
      <c r="K7580" s="4"/>
      <c r="L7580" s="15">
        <f t="shared" si="119"/>
        <v>0</v>
      </c>
      <c r="M7580" s="56" t="s">
        <v>15155</v>
      </c>
    </row>
    <row r="7581" spans="1:13" s="19" customFormat="1" ht="15" customHeight="1" x14ac:dyDescent="0.25">
      <c r="A7581" s="47">
        <v>30102</v>
      </c>
      <c r="B7581" s="18" t="s">
        <v>12027</v>
      </c>
      <c r="C7581" s="3" t="s">
        <v>11931</v>
      </c>
      <c r="D7581" s="3" t="s">
        <v>296</v>
      </c>
      <c r="E7581" s="3" t="s">
        <v>12026</v>
      </c>
      <c r="F7581" s="3" t="s">
        <v>2396</v>
      </c>
      <c r="G7581" s="3" t="s">
        <v>285</v>
      </c>
      <c r="H7581" s="26">
        <v>1380</v>
      </c>
      <c r="I7581" s="26">
        <f t="array" ref="I7581">J7581-J7581*3%</f>
        <v>1051.5479</v>
      </c>
      <c r="J7581" s="30">
        <v>1084.07</v>
      </c>
      <c r="K7581" s="4"/>
      <c r="L7581" s="15">
        <f t="shared" si="119"/>
        <v>0</v>
      </c>
      <c r="M7581" s="56" t="s">
        <v>15155</v>
      </c>
    </row>
    <row r="7582" spans="1:13" s="19" customFormat="1" ht="15" customHeight="1" x14ac:dyDescent="0.25">
      <c r="A7582" s="47">
        <v>31533</v>
      </c>
      <c r="B7582" s="18" t="s">
        <v>12028</v>
      </c>
      <c r="C7582" s="3" t="s">
        <v>11931</v>
      </c>
      <c r="D7582" s="3" t="s">
        <v>296</v>
      </c>
      <c r="E7582" s="3" t="s">
        <v>12026</v>
      </c>
      <c r="F7582" s="3" t="s">
        <v>12029</v>
      </c>
      <c r="G7582" s="3" t="s">
        <v>303</v>
      </c>
      <c r="H7582" s="26">
        <v>3280</v>
      </c>
      <c r="I7582" s="26">
        <f t="array" ref="I7582">J7582-J7582*3%</f>
        <v>2518.0715</v>
      </c>
      <c r="J7582" s="30">
        <v>2595.9499999999998</v>
      </c>
      <c r="K7582" s="4"/>
      <c r="L7582" s="15">
        <f t="shared" si="119"/>
        <v>0</v>
      </c>
      <c r="M7582" s="56" t="s">
        <v>15155</v>
      </c>
    </row>
    <row r="7583" spans="1:13" s="19" customFormat="1" ht="15" customHeight="1" x14ac:dyDescent="0.25">
      <c r="A7583" s="47">
        <v>31535</v>
      </c>
      <c r="B7583" s="18" t="s">
        <v>12030</v>
      </c>
      <c r="C7583" s="3" t="s">
        <v>11931</v>
      </c>
      <c r="D7583" s="3" t="s">
        <v>296</v>
      </c>
      <c r="E7583" s="3" t="s">
        <v>12026</v>
      </c>
      <c r="F7583" s="3" t="s">
        <v>12029</v>
      </c>
      <c r="G7583" s="3" t="s">
        <v>285</v>
      </c>
      <c r="H7583" s="26">
        <v>3280</v>
      </c>
      <c r="I7583" s="26">
        <f t="array" ref="I7583">J7583-J7583*3%</f>
        <v>2518.0715</v>
      </c>
      <c r="J7583" s="30">
        <v>2595.9499999999998</v>
      </c>
      <c r="K7583" s="4"/>
      <c r="L7583" s="15">
        <f t="shared" si="119"/>
        <v>0</v>
      </c>
      <c r="M7583" s="56" t="s">
        <v>15155</v>
      </c>
    </row>
    <row r="7584" spans="1:13" s="19" customFormat="1" ht="15" customHeight="1" x14ac:dyDescent="0.25">
      <c r="A7584" s="47">
        <v>31534</v>
      </c>
      <c r="B7584" s="18" t="s">
        <v>12031</v>
      </c>
      <c r="C7584" s="3" t="s">
        <v>11931</v>
      </c>
      <c r="D7584" s="3" t="s">
        <v>296</v>
      </c>
      <c r="E7584" s="3" t="s">
        <v>12026</v>
      </c>
      <c r="F7584" s="3" t="s">
        <v>12029</v>
      </c>
      <c r="G7584" s="3" t="s">
        <v>299</v>
      </c>
      <c r="H7584" s="26">
        <v>3280</v>
      </c>
      <c r="I7584" s="26">
        <f t="array" ref="I7584">J7584-J7584*3%</f>
        <v>2518.0715</v>
      </c>
      <c r="J7584" s="30">
        <v>2595.9499999999998</v>
      </c>
      <c r="K7584" s="4"/>
      <c r="L7584" s="15">
        <f t="shared" si="119"/>
        <v>0</v>
      </c>
      <c r="M7584" s="56" t="s">
        <v>15155</v>
      </c>
    </row>
    <row r="7585" spans="1:13" s="19" customFormat="1" ht="15" customHeight="1" x14ac:dyDescent="0.25">
      <c r="A7585" s="47">
        <v>31537</v>
      </c>
      <c r="B7585" s="18" t="s">
        <v>12032</v>
      </c>
      <c r="C7585" s="3" t="s">
        <v>11931</v>
      </c>
      <c r="D7585" s="3" t="s">
        <v>296</v>
      </c>
      <c r="E7585" s="3" t="s">
        <v>12026</v>
      </c>
      <c r="F7585" s="3" t="s">
        <v>12033</v>
      </c>
      <c r="G7585" s="3" t="s">
        <v>303</v>
      </c>
      <c r="H7585" s="26">
        <v>5315</v>
      </c>
      <c r="I7585" s="26">
        <f t="array" ref="I7585">J7585-J7585*3%</f>
        <v>4121.5397000000003</v>
      </c>
      <c r="J7585" s="30">
        <v>4249.01</v>
      </c>
      <c r="K7585" s="4"/>
      <c r="L7585" s="15">
        <f t="shared" si="119"/>
        <v>0</v>
      </c>
      <c r="M7585" s="56" t="s">
        <v>15155</v>
      </c>
    </row>
    <row r="7586" spans="1:13" s="19" customFormat="1" ht="15" customHeight="1" x14ac:dyDescent="0.25">
      <c r="A7586" s="47">
        <v>31536</v>
      </c>
      <c r="B7586" s="18" t="s">
        <v>12034</v>
      </c>
      <c r="C7586" s="3" t="s">
        <v>11931</v>
      </c>
      <c r="D7586" s="3" t="s">
        <v>296</v>
      </c>
      <c r="E7586" s="3" t="s">
        <v>12026</v>
      </c>
      <c r="F7586" s="3" t="s">
        <v>12033</v>
      </c>
      <c r="G7586" s="3" t="s">
        <v>299</v>
      </c>
      <c r="H7586" s="26">
        <v>5315</v>
      </c>
      <c r="I7586" s="26">
        <f t="array" ref="I7586">J7586-J7586*3%</f>
        <v>4121.5397000000003</v>
      </c>
      <c r="J7586" s="30">
        <v>4249.01</v>
      </c>
      <c r="K7586" s="4"/>
      <c r="L7586" s="15">
        <f t="shared" si="119"/>
        <v>0</v>
      </c>
      <c r="M7586" s="56" t="s">
        <v>15155</v>
      </c>
    </row>
    <row r="7587" spans="1:13" s="19" customFormat="1" ht="15" customHeight="1" x14ac:dyDescent="0.25">
      <c r="A7587" s="47">
        <v>3845</v>
      </c>
      <c r="B7587" s="18" t="s">
        <v>12035</v>
      </c>
      <c r="C7587" s="3" t="s">
        <v>11931</v>
      </c>
      <c r="D7587" s="3" t="s">
        <v>296</v>
      </c>
      <c r="E7587" s="3" t="s">
        <v>12036</v>
      </c>
      <c r="F7587" s="3" t="s">
        <v>12037</v>
      </c>
      <c r="G7587" s="3" t="s">
        <v>1095</v>
      </c>
      <c r="H7587" s="26">
        <v>2395</v>
      </c>
      <c r="I7587" s="26">
        <f t="array" ref="I7587">J7587-J7587*3%</f>
        <v>1829.9729</v>
      </c>
      <c r="J7587" s="30">
        <v>1886.57</v>
      </c>
      <c r="K7587" s="4"/>
      <c r="L7587" s="15">
        <f t="shared" si="119"/>
        <v>0</v>
      </c>
      <c r="M7587" s="56" t="s">
        <v>15155</v>
      </c>
    </row>
    <row r="7588" spans="1:13" s="19" customFormat="1" ht="15" customHeight="1" x14ac:dyDescent="0.25">
      <c r="A7588" s="47">
        <v>3846</v>
      </c>
      <c r="B7588" s="18" t="s">
        <v>12038</v>
      </c>
      <c r="C7588" s="3" t="s">
        <v>11931</v>
      </c>
      <c r="D7588" s="3" t="s">
        <v>296</v>
      </c>
      <c r="E7588" s="3" t="s">
        <v>12036</v>
      </c>
      <c r="F7588" s="3" t="s">
        <v>12037</v>
      </c>
      <c r="G7588" s="3" t="s">
        <v>12039</v>
      </c>
      <c r="H7588" s="26">
        <v>2395</v>
      </c>
      <c r="I7588" s="26">
        <f t="array" ref="I7588">J7588-J7588*3%</f>
        <v>1829.9729</v>
      </c>
      <c r="J7588" s="30">
        <v>1886.57</v>
      </c>
      <c r="K7588" s="4"/>
      <c r="L7588" s="15">
        <f t="shared" si="119"/>
        <v>0</v>
      </c>
      <c r="M7588" s="56" t="s">
        <v>15155</v>
      </c>
    </row>
    <row r="7589" spans="1:13" s="19" customFormat="1" ht="15" customHeight="1" x14ac:dyDescent="0.25">
      <c r="A7589" s="47">
        <v>38555</v>
      </c>
      <c r="B7589" s="18" t="s">
        <v>12040</v>
      </c>
      <c r="C7589" s="3" t="s">
        <v>11931</v>
      </c>
      <c r="D7589" s="3" t="s">
        <v>296</v>
      </c>
      <c r="E7589" s="3" t="s">
        <v>12036</v>
      </c>
      <c r="F7589" s="3" t="s">
        <v>12037</v>
      </c>
      <c r="G7589" s="3" t="s">
        <v>299</v>
      </c>
      <c r="H7589" s="26">
        <v>2395</v>
      </c>
      <c r="I7589" s="26">
        <f t="array" ref="I7589">J7589-J7589*3%</f>
        <v>1829.9729</v>
      </c>
      <c r="J7589" s="30">
        <v>1886.57</v>
      </c>
      <c r="K7589" s="4"/>
      <c r="L7589" s="15">
        <f t="shared" si="119"/>
        <v>0</v>
      </c>
      <c r="M7589" s="56" t="s">
        <v>15155</v>
      </c>
    </row>
    <row r="7590" spans="1:13" s="19" customFormat="1" ht="15" customHeight="1" x14ac:dyDescent="0.25">
      <c r="A7590" s="47">
        <v>3495</v>
      </c>
      <c r="B7590" s="18" t="s">
        <v>12041</v>
      </c>
      <c r="C7590" s="3" t="s">
        <v>11931</v>
      </c>
      <c r="D7590" s="3" t="s">
        <v>296</v>
      </c>
      <c r="E7590" s="3" t="s">
        <v>12036</v>
      </c>
      <c r="F7590" s="3" t="s">
        <v>12042</v>
      </c>
      <c r="G7590" s="3" t="s">
        <v>1095</v>
      </c>
      <c r="H7590" s="26">
        <v>4305</v>
      </c>
      <c r="I7590" s="26">
        <f t="array" ref="I7590">J7590-J7590*3%</f>
        <v>3325.9166</v>
      </c>
      <c r="J7590" s="30">
        <v>3428.78</v>
      </c>
      <c r="K7590" s="4"/>
      <c r="L7590" s="15">
        <f t="shared" si="119"/>
        <v>0</v>
      </c>
      <c r="M7590" s="56" t="s">
        <v>15155</v>
      </c>
    </row>
    <row r="7591" spans="1:13" s="19" customFormat="1" ht="15" customHeight="1" x14ac:dyDescent="0.25">
      <c r="A7591" s="47">
        <v>3496</v>
      </c>
      <c r="B7591" s="18" t="s">
        <v>12043</v>
      </c>
      <c r="C7591" s="3" t="s">
        <v>11931</v>
      </c>
      <c r="D7591" s="3" t="s">
        <v>296</v>
      </c>
      <c r="E7591" s="3" t="s">
        <v>12036</v>
      </c>
      <c r="F7591" s="3" t="s">
        <v>12042</v>
      </c>
      <c r="G7591" s="3" t="s">
        <v>12039</v>
      </c>
      <c r="H7591" s="26">
        <v>4305</v>
      </c>
      <c r="I7591" s="26">
        <f t="array" ref="I7591">J7591-J7591*3%</f>
        <v>3325.9166</v>
      </c>
      <c r="J7591" s="30">
        <v>3428.78</v>
      </c>
      <c r="K7591" s="4"/>
      <c r="L7591" s="15">
        <f t="shared" si="119"/>
        <v>0</v>
      </c>
      <c r="M7591" s="56" t="s">
        <v>15155</v>
      </c>
    </row>
    <row r="7592" spans="1:13" s="19" customFormat="1" ht="15" customHeight="1" x14ac:dyDescent="0.25">
      <c r="A7592" s="47">
        <v>33381</v>
      </c>
      <c r="B7592" s="18" t="s">
        <v>12044</v>
      </c>
      <c r="C7592" s="3" t="s">
        <v>11931</v>
      </c>
      <c r="D7592" s="3" t="s">
        <v>296</v>
      </c>
      <c r="E7592" s="3" t="s">
        <v>12036</v>
      </c>
      <c r="F7592" s="3" t="s">
        <v>12045</v>
      </c>
      <c r="G7592" s="3" t="s">
        <v>299</v>
      </c>
      <c r="H7592" s="26">
        <v>4305</v>
      </c>
      <c r="I7592" s="26">
        <f t="array" ref="I7592">J7592-J7592*3%</f>
        <v>3325.9166</v>
      </c>
      <c r="J7592" s="30">
        <v>3428.78</v>
      </c>
      <c r="K7592" s="4"/>
      <c r="L7592" s="15">
        <f t="shared" si="119"/>
        <v>0</v>
      </c>
      <c r="M7592" s="56" t="s">
        <v>15155</v>
      </c>
    </row>
    <row r="7593" spans="1:13" s="19" customFormat="1" ht="15" customHeight="1" x14ac:dyDescent="0.25">
      <c r="A7593" s="47">
        <v>13210</v>
      </c>
      <c r="B7593" s="18" t="s">
        <v>12046</v>
      </c>
      <c r="C7593" s="3" t="s">
        <v>11931</v>
      </c>
      <c r="D7593" s="3" t="s">
        <v>307</v>
      </c>
      <c r="E7593" s="3" t="s">
        <v>12047</v>
      </c>
      <c r="F7593" s="3" t="s">
        <v>182</v>
      </c>
      <c r="G7593" s="3"/>
      <c r="H7593" s="26">
        <v>845</v>
      </c>
      <c r="I7593" s="26">
        <f t="array" ref="I7593">J7593-J7593*3%</f>
        <v>638.90989999999999</v>
      </c>
      <c r="J7593" s="30">
        <v>658.67</v>
      </c>
      <c r="K7593" s="4"/>
      <c r="L7593" s="15">
        <f t="shared" si="119"/>
        <v>0</v>
      </c>
      <c r="M7593" s="56" t="s">
        <v>15159</v>
      </c>
    </row>
    <row r="7594" spans="1:13" s="19" customFormat="1" ht="15" customHeight="1" x14ac:dyDescent="0.25">
      <c r="A7594" s="47">
        <v>7506</v>
      </c>
      <c r="B7594" s="18" t="s">
        <v>12048</v>
      </c>
      <c r="C7594" s="3" t="s">
        <v>11931</v>
      </c>
      <c r="D7594" s="3" t="s">
        <v>162</v>
      </c>
      <c r="E7594" s="3" t="s">
        <v>4555</v>
      </c>
      <c r="F7594" s="3" t="s">
        <v>1674</v>
      </c>
      <c r="G7594" s="3"/>
      <c r="H7594" s="26">
        <v>630</v>
      </c>
      <c r="I7594" s="26">
        <f t="array" ref="I7594">J7594-J7594*3%</f>
        <v>479.86869999999999</v>
      </c>
      <c r="J7594" s="30">
        <v>494.71</v>
      </c>
      <c r="K7594" s="4"/>
      <c r="L7594" s="15">
        <f t="shared" si="119"/>
        <v>0</v>
      </c>
      <c r="M7594" s="56" t="s">
        <v>15155</v>
      </c>
    </row>
    <row r="7595" spans="1:13" s="19" customFormat="1" ht="15" customHeight="1" x14ac:dyDescent="0.25">
      <c r="A7595" s="47">
        <v>8798</v>
      </c>
      <c r="B7595" s="18" t="s">
        <v>12049</v>
      </c>
      <c r="C7595" s="3" t="s">
        <v>11931</v>
      </c>
      <c r="D7595" s="3" t="s">
        <v>177</v>
      </c>
      <c r="E7595" s="3" t="s">
        <v>12050</v>
      </c>
      <c r="F7595" s="3" t="s">
        <v>12051</v>
      </c>
      <c r="G7595" s="3"/>
      <c r="H7595" s="26">
        <v>1300</v>
      </c>
      <c r="I7595" s="26">
        <f t="array" ref="I7595">J7595-J7595*3%</f>
        <v>996.64589999999998</v>
      </c>
      <c r="J7595" s="30">
        <v>1027.47</v>
      </c>
      <c r="K7595" s="4"/>
      <c r="L7595" s="15">
        <f t="shared" si="119"/>
        <v>0</v>
      </c>
      <c r="M7595" s="56" t="s">
        <v>15159</v>
      </c>
    </row>
    <row r="7596" spans="1:13" s="19" customFormat="1" ht="15" customHeight="1" x14ac:dyDescent="0.25">
      <c r="A7596" s="47">
        <v>27126</v>
      </c>
      <c r="B7596" s="18" t="s">
        <v>12052</v>
      </c>
      <c r="C7596" s="3" t="s">
        <v>11931</v>
      </c>
      <c r="D7596" s="3" t="s">
        <v>177</v>
      </c>
      <c r="E7596" s="3" t="s">
        <v>12050</v>
      </c>
      <c r="F7596" s="3" t="s">
        <v>1745</v>
      </c>
      <c r="G7596" s="3" t="s">
        <v>12053</v>
      </c>
      <c r="H7596" s="26">
        <v>1765</v>
      </c>
      <c r="I7596" s="26">
        <f t="array" ref="I7596">J7596-J7596*3%</f>
        <v>1349.1536000000001</v>
      </c>
      <c r="J7596" s="30">
        <v>1390.88</v>
      </c>
      <c r="K7596" s="4"/>
      <c r="L7596" s="15">
        <f t="shared" si="119"/>
        <v>0</v>
      </c>
      <c r="M7596" s="56" t="s">
        <v>15159</v>
      </c>
    </row>
    <row r="7597" spans="1:13" s="19" customFormat="1" ht="15" customHeight="1" x14ac:dyDescent="0.25">
      <c r="A7597" s="47">
        <v>27125</v>
      </c>
      <c r="B7597" s="18" t="s">
        <v>12054</v>
      </c>
      <c r="C7597" s="3" t="s">
        <v>11931</v>
      </c>
      <c r="D7597" s="3" t="s">
        <v>177</v>
      </c>
      <c r="E7597" s="3" t="s">
        <v>12050</v>
      </c>
      <c r="F7597" s="3" t="s">
        <v>1745</v>
      </c>
      <c r="G7597" s="3" t="s">
        <v>3614</v>
      </c>
      <c r="H7597" s="26">
        <v>1765</v>
      </c>
      <c r="I7597" s="26">
        <f t="array" ref="I7597">J7597-J7597*3%</f>
        <v>1349.1536000000001</v>
      </c>
      <c r="J7597" s="30">
        <v>1390.88</v>
      </c>
      <c r="K7597" s="4"/>
      <c r="L7597" s="15">
        <f t="shared" si="119"/>
        <v>0</v>
      </c>
      <c r="M7597" s="56" t="s">
        <v>15159</v>
      </c>
    </row>
    <row r="7598" spans="1:13" s="19" customFormat="1" ht="15" customHeight="1" x14ac:dyDescent="0.25">
      <c r="A7598" s="47">
        <v>3555</v>
      </c>
      <c r="B7598" s="18" t="s">
        <v>12055</v>
      </c>
      <c r="C7598" s="3" t="s">
        <v>11931</v>
      </c>
      <c r="D7598" s="3" t="s">
        <v>177</v>
      </c>
      <c r="E7598" s="3" t="s">
        <v>12056</v>
      </c>
      <c r="F7598" s="3" t="s">
        <v>1362</v>
      </c>
      <c r="G7598" s="3" t="s">
        <v>6833</v>
      </c>
      <c r="H7598" s="26">
        <v>1395</v>
      </c>
      <c r="I7598" s="26">
        <f t="array" ref="I7598">J7598-J7598*3%</f>
        <v>1063.1199999999999</v>
      </c>
      <c r="J7598" s="30">
        <v>1096</v>
      </c>
      <c r="K7598" s="4"/>
      <c r="L7598" s="15">
        <f t="shared" si="119"/>
        <v>0</v>
      </c>
      <c r="M7598" s="56" t="s">
        <v>15159</v>
      </c>
    </row>
    <row r="7599" spans="1:13" s="19" customFormat="1" ht="15" customHeight="1" x14ac:dyDescent="0.25">
      <c r="A7599" s="47">
        <v>25717</v>
      </c>
      <c r="B7599" s="18" t="s">
        <v>12057</v>
      </c>
      <c r="C7599" s="3" t="s">
        <v>11931</v>
      </c>
      <c r="D7599" s="3" t="s">
        <v>177</v>
      </c>
      <c r="E7599" s="3" t="s">
        <v>12058</v>
      </c>
      <c r="F7599" s="3" t="s">
        <v>12059</v>
      </c>
      <c r="G7599" s="3" t="s">
        <v>319</v>
      </c>
      <c r="H7599" s="26">
        <v>1580</v>
      </c>
      <c r="I7599" s="26">
        <f t="array" ref="I7599">J7599-J7599*3%</f>
        <v>1219.5616</v>
      </c>
      <c r="J7599" s="30">
        <v>1257.28</v>
      </c>
      <c r="K7599" s="4"/>
      <c r="L7599" s="15">
        <f t="shared" si="119"/>
        <v>0</v>
      </c>
      <c r="M7599" s="56" t="s">
        <v>15159</v>
      </c>
    </row>
    <row r="7600" spans="1:13" s="19" customFormat="1" ht="15" customHeight="1" x14ac:dyDescent="0.25">
      <c r="A7600" s="47">
        <v>25718</v>
      </c>
      <c r="B7600" s="18" t="s">
        <v>12060</v>
      </c>
      <c r="C7600" s="3" t="s">
        <v>11931</v>
      </c>
      <c r="D7600" s="3" t="s">
        <v>177</v>
      </c>
      <c r="E7600" s="3" t="s">
        <v>12058</v>
      </c>
      <c r="F7600" s="3" t="s">
        <v>12059</v>
      </c>
      <c r="G7600" s="3" t="s">
        <v>12061</v>
      </c>
      <c r="H7600" s="26">
        <v>1580</v>
      </c>
      <c r="I7600" s="26">
        <f t="array" ref="I7600">J7600-J7600*3%</f>
        <v>1219.5616</v>
      </c>
      <c r="J7600" s="30">
        <v>1257.28</v>
      </c>
      <c r="K7600" s="4"/>
      <c r="L7600" s="15">
        <f t="shared" si="119"/>
        <v>0</v>
      </c>
      <c r="M7600" s="56" t="s">
        <v>15159</v>
      </c>
    </row>
    <row r="7601" spans="1:13" s="19" customFormat="1" ht="15" customHeight="1" x14ac:dyDescent="0.25">
      <c r="A7601" s="47">
        <v>25711</v>
      </c>
      <c r="B7601" s="18" t="s">
        <v>12062</v>
      </c>
      <c r="C7601" s="3" t="s">
        <v>11931</v>
      </c>
      <c r="D7601" s="3" t="s">
        <v>177</v>
      </c>
      <c r="E7601" s="3" t="s">
        <v>12058</v>
      </c>
      <c r="F7601" s="3" t="s">
        <v>12059</v>
      </c>
      <c r="G7601" s="3" t="s">
        <v>865</v>
      </c>
      <c r="H7601" s="26">
        <v>1580</v>
      </c>
      <c r="I7601" s="26">
        <f t="array" ref="I7601">J7601-J7601*3%</f>
        <v>1219.5616</v>
      </c>
      <c r="J7601" s="30">
        <v>1257.28</v>
      </c>
      <c r="K7601" s="4"/>
      <c r="L7601" s="15">
        <f t="shared" si="119"/>
        <v>0</v>
      </c>
      <c r="M7601" s="56" t="s">
        <v>15159</v>
      </c>
    </row>
    <row r="7602" spans="1:13" s="19" customFormat="1" ht="15" customHeight="1" x14ac:dyDescent="0.25">
      <c r="A7602" s="47">
        <v>6628</v>
      </c>
      <c r="B7602" s="18" t="s">
        <v>12063</v>
      </c>
      <c r="C7602" s="3" t="s">
        <v>11931</v>
      </c>
      <c r="D7602" s="3" t="s">
        <v>177</v>
      </c>
      <c r="E7602" s="3" t="s">
        <v>12064</v>
      </c>
      <c r="F7602" s="3" t="s">
        <v>179</v>
      </c>
      <c r="G7602" s="3"/>
      <c r="H7602" s="26">
        <v>645</v>
      </c>
      <c r="I7602" s="26">
        <f t="array" ref="I7602">J7602-J7602*3%</f>
        <v>491.15950000000004</v>
      </c>
      <c r="J7602" s="30">
        <v>506.35</v>
      </c>
      <c r="K7602" s="4"/>
      <c r="L7602" s="15">
        <f t="shared" si="119"/>
        <v>0</v>
      </c>
      <c r="M7602" s="56" t="s">
        <v>15159</v>
      </c>
    </row>
    <row r="7603" spans="1:13" s="19" customFormat="1" ht="15" customHeight="1" x14ac:dyDescent="0.25">
      <c r="A7603" s="47">
        <v>7507</v>
      </c>
      <c r="B7603" s="18" t="s">
        <v>12065</v>
      </c>
      <c r="C7603" s="3" t="s">
        <v>11931</v>
      </c>
      <c r="D7603" s="3" t="s">
        <v>177</v>
      </c>
      <c r="E7603" s="3" t="s">
        <v>12066</v>
      </c>
      <c r="F7603" s="3" t="s">
        <v>179</v>
      </c>
      <c r="G7603" s="3"/>
      <c r="H7603" s="26">
        <v>630</v>
      </c>
      <c r="I7603" s="26">
        <f t="array" ref="I7603">J7603-J7603*3%</f>
        <v>479.86869999999999</v>
      </c>
      <c r="J7603" s="30">
        <v>494.71</v>
      </c>
      <c r="K7603" s="4"/>
      <c r="L7603" s="15">
        <f t="shared" si="119"/>
        <v>0</v>
      </c>
      <c r="M7603" s="56" t="s">
        <v>15155</v>
      </c>
    </row>
    <row r="7604" spans="1:13" s="19" customFormat="1" ht="15" customHeight="1" x14ac:dyDescent="0.25">
      <c r="A7604" s="47">
        <v>1963</v>
      </c>
      <c r="B7604" s="18" t="s">
        <v>12067</v>
      </c>
      <c r="C7604" s="3" t="s">
        <v>11931</v>
      </c>
      <c r="D7604" s="3" t="s">
        <v>177</v>
      </c>
      <c r="E7604" s="3" t="s">
        <v>12068</v>
      </c>
      <c r="F7604" s="3" t="s">
        <v>6680</v>
      </c>
      <c r="G7604" s="3"/>
      <c r="H7604" s="26">
        <v>665</v>
      </c>
      <c r="I7604" s="26">
        <f t="array" ref="I7604">J7604-J7604*3%</f>
        <v>505.74829999999997</v>
      </c>
      <c r="J7604" s="30">
        <v>521.39</v>
      </c>
      <c r="K7604" s="4"/>
      <c r="L7604" s="15">
        <f t="shared" si="119"/>
        <v>0</v>
      </c>
      <c r="M7604" s="56" t="s">
        <v>15155</v>
      </c>
    </row>
    <row r="7605" spans="1:13" s="19" customFormat="1" ht="15" customHeight="1" x14ac:dyDescent="0.25">
      <c r="A7605" s="47">
        <v>1525</v>
      </c>
      <c r="B7605" s="18" t="s">
        <v>12069</v>
      </c>
      <c r="C7605" s="3" t="s">
        <v>11931</v>
      </c>
      <c r="D7605" s="3" t="s">
        <v>194</v>
      </c>
      <c r="E7605" s="3" t="s">
        <v>658</v>
      </c>
      <c r="F7605" s="3" t="s">
        <v>179</v>
      </c>
      <c r="G7605" s="3"/>
      <c r="H7605" s="26">
        <v>750</v>
      </c>
      <c r="I7605" s="26">
        <f t="array" ref="I7605">J7605-J7605*3%</f>
        <v>566.4606</v>
      </c>
      <c r="J7605" s="30">
        <v>583.98</v>
      </c>
      <c r="K7605" s="4"/>
      <c r="L7605" s="15">
        <f t="shared" si="119"/>
        <v>0</v>
      </c>
      <c r="M7605" s="56" t="s">
        <v>15159</v>
      </c>
    </row>
    <row r="7606" spans="1:13" s="19" customFormat="1" ht="15" customHeight="1" x14ac:dyDescent="0.25">
      <c r="A7606" s="47">
        <v>7512</v>
      </c>
      <c r="B7606" s="18" t="s">
        <v>12070</v>
      </c>
      <c r="C7606" s="3" t="s">
        <v>11931</v>
      </c>
      <c r="D7606" s="3" t="s">
        <v>428</v>
      </c>
      <c r="E7606" s="3" t="s">
        <v>12071</v>
      </c>
      <c r="F7606" s="3" t="s">
        <v>179</v>
      </c>
      <c r="G7606" s="3"/>
      <c r="H7606" s="26">
        <v>695</v>
      </c>
      <c r="I7606" s="26">
        <f t="array" ref="I7606">J7606-J7606*3%</f>
        <v>527.38900000000001</v>
      </c>
      <c r="J7606" s="30">
        <v>543.70000000000005</v>
      </c>
      <c r="K7606" s="4"/>
      <c r="L7606" s="15">
        <f t="shared" si="119"/>
        <v>0</v>
      </c>
      <c r="M7606" s="56" t="s">
        <v>15155</v>
      </c>
    </row>
    <row r="7607" spans="1:13" s="19" customFormat="1" ht="15" customHeight="1" x14ac:dyDescent="0.25">
      <c r="A7607" s="47">
        <v>36529</v>
      </c>
      <c r="B7607" s="18" t="s">
        <v>12072</v>
      </c>
      <c r="C7607" s="3" t="s">
        <v>11931</v>
      </c>
      <c r="D7607" s="3" t="s">
        <v>428</v>
      </c>
      <c r="E7607" s="3" t="s">
        <v>12073</v>
      </c>
      <c r="F7607" s="3" t="s">
        <v>182</v>
      </c>
      <c r="G7607" s="3"/>
      <c r="H7607" s="26">
        <v>1130</v>
      </c>
      <c r="I7607" s="26">
        <f t="array" ref="I7607">J7607-J7607*3%</f>
        <v>860.90409999999997</v>
      </c>
      <c r="J7607" s="30">
        <v>887.53</v>
      </c>
      <c r="K7607" s="4"/>
      <c r="L7607" s="15">
        <f t="shared" si="119"/>
        <v>0</v>
      </c>
      <c r="M7607" s="56" t="s">
        <v>15155</v>
      </c>
    </row>
    <row r="7608" spans="1:13" s="19" customFormat="1" ht="15" customHeight="1" x14ac:dyDescent="0.25">
      <c r="A7608" s="47">
        <v>32392</v>
      </c>
      <c r="B7608" s="18" t="s">
        <v>12074</v>
      </c>
      <c r="C7608" s="3" t="s">
        <v>11931</v>
      </c>
      <c r="D7608" s="3" t="s">
        <v>428</v>
      </c>
      <c r="E7608" s="3" t="s">
        <v>12075</v>
      </c>
      <c r="F7608" s="3" t="s">
        <v>200</v>
      </c>
      <c r="G7608" s="3"/>
      <c r="H7608" s="26">
        <v>815</v>
      </c>
      <c r="I7608" s="26">
        <f t="array" ref="I7608">J7608-J7608*3%</f>
        <v>613.14670000000001</v>
      </c>
      <c r="J7608" s="30">
        <v>632.11</v>
      </c>
      <c r="K7608" s="4"/>
      <c r="L7608" s="15">
        <f t="shared" si="119"/>
        <v>0</v>
      </c>
      <c r="M7608" s="56" t="s">
        <v>15159</v>
      </c>
    </row>
    <row r="7609" spans="1:13" s="19" customFormat="1" ht="15" customHeight="1" x14ac:dyDescent="0.25">
      <c r="A7609" s="47">
        <v>4451</v>
      </c>
      <c r="B7609" s="18" t="s">
        <v>12076</v>
      </c>
      <c r="C7609" s="3" t="s">
        <v>11931</v>
      </c>
      <c r="D7609" s="3" t="s">
        <v>428</v>
      </c>
      <c r="E7609" s="3" t="s">
        <v>12077</v>
      </c>
      <c r="F7609" s="3" t="s">
        <v>179</v>
      </c>
      <c r="G7609" s="3"/>
      <c r="H7609" s="26">
        <v>760</v>
      </c>
      <c r="I7609" s="26">
        <f t="array" ref="I7609">J7609-J7609*3%</f>
        <v>574.30790000000002</v>
      </c>
      <c r="J7609" s="30">
        <v>592.07000000000005</v>
      </c>
      <c r="K7609" s="4"/>
      <c r="L7609" s="15">
        <f t="shared" si="119"/>
        <v>0</v>
      </c>
      <c r="M7609" s="56" t="s">
        <v>15159</v>
      </c>
    </row>
    <row r="7610" spans="1:13" s="19" customFormat="1" ht="15" customHeight="1" x14ac:dyDescent="0.25">
      <c r="A7610" s="47">
        <v>13421</v>
      </c>
      <c r="B7610" s="18" t="s">
        <v>12078</v>
      </c>
      <c r="C7610" s="3" t="s">
        <v>11931</v>
      </c>
      <c r="D7610" s="3" t="s">
        <v>428</v>
      </c>
      <c r="E7610" s="3" t="s">
        <v>12079</v>
      </c>
      <c r="F7610" s="3" t="s">
        <v>179</v>
      </c>
      <c r="G7610" s="3"/>
      <c r="H7610" s="26">
        <v>970</v>
      </c>
      <c r="I7610" s="26">
        <f t="array" ref="I7610">J7610-J7610*3%</f>
        <v>735.3279</v>
      </c>
      <c r="J7610" s="30">
        <v>758.07</v>
      </c>
      <c r="K7610" s="4"/>
      <c r="L7610" s="15">
        <f t="shared" si="119"/>
        <v>0</v>
      </c>
      <c r="M7610" s="56" t="s">
        <v>15155</v>
      </c>
    </row>
    <row r="7611" spans="1:13" s="19" customFormat="1" ht="15" customHeight="1" x14ac:dyDescent="0.25">
      <c r="A7611" s="47">
        <v>25251</v>
      </c>
      <c r="B7611" s="18" t="s">
        <v>12080</v>
      </c>
      <c r="C7611" s="3" t="s">
        <v>11931</v>
      </c>
      <c r="D7611" s="3" t="s">
        <v>428</v>
      </c>
      <c r="E7611" s="3" t="s">
        <v>12081</v>
      </c>
      <c r="F7611" s="3" t="s">
        <v>72</v>
      </c>
      <c r="G7611" s="3"/>
      <c r="H7611" s="26">
        <v>900</v>
      </c>
      <c r="I7611" s="26">
        <f t="array" ref="I7611">J7611-J7611*3%</f>
        <v>679.33950000000004</v>
      </c>
      <c r="J7611" s="30">
        <v>700.35</v>
      </c>
      <c r="K7611" s="4"/>
      <c r="L7611" s="15">
        <f t="shared" si="119"/>
        <v>0</v>
      </c>
      <c r="M7611" s="56" t="s">
        <v>15159</v>
      </c>
    </row>
    <row r="7612" spans="1:13" s="19" customFormat="1" ht="15" customHeight="1" x14ac:dyDescent="0.25">
      <c r="A7612" s="47">
        <v>3500</v>
      </c>
      <c r="B7612" s="18" t="s">
        <v>12082</v>
      </c>
      <c r="C7612" s="3" t="s">
        <v>11931</v>
      </c>
      <c r="D7612" s="3" t="s">
        <v>313</v>
      </c>
      <c r="E7612" s="3" t="s">
        <v>12083</v>
      </c>
      <c r="F7612" s="3" t="s">
        <v>290</v>
      </c>
      <c r="G7612" s="3" t="s">
        <v>1043</v>
      </c>
      <c r="H7612" s="26">
        <v>1270</v>
      </c>
      <c r="I7612" s="26">
        <f t="array" ref="I7612">J7612-J7612*3%</f>
        <v>847.28530000000001</v>
      </c>
      <c r="J7612" s="30">
        <v>873.49</v>
      </c>
      <c r="K7612" s="4"/>
      <c r="L7612" s="15">
        <f t="shared" si="119"/>
        <v>0</v>
      </c>
      <c r="M7612" s="56" t="s">
        <v>15159</v>
      </c>
    </row>
    <row r="7613" spans="1:13" s="19" customFormat="1" ht="15" customHeight="1" x14ac:dyDescent="0.25">
      <c r="A7613" s="47">
        <v>1425</v>
      </c>
      <c r="B7613" s="18" t="s">
        <v>12084</v>
      </c>
      <c r="C7613" s="3" t="s">
        <v>11931</v>
      </c>
      <c r="D7613" s="3" t="s">
        <v>924</v>
      </c>
      <c r="E7613" s="3" t="s">
        <v>12085</v>
      </c>
      <c r="F7613" s="3" t="s">
        <v>12086</v>
      </c>
      <c r="G7613" s="3" t="s">
        <v>12087</v>
      </c>
      <c r="H7613" s="26">
        <v>4240</v>
      </c>
      <c r="I7613" s="26">
        <f t="array" ref="I7613">J7613-J7613*3%</f>
        <v>3281.2287000000001</v>
      </c>
      <c r="J7613" s="30">
        <v>3382.71</v>
      </c>
      <c r="K7613" s="4"/>
      <c r="L7613" s="15">
        <f t="shared" si="119"/>
        <v>0</v>
      </c>
      <c r="M7613" s="56" t="s">
        <v>15155</v>
      </c>
    </row>
    <row r="7614" spans="1:13" s="19" customFormat="1" ht="15" customHeight="1" x14ac:dyDescent="0.25">
      <c r="A7614" s="47">
        <v>40729</v>
      </c>
      <c r="B7614" s="18" t="s">
        <v>12088</v>
      </c>
      <c r="C7614" s="3" t="s">
        <v>11931</v>
      </c>
      <c r="D7614" s="3" t="s">
        <v>924</v>
      </c>
      <c r="E7614" s="3" t="s">
        <v>12085</v>
      </c>
      <c r="F7614" s="3" t="s">
        <v>12086</v>
      </c>
      <c r="G7614" s="3" t="s">
        <v>303</v>
      </c>
      <c r="H7614" s="26">
        <v>4240</v>
      </c>
      <c r="I7614" s="26">
        <f t="array" ref="I7614">J7614-J7614*3%</f>
        <v>3281.2287000000001</v>
      </c>
      <c r="J7614" s="30">
        <v>3382.71</v>
      </c>
      <c r="K7614" s="4"/>
      <c r="L7614" s="15">
        <f t="shared" si="119"/>
        <v>0</v>
      </c>
      <c r="M7614" s="56" t="s">
        <v>15155</v>
      </c>
    </row>
    <row r="7615" spans="1:13" s="19" customFormat="1" ht="15" customHeight="1" x14ac:dyDescent="0.25">
      <c r="A7615" s="47">
        <v>2272</v>
      </c>
      <c r="B7615" s="18" t="s">
        <v>12089</v>
      </c>
      <c r="C7615" s="3" t="s">
        <v>11931</v>
      </c>
      <c r="D7615" s="3" t="s">
        <v>245</v>
      </c>
      <c r="E7615" s="3" t="s">
        <v>12090</v>
      </c>
      <c r="F7615" s="3" t="s">
        <v>284</v>
      </c>
      <c r="G7615" s="3" t="s">
        <v>149</v>
      </c>
      <c r="H7615" s="26">
        <v>1110</v>
      </c>
      <c r="I7615" s="26">
        <f t="array" ref="I7615">J7615-J7615*3%</f>
        <v>847.28530000000001</v>
      </c>
      <c r="J7615" s="30">
        <v>873.49</v>
      </c>
      <c r="K7615" s="4"/>
      <c r="L7615" s="15">
        <f t="shared" si="119"/>
        <v>0</v>
      </c>
      <c r="M7615" s="56" t="s">
        <v>15159</v>
      </c>
    </row>
    <row r="7616" spans="1:13" s="19" customFormat="1" ht="15" customHeight="1" x14ac:dyDescent="0.25">
      <c r="A7616" s="47">
        <v>2270</v>
      </c>
      <c r="B7616" s="18" t="s">
        <v>12091</v>
      </c>
      <c r="C7616" s="3" t="s">
        <v>11931</v>
      </c>
      <c r="D7616" s="3" t="s">
        <v>245</v>
      </c>
      <c r="E7616" s="3" t="s">
        <v>12090</v>
      </c>
      <c r="F7616" s="3" t="s">
        <v>284</v>
      </c>
      <c r="G7616" s="3" t="s">
        <v>1574</v>
      </c>
      <c r="H7616" s="26">
        <v>1110</v>
      </c>
      <c r="I7616" s="26">
        <f t="array" ref="I7616">J7616-J7616*3%</f>
        <v>847.28530000000001</v>
      </c>
      <c r="J7616" s="30">
        <v>873.49</v>
      </c>
      <c r="K7616" s="4"/>
      <c r="L7616" s="15">
        <f t="shared" si="119"/>
        <v>0</v>
      </c>
      <c r="M7616" s="56" t="s">
        <v>15159</v>
      </c>
    </row>
    <row r="7617" spans="1:13" s="19" customFormat="1" ht="15" customHeight="1" x14ac:dyDescent="0.25">
      <c r="A7617" s="47">
        <v>13258</v>
      </c>
      <c r="B7617" s="18" t="s">
        <v>12092</v>
      </c>
      <c r="C7617" s="3" t="s">
        <v>11931</v>
      </c>
      <c r="D7617" s="3" t="s">
        <v>327</v>
      </c>
      <c r="E7617" s="3" t="s">
        <v>12093</v>
      </c>
      <c r="F7617" s="3" t="s">
        <v>167</v>
      </c>
      <c r="G7617" s="3"/>
      <c r="H7617" s="26">
        <v>980</v>
      </c>
      <c r="I7617" s="26">
        <f t="array" ref="I7617">J7617-J7617*3%</f>
        <v>756.9104000000001</v>
      </c>
      <c r="J7617" s="30">
        <v>780.32</v>
      </c>
      <c r="K7617" s="4"/>
      <c r="L7617" s="15">
        <f t="shared" si="119"/>
        <v>0</v>
      </c>
      <c r="M7617" s="56" t="s">
        <v>15159</v>
      </c>
    </row>
    <row r="7618" spans="1:13" s="19" customFormat="1" ht="15" customHeight="1" x14ac:dyDescent="0.25">
      <c r="A7618" s="47">
        <v>1374</v>
      </c>
      <c r="B7618" s="18" t="s">
        <v>12094</v>
      </c>
      <c r="C7618" s="3" t="s">
        <v>11931</v>
      </c>
      <c r="D7618" s="3" t="s">
        <v>327</v>
      </c>
      <c r="E7618" s="3" t="s">
        <v>12095</v>
      </c>
      <c r="F7618" s="3" t="s">
        <v>664</v>
      </c>
      <c r="G7618" s="3" t="s">
        <v>12096</v>
      </c>
      <c r="H7618" s="26">
        <v>1200</v>
      </c>
      <c r="I7618" s="26">
        <f t="array" ref="I7618">J7618-J7618*3%</f>
        <v>910.0249</v>
      </c>
      <c r="J7618" s="30">
        <v>938.17</v>
      </c>
      <c r="K7618" s="4"/>
      <c r="L7618" s="15">
        <f t="shared" si="119"/>
        <v>0</v>
      </c>
      <c r="M7618" s="56" t="s">
        <v>15159</v>
      </c>
    </row>
    <row r="7619" spans="1:13" s="19" customFormat="1" ht="15" customHeight="1" x14ac:dyDescent="0.25">
      <c r="A7619" s="47">
        <v>37396</v>
      </c>
      <c r="B7619" s="18" t="s">
        <v>12097</v>
      </c>
      <c r="C7619" s="3" t="s">
        <v>11931</v>
      </c>
      <c r="D7619" s="3" t="s">
        <v>327</v>
      </c>
      <c r="E7619" s="3" t="s">
        <v>12098</v>
      </c>
      <c r="F7619" s="3" t="s">
        <v>182</v>
      </c>
      <c r="G7619" s="3"/>
      <c r="H7619" s="26">
        <v>1580</v>
      </c>
      <c r="I7619" s="26">
        <f t="array" ref="I7619">J7619-J7619*3%</f>
        <v>1219.5616</v>
      </c>
      <c r="J7619" s="30">
        <v>1257.28</v>
      </c>
      <c r="K7619" s="4"/>
      <c r="L7619" s="15">
        <f t="shared" si="119"/>
        <v>0</v>
      </c>
      <c r="M7619" s="56" t="s">
        <v>15159</v>
      </c>
    </row>
    <row r="7620" spans="1:13" s="19" customFormat="1" ht="15" customHeight="1" x14ac:dyDescent="0.25">
      <c r="A7620" s="47">
        <v>4068</v>
      </c>
      <c r="B7620" s="18" t="s">
        <v>12099</v>
      </c>
      <c r="C7620" s="3" t="s">
        <v>11931</v>
      </c>
      <c r="D7620" s="3" t="s">
        <v>327</v>
      </c>
      <c r="E7620" s="3" t="s">
        <v>12100</v>
      </c>
      <c r="F7620" s="3" t="s">
        <v>167</v>
      </c>
      <c r="G7620" s="3"/>
      <c r="H7620" s="26">
        <v>925</v>
      </c>
      <c r="I7620" s="26">
        <f t="array" ref="I7620">J7620-J7620*3%</f>
        <v>698.15750000000003</v>
      </c>
      <c r="J7620" s="30">
        <v>719.75</v>
      </c>
      <c r="K7620" s="4"/>
      <c r="L7620" s="15">
        <f t="shared" si="119"/>
        <v>0</v>
      </c>
      <c r="M7620" s="56" t="s">
        <v>15155</v>
      </c>
    </row>
    <row r="7621" spans="1:13" s="19" customFormat="1" ht="15" customHeight="1" x14ac:dyDescent="0.25">
      <c r="A7621" s="47">
        <v>13262</v>
      </c>
      <c r="B7621" s="18" t="s">
        <v>12101</v>
      </c>
      <c r="C7621" s="3" t="s">
        <v>11931</v>
      </c>
      <c r="D7621" s="3" t="s">
        <v>946</v>
      </c>
      <c r="E7621" s="3" t="s">
        <v>12102</v>
      </c>
      <c r="F7621" s="3" t="s">
        <v>8523</v>
      </c>
      <c r="G7621" s="3" t="s">
        <v>1670</v>
      </c>
      <c r="H7621" s="26">
        <v>1670</v>
      </c>
      <c r="I7621" s="26">
        <f t="array" ref="I7621">J7621-J7621*3%</f>
        <v>1284.1733000000002</v>
      </c>
      <c r="J7621" s="30">
        <v>1323.89</v>
      </c>
      <c r="K7621" s="4"/>
      <c r="L7621" s="15">
        <f t="shared" si="119"/>
        <v>0</v>
      </c>
      <c r="M7621" s="56" t="s">
        <v>15159</v>
      </c>
    </row>
    <row r="7622" spans="1:13" s="19" customFormat="1" ht="15" customHeight="1" x14ac:dyDescent="0.25">
      <c r="A7622" s="47">
        <v>13263</v>
      </c>
      <c r="B7622" s="18" t="s">
        <v>12103</v>
      </c>
      <c r="C7622" s="3" t="s">
        <v>11931</v>
      </c>
      <c r="D7622" s="3" t="s">
        <v>946</v>
      </c>
      <c r="E7622" s="3" t="s">
        <v>12102</v>
      </c>
      <c r="F7622" s="3" t="s">
        <v>8523</v>
      </c>
      <c r="G7622" s="3" t="s">
        <v>11953</v>
      </c>
      <c r="H7622" s="26">
        <v>1670</v>
      </c>
      <c r="I7622" s="26">
        <f t="array" ref="I7622">J7622-J7622*3%</f>
        <v>1284.1733000000002</v>
      </c>
      <c r="J7622" s="30">
        <v>1323.89</v>
      </c>
      <c r="K7622" s="4"/>
      <c r="L7622" s="15">
        <f t="shared" si="119"/>
        <v>0</v>
      </c>
      <c r="M7622" s="56" t="s">
        <v>15159</v>
      </c>
    </row>
    <row r="7623" spans="1:13" s="19" customFormat="1" ht="15" customHeight="1" x14ac:dyDescent="0.25">
      <c r="A7623" s="47">
        <v>728</v>
      </c>
      <c r="B7623" s="18" t="s">
        <v>12104</v>
      </c>
      <c r="C7623" s="3" t="s">
        <v>11931</v>
      </c>
      <c r="D7623" s="3" t="s">
        <v>339</v>
      </c>
      <c r="E7623" s="3" t="s">
        <v>1754</v>
      </c>
      <c r="F7623" s="3" t="s">
        <v>318</v>
      </c>
      <c r="G7623" s="3"/>
      <c r="H7623" s="26">
        <v>1005</v>
      </c>
      <c r="I7623" s="26">
        <f t="array" ref="I7623">J7623-J7623*3%</f>
        <v>773.71079999999995</v>
      </c>
      <c r="J7623" s="30">
        <v>797.64</v>
      </c>
      <c r="K7623" s="4"/>
      <c r="L7623" s="15">
        <f t="shared" si="119"/>
        <v>0</v>
      </c>
      <c r="M7623" s="56" t="s">
        <v>15159</v>
      </c>
    </row>
    <row r="7624" spans="1:13" s="19" customFormat="1" ht="15" customHeight="1" x14ac:dyDescent="0.25">
      <c r="A7624" s="47">
        <v>1516</v>
      </c>
      <c r="B7624" s="18" t="s">
        <v>12105</v>
      </c>
      <c r="C7624" s="3" t="s">
        <v>11931</v>
      </c>
      <c r="D7624" s="3" t="s">
        <v>339</v>
      </c>
      <c r="E7624" s="3" t="s">
        <v>340</v>
      </c>
      <c r="F7624" s="3" t="s">
        <v>2544</v>
      </c>
      <c r="G7624" s="3"/>
      <c r="H7624" s="26">
        <v>1165</v>
      </c>
      <c r="I7624" s="26">
        <f t="array" ref="I7624">J7624-J7624*3%</f>
        <v>886.1241</v>
      </c>
      <c r="J7624" s="30">
        <v>913.53</v>
      </c>
      <c r="K7624" s="4"/>
      <c r="L7624" s="15">
        <f t="shared" ref="L7624:L7687" si="120">J7624*K7624</f>
        <v>0</v>
      </c>
      <c r="M7624" s="56" t="s">
        <v>15159</v>
      </c>
    </row>
    <row r="7625" spans="1:13" s="19" customFormat="1" ht="15" customHeight="1" x14ac:dyDescent="0.25">
      <c r="A7625" s="47">
        <v>36530</v>
      </c>
      <c r="B7625" s="18" t="s">
        <v>12106</v>
      </c>
      <c r="C7625" s="3" t="s">
        <v>11931</v>
      </c>
      <c r="D7625" s="3" t="s">
        <v>207</v>
      </c>
      <c r="E7625" s="3" t="s">
        <v>472</v>
      </c>
      <c r="F7625" s="3" t="s">
        <v>167</v>
      </c>
      <c r="G7625" s="3"/>
      <c r="H7625" s="26">
        <v>485</v>
      </c>
      <c r="I7625" s="26">
        <f t="array" ref="I7625">J7625-J7625*3%</f>
        <v>360.71390000000002</v>
      </c>
      <c r="J7625" s="30">
        <v>371.87</v>
      </c>
      <c r="K7625" s="4"/>
      <c r="L7625" s="15">
        <f t="shared" si="120"/>
        <v>0</v>
      </c>
      <c r="M7625" s="56" t="s">
        <v>15159</v>
      </c>
    </row>
    <row r="7626" spans="1:13" s="19" customFormat="1" ht="15" customHeight="1" x14ac:dyDescent="0.25">
      <c r="A7626" s="47">
        <v>1961</v>
      </c>
      <c r="B7626" s="18" t="s">
        <v>12107</v>
      </c>
      <c r="C7626" s="3" t="s">
        <v>11931</v>
      </c>
      <c r="D7626" s="3" t="s">
        <v>207</v>
      </c>
      <c r="E7626" s="3" t="s">
        <v>1773</v>
      </c>
      <c r="F7626" s="3" t="s">
        <v>72</v>
      </c>
      <c r="G7626" s="3"/>
      <c r="H7626" s="26">
        <v>635</v>
      </c>
      <c r="I7626" s="26">
        <f t="array" ref="I7626">J7626-J7626*3%</f>
        <v>483.55469999999997</v>
      </c>
      <c r="J7626" s="30">
        <v>498.51</v>
      </c>
      <c r="K7626" s="4"/>
      <c r="L7626" s="15">
        <f t="shared" si="120"/>
        <v>0</v>
      </c>
      <c r="M7626" s="56" t="s">
        <v>15159</v>
      </c>
    </row>
    <row r="7627" spans="1:13" s="19" customFormat="1" ht="15" customHeight="1" x14ac:dyDescent="0.25">
      <c r="A7627" s="47">
        <v>32373</v>
      </c>
      <c r="B7627" s="18"/>
      <c r="C7627" s="3" t="s">
        <v>11931</v>
      </c>
      <c r="D7627" s="3" t="s">
        <v>207</v>
      </c>
      <c r="E7627" s="3" t="s">
        <v>12108</v>
      </c>
      <c r="F7627" s="3" t="s">
        <v>200</v>
      </c>
      <c r="G7627" s="3"/>
      <c r="H7627" s="26">
        <v>760</v>
      </c>
      <c r="I7627" s="26">
        <f t="array" ref="I7627">J7627-J7627*3%</f>
        <v>574.30790000000002</v>
      </c>
      <c r="J7627" s="30">
        <v>592.07000000000005</v>
      </c>
      <c r="K7627" s="4"/>
      <c r="L7627" s="15">
        <f t="shared" si="120"/>
        <v>0</v>
      </c>
      <c r="M7627" s="56" t="s">
        <v>15159</v>
      </c>
    </row>
    <row r="7628" spans="1:13" s="19" customFormat="1" ht="15" customHeight="1" x14ac:dyDescent="0.25">
      <c r="A7628" s="47">
        <v>4446</v>
      </c>
      <c r="B7628" s="18" t="s">
        <v>12109</v>
      </c>
      <c r="C7628" s="3" t="s">
        <v>11931</v>
      </c>
      <c r="D7628" s="3" t="s">
        <v>207</v>
      </c>
      <c r="E7628" s="3" t="s">
        <v>5459</v>
      </c>
      <c r="F7628" s="3" t="s">
        <v>179</v>
      </c>
      <c r="G7628" s="3"/>
      <c r="H7628" s="26">
        <v>670</v>
      </c>
      <c r="I7628" s="26">
        <f t="array" ref="I7628">J7628-J7628*3%</f>
        <v>509.32760000000002</v>
      </c>
      <c r="J7628" s="30">
        <v>525.08000000000004</v>
      </c>
      <c r="K7628" s="4"/>
      <c r="L7628" s="15">
        <f t="shared" si="120"/>
        <v>0</v>
      </c>
      <c r="M7628" s="56" t="s">
        <v>15159</v>
      </c>
    </row>
    <row r="7629" spans="1:13" s="19" customFormat="1" ht="15" customHeight="1" x14ac:dyDescent="0.25">
      <c r="A7629" s="47">
        <v>13420</v>
      </c>
      <c r="B7629" s="18" t="s">
        <v>12110</v>
      </c>
      <c r="C7629" s="3" t="s">
        <v>11931</v>
      </c>
      <c r="D7629" s="3" t="s">
        <v>207</v>
      </c>
      <c r="E7629" s="3" t="s">
        <v>12111</v>
      </c>
      <c r="F7629" s="3" t="s">
        <v>179</v>
      </c>
      <c r="G7629" s="3"/>
      <c r="H7629" s="26">
        <v>815</v>
      </c>
      <c r="I7629" s="26">
        <f t="array" ref="I7629">J7629-J7629*3%</f>
        <v>613.14670000000001</v>
      </c>
      <c r="J7629" s="30">
        <v>632.11</v>
      </c>
      <c r="K7629" s="4"/>
      <c r="L7629" s="15">
        <f t="shared" si="120"/>
        <v>0</v>
      </c>
      <c r="M7629" s="56" t="s">
        <v>15159</v>
      </c>
    </row>
    <row r="7630" spans="1:13" s="19" customFormat="1" ht="15" customHeight="1" x14ac:dyDescent="0.25">
      <c r="A7630" s="47">
        <v>38125</v>
      </c>
      <c r="B7630" s="18" t="s">
        <v>12112</v>
      </c>
      <c r="C7630" s="3" t="s">
        <v>11931</v>
      </c>
      <c r="D7630" s="3" t="s">
        <v>207</v>
      </c>
      <c r="E7630" s="3" t="s">
        <v>1274</v>
      </c>
      <c r="F7630" s="3" t="s">
        <v>1674</v>
      </c>
      <c r="G7630" s="3"/>
      <c r="H7630" s="26">
        <v>680</v>
      </c>
      <c r="I7630" s="26">
        <f t="array" ref="I7630">J7630-J7630*3%</f>
        <v>517.50469999999996</v>
      </c>
      <c r="J7630" s="30">
        <v>533.51</v>
      </c>
      <c r="K7630" s="4"/>
      <c r="L7630" s="15">
        <f t="shared" si="120"/>
        <v>0</v>
      </c>
      <c r="M7630" s="56" t="s">
        <v>15159</v>
      </c>
    </row>
    <row r="7631" spans="1:13" s="19" customFormat="1" ht="15" customHeight="1" x14ac:dyDescent="0.25">
      <c r="A7631" s="47">
        <v>25670</v>
      </c>
      <c r="B7631" s="18" t="s">
        <v>12113</v>
      </c>
      <c r="C7631" s="3" t="s">
        <v>11931</v>
      </c>
      <c r="D7631" s="3" t="s">
        <v>347</v>
      </c>
      <c r="E7631" s="3" t="s">
        <v>12114</v>
      </c>
      <c r="F7631" s="3" t="s">
        <v>1295</v>
      </c>
      <c r="G7631" s="3" t="s">
        <v>11510</v>
      </c>
      <c r="H7631" s="26">
        <v>1300</v>
      </c>
      <c r="I7631" s="26">
        <f t="array" ref="I7631">J7631-J7631*3%</f>
        <v>996.64589999999998</v>
      </c>
      <c r="J7631" s="30">
        <v>1027.47</v>
      </c>
      <c r="K7631" s="4"/>
      <c r="L7631" s="15">
        <f t="shared" si="120"/>
        <v>0</v>
      </c>
      <c r="M7631" s="56" t="s">
        <v>15159</v>
      </c>
    </row>
    <row r="7632" spans="1:13" s="19" customFormat="1" ht="15" customHeight="1" x14ac:dyDescent="0.25">
      <c r="A7632" s="47">
        <v>26491</v>
      </c>
      <c r="B7632" s="18" t="s">
        <v>12115</v>
      </c>
      <c r="C7632" s="3" t="s">
        <v>11931</v>
      </c>
      <c r="D7632" s="3" t="s">
        <v>347</v>
      </c>
      <c r="E7632" s="3" t="s">
        <v>12114</v>
      </c>
      <c r="F7632" s="3" t="s">
        <v>1295</v>
      </c>
      <c r="G7632" s="3" t="s">
        <v>12116</v>
      </c>
      <c r="H7632" s="26">
        <v>1285</v>
      </c>
      <c r="I7632" s="26">
        <f t="array" ref="I7632">J7632-J7632*3%</f>
        <v>987.56669999999997</v>
      </c>
      <c r="J7632" s="30">
        <v>1018.11</v>
      </c>
      <c r="K7632" s="4"/>
      <c r="L7632" s="15">
        <f t="shared" si="120"/>
        <v>0</v>
      </c>
      <c r="M7632" s="56" t="s">
        <v>15155</v>
      </c>
    </row>
    <row r="7633" spans="1:13" s="19" customFormat="1" ht="15" customHeight="1" x14ac:dyDescent="0.25">
      <c r="A7633" s="47">
        <v>25671</v>
      </c>
      <c r="B7633" s="18" t="s">
        <v>12117</v>
      </c>
      <c r="C7633" s="3" t="s">
        <v>11931</v>
      </c>
      <c r="D7633" s="3" t="s">
        <v>347</v>
      </c>
      <c r="E7633" s="3" t="s">
        <v>12114</v>
      </c>
      <c r="F7633" s="3" t="s">
        <v>1295</v>
      </c>
      <c r="G7633" s="3" t="s">
        <v>11953</v>
      </c>
      <c r="H7633" s="26">
        <v>1300</v>
      </c>
      <c r="I7633" s="26">
        <f t="array" ref="I7633">J7633-J7633*3%</f>
        <v>996.64589999999998</v>
      </c>
      <c r="J7633" s="30">
        <v>1027.47</v>
      </c>
      <c r="K7633" s="4"/>
      <c r="L7633" s="15">
        <f t="shared" si="120"/>
        <v>0</v>
      </c>
      <c r="M7633" s="56" t="s">
        <v>15159</v>
      </c>
    </row>
    <row r="7634" spans="1:13" s="19" customFormat="1" ht="15" customHeight="1" x14ac:dyDescent="0.25">
      <c r="A7634" s="47">
        <v>40199</v>
      </c>
      <c r="B7634" s="18" t="s">
        <v>12118</v>
      </c>
      <c r="C7634" s="3" t="s">
        <v>11931</v>
      </c>
      <c r="D7634" s="3" t="s">
        <v>347</v>
      </c>
      <c r="E7634" s="3" t="s">
        <v>12114</v>
      </c>
      <c r="F7634" s="3" t="s">
        <v>1295</v>
      </c>
      <c r="G7634" s="3" t="s">
        <v>1793</v>
      </c>
      <c r="H7634" s="26">
        <v>1300</v>
      </c>
      <c r="I7634" s="26">
        <f t="array" ref="I7634">J7634-J7634*3%</f>
        <v>996.64589999999998</v>
      </c>
      <c r="J7634" s="30">
        <v>1027.47</v>
      </c>
      <c r="K7634" s="4"/>
      <c r="L7634" s="15">
        <f t="shared" si="120"/>
        <v>0</v>
      </c>
      <c r="M7634" s="56" t="s">
        <v>15159</v>
      </c>
    </row>
    <row r="7635" spans="1:13" s="19" customFormat="1" ht="15" customHeight="1" x14ac:dyDescent="0.25">
      <c r="A7635" s="47">
        <v>24673</v>
      </c>
      <c r="B7635" s="18" t="s">
        <v>12119</v>
      </c>
      <c r="C7635" s="3" t="s">
        <v>11931</v>
      </c>
      <c r="D7635" s="3" t="s">
        <v>347</v>
      </c>
      <c r="E7635" s="3" t="s">
        <v>12114</v>
      </c>
      <c r="F7635" s="3" t="s">
        <v>1295</v>
      </c>
      <c r="G7635" s="3" t="s">
        <v>1906</v>
      </c>
      <c r="H7635" s="26">
        <v>1300</v>
      </c>
      <c r="I7635" s="26">
        <f t="array" ref="I7635">J7635-J7635*3%</f>
        <v>996.64589999999998</v>
      </c>
      <c r="J7635" s="30">
        <v>1027.47</v>
      </c>
      <c r="K7635" s="4"/>
      <c r="L7635" s="15">
        <f t="shared" si="120"/>
        <v>0</v>
      </c>
      <c r="M7635" s="56" t="s">
        <v>15159</v>
      </c>
    </row>
    <row r="7636" spans="1:13" s="19" customFormat="1" ht="15" customHeight="1" x14ac:dyDescent="0.25">
      <c r="A7636" s="47">
        <v>24672</v>
      </c>
      <c r="B7636" s="18" t="s">
        <v>12120</v>
      </c>
      <c r="C7636" s="3" t="s">
        <v>11931</v>
      </c>
      <c r="D7636" s="3" t="s">
        <v>347</v>
      </c>
      <c r="E7636" s="3" t="s">
        <v>12114</v>
      </c>
      <c r="F7636" s="3" t="s">
        <v>1295</v>
      </c>
      <c r="G7636" s="3" t="s">
        <v>12121</v>
      </c>
      <c r="H7636" s="26">
        <v>1285</v>
      </c>
      <c r="I7636" s="26">
        <f t="array" ref="I7636">J7636-J7636*3%</f>
        <v>987.56669999999997</v>
      </c>
      <c r="J7636" s="30">
        <v>1018.11</v>
      </c>
      <c r="K7636" s="4"/>
      <c r="L7636" s="15">
        <f t="shared" si="120"/>
        <v>0</v>
      </c>
      <c r="M7636" s="56" t="s">
        <v>15155</v>
      </c>
    </row>
    <row r="7637" spans="1:13" s="19" customFormat="1" ht="15" customHeight="1" x14ac:dyDescent="0.25">
      <c r="A7637" s="47">
        <v>40200</v>
      </c>
      <c r="B7637" s="18" t="s">
        <v>12122</v>
      </c>
      <c r="C7637" s="3" t="s">
        <v>11931</v>
      </c>
      <c r="D7637" s="3" t="s">
        <v>347</v>
      </c>
      <c r="E7637" s="3" t="s">
        <v>12114</v>
      </c>
      <c r="F7637" s="3" t="s">
        <v>527</v>
      </c>
      <c r="G7637" s="3" t="s">
        <v>12116</v>
      </c>
      <c r="H7637" s="26">
        <v>1805</v>
      </c>
      <c r="I7637" s="26">
        <f t="array" ref="I7637">J7637-J7637*3%</f>
        <v>1376.0905</v>
      </c>
      <c r="J7637" s="30">
        <v>1418.65</v>
      </c>
      <c r="K7637" s="4"/>
      <c r="L7637" s="15">
        <f t="shared" si="120"/>
        <v>0</v>
      </c>
      <c r="M7637" s="56" t="s">
        <v>15155</v>
      </c>
    </row>
    <row r="7638" spans="1:13" s="19" customFormat="1" ht="15" customHeight="1" x14ac:dyDescent="0.25">
      <c r="A7638" s="47">
        <v>25673</v>
      </c>
      <c r="B7638" s="18" t="s">
        <v>12123</v>
      </c>
      <c r="C7638" s="3" t="s">
        <v>11931</v>
      </c>
      <c r="D7638" s="3" t="s">
        <v>347</v>
      </c>
      <c r="E7638" s="3" t="s">
        <v>12114</v>
      </c>
      <c r="F7638" s="3" t="s">
        <v>527</v>
      </c>
      <c r="G7638" s="3" t="s">
        <v>11953</v>
      </c>
      <c r="H7638" s="26">
        <v>1805</v>
      </c>
      <c r="I7638" s="26">
        <f t="array" ref="I7638">J7638-J7638*3%</f>
        <v>1376.0905</v>
      </c>
      <c r="J7638" s="30">
        <v>1418.65</v>
      </c>
      <c r="K7638" s="4"/>
      <c r="L7638" s="15">
        <f t="shared" si="120"/>
        <v>0</v>
      </c>
      <c r="M7638" s="56" t="s">
        <v>15155</v>
      </c>
    </row>
    <row r="7639" spans="1:13" s="19" customFormat="1" ht="15" customHeight="1" x14ac:dyDescent="0.25">
      <c r="A7639" s="47">
        <v>24674</v>
      </c>
      <c r="B7639" s="18" t="s">
        <v>12124</v>
      </c>
      <c r="C7639" s="3" t="s">
        <v>11931</v>
      </c>
      <c r="D7639" s="3" t="s">
        <v>347</v>
      </c>
      <c r="E7639" s="3" t="s">
        <v>12114</v>
      </c>
      <c r="F7639" s="3" t="s">
        <v>527</v>
      </c>
      <c r="G7639" s="3" t="s">
        <v>1793</v>
      </c>
      <c r="H7639" s="26">
        <v>1805</v>
      </c>
      <c r="I7639" s="26">
        <f t="array" ref="I7639">J7639-J7639*3%</f>
        <v>1376.0905</v>
      </c>
      <c r="J7639" s="30">
        <v>1418.65</v>
      </c>
      <c r="K7639" s="4"/>
      <c r="L7639" s="15">
        <f t="shared" si="120"/>
        <v>0</v>
      </c>
      <c r="M7639" s="56" t="s">
        <v>15155</v>
      </c>
    </row>
    <row r="7640" spans="1:13" s="19" customFormat="1" ht="15" customHeight="1" x14ac:dyDescent="0.25">
      <c r="A7640" s="47">
        <v>40202</v>
      </c>
      <c r="B7640" s="18" t="s">
        <v>12125</v>
      </c>
      <c r="C7640" s="3" t="s">
        <v>11931</v>
      </c>
      <c r="D7640" s="3" t="s">
        <v>347</v>
      </c>
      <c r="E7640" s="3" t="s">
        <v>12114</v>
      </c>
      <c r="F7640" s="3" t="s">
        <v>527</v>
      </c>
      <c r="G7640" s="3" t="s">
        <v>12121</v>
      </c>
      <c r="H7640" s="26">
        <v>1805</v>
      </c>
      <c r="I7640" s="26">
        <f t="array" ref="I7640">J7640-J7640*3%</f>
        <v>1376.0905</v>
      </c>
      <c r="J7640" s="30">
        <v>1418.65</v>
      </c>
      <c r="K7640" s="4"/>
      <c r="L7640" s="15">
        <f t="shared" si="120"/>
        <v>0</v>
      </c>
      <c r="M7640" s="56" t="s">
        <v>15155</v>
      </c>
    </row>
    <row r="7641" spans="1:13" s="19" customFormat="1" ht="15" customHeight="1" x14ac:dyDescent="0.25">
      <c r="A7641" s="47">
        <v>43089</v>
      </c>
      <c r="B7641" s="18"/>
      <c r="C7641" s="3" t="s">
        <v>11931</v>
      </c>
      <c r="D7641" s="3" t="s">
        <v>347</v>
      </c>
      <c r="E7641" s="3" t="s">
        <v>12126</v>
      </c>
      <c r="F7641" s="3" t="s">
        <v>774</v>
      </c>
      <c r="G7641" s="3" t="s">
        <v>149</v>
      </c>
      <c r="H7641" s="26">
        <v>125</v>
      </c>
      <c r="I7641" s="26">
        <f t="array" ref="I7641">J7641-J7641*3%</f>
        <v>84.613100000000003</v>
      </c>
      <c r="J7641" s="30">
        <v>87.23</v>
      </c>
      <c r="K7641" s="4"/>
      <c r="L7641" s="15">
        <f t="shared" si="120"/>
        <v>0</v>
      </c>
      <c r="M7641" s="56" t="s">
        <v>15159</v>
      </c>
    </row>
    <row r="7642" spans="1:13" s="19" customFormat="1" ht="15" customHeight="1" x14ac:dyDescent="0.25">
      <c r="A7642" s="47">
        <v>43087</v>
      </c>
      <c r="B7642" s="18"/>
      <c r="C7642" s="3" t="s">
        <v>11931</v>
      </c>
      <c r="D7642" s="3" t="s">
        <v>347</v>
      </c>
      <c r="E7642" s="3" t="s">
        <v>12126</v>
      </c>
      <c r="F7642" s="3" t="s">
        <v>774</v>
      </c>
      <c r="G7642" s="3" t="s">
        <v>1814</v>
      </c>
      <c r="H7642" s="26">
        <v>125</v>
      </c>
      <c r="I7642" s="26">
        <f t="array" ref="I7642">J7642-J7642*3%</f>
        <v>84.613100000000003</v>
      </c>
      <c r="J7642" s="30">
        <v>87.23</v>
      </c>
      <c r="K7642" s="4"/>
      <c r="L7642" s="15">
        <f t="shared" si="120"/>
        <v>0</v>
      </c>
      <c r="M7642" s="56" t="s">
        <v>15159</v>
      </c>
    </row>
    <row r="7643" spans="1:13" s="19" customFormat="1" ht="15" customHeight="1" x14ac:dyDescent="0.25">
      <c r="A7643" s="47">
        <v>33763</v>
      </c>
      <c r="B7643" s="18" t="s">
        <v>12127</v>
      </c>
      <c r="C7643" s="3" t="s">
        <v>11931</v>
      </c>
      <c r="D7643" s="3" t="s">
        <v>347</v>
      </c>
      <c r="E7643" s="3" t="s">
        <v>12128</v>
      </c>
      <c r="F7643" s="3" t="s">
        <v>1295</v>
      </c>
      <c r="G7643" s="3" t="s">
        <v>11510</v>
      </c>
      <c r="H7643" s="26">
        <v>1300</v>
      </c>
      <c r="I7643" s="26">
        <f t="array" ref="I7643">J7643-J7643*3%</f>
        <v>996.64589999999998</v>
      </c>
      <c r="J7643" s="30">
        <v>1027.47</v>
      </c>
      <c r="K7643" s="4"/>
      <c r="L7643" s="15">
        <f t="shared" si="120"/>
        <v>0</v>
      </c>
      <c r="M7643" s="56" t="s">
        <v>15159</v>
      </c>
    </row>
    <row r="7644" spans="1:13" s="19" customFormat="1" ht="15" customHeight="1" x14ac:dyDescent="0.25">
      <c r="A7644" s="47">
        <v>38110</v>
      </c>
      <c r="B7644" s="18" t="s">
        <v>12129</v>
      </c>
      <c r="C7644" s="3" t="s">
        <v>11931</v>
      </c>
      <c r="D7644" s="3" t="s">
        <v>347</v>
      </c>
      <c r="E7644" s="3" t="s">
        <v>12128</v>
      </c>
      <c r="F7644" s="3" t="s">
        <v>1295</v>
      </c>
      <c r="G7644" s="3" t="s">
        <v>390</v>
      </c>
      <c r="H7644" s="26">
        <v>1300</v>
      </c>
      <c r="I7644" s="26">
        <f t="array" ref="I7644">J7644-J7644*3%</f>
        <v>996.64589999999998</v>
      </c>
      <c r="J7644" s="30">
        <v>1027.47</v>
      </c>
      <c r="K7644" s="4"/>
      <c r="L7644" s="15">
        <f t="shared" si="120"/>
        <v>0</v>
      </c>
      <c r="M7644" s="56" t="s">
        <v>15159</v>
      </c>
    </row>
    <row r="7645" spans="1:13" s="19" customFormat="1" ht="15" customHeight="1" x14ac:dyDescent="0.25">
      <c r="A7645" s="47">
        <v>43091</v>
      </c>
      <c r="B7645" s="18"/>
      <c r="C7645" s="3" t="s">
        <v>11931</v>
      </c>
      <c r="D7645" s="3" t="s">
        <v>347</v>
      </c>
      <c r="E7645" s="3" t="s">
        <v>1775</v>
      </c>
      <c r="F7645" s="3" t="s">
        <v>203</v>
      </c>
      <c r="G7645" s="3"/>
      <c r="H7645" s="26">
        <v>815</v>
      </c>
      <c r="I7645" s="26">
        <f t="array" ref="I7645">J7645-J7645*3%</f>
        <v>613.14670000000001</v>
      </c>
      <c r="J7645" s="30">
        <v>632.11</v>
      </c>
      <c r="K7645" s="4"/>
      <c r="L7645" s="15">
        <f t="shared" si="120"/>
        <v>0</v>
      </c>
      <c r="M7645" s="56" t="s">
        <v>15159</v>
      </c>
    </row>
    <row r="7646" spans="1:13" s="19" customFormat="1" ht="15" customHeight="1" x14ac:dyDescent="0.25">
      <c r="A7646" s="47">
        <v>43093</v>
      </c>
      <c r="B7646" s="18"/>
      <c r="C7646" s="3" t="s">
        <v>11931</v>
      </c>
      <c r="D7646" s="3" t="s">
        <v>347</v>
      </c>
      <c r="E7646" s="3" t="s">
        <v>12130</v>
      </c>
      <c r="F7646" s="3" t="s">
        <v>200</v>
      </c>
      <c r="G7646" s="3"/>
      <c r="H7646" s="26">
        <v>725</v>
      </c>
      <c r="I7646" s="26">
        <f t="array" ref="I7646">J7646-J7646*3%</f>
        <v>548.16639999999995</v>
      </c>
      <c r="J7646" s="30">
        <v>565.12</v>
      </c>
      <c r="K7646" s="4"/>
      <c r="L7646" s="15">
        <f t="shared" si="120"/>
        <v>0</v>
      </c>
      <c r="M7646" s="56" t="s">
        <v>15159</v>
      </c>
    </row>
    <row r="7647" spans="1:13" s="19" customFormat="1" ht="15" customHeight="1" x14ac:dyDescent="0.25">
      <c r="A7647" s="47">
        <v>43094</v>
      </c>
      <c r="B7647" s="18"/>
      <c r="C7647" s="3" t="s">
        <v>11931</v>
      </c>
      <c r="D7647" s="3" t="s">
        <v>347</v>
      </c>
      <c r="E7647" s="3" t="s">
        <v>12131</v>
      </c>
      <c r="F7647" s="3" t="s">
        <v>1462</v>
      </c>
      <c r="G7647" s="3" t="s">
        <v>390</v>
      </c>
      <c r="H7647" s="26">
        <v>1110</v>
      </c>
      <c r="I7647" s="26">
        <f t="array" ref="I7647">J7647-J7647*3%</f>
        <v>847.28530000000001</v>
      </c>
      <c r="J7647" s="30">
        <v>873.49</v>
      </c>
      <c r="K7647" s="4"/>
      <c r="L7647" s="15">
        <f t="shared" si="120"/>
        <v>0</v>
      </c>
      <c r="M7647" s="56" t="s">
        <v>15159</v>
      </c>
    </row>
    <row r="7648" spans="1:13" s="19" customFormat="1" ht="15" customHeight="1" x14ac:dyDescent="0.25">
      <c r="A7648" s="47">
        <v>5340</v>
      </c>
      <c r="B7648" s="18" t="s">
        <v>12132</v>
      </c>
      <c r="C7648" s="3" t="s">
        <v>11931</v>
      </c>
      <c r="D7648" s="3" t="s">
        <v>347</v>
      </c>
      <c r="E7648" s="3" t="s">
        <v>12133</v>
      </c>
      <c r="F7648" s="3" t="s">
        <v>1462</v>
      </c>
      <c r="G7648" s="3" t="s">
        <v>625</v>
      </c>
      <c r="H7648" s="26">
        <v>1100</v>
      </c>
      <c r="I7648" s="26">
        <f t="array" ref="I7648">J7648-J7648*3%</f>
        <v>839.72900000000004</v>
      </c>
      <c r="J7648" s="30">
        <v>865.7</v>
      </c>
      <c r="K7648" s="4"/>
      <c r="L7648" s="15">
        <f t="shared" si="120"/>
        <v>0</v>
      </c>
      <c r="M7648" s="56" t="s">
        <v>15155</v>
      </c>
    </row>
    <row r="7649" spans="1:13" s="19" customFormat="1" ht="15" customHeight="1" x14ac:dyDescent="0.25">
      <c r="A7649" s="47">
        <v>5339</v>
      </c>
      <c r="B7649" s="18" t="s">
        <v>12134</v>
      </c>
      <c r="C7649" s="3" t="s">
        <v>11931</v>
      </c>
      <c r="D7649" s="3" t="s">
        <v>347</v>
      </c>
      <c r="E7649" s="3" t="s">
        <v>12133</v>
      </c>
      <c r="F7649" s="3" t="s">
        <v>1462</v>
      </c>
      <c r="G7649" s="3" t="s">
        <v>481</v>
      </c>
      <c r="H7649" s="26">
        <v>1100</v>
      </c>
      <c r="I7649" s="26">
        <f t="array" ref="I7649">J7649-J7649*3%</f>
        <v>839.72900000000004</v>
      </c>
      <c r="J7649" s="30">
        <v>865.7</v>
      </c>
      <c r="K7649" s="4"/>
      <c r="L7649" s="15">
        <f t="shared" si="120"/>
        <v>0</v>
      </c>
      <c r="M7649" s="56" t="s">
        <v>15155</v>
      </c>
    </row>
    <row r="7650" spans="1:13" s="19" customFormat="1" ht="15" customHeight="1" x14ac:dyDescent="0.25">
      <c r="A7650" s="47">
        <v>43095</v>
      </c>
      <c r="B7650" s="18"/>
      <c r="C7650" s="3" t="s">
        <v>11931</v>
      </c>
      <c r="D7650" s="3" t="s">
        <v>347</v>
      </c>
      <c r="E7650" s="3" t="s">
        <v>12135</v>
      </c>
      <c r="F7650" s="3" t="s">
        <v>12136</v>
      </c>
      <c r="G7650" s="3" t="s">
        <v>5999</v>
      </c>
      <c r="H7650" s="26">
        <v>1635</v>
      </c>
      <c r="I7650" s="26">
        <f t="array" ref="I7650">J7650-J7650*3%</f>
        <v>1258.4004</v>
      </c>
      <c r="J7650" s="30">
        <v>1297.32</v>
      </c>
      <c r="K7650" s="4"/>
      <c r="L7650" s="15">
        <f t="shared" si="120"/>
        <v>0</v>
      </c>
      <c r="M7650" s="56" t="s">
        <v>15159</v>
      </c>
    </row>
    <row r="7651" spans="1:13" s="19" customFormat="1" ht="15" customHeight="1" x14ac:dyDescent="0.25">
      <c r="A7651" s="47">
        <v>13273</v>
      </c>
      <c r="B7651" s="18" t="s">
        <v>12137</v>
      </c>
      <c r="C7651" s="3" t="s">
        <v>11931</v>
      </c>
      <c r="D7651" s="3" t="s">
        <v>347</v>
      </c>
      <c r="E7651" s="3" t="s">
        <v>12138</v>
      </c>
      <c r="F7651" s="3" t="s">
        <v>1249</v>
      </c>
      <c r="G7651" s="3" t="s">
        <v>149</v>
      </c>
      <c r="H7651" s="26">
        <v>1240</v>
      </c>
      <c r="I7651" s="26">
        <f t="array" ref="I7651">J7651-J7651*3%</f>
        <v>937.58260000000007</v>
      </c>
      <c r="J7651" s="30">
        <v>966.58</v>
      </c>
      <c r="K7651" s="4"/>
      <c r="L7651" s="15">
        <f t="shared" si="120"/>
        <v>0</v>
      </c>
      <c r="M7651" s="56" t="s">
        <v>15155</v>
      </c>
    </row>
    <row r="7652" spans="1:13" s="19" customFormat="1" ht="15" customHeight="1" x14ac:dyDescent="0.25">
      <c r="A7652" s="47">
        <v>13274</v>
      </c>
      <c r="B7652" s="18" t="s">
        <v>12139</v>
      </c>
      <c r="C7652" s="3" t="s">
        <v>11931</v>
      </c>
      <c r="D7652" s="3" t="s">
        <v>347</v>
      </c>
      <c r="E7652" s="3" t="s">
        <v>12138</v>
      </c>
      <c r="F7652" s="3" t="s">
        <v>1249</v>
      </c>
      <c r="G7652" s="3" t="s">
        <v>1253</v>
      </c>
      <c r="H7652" s="26">
        <v>1240</v>
      </c>
      <c r="I7652" s="26">
        <f t="array" ref="I7652">J7652-J7652*3%</f>
        <v>937.58260000000007</v>
      </c>
      <c r="J7652" s="30">
        <v>966.58</v>
      </c>
      <c r="K7652" s="4"/>
      <c r="L7652" s="15">
        <f t="shared" si="120"/>
        <v>0</v>
      </c>
      <c r="M7652" s="56" t="s">
        <v>15155</v>
      </c>
    </row>
    <row r="7653" spans="1:13" s="19" customFormat="1" ht="15" customHeight="1" x14ac:dyDescent="0.25">
      <c r="A7653" s="47">
        <v>13264</v>
      </c>
      <c r="B7653" s="18" t="s">
        <v>12140</v>
      </c>
      <c r="C7653" s="3" t="s">
        <v>11931</v>
      </c>
      <c r="D7653" s="3" t="s">
        <v>351</v>
      </c>
      <c r="E7653" s="3" t="s">
        <v>12141</v>
      </c>
      <c r="F7653" s="3" t="s">
        <v>179</v>
      </c>
      <c r="G7653" s="3"/>
      <c r="H7653" s="26">
        <v>725</v>
      </c>
      <c r="I7653" s="26">
        <f t="array" ref="I7653">J7653-J7653*3%</f>
        <v>548.16639999999995</v>
      </c>
      <c r="J7653" s="30">
        <v>565.12</v>
      </c>
      <c r="K7653" s="4"/>
      <c r="L7653" s="15">
        <f t="shared" si="120"/>
        <v>0</v>
      </c>
      <c r="M7653" s="56" t="s">
        <v>15159</v>
      </c>
    </row>
    <row r="7654" spans="1:13" s="19" customFormat="1" ht="15" customHeight="1" x14ac:dyDescent="0.25">
      <c r="A7654" s="47">
        <v>21941</v>
      </c>
      <c r="B7654" s="18" t="s">
        <v>12142</v>
      </c>
      <c r="C7654" s="3" t="s">
        <v>11931</v>
      </c>
      <c r="D7654" s="3" t="s">
        <v>351</v>
      </c>
      <c r="E7654" s="3" t="s">
        <v>12143</v>
      </c>
      <c r="F7654" s="3" t="s">
        <v>12051</v>
      </c>
      <c r="G7654" s="3"/>
      <c r="H7654" s="26">
        <v>1275</v>
      </c>
      <c r="I7654" s="26">
        <f t="array" ref="I7654">J7654-J7654*3%</f>
        <v>980.96100000000001</v>
      </c>
      <c r="J7654" s="30">
        <v>1011.3</v>
      </c>
      <c r="K7654" s="4"/>
      <c r="L7654" s="15">
        <f t="shared" si="120"/>
        <v>0</v>
      </c>
      <c r="M7654" s="56" t="s">
        <v>15159</v>
      </c>
    </row>
    <row r="7655" spans="1:13" s="19" customFormat="1" ht="15" customHeight="1" x14ac:dyDescent="0.25">
      <c r="A7655" s="47">
        <v>13265</v>
      </c>
      <c r="B7655" s="18" t="s">
        <v>12144</v>
      </c>
      <c r="C7655" s="3" t="s">
        <v>11931</v>
      </c>
      <c r="D7655" s="3" t="s">
        <v>351</v>
      </c>
      <c r="E7655" s="3" t="s">
        <v>12145</v>
      </c>
      <c r="F7655" s="3" t="s">
        <v>182</v>
      </c>
      <c r="G7655" s="3"/>
      <c r="H7655" s="26">
        <v>1275</v>
      </c>
      <c r="I7655" s="26">
        <f t="array" ref="I7655">J7655-J7655*3%</f>
        <v>980.96100000000001</v>
      </c>
      <c r="J7655" s="30">
        <v>1011.3</v>
      </c>
      <c r="K7655" s="4"/>
      <c r="L7655" s="15">
        <f t="shared" si="120"/>
        <v>0</v>
      </c>
      <c r="M7655" s="56" t="s">
        <v>15159</v>
      </c>
    </row>
    <row r="7656" spans="1:13" s="19" customFormat="1" ht="15" customHeight="1" x14ac:dyDescent="0.25">
      <c r="A7656" s="47">
        <v>13267</v>
      </c>
      <c r="B7656" s="18" t="s">
        <v>12146</v>
      </c>
      <c r="C7656" s="3" t="s">
        <v>11931</v>
      </c>
      <c r="D7656" s="3" t="s">
        <v>351</v>
      </c>
      <c r="E7656" s="3" t="s">
        <v>12147</v>
      </c>
      <c r="F7656" s="3" t="s">
        <v>318</v>
      </c>
      <c r="G7656" s="3" t="s">
        <v>12148</v>
      </c>
      <c r="H7656" s="26">
        <v>1300</v>
      </c>
      <c r="I7656" s="26">
        <f t="array" ref="I7656">J7656-J7656*3%</f>
        <v>996.64589999999998</v>
      </c>
      <c r="J7656" s="30">
        <v>1027.47</v>
      </c>
      <c r="K7656" s="4"/>
      <c r="L7656" s="15">
        <f t="shared" si="120"/>
        <v>0</v>
      </c>
      <c r="M7656" s="56" t="s">
        <v>15159</v>
      </c>
    </row>
    <row r="7657" spans="1:13" s="19" customFormat="1" ht="15" customHeight="1" x14ac:dyDescent="0.25">
      <c r="A7657" s="47">
        <v>31023</v>
      </c>
      <c r="B7657" s="18" t="s">
        <v>12149</v>
      </c>
      <c r="C7657" s="3" t="s">
        <v>11931</v>
      </c>
      <c r="D7657" s="3" t="s">
        <v>351</v>
      </c>
      <c r="E7657" s="3" t="s">
        <v>12150</v>
      </c>
      <c r="F7657" s="3" t="s">
        <v>89</v>
      </c>
      <c r="G7657" s="3"/>
      <c r="H7657" s="26">
        <v>980</v>
      </c>
      <c r="I7657" s="26">
        <f t="array" ref="I7657">J7657-J7657*3%</f>
        <v>756.9104000000001</v>
      </c>
      <c r="J7657" s="30">
        <v>780.32</v>
      </c>
      <c r="K7657" s="4"/>
      <c r="L7657" s="15">
        <f t="shared" si="120"/>
        <v>0</v>
      </c>
      <c r="M7657" s="56" t="s">
        <v>15159</v>
      </c>
    </row>
    <row r="7658" spans="1:13" s="19" customFormat="1" ht="15" customHeight="1" x14ac:dyDescent="0.25">
      <c r="A7658" s="47">
        <v>40733</v>
      </c>
      <c r="B7658" s="18" t="s">
        <v>12151</v>
      </c>
      <c r="C7658" s="3" t="s">
        <v>11931</v>
      </c>
      <c r="D7658" s="3" t="s">
        <v>351</v>
      </c>
      <c r="E7658" s="3" t="s">
        <v>12152</v>
      </c>
      <c r="F7658" s="3" t="s">
        <v>182</v>
      </c>
      <c r="G7658" s="3"/>
      <c r="H7658" s="26">
        <v>1260</v>
      </c>
      <c r="I7658" s="26">
        <f t="array" ref="I7658">J7658-J7658*3%</f>
        <v>970.50440000000003</v>
      </c>
      <c r="J7658" s="30">
        <v>1000.52</v>
      </c>
      <c r="K7658" s="4"/>
      <c r="L7658" s="15">
        <f t="shared" si="120"/>
        <v>0</v>
      </c>
      <c r="M7658" s="56" t="s">
        <v>15159</v>
      </c>
    </row>
    <row r="7659" spans="1:13" s="19" customFormat="1" ht="15" customHeight="1" x14ac:dyDescent="0.25">
      <c r="A7659" s="47">
        <v>1953</v>
      </c>
      <c r="B7659" s="18" t="s">
        <v>12153</v>
      </c>
      <c r="C7659" s="3" t="s">
        <v>11931</v>
      </c>
      <c r="D7659" s="3" t="s">
        <v>351</v>
      </c>
      <c r="E7659" s="3" t="s">
        <v>12154</v>
      </c>
      <c r="F7659" s="3" t="s">
        <v>167</v>
      </c>
      <c r="G7659" s="3"/>
      <c r="H7659" s="26">
        <v>415</v>
      </c>
      <c r="I7659" s="26">
        <f t="array" ref="I7659">J7659-J7659*3%</f>
        <v>302.08710000000002</v>
      </c>
      <c r="J7659" s="30">
        <v>311.43</v>
      </c>
      <c r="K7659" s="4"/>
      <c r="L7659" s="15">
        <f t="shared" si="120"/>
        <v>0</v>
      </c>
      <c r="M7659" s="56" t="s">
        <v>15159</v>
      </c>
    </row>
    <row r="7660" spans="1:13" s="19" customFormat="1" ht="15" customHeight="1" x14ac:dyDescent="0.25">
      <c r="A7660" s="47">
        <v>43092</v>
      </c>
      <c r="B7660" s="18"/>
      <c r="C7660" s="3" t="s">
        <v>11931</v>
      </c>
      <c r="D7660" s="3" t="s">
        <v>1021</v>
      </c>
      <c r="E7660" s="3" t="s">
        <v>12155</v>
      </c>
      <c r="F7660" s="3" t="s">
        <v>200</v>
      </c>
      <c r="G7660" s="3"/>
      <c r="H7660" s="26">
        <v>1020</v>
      </c>
      <c r="I7660" s="26">
        <f t="array" ref="I7660">J7660-J7660*3%</f>
        <v>783.05189999999993</v>
      </c>
      <c r="J7660" s="30">
        <v>807.27</v>
      </c>
      <c r="K7660" s="4"/>
      <c r="L7660" s="15">
        <f t="shared" si="120"/>
        <v>0</v>
      </c>
      <c r="M7660" s="56" t="s">
        <v>15159</v>
      </c>
    </row>
    <row r="7661" spans="1:13" s="19" customFormat="1" ht="15" customHeight="1" x14ac:dyDescent="0.25">
      <c r="A7661" s="47">
        <v>40732</v>
      </c>
      <c r="B7661" s="18" t="s">
        <v>12156</v>
      </c>
      <c r="C7661" s="3" t="s">
        <v>11931</v>
      </c>
      <c r="D7661" s="3" t="s">
        <v>233</v>
      </c>
      <c r="E7661" s="3" t="s">
        <v>12157</v>
      </c>
      <c r="F7661" s="3" t="s">
        <v>1516</v>
      </c>
      <c r="G7661" s="3"/>
      <c r="H7661" s="26">
        <v>970</v>
      </c>
      <c r="I7661" s="26">
        <f t="array" ref="I7661">J7661-J7661*3%</f>
        <v>735.3279</v>
      </c>
      <c r="J7661" s="30">
        <v>758.07</v>
      </c>
      <c r="K7661" s="4"/>
      <c r="L7661" s="15">
        <f t="shared" si="120"/>
        <v>0</v>
      </c>
      <c r="M7661" s="56" t="s">
        <v>15155</v>
      </c>
    </row>
    <row r="7662" spans="1:13" s="19" customFormat="1" ht="15" customHeight="1" x14ac:dyDescent="0.25">
      <c r="A7662" s="47">
        <v>34142</v>
      </c>
      <c r="B7662" s="18" t="s">
        <v>12158</v>
      </c>
      <c r="C7662" s="3" t="s">
        <v>11931</v>
      </c>
      <c r="D7662" s="3" t="s">
        <v>504</v>
      </c>
      <c r="E7662" s="3" t="s">
        <v>12159</v>
      </c>
      <c r="F7662" s="3" t="s">
        <v>1031</v>
      </c>
      <c r="G7662" s="3" t="s">
        <v>591</v>
      </c>
      <c r="H7662" s="26">
        <v>60</v>
      </c>
      <c r="I7662" s="26">
        <f t="array" ref="I7662">J7662-J7662*3%</f>
        <v>48.820099999999996</v>
      </c>
      <c r="J7662" s="30">
        <v>50.33</v>
      </c>
      <c r="K7662" s="4"/>
      <c r="L7662" s="15">
        <f t="shared" si="120"/>
        <v>0</v>
      </c>
      <c r="M7662" s="56" t="s">
        <v>15155</v>
      </c>
    </row>
    <row r="7663" spans="1:13" s="19" customFormat="1" ht="15" customHeight="1" x14ac:dyDescent="0.25">
      <c r="A7663" s="47">
        <v>6387</v>
      </c>
      <c r="B7663" s="18" t="s">
        <v>12160</v>
      </c>
      <c r="C7663" s="3" t="s">
        <v>11931</v>
      </c>
      <c r="D7663" s="3" t="s">
        <v>504</v>
      </c>
      <c r="E7663" s="3" t="s">
        <v>12159</v>
      </c>
      <c r="F7663" s="3" t="s">
        <v>1031</v>
      </c>
      <c r="G7663" s="3" t="s">
        <v>405</v>
      </c>
      <c r="H7663" s="26">
        <v>60</v>
      </c>
      <c r="I7663" s="26">
        <f t="array" ref="I7663">J7663-J7663*3%</f>
        <v>48.820099999999996</v>
      </c>
      <c r="J7663" s="30">
        <v>50.33</v>
      </c>
      <c r="K7663" s="4"/>
      <c r="L7663" s="15">
        <f t="shared" si="120"/>
        <v>0</v>
      </c>
      <c r="M7663" s="56" t="s">
        <v>15159</v>
      </c>
    </row>
    <row r="7664" spans="1:13" s="19" customFormat="1" ht="15" customHeight="1" x14ac:dyDescent="0.25">
      <c r="A7664" s="47">
        <v>39876</v>
      </c>
      <c r="B7664" s="18" t="s">
        <v>12161</v>
      </c>
      <c r="C7664" s="3" t="s">
        <v>11931</v>
      </c>
      <c r="D7664" s="3" t="s">
        <v>504</v>
      </c>
      <c r="E7664" s="3" t="s">
        <v>12159</v>
      </c>
      <c r="F7664" s="3" t="s">
        <v>1031</v>
      </c>
      <c r="G7664" s="3" t="s">
        <v>12162</v>
      </c>
      <c r="H7664" s="26">
        <v>60</v>
      </c>
      <c r="I7664" s="26">
        <f t="array" ref="I7664">J7664-J7664*3%</f>
        <v>48.820099999999996</v>
      </c>
      <c r="J7664" s="30">
        <v>50.33</v>
      </c>
      <c r="K7664" s="4"/>
      <c r="L7664" s="15">
        <f t="shared" si="120"/>
        <v>0</v>
      </c>
      <c r="M7664" s="56" t="s">
        <v>15155</v>
      </c>
    </row>
    <row r="7665" spans="1:13" s="19" customFormat="1" ht="15" customHeight="1" x14ac:dyDescent="0.25">
      <c r="A7665" s="47">
        <v>4799</v>
      </c>
      <c r="B7665" s="18" t="s">
        <v>12163</v>
      </c>
      <c r="C7665" s="3" t="s">
        <v>11931</v>
      </c>
      <c r="D7665" s="3" t="s">
        <v>504</v>
      </c>
      <c r="E7665" s="3" t="s">
        <v>12159</v>
      </c>
      <c r="F7665" s="3" t="s">
        <v>1031</v>
      </c>
      <c r="G7665" s="3" t="s">
        <v>303</v>
      </c>
      <c r="H7665" s="26">
        <v>60</v>
      </c>
      <c r="I7665" s="26">
        <f t="array" ref="I7665">J7665-J7665*3%</f>
        <v>48.820099999999996</v>
      </c>
      <c r="J7665" s="30">
        <v>50.33</v>
      </c>
      <c r="K7665" s="4"/>
      <c r="L7665" s="15">
        <f t="shared" si="120"/>
        <v>0</v>
      </c>
      <c r="M7665" s="56" t="s">
        <v>15159</v>
      </c>
    </row>
    <row r="7666" spans="1:13" s="19" customFormat="1" ht="15" customHeight="1" x14ac:dyDescent="0.25">
      <c r="A7666" s="47">
        <v>4832</v>
      </c>
      <c r="B7666" s="18" t="s">
        <v>12164</v>
      </c>
      <c r="C7666" s="3" t="s">
        <v>11931</v>
      </c>
      <c r="D7666" s="3" t="s">
        <v>504</v>
      </c>
      <c r="E7666" s="3" t="s">
        <v>12159</v>
      </c>
      <c r="F7666" s="3" t="s">
        <v>1031</v>
      </c>
      <c r="G7666" s="3" t="s">
        <v>11787</v>
      </c>
      <c r="H7666" s="26">
        <v>60</v>
      </c>
      <c r="I7666" s="26">
        <f t="array" ref="I7666">J7666-J7666*3%</f>
        <v>48.820099999999996</v>
      </c>
      <c r="J7666" s="30">
        <v>50.33</v>
      </c>
      <c r="K7666" s="4"/>
      <c r="L7666" s="15">
        <f t="shared" si="120"/>
        <v>0</v>
      </c>
      <c r="M7666" s="56" t="s">
        <v>15159</v>
      </c>
    </row>
    <row r="7667" spans="1:13" s="19" customFormat="1" ht="15" customHeight="1" x14ac:dyDescent="0.25">
      <c r="A7667" s="47">
        <v>4834</v>
      </c>
      <c r="B7667" s="18" t="s">
        <v>12165</v>
      </c>
      <c r="C7667" s="3" t="s">
        <v>11931</v>
      </c>
      <c r="D7667" s="3" t="s">
        <v>504</v>
      </c>
      <c r="E7667" s="3" t="s">
        <v>12159</v>
      </c>
      <c r="F7667" s="3" t="s">
        <v>1031</v>
      </c>
      <c r="G7667" s="3" t="s">
        <v>9144</v>
      </c>
      <c r="H7667" s="26">
        <v>75</v>
      </c>
      <c r="I7667" s="26">
        <f t="array" ref="I7667">J7667-J7667*3%</f>
        <v>61.207000000000001</v>
      </c>
      <c r="J7667" s="30">
        <v>63.1</v>
      </c>
      <c r="K7667" s="4"/>
      <c r="L7667" s="15">
        <f t="shared" si="120"/>
        <v>0</v>
      </c>
      <c r="M7667" s="56" t="s">
        <v>15159</v>
      </c>
    </row>
    <row r="7668" spans="1:13" s="19" customFormat="1" ht="15" customHeight="1" x14ac:dyDescent="0.25">
      <c r="A7668" s="47">
        <v>34143</v>
      </c>
      <c r="B7668" s="18" t="s">
        <v>12166</v>
      </c>
      <c r="C7668" s="3" t="s">
        <v>11931</v>
      </c>
      <c r="D7668" s="3" t="s">
        <v>504</v>
      </c>
      <c r="E7668" s="3" t="s">
        <v>12159</v>
      </c>
      <c r="F7668" s="3" t="s">
        <v>1031</v>
      </c>
      <c r="G7668" s="3" t="s">
        <v>686</v>
      </c>
      <c r="H7668" s="26">
        <v>60</v>
      </c>
      <c r="I7668" s="26">
        <f t="array" ref="I7668">J7668-J7668*3%</f>
        <v>48.820099999999996</v>
      </c>
      <c r="J7668" s="30">
        <v>50.33</v>
      </c>
      <c r="K7668" s="4"/>
      <c r="L7668" s="15">
        <f t="shared" si="120"/>
        <v>0</v>
      </c>
      <c r="M7668" s="56" t="s">
        <v>15159</v>
      </c>
    </row>
    <row r="7669" spans="1:13" s="19" customFormat="1" ht="15" customHeight="1" x14ac:dyDescent="0.25">
      <c r="A7669" s="47">
        <v>4836</v>
      </c>
      <c r="B7669" s="18" t="s">
        <v>12167</v>
      </c>
      <c r="C7669" s="3" t="s">
        <v>11931</v>
      </c>
      <c r="D7669" s="3" t="s">
        <v>504</v>
      </c>
      <c r="E7669" s="3" t="s">
        <v>12159</v>
      </c>
      <c r="F7669" s="3" t="s">
        <v>1031</v>
      </c>
      <c r="G7669" s="3" t="s">
        <v>1863</v>
      </c>
      <c r="H7669" s="26">
        <v>60</v>
      </c>
      <c r="I7669" s="26">
        <f t="array" ref="I7669">J7669-J7669*3%</f>
        <v>48.820099999999996</v>
      </c>
      <c r="J7669" s="30">
        <v>50.33</v>
      </c>
      <c r="K7669" s="4"/>
      <c r="L7669" s="15">
        <f t="shared" si="120"/>
        <v>0</v>
      </c>
      <c r="M7669" s="56" t="s">
        <v>15159</v>
      </c>
    </row>
    <row r="7670" spans="1:13" s="19" customFormat="1" ht="15" customHeight="1" x14ac:dyDescent="0.25">
      <c r="A7670" s="47">
        <v>6388</v>
      </c>
      <c r="B7670" s="18" t="s">
        <v>12168</v>
      </c>
      <c r="C7670" s="3" t="s">
        <v>11931</v>
      </c>
      <c r="D7670" s="3" t="s">
        <v>504</v>
      </c>
      <c r="E7670" s="3" t="s">
        <v>12159</v>
      </c>
      <c r="F7670" s="3" t="s">
        <v>1031</v>
      </c>
      <c r="G7670" s="3" t="s">
        <v>285</v>
      </c>
      <c r="H7670" s="26">
        <v>60</v>
      </c>
      <c r="I7670" s="26">
        <f t="array" ref="I7670">J7670-J7670*3%</f>
        <v>48.820099999999996</v>
      </c>
      <c r="J7670" s="30">
        <v>50.33</v>
      </c>
      <c r="K7670" s="4"/>
      <c r="L7670" s="15">
        <f t="shared" si="120"/>
        <v>0</v>
      </c>
      <c r="M7670" s="56" t="s">
        <v>15159</v>
      </c>
    </row>
    <row r="7671" spans="1:13" s="19" customFormat="1" ht="15" customHeight="1" x14ac:dyDescent="0.25">
      <c r="A7671" s="47">
        <v>4838</v>
      </c>
      <c r="B7671" s="18" t="s">
        <v>12169</v>
      </c>
      <c r="C7671" s="3" t="s">
        <v>11931</v>
      </c>
      <c r="D7671" s="3" t="s">
        <v>504</v>
      </c>
      <c r="E7671" s="3" t="s">
        <v>12159</v>
      </c>
      <c r="F7671" s="3" t="s">
        <v>1031</v>
      </c>
      <c r="G7671" s="3" t="s">
        <v>12170</v>
      </c>
      <c r="H7671" s="26">
        <v>75</v>
      </c>
      <c r="I7671" s="26">
        <f t="array" ref="I7671">J7671-J7671*3%</f>
        <v>61.207000000000001</v>
      </c>
      <c r="J7671" s="30">
        <v>63.1</v>
      </c>
      <c r="K7671" s="4"/>
      <c r="L7671" s="15">
        <f t="shared" si="120"/>
        <v>0</v>
      </c>
      <c r="M7671" s="56" t="s">
        <v>15159</v>
      </c>
    </row>
    <row r="7672" spans="1:13" s="19" customFormat="1" ht="15" customHeight="1" x14ac:dyDescent="0.25">
      <c r="A7672" s="47">
        <v>34144</v>
      </c>
      <c r="B7672" s="18" t="s">
        <v>12171</v>
      </c>
      <c r="C7672" s="3" t="s">
        <v>11931</v>
      </c>
      <c r="D7672" s="3" t="s">
        <v>504</v>
      </c>
      <c r="E7672" s="3" t="s">
        <v>12159</v>
      </c>
      <c r="F7672" s="3" t="s">
        <v>1031</v>
      </c>
      <c r="G7672" s="3" t="s">
        <v>709</v>
      </c>
      <c r="H7672" s="26">
        <v>60</v>
      </c>
      <c r="I7672" s="26">
        <f t="array" ref="I7672">J7672-J7672*3%</f>
        <v>48.820099999999996</v>
      </c>
      <c r="J7672" s="30">
        <v>50.33</v>
      </c>
      <c r="K7672" s="4"/>
      <c r="L7672" s="15">
        <f t="shared" si="120"/>
        <v>0</v>
      </c>
      <c r="M7672" s="56" t="s">
        <v>15155</v>
      </c>
    </row>
    <row r="7673" spans="1:13" s="19" customFormat="1" ht="15" customHeight="1" x14ac:dyDescent="0.25">
      <c r="A7673" s="47">
        <v>6386</v>
      </c>
      <c r="B7673" s="18" t="s">
        <v>12172</v>
      </c>
      <c r="C7673" s="3" t="s">
        <v>11931</v>
      </c>
      <c r="D7673" s="3" t="s">
        <v>504</v>
      </c>
      <c r="E7673" s="3" t="s">
        <v>12159</v>
      </c>
      <c r="F7673" s="3" t="s">
        <v>1031</v>
      </c>
      <c r="G7673" s="3" t="s">
        <v>299</v>
      </c>
      <c r="H7673" s="26">
        <v>60</v>
      </c>
      <c r="I7673" s="26">
        <f t="array" ref="I7673">J7673-J7673*3%</f>
        <v>48.820099999999996</v>
      </c>
      <c r="J7673" s="30">
        <v>50.33</v>
      </c>
      <c r="K7673" s="4"/>
      <c r="L7673" s="15">
        <f t="shared" si="120"/>
        <v>0</v>
      </c>
      <c r="M7673" s="56" t="s">
        <v>15159</v>
      </c>
    </row>
    <row r="7674" spans="1:13" s="19" customFormat="1" ht="15" customHeight="1" x14ac:dyDescent="0.25">
      <c r="A7674" s="47">
        <v>4833</v>
      </c>
      <c r="B7674" s="18" t="s">
        <v>12173</v>
      </c>
      <c r="C7674" s="3" t="s">
        <v>11931</v>
      </c>
      <c r="D7674" s="3" t="s">
        <v>504</v>
      </c>
      <c r="E7674" s="3" t="s">
        <v>12159</v>
      </c>
      <c r="F7674" s="3" t="s">
        <v>1031</v>
      </c>
      <c r="G7674" s="3" t="s">
        <v>4046</v>
      </c>
      <c r="H7674" s="26">
        <v>60</v>
      </c>
      <c r="I7674" s="26">
        <f t="array" ref="I7674">J7674-J7674*3%</f>
        <v>48.820099999999996</v>
      </c>
      <c r="J7674" s="30">
        <v>50.33</v>
      </c>
      <c r="K7674" s="4"/>
      <c r="L7674" s="15">
        <f t="shared" si="120"/>
        <v>0</v>
      </c>
      <c r="M7674" s="56" t="s">
        <v>15159</v>
      </c>
    </row>
    <row r="7675" spans="1:13" s="19" customFormat="1" ht="15" customHeight="1" x14ac:dyDescent="0.25">
      <c r="A7675" s="47">
        <v>4837</v>
      </c>
      <c r="B7675" s="18" t="s">
        <v>12174</v>
      </c>
      <c r="C7675" s="3" t="s">
        <v>11931</v>
      </c>
      <c r="D7675" s="3" t="s">
        <v>504</v>
      </c>
      <c r="E7675" s="3" t="s">
        <v>12159</v>
      </c>
      <c r="F7675" s="3" t="s">
        <v>1031</v>
      </c>
      <c r="G7675" s="3" t="s">
        <v>713</v>
      </c>
      <c r="H7675" s="26">
        <v>60</v>
      </c>
      <c r="I7675" s="26">
        <f t="array" ref="I7675">J7675-J7675*3%</f>
        <v>48.820099999999996</v>
      </c>
      <c r="J7675" s="30">
        <v>50.33</v>
      </c>
      <c r="K7675" s="4"/>
      <c r="L7675" s="15">
        <f t="shared" si="120"/>
        <v>0</v>
      </c>
      <c r="M7675" s="56" t="s">
        <v>15159</v>
      </c>
    </row>
    <row r="7676" spans="1:13" s="19" customFormat="1" ht="15" customHeight="1" x14ac:dyDescent="0.25">
      <c r="A7676" s="47">
        <v>34146</v>
      </c>
      <c r="B7676" s="18" t="s">
        <v>12175</v>
      </c>
      <c r="C7676" s="3" t="s">
        <v>11931</v>
      </c>
      <c r="D7676" s="3" t="s">
        <v>504</v>
      </c>
      <c r="E7676" s="3" t="s">
        <v>12159</v>
      </c>
      <c r="F7676" s="3" t="s">
        <v>1031</v>
      </c>
      <c r="G7676" s="3" t="s">
        <v>12176</v>
      </c>
      <c r="H7676" s="26">
        <v>60</v>
      </c>
      <c r="I7676" s="26">
        <f t="array" ref="I7676">J7676-J7676*3%</f>
        <v>49.3245</v>
      </c>
      <c r="J7676" s="30">
        <v>50.85</v>
      </c>
      <c r="K7676" s="4"/>
      <c r="L7676" s="15">
        <f t="shared" si="120"/>
        <v>0</v>
      </c>
      <c r="M7676" s="56" t="s">
        <v>15159</v>
      </c>
    </row>
    <row r="7677" spans="1:13" s="19" customFormat="1" ht="15" customHeight="1" x14ac:dyDescent="0.25">
      <c r="A7677" s="47">
        <v>1291</v>
      </c>
      <c r="B7677" s="18" t="s">
        <v>12177</v>
      </c>
      <c r="C7677" s="3" t="s">
        <v>11931</v>
      </c>
      <c r="D7677" s="3" t="s">
        <v>675</v>
      </c>
      <c r="E7677" s="3" t="s">
        <v>10602</v>
      </c>
      <c r="F7677" s="3" t="s">
        <v>302</v>
      </c>
      <c r="G7677" s="3" t="s">
        <v>303</v>
      </c>
      <c r="H7677" s="26">
        <v>4515</v>
      </c>
      <c r="I7677" s="26">
        <f t="array" ref="I7677">J7677-J7677*3%</f>
        <v>3471.2905000000001</v>
      </c>
      <c r="J7677" s="30">
        <v>3578.65</v>
      </c>
      <c r="K7677" s="4"/>
      <c r="L7677" s="15">
        <f t="shared" si="120"/>
        <v>0</v>
      </c>
      <c r="M7677" s="56" t="s">
        <v>15155</v>
      </c>
    </row>
    <row r="7678" spans="1:13" s="19" customFormat="1" ht="15" customHeight="1" x14ac:dyDescent="0.25">
      <c r="A7678" s="47">
        <v>26495</v>
      </c>
      <c r="B7678" s="18" t="s">
        <v>12178</v>
      </c>
      <c r="C7678" s="3" t="s">
        <v>11931</v>
      </c>
      <c r="D7678" s="3" t="s">
        <v>675</v>
      </c>
      <c r="E7678" s="3" t="s">
        <v>10602</v>
      </c>
      <c r="F7678" s="3" t="s">
        <v>302</v>
      </c>
      <c r="G7678" s="3" t="s">
        <v>1077</v>
      </c>
      <c r="H7678" s="26">
        <v>4515</v>
      </c>
      <c r="I7678" s="26">
        <f t="array" ref="I7678">J7678-J7678*3%</f>
        <v>3471.2905000000001</v>
      </c>
      <c r="J7678" s="30">
        <v>3578.65</v>
      </c>
      <c r="K7678" s="4"/>
      <c r="L7678" s="15">
        <f t="shared" si="120"/>
        <v>0</v>
      </c>
      <c r="M7678" s="56" t="s">
        <v>15155</v>
      </c>
    </row>
    <row r="7679" spans="1:13" s="19" customFormat="1" ht="15" customHeight="1" x14ac:dyDescent="0.25">
      <c r="A7679" s="47">
        <v>26494</v>
      </c>
      <c r="B7679" s="18" t="s">
        <v>12179</v>
      </c>
      <c r="C7679" s="3" t="s">
        <v>11931</v>
      </c>
      <c r="D7679" s="3" t="s">
        <v>675</v>
      </c>
      <c r="E7679" s="3" t="s">
        <v>10602</v>
      </c>
      <c r="F7679" s="3" t="s">
        <v>302</v>
      </c>
      <c r="G7679" s="3" t="s">
        <v>397</v>
      </c>
      <c r="H7679" s="26">
        <v>4515</v>
      </c>
      <c r="I7679" s="26">
        <f t="array" ref="I7679">J7679-J7679*3%</f>
        <v>3471.2905000000001</v>
      </c>
      <c r="J7679" s="30">
        <v>3578.65</v>
      </c>
      <c r="K7679" s="4"/>
      <c r="L7679" s="15">
        <f t="shared" si="120"/>
        <v>0</v>
      </c>
      <c r="M7679" s="56" t="s">
        <v>15155</v>
      </c>
    </row>
    <row r="7680" spans="1:13" s="19" customFormat="1" ht="15" customHeight="1" x14ac:dyDescent="0.25">
      <c r="A7680" s="47">
        <v>1450</v>
      </c>
      <c r="B7680" s="18" t="s">
        <v>12180</v>
      </c>
      <c r="C7680" s="3" t="s">
        <v>11931</v>
      </c>
      <c r="D7680" s="3" t="s">
        <v>675</v>
      </c>
      <c r="E7680" s="3" t="s">
        <v>10602</v>
      </c>
      <c r="F7680" s="3" t="s">
        <v>302</v>
      </c>
      <c r="G7680" s="3" t="s">
        <v>299</v>
      </c>
      <c r="H7680" s="26">
        <v>4515</v>
      </c>
      <c r="I7680" s="26">
        <f t="array" ref="I7680">J7680-J7680*3%</f>
        <v>3471.2905000000001</v>
      </c>
      <c r="J7680" s="30">
        <v>3578.65</v>
      </c>
      <c r="K7680" s="4"/>
      <c r="L7680" s="15">
        <f t="shared" si="120"/>
        <v>0</v>
      </c>
      <c r="M7680" s="56" t="s">
        <v>15155</v>
      </c>
    </row>
    <row r="7681" spans="1:13" s="19" customFormat="1" ht="15" customHeight="1" x14ac:dyDescent="0.25">
      <c r="A7681" s="47">
        <v>38907</v>
      </c>
      <c r="B7681" s="18" t="s">
        <v>12181</v>
      </c>
      <c r="C7681" s="3" t="s">
        <v>11931</v>
      </c>
      <c r="D7681" s="3" t="s">
        <v>356</v>
      </c>
      <c r="E7681" s="3" t="s">
        <v>12159</v>
      </c>
      <c r="F7681" s="3" t="s">
        <v>284</v>
      </c>
      <c r="G7681" s="3" t="s">
        <v>1095</v>
      </c>
      <c r="H7681" s="26">
        <v>1595</v>
      </c>
      <c r="I7681" s="26">
        <f t="array" ref="I7681">J7681-J7681*3%</f>
        <v>1230.7166</v>
      </c>
      <c r="J7681" s="30">
        <v>1268.78</v>
      </c>
      <c r="K7681" s="4"/>
      <c r="L7681" s="15">
        <f t="shared" si="120"/>
        <v>0</v>
      </c>
      <c r="M7681" s="56" t="s">
        <v>15155</v>
      </c>
    </row>
    <row r="7682" spans="1:13" s="19" customFormat="1" ht="15" customHeight="1" x14ac:dyDescent="0.25">
      <c r="A7682" s="47">
        <v>39878</v>
      </c>
      <c r="B7682" s="18" t="s">
        <v>12182</v>
      </c>
      <c r="C7682" s="3" t="s">
        <v>11931</v>
      </c>
      <c r="D7682" s="3" t="s">
        <v>356</v>
      </c>
      <c r="E7682" s="3" t="s">
        <v>12159</v>
      </c>
      <c r="F7682" s="3" t="s">
        <v>284</v>
      </c>
      <c r="G7682" s="3" t="s">
        <v>303</v>
      </c>
      <c r="H7682" s="26">
        <v>1595</v>
      </c>
      <c r="I7682" s="26">
        <f t="array" ref="I7682">J7682-J7682*3%</f>
        <v>1230.7166</v>
      </c>
      <c r="J7682" s="30">
        <v>1268.78</v>
      </c>
      <c r="K7682" s="4"/>
      <c r="L7682" s="15">
        <f t="shared" si="120"/>
        <v>0</v>
      </c>
      <c r="M7682" s="56" t="s">
        <v>15155</v>
      </c>
    </row>
    <row r="7683" spans="1:13" s="19" customFormat="1" ht="15" customHeight="1" x14ac:dyDescent="0.25">
      <c r="A7683" s="47">
        <v>38911</v>
      </c>
      <c r="B7683" s="18" t="s">
        <v>12183</v>
      </c>
      <c r="C7683" s="3" t="s">
        <v>11931</v>
      </c>
      <c r="D7683" s="3" t="s">
        <v>356</v>
      </c>
      <c r="E7683" s="3" t="s">
        <v>12159</v>
      </c>
      <c r="F7683" s="3" t="s">
        <v>284</v>
      </c>
      <c r="G7683" s="3" t="s">
        <v>285</v>
      </c>
      <c r="H7683" s="26">
        <v>1595</v>
      </c>
      <c r="I7683" s="26">
        <f t="array" ref="I7683">J7683-J7683*3%</f>
        <v>1230.7166</v>
      </c>
      <c r="J7683" s="30">
        <v>1268.78</v>
      </c>
      <c r="K7683" s="4"/>
      <c r="L7683" s="15">
        <f t="shared" si="120"/>
        <v>0</v>
      </c>
      <c r="M7683" s="56" t="s">
        <v>15155</v>
      </c>
    </row>
    <row r="7684" spans="1:13" s="19" customFormat="1" ht="15" customHeight="1" x14ac:dyDescent="0.25">
      <c r="A7684" s="47">
        <v>38906</v>
      </c>
      <c r="B7684" s="18" t="s">
        <v>12184</v>
      </c>
      <c r="C7684" s="3" t="s">
        <v>11931</v>
      </c>
      <c r="D7684" s="3" t="s">
        <v>356</v>
      </c>
      <c r="E7684" s="3" t="s">
        <v>12159</v>
      </c>
      <c r="F7684" s="3" t="s">
        <v>284</v>
      </c>
      <c r="G7684" s="3" t="s">
        <v>299</v>
      </c>
      <c r="H7684" s="26">
        <v>1595</v>
      </c>
      <c r="I7684" s="26">
        <f t="array" ref="I7684">J7684-J7684*3%</f>
        <v>1230.7166</v>
      </c>
      <c r="J7684" s="30">
        <v>1268.78</v>
      </c>
      <c r="K7684" s="4"/>
      <c r="L7684" s="15">
        <f t="shared" si="120"/>
        <v>0</v>
      </c>
      <c r="M7684" s="56" t="s">
        <v>15155</v>
      </c>
    </row>
    <row r="7685" spans="1:13" s="19" customFormat="1" ht="15" customHeight="1" x14ac:dyDescent="0.25">
      <c r="A7685" s="47">
        <v>38908</v>
      </c>
      <c r="B7685" s="18" t="s">
        <v>12185</v>
      </c>
      <c r="C7685" s="3" t="s">
        <v>11931</v>
      </c>
      <c r="D7685" s="3" t="s">
        <v>356</v>
      </c>
      <c r="E7685" s="3" t="s">
        <v>12159</v>
      </c>
      <c r="F7685" s="3" t="s">
        <v>284</v>
      </c>
      <c r="G7685" s="3" t="s">
        <v>12176</v>
      </c>
      <c r="H7685" s="26">
        <v>1595</v>
      </c>
      <c r="I7685" s="26">
        <f t="array" ref="I7685">J7685-J7685*3%</f>
        <v>1230.7166</v>
      </c>
      <c r="J7685" s="30">
        <v>1268.78</v>
      </c>
      <c r="K7685" s="4"/>
      <c r="L7685" s="15">
        <f t="shared" si="120"/>
        <v>0</v>
      </c>
      <c r="M7685" s="56" t="s">
        <v>15155</v>
      </c>
    </row>
    <row r="7686" spans="1:13" s="19" customFormat="1" ht="15" customHeight="1" x14ac:dyDescent="0.25">
      <c r="A7686" s="47">
        <v>1444</v>
      </c>
      <c r="B7686" s="18" t="s">
        <v>12186</v>
      </c>
      <c r="C7686" s="3" t="s">
        <v>11931</v>
      </c>
      <c r="D7686" s="3" t="s">
        <v>356</v>
      </c>
      <c r="E7686" s="3" t="s">
        <v>12159</v>
      </c>
      <c r="F7686" s="3" t="s">
        <v>12086</v>
      </c>
      <c r="G7686" s="3" t="s">
        <v>405</v>
      </c>
      <c r="H7686" s="26">
        <v>3560</v>
      </c>
      <c r="I7686" s="26">
        <f t="array" ref="I7686">J7686-J7686*3%</f>
        <v>2807.4807000000001</v>
      </c>
      <c r="J7686" s="30">
        <v>2894.31</v>
      </c>
      <c r="K7686" s="4"/>
      <c r="L7686" s="15">
        <f t="shared" si="120"/>
        <v>0</v>
      </c>
      <c r="M7686" s="56" t="s">
        <v>15155</v>
      </c>
    </row>
    <row r="7687" spans="1:13" s="19" customFormat="1" ht="15" customHeight="1" x14ac:dyDescent="0.25">
      <c r="A7687" s="47">
        <v>35490</v>
      </c>
      <c r="B7687" s="18" t="s">
        <v>12187</v>
      </c>
      <c r="C7687" s="3" t="s">
        <v>11931</v>
      </c>
      <c r="D7687" s="3" t="s">
        <v>356</v>
      </c>
      <c r="E7687" s="3" t="s">
        <v>12159</v>
      </c>
      <c r="F7687" s="3" t="s">
        <v>12086</v>
      </c>
      <c r="G7687" s="3" t="s">
        <v>1095</v>
      </c>
      <c r="H7687" s="26">
        <v>3560</v>
      </c>
      <c r="I7687" s="26">
        <f t="array" ref="I7687">J7687-J7687*3%</f>
        <v>2806.5398</v>
      </c>
      <c r="J7687" s="30">
        <v>2893.34</v>
      </c>
      <c r="K7687" s="4"/>
      <c r="L7687" s="15">
        <f t="shared" si="120"/>
        <v>0</v>
      </c>
      <c r="M7687" s="56" t="s">
        <v>15155</v>
      </c>
    </row>
    <row r="7688" spans="1:13" s="19" customFormat="1" ht="15" customHeight="1" x14ac:dyDescent="0.25">
      <c r="A7688" s="47">
        <v>3561</v>
      </c>
      <c r="B7688" s="18" t="s">
        <v>12188</v>
      </c>
      <c r="C7688" s="3" t="s">
        <v>11931</v>
      </c>
      <c r="D7688" s="3" t="s">
        <v>356</v>
      </c>
      <c r="E7688" s="3" t="s">
        <v>12159</v>
      </c>
      <c r="F7688" s="3" t="s">
        <v>12086</v>
      </c>
      <c r="G7688" s="3" t="s">
        <v>303</v>
      </c>
      <c r="H7688" s="26">
        <v>3530</v>
      </c>
      <c r="I7688" s="26">
        <f t="array" ref="I7688">J7688-J7688*3%</f>
        <v>2785.84</v>
      </c>
      <c r="J7688" s="30">
        <v>2872</v>
      </c>
      <c r="K7688" s="4"/>
      <c r="L7688" s="15">
        <f t="shared" ref="L7688:L7751" si="121">J7688*K7688</f>
        <v>0</v>
      </c>
      <c r="M7688" s="56" t="s">
        <v>15155</v>
      </c>
    </row>
    <row r="7689" spans="1:13" s="19" customFormat="1" ht="15" customHeight="1" x14ac:dyDescent="0.25">
      <c r="A7689" s="47">
        <v>2313</v>
      </c>
      <c r="B7689" s="18" t="s">
        <v>12189</v>
      </c>
      <c r="C7689" s="3" t="s">
        <v>11931</v>
      </c>
      <c r="D7689" s="3" t="s">
        <v>356</v>
      </c>
      <c r="E7689" s="3" t="s">
        <v>12159</v>
      </c>
      <c r="F7689" s="3" t="s">
        <v>12086</v>
      </c>
      <c r="G7689" s="3" t="s">
        <v>9144</v>
      </c>
      <c r="H7689" s="26">
        <v>3530</v>
      </c>
      <c r="I7689" s="26">
        <f t="array" ref="I7689">J7689-J7689*3%</f>
        <v>2785.84</v>
      </c>
      <c r="J7689" s="30">
        <v>2872</v>
      </c>
      <c r="K7689" s="4"/>
      <c r="L7689" s="15">
        <f t="shared" si="121"/>
        <v>0</v>
      </c>
      <c r="M7689" s="56" t="s">
        <v>15155</v>
      </c>
    </row>
    <row r="7690" spans="1:13" s="19" customFormat="1" ht="15" customHeight="1" x14ac:dyDescent="0.25">
      <c r="A7690" s="47">
        <v>2508</v>
      </c>
      <c r="B7690" s="18" t="s">
        <v>12190</v>
      </c>
      <c r="C7690" s="3" t="s">
        <v>11931</v>
      </c>
      <c r="D7690" s="3" t="s">
        <v>356</v>
      </c>
      <c r="E7690" s="3" t="s">
        <v>12159</v>
      </c>
      <c r="F7690" s="3" t="s">
        <v>12086</v>
      </c>
      <c r="G7690" s="3" t="s">
        <v>686</v>
      </c>
      <c r="H7690" s="26">
        <v>3530</v>
      </c>
      <c r="I7690" s="26">
        <f t="array" ref="I7690">J7690-J7690*3%</f>
        <v>2785.84</v>
      </c>
      <c r="J7690" s="30">
        <v>2872</v>
      </c>
      <c r="K7690" s="4"/>
      <c r="L7690" s="15">
        <f t="shared" si="121"/>
        <v>0</v>
      </c>
      <c r="M7690" s="56" t="s">
        <v>15155</v>
      </c>
    </row>
    <row r="7691" spans="1:13" s="19" customFormat="1" ht="15" customHeight="1" x14ac:dyDescent="0.25">
      <c r="A7691" s="47">
        <v>1630</v>
      </c>
      <c r="B7691" s="18" t="s">
        <v>12191</v>
      </c>
      <c r="C7691" s="3" t="s">
        <v>11931</v>
      </c>
      <c r="D7691" s="3" t="s">
        <v>356</v>
      </c>
      <c r="E7691" s="3" t="s">
        <v>12159</v>
      </c>
      <c r="F7691" s="3" t="s">
        <v>12086</v>
      </c>
      <c r="G7691" s="3" t="s">
        <v>285</v>
      </c>
      <c r="H7691" s="26">
        <v>3560</v>
      </c>
      <c r="I7691" s="26">
        <f t="array" ref="I7691">J7691-J7691*3%</f>
        <v>2806.5398</v>
      </c>
      <c r="J7691" s="30">
        <v>2893.34</v>
      </c>
      <c r="K7691" s="4"/>
      <c r="L7691" s="15">
        <f t="shared" si="121"/>
        <v>0</v>
      </c>
      <c r="M7691" s="56" t="s">
        <v>15155</v>
      </c>
    </row>
    <row r="7692" spans="1:13" s="19" customFormat="1" ht="15" customHeight="1" x14ac:dyDescent="0.25">
      <c r="A7692" s="47">
        <v>3562</v>
      </c>
      <c r="B7692" s="18" t="s">
        <v>12192</v>
      </c>
      <c r="C7692" s="3" t="s">
        <v>11931</v>
      </c>
      <c r="D7692" s="3" t="s">
        <v>356</v>
      </c>
      <c r="E7692" s="3" t="s">
        <v>12159</v>
      </c>
      <c r="F7692" s="3" t="s">
        <v>12086</v>
      </c>
      <c r="G7692" s="3" t="s">
        <v>12170</v>
      </c>
      <c r="H7692" s="26">
        <v>3530</v>
      </c>
      <c r="I7692" s="26">
        <f t="array" ref="I7692">J7692-J7692*3%</f>
        <v>2785.84</v>
      </c>
      <c r="J7692" s="30">
        <v>2872</v>
      </c>
      <c r="K7692" s="4"/>
      <c r="L7692" s="15">
        <f t="shared" si="121"/>
        <v>0</v>
      </c>
      <c r="M7692" s="56" t="s">
        <v>15155</v>
      </c>
    </row>
    <row r="7693" spans="1:13" s="19" customFormat="1" ht="15" customHeight="1" x14ac:dyDescent="0.25">
      <c r="A7693" s="47">
        <v>24600</v>
      </c>
      <c r="B7693" s="18" t="s">
        <v>12193</v>
      </c>
      <c r="C7693" s="3" t="s">
        <v>11931</v>
      </c>
      <c r="D7693" s="3" t="s">
        <v>356</v>
      </c>
      <c r="E7693" s="3" t="s">
        <v>12159</v>
      </c>
      <c r="F7693" s="3" t="s">
        <v>12086</v>
      </c>
      <c r="G7693" s="3" t="s">
        <v>397</v>
      </c>
      <c r="H7693" s="26">
        <v>3530</v>
      </c>
      <c r="I7693" s="26">
        <f t="array" ref="I7693">J7693-J7693*3%</f>
        <v>2785.84</v>
      </c>
      <c r="J7693" s="30">
        <v>2872</v>
      </c>
      <c r="K7693" s="4"/>
      <c r="L7693" s="15">
        <f t="shared" si="121"/>
        <v>0</v>
      </c>
      <c r="M7693" s="56" t="s">
        <v>15155</v>
      </c>
    </row>
    <row r="7694" spans="1:13" s="19" customFormat="1" ht="15" customHeight="1" x14ac:dyDescent="0.25">
      <c r="A7694" s="47">
        <v>13208</v>
      </c>
      <c r="B7694" s="18" t="s">
        <v>12194</v>
      </c>
      <c r="C7694" s="3" t="s">
        <v>11931</v>
      </c>
      <c r="D7694" s="3" t="s">
        <v>356</v>
      </c>
      <c r="E7694" s="3" t="s">
        <v>12159</v>
      </c>
      <c r="F7694" s="3" t="s">
        <v>12086</v>
      </c>
      <c r="G7694" s="3" t="s">
        <v>709</v>
      </c>
      <c r="H7694" s="26">
        <v>3530</v>
      </c>
      <c r="I7694" s="26">
        <f t="array" ref="I7694">J7694-J7694*3%</f>
        <v>2785.84</v>
      </c>
      <c r="J7694" s="30">
        <v>2872</v>
      </c>
      <c r="K7694" s="4"/>
      <c r="L7694" s="15">
        <f t="shared" si="121"/>
        <v>0</v>
      </c>
      <c r="M7694" s="56" t="s">
        <v>15155</v>
      </c>
    </row>
    <row r="7695" spans="1:13" s="19" customFormat="1" ht="15" customHeight="1" x14ac:dyDescent="0.25">
      <c r="A7695" s="47">
        <v>3560</v>
      </c>
      <c r="B7695" s="18" t="s">
        <v>12195</v>
      </c>
      <c r="C7695" s="3" t="s">
        <v>11931</v>
      </c>
      <c r="D7695" s="3" t="s">
        <v>356</v>
      </c>
      <c r="E7695" s="3" t="s">
        <v>12159</v>
      </c>
      <c r="F7695" s="3" t="s">
        <v>12086</v>
      </c>
      <c r="G7695" s="3" t="s">
        <v>299</v>
      </c>
      <c r="H7695" s="26">
        <v>3530</v>
      </c>
      <c r="I7695" s="26">
        <f t="array" ref="I7695">J7695-J7695*3%</f>
        <v>2785.84</v>
      </c>
      <c r="J7695" s="30">
        <v>2872</v>
      </c>
      <c r="K7695" s="4"/>
      <c r="L7695" s="15">
        <f t="shared" si="121"/>
        <v>0</v>
      </c>
      <c r="M7695" s="56" t="s">
        <v>15155</v>
      </c>
    </row>
    <row r="7696" spans="1:13" s="19" customFormat="1" ht="15" customHeight="1" x14ac:dyDescent="0.25">
      <c r="A7696" s="47">
        <v>1293</v>
      </c>
      <c r="B7696" s="18" t="s">
        <v>12196</v>
      </c>
      <c r="C7696" s="3" t="s">
        <v>11931</v>
      </c>
      <c r="D7696" s="3" t="s">
        <v>356</v>
      </c>
      <c r="E7696" s="3" t="s">
        <v>12159</v>
      </c>
      <c r="F7696" s="3" t="s">
        <v>12086</v>
      </c>
      <c r="G7696" s="3" t="s">
        <v>713</v>
      </c>
      <c r="H7696" s="26">
        <v>3560</v>
      </c>
      <c r="I7696" s="26">
        <f t="array" ref="I7696">J7696-J7696*3%</f>
        <v>2807.4807000000001</v>
      </c>
      <c r="J7696" s="30">
        <v>2894.31</v>
      </c>
      <c r="K7696" s="4"/>
      <c r="L7696" s="15">
        <f t="shared" si="121"/>
        <v>0</v>
      </c>
      <c r="M7696" s="56" t="s">
        <v>15155</v>
      </c>
    </row>
    <row r="7697" spans="1:13" s="19" customFormat="1" ht="15" customHeight="1" x14ac:dyDescent="0.25">
      <c r="A7697" s="47">
        <v>2509</v>
      </c>
      <c r="B7697" s="18" t="s">
        <v>12197</v>
      </c>
      <c r="C7697" s="3" t="s">
        <v>11931</v>
      </c>
      <c r="D7697" s="3" t="s">
        <v>356</v>
      </c>
      <c r="E7697" s="3" t="s">
        <v>12159</v>
      </c>
      <c r="F7697" s="3" t="s">
        <v>12086</v>
      </c>
      <c r="G7697" s="3" t="s">
        <v>12176</v>
      </c>
      <c r="H7697" s="26">
        <v>3530</v>
      </c>
      <c r="I7697" s="26">
        <f t="array" ref="I7697">J7697-J7697*3%</f>
        <v>2785.84</v>
      </c>
      <c r="J7697" s="30">
        <v>2872</v>
      </c>
      <c r="K7697" s="4"/>
      <c r="L7697" s="15">
        <f t="shared" si="121"/>
        <v>0</v>
      </c>
      <c r="M7697" s="56" t="s">
        <v>15155</v>
      </c>
    </row>
    <row r="7698" spans="1:13" s="19" customFormat="1" ht="15" customHeight="1" x14ac:dyDescent="0.25">
      <c r="A7698" s="47">
        <v>1950</v>
      </c>
      <c r="B7698" s="18" t="s">
        <v>12198</v>
      </c>
      <c r="C7698" s="3" t="s">
        <v>11931</v>
      </c>
      <c r="D7698" s="3" t="s">
        <v>356</v>
      </c>
      <c r="E7698" s="3" t="s">
        <v>12159</v>
      </c>
      <c r="F7698" s="3" t="s">
        <v>404</v>
      </c>
      <c r="G7698" s="3" t="s">
        <v>405</v>
      </c>
      <c r="H7698" s="26">
        <v>7485</v>
      </c>
      <c r="I7698" s="26">
        <f t="array" ref="I7698">J7698-J7698*3%</f>
        <v>5825.2088999999996</v>
      </c>
      <c r="J7698" s="30">
        <v>6005.37</v>
      </c>
      <c r="K7698" s="4"/>
      <c r="L7698" s="15">
        <f t="shared" si="121"/>
        <v>0</v>
      </c>
      <c r="M7698" s="56" t="s">
        <v>15155</v>
      </c>
    </row>
    <row r="7699" spans="1:13" s="19" customFormat="1" ht="15" customHeight="1" x14ac:dyDescent="0.25">
      <c r="A7699" s="47">
        <v>3615</v>
      </c>
      <c r="B7699" s="18" t="s">
        <v>12199</v>
      </c>
      <c r="C7699" s="3" t="s">
        <v>11931</v>
      </c>
      <c r="D7699" s="3" t="s">
        <v>356</v>
      </c>
      <c r="E7699" s="3" t="s">
        <v>12159</v>
      </c>
      <c r="F7699" s="3" t="s">
        <v>404</v>
      </c>
      <c r="G7699" s="3" t="s">
        <v>303</v>
      </c>
      <c r="H7699" s="26">
        <v>7485</v>
      </c>
      <c r="I7699" s="26">
        <f t="array" ref="I7699">J7699-J7699*3%</f>
        <v>5825.2088999999996</v>
      </c>
      <c r="J7699" s="30">
        <v>6005.37</v>
      </c>
      <c r="K7699" s="4"/>
      <c r="L7699" s="15">
        <f t="shared" si="121"/>
        <v>0</v>
      </c>
      <c r="M7699" s="56" t="s">
        <v>15155</v>
      </c>
    </row>
    <row r="7700" spans="1:13" s="19" customFormat="1" ht="15" customHeight="1" x14ac:dyDescent="0.25">
      <c r="A7700" s="47">
        <v>24675</v>
      </c>
      <c r="B7700" s="18" t="s">
        <v>12200</v>
      </c>
      <c r="C7700" s="3" t="s">
        <v>11931</v>
      </c>
      <c r="D7700" s="3" t="s">
        <v>356</v>
      </c>
      <c r="E7700" s="3" t="s">
        <v>12159</v>
      </c>
      <c r="F7700" s="3" t="s">
        <v>404</v>
      </c>
      <c r="G7700" s="3" t="s">
        <v>1863</v>
      </c>
      <c r="H7700" s="26">
        <v>7755</v>
      </c>
      <c r="I7700" s="26">
        <f t="array" ref="I7700">J7700-J7700*3%</f>
        <v>6351.9479999999994</v>
      </c>
      <c r="J7700" s="30">
        <v>6548.4</v>
      </c>
      <c r="K7700" s="4"/>
      <c r="L7700" s="15">
        <f t="shared" si="121"/>
        <v>0</v>
      </c>
      <c r="M7700" s="56" t="s">
        <v>15155</v>
      </c>
    </row>
    <row r="7701" spans="1:13" s="19" customFormat="1" ht="15" customHeight="1" x14ac:dyDescent="0.25">
      <c r="A7701" s="47">
        <v>13296</v>
      </c>
      <c r="B7701" s="18" t="s">
        <v>12201</v>
      </c>
      <c r="C7701" s="3" t="s">
        <v>11931</v>
      </c>
      <c r="D7701" s="3" t="s">
        <v>356</v>
      </c>
      <c r="E7701" s="3" t="s">
        <v>12159</v>
      </c>
      <c r="F7701" s="3" t="s">
        <v>404</v>
      </c>
      <c r="G7701" s="3" t="s">
        <v>12170</v>
      </c>
      <c r="H7701" s="26">
        <v>7485</v>
      </c>
      <c r="I7701" s="26">
        <f t="array" ref="I7701">J7701-J7701*3%</f>
        <v>5825.2088999999996</v>
      </c>
      <c r="J7701" s="30">
        <v>6005.37</v>
      </c>
      <c r="K7701" s="4"/>
      <c r="L7701" s="15">
        <f t="shared" si="121"/>
        <v>0</v>
      </c>
      <c r="M7701" s="56" t="s">
        <v>15155</v>
      </c>
    </row>
    <row r="7702" spans="1:13" s="19" customFormat="1" ht="15" customHeight="1" x14ac:dyDescent="0.25">
      <c r="A7702" s="47">
        <v>4895</v>
      </c>
      <c r="B7702" s="18" t="s">
        <v>12202</v>
      </c>
      <c r="C7702" s="3" t="s">
        <v>11931</v>
      </c>
      <c r="D7702" s="3" t="s">
        <v>356</v>
      </c>
      <c r="E7702" s="3" t="s">
        <v>12159</v>
      </c>
      <c r="F7702" s="3" t="s">
        <v>404</v>
      </c>
      <c r="G7702" s="3" t="s">
        <v>299</v>
      </c>
      <c r="H7702" s="26">
        <v>7755</v>
      </c>
      <c r="I7702" s="26">
        <f t="array" ref="I7702">J7702-J7702*3%</f>
        <v>6351.9479999999994</v>
      </c>
      <c r="J7702" s="30">
        <v>6548.4</v>
      </c>
      <c r="K7702" s="4"/>
      <c r="L7702" s="15">
        <f t="shared" si="121"/>
        <v>0</v>
      </c>
      <c r="M7702" s="56" t="s">
        <v>15155</v>
      </c>
    </row>
    <row r="7703" spans="1:13" s="19" customFormat="1" ht="15" customHeight="1" x14ac:dyDescent="0.25">
      <c r="A7703" s="47">
        <v>13297</v>
      </c>
      <c r="B7703" s="18" t="s">
        <v>12203</v>
      </c>
      <c r="C7703" s="3" t="s">
        <v>11931</v>
      </c>
      <c r="D7703" s="3" t="s">
        <v>356</v>
      </c>
      <c r="E7703" s="3" t="s">
        <v>12159</v>
      </c>
      <c r="F7703" s="3" t="s">
        <v>404</v>
      </c>
      <c r="G7703" s="3" t="s">
        <v>4046</v>
      </c>
      <c r="H7703" s="26">
        <v>7755</v>
      </c>
      <c r="I7703" s="26">
        <f t="array" ref="I7703">J7703-J7703*3%</f>
        <v>6351.9479999999994</v>
      </c>
      <c r="J7703" s="30">
        <v>6548.4</v>
      </c>
      <c r="K7703" s="4"/>
      <c r="L7703" s="15">
        <f t="shared" si="121"/>
        <v>0</v>
      </c>
      <c r="M7703" s="56" t="s">
        <v>15155</v>
      </c>
    </row>
    <row r="7704" spans="1:13" s="19" customFormat="1" ht="15" customHeight="1" x14ac:dyDescent="0.25">
      <c r="A7704" s="47">
        <v>15115</v>
      </c>
      <c r="B7704" s="18" t="s">
        <v>12204</v>
      </c>
      <c r="C7704" s="3" t="s">
        <v>11931</v>
      </c>
      <c r="D7704" s="3" t="s">
        <v>356</v>
      </c>
      <c r="E7704" s="3" t="s">
        <v>12159</v>
      </c>
      <c r="F7704" s="3" t="s">
        <v>404</v>
      </c>
      <c r="G7704" s="3" t="s">
        <v>713</v>
      </c>
      <c r="H7704" s="26">
        <v>7755</v>
      </c>
      <c r="I7704" s="26">
        <f t="array" ref="I7704">J7704-J7704*3%</f>
        <v>6351.9479999999994</v>
      </c>
      <c r="J7704" s="30">
        <v>6548.4</v>
      </c>
      <c r="K7704" s="4"/>
      <c r="L7704" s="15">
        <f t="shared" si="121"/>
        <v>0</v>
      </c>
      <c r="M7704" s="56" t="s">
        <v>15155</v>
      </c>
    </row>
    <row r="7705" spans="1:13" s="19" customFormat="1" ht="15" customHeight="1" x14ac:dyDescent="0.25">
      <c r="A7705" s="47">
        <v>24372</v>
      </c>
      <c r="B7705" s="18" t="s">
        <v>12205</v>
      </c>
      <c r="C7705" s="3" t="s">
        <v>11931</v>
      </c>
      <c r="D7705" s="3" t="s">
        <v>356</v>
      </c>
      <c r="E7705" s="3" t="s">
        <v>12159</v>
      </c>
      <c r="F7705" s="3" t="s">
        <v>404</v>
      </c>
      <c r="G7705" s="3" t="s">
        <v>12176</v>
      </c>
      <c r="H7705" s="26">
        <v>7485</v>
      </c>
      <c r="I7705" s="26">
        <f t="array" ref="I7705">J7705-J7705*3%</f>
        <v>5825.2088999999996</v>
      </c>
      <c r="J7705" s="30">
        <v>6005.37</v>
      </c>
      <c r="K7705" s="4"/>
      <c r="L7705" s="15">
        <f t="shared" si="121"/>
        <v>0</v>
      </c>
      <c r="M7705" s="56" t="s">
        <v>15155</v>
      </c>
    </row>
    <row r="7706" spans="1:13" s="19" customFormat="1" ht="15" customHeight="1" x14ac:dyDescent="0.25">
      <c r="A7706" s="47">
        <v>24677</v>
      </c>
      <c r="B7706" s="18" t="s">
        <v>12206</v>
      </c>
      <c r="C7706" s="3" t="s">
        <v>11931</v>
      </c>
      <c r="D7706" s="3" t="s">
        <v>356</v>
      </c>
      <c r="E7706" s="3" t="s">
        <v>12159</v>
      </c>
      <c r="F7706" s="3" t="s">
        <v>375</v>
      </c>
      <c r="G7706" s="3" t="s">
        <v>591</v>
      </c>
      <c r="H7706" s="26">
        <v>980</v>
      </c>
      <c r="I7706" s="26">
        <f t="array" ref="I7706">J7706-J7706*3%</f>
        <v>757.65730000000008</v>
      </c>
      <c r="J7706" s="30">
        <v>781.09</v>
      </c>
      <c r="K7706" s="4"/>
      <c r="L7706" s="15">
        <f t="shared" si="121"/>
        <v>0</v>
      </c>
      <c r="M7706" s="56" t="s">
        <v>15159</v>
      </c>
    </row>
    <row r="7707" spans="1:13" s="19" customFormat="1" ht="15" customHeight="1" x14ac:dyDescent="0.25">
      <c r="A7707" s="47">
        <v>5758</v>
      </c>
      <c r="B7707" s="18" t="s">
        <v>12207</v>
      </c>
      <c r="C7707" s="3" t="s">
        <v>11931</v>
      </c>
      <c r="D7707" s="3" t="s">
        <v>356</v>
      </c>
      <c r="E7707" s="3" t="s">
        <v>12159</v>
      </c>
      <c r="F7707" s="3" t="s">
        <v>375</v>
      </c>
      <c r="G7707" s="3" t="s">
        <v>405</v>
      </c>
      <c r="H7707" s="26">
        <v>970</v>
      </c>
      <c r="I7707" s="26">
        <f t="array" ref="I7707">J7707-J7707*3%</f>
        <v>734.85260000000005</v>
      </c>
      <c r="J7707" s="30">
        <v>757.58</v>
      </c>
      <c r="K7707" s="4"/>
      <c r="L7707" s="15">
        <f t="shared" si="121"/>
        <v>0</v>
      </c>
      <c r="M7707" s="56" t="s">
        <v>15159</v>
      </c>
    </row>
    <row r="7708" spans="1:13" s="19" customFormat="1" ht="15" customHeight="1" x14ac:dyDescent="0.25">
      <c r="A7708" s="47">
        <v>34674</v>
      </c>
      <c r="B7708" s="18" t="s">
        <v>12208</v>
      </c>
      <c r="C7708" s="3" t="s">
        <v>11931</v>
      </c>
      <c r="D7708" s="3" t="s">
        <v>356</v>
      </c>
      <c r="E7708" s="3" t="s">
        <v>12159</v>
      </c>
      <c r="F7708" s="3" t="s">
        <v>375</v>
      </c>
      <c r="G7708" s="3" t="s">
        <v>1095</v>
      </c>
      <c r="H7708" s="26">
        <v>970</v>
      </c>
      <c r="I7708" s="26">
        <f t="array" ref="I7708">J7708-J7708*3%</f>
        <v>735.3279</v>
      </c>
      <c r="J7708" s="30">
        <v>758.07</v>
      </c>
      <c r="K7708" s="4"/>
      <c r="L7708" s="15">
        <f t="shared" si="121"/>
        <v>0</v>
      </c>
      <c r="M7708" s="56" t="s">
        <v>15155</v>
      </c>
    </row>
    <row r="7709" spans="1:13" s="19" customFormat="1" ht="15" customHeight="1" x14ac:dyDescent="0.25">
      <c r="A7709" s="47">
        <v>5766</v>
      </c>
      <c r="B7709" s="18" t="s">
        <v>12209</v>
      </c>
      <c r="C7709" s="3" t="s">
        <v>11931</v>
      </c>
      <c r="D7709" s="3" t="s">
        <v>356</v>
      </c>
      <c r="E7709" s="3" t="s">
        <v>12159</v>
      </c>
      <c r="F7709" s="3" t="s">
        <v>375</v>
      </c>
      <c r="G7709" s="3" t="s">
        <v>303</v>
      </c>
      <c r="H7709" s="26">
        <v>980</v>
      </c>
      <c r="I7709" s="26">
        <f t="array" ref="I7709">J7709-J7709*3%</f>
        <v>757.65730000000008</v>
      </c>
      <c r="J7709" s="30">
        <v>781.09</v>
      </c>
      <c r="K7709" s="4"/>
      <c r="L7709" s="15">
        <f t="shared" si="121"/>
        <v>0</v>
      </c>
      <c r="M7709" s="56" t="s">
        <v>15159</v>
      </c>
    </row>
    <row r="7710" spans="1:13" s="19" customFormat="1" ht="15" customHeight="1" x14ac:dyDescent="0.25">
      <c r="A7710" s="47">
        <v>8018</v>
      </c>
      <c r="B7710" s="18" t="s">
        <v>12210</v>
      </c>
      <c r="C7710" s="3" t="s">
        <v>11931</v>
      </c>
      <c r="D7710" s="3" t="s">
        <v>356</v>
      </c>
      <c r="E7710" s="3" t="s">
        <v>12159</v>
      </c>
      <c r="F7710" s="3" t="s">
        <v>375</v>
      </c>
      <c r="G7710" s="3" t="s">
        <v>9144</v>
      </c>
      <c r="H7710" s="26">
        <v>970</v>
      </c>
      <c r="I7710" s="26">
        <f t="array" ref="I7710">J7710-J7710*3%</f>
        <v>734.85260000000005</v>
      </c>
      <c r="J7710" s="30">
        <v>757.58</v>
      </c>
      <c r="K7710" s="4"/>
      <c r="L7710" s="15">
        <f t="shared" si="121"/>
        <v>0</v>
      </c>
      <c r="M7710" s="56" t="s">
        <v>15159</v>
      </c>
    </row>
    <row r="7711" spans="1:13" s="19" customFormat="1" ht="15" customHeight="1" x14ac:dyDescent="0.25">
      <c r="A7711" s="47">
        <v>24676</v>
      </c>
      <c r="B7711" s="18" t="s">
        <v>12211</v>
      </c>
      <c r="C7711" s="3" t="s">
        <v>11931</v>
      </c>
      <c r="D7711" s="3" t="s">
        <v>356</v>
      </c>
      <c r="E7711" s="3" t="s">
        <v>12159</v>
      </c>
      <c r="F7711" s="3" t="s">
        <v>375</v>
      </c>
      <c r="G7711" s="3" t="s">
        <v>686</v>
      </c>
      <c r="H7711" s="26">
        <v>980</v>
      </c>
      <c r="I7711" s="26">
        <f t="array" ref="I7711">J7711-J7711*3%</f>
        <v>757.65730000000008</v>
      </c>
      <c r="J7711" s="30">
        <v>781.09</v>
      </c>
      <c r="K7711" s="4"/>
      <c r="L7711" s="15">
        <f t="shared" si="121"/>
        <v>0</v>
      </c>
      <c r="M7711" s="56" t="s">
        <v>15159</v>
      </c>
    </row>
    <row r="7712" spans="1:13" s="19" customFormat="1" ht="15" customHeight="1" x14ac:dyDescent="0.25">
      <c r="A7712" s="47">
        <v>5764</v>
      </c>
      <c r="B7712" s="18" t="s">
        <v>12212</v>
      </c>
      <c r="C7712" s="3" t="s">
        <v>11931</v>
      </c>
      <c r="D7712" s="3" t="s">
        <v>356</v>
      </c>
      <c r="E7712" s="3" t="s">
        <v>12159</v>
      </c>
      <c r="F7712" s="3" t="s">
        <v>375</v>
      </c>
      <c r="G7712" s="3" t="s">
        <v>12170</v>
      </c>
      <c r="H7712" s="26">
        <v>970</v>
      </c>
      <c r="I7712" s="26">
        <f t="array" ref="I7712">J7712-J7712*3%</f>
        <v>734.85260000000005</v>
      </c>
      <c r="J7712" s="30">
        <v>757.58</v>
      </c>
      <c r="K7712" s="4"/>
      <c r="L7712" s="15">
        <f t="shared" si="121"/>
        <v>0</v>
      </c>
      <c r="M7712" s="56" t="s">
        <v>15159</v>
      </c>
    </row>
    <row r="7713" spans="1:13" s="19" customFormat="1" ht="15" customHeight="1" x14ac:dyDescent="0.25">
      <c r="A7713" s="47">
        <v>24679</v>
      </c>
      <c r="B7713" s="18" t="s">
        <v>12213</v>
      </c>
      <c r="C7713" s="3" t="s">
        <v>11931</v>
      </c>
      <c r="D7713" s="3" t="s">
        <v>356</v>
      </c>
      <c r="E7713" s="3" t="s">
        <v>12159</v>
      </c>
      <c r="F7713" s="3" t="s">
        <v>375</v>
      </c>
      <c r="G7713" s="3" t="s">
        <v>397</v>
      </c>
      <c r="H7713" s="26">
        <v>965</v>
      </c>
      <c r="I7713" s="26">
        <f t="array" ref="I7713">J7713-J7713*3%</f>
        <v>731.08900000000006</v>
      </c>
      <c r="J7713" s="30">
        <v>753.7</v>
      </c>
      <c r="K7713" s="4"/>
      <c r="L7713" s="15">
        <f t="shared" si="121"/>
        <v>0</v>
      </c>
      <c r="M7713" s="56" t="s">
        <v>15159</v>
      </c>
    </row>
    <row r="7714" spans="1:13" s="19" customFormat="1" ht="15" customHeight="1" x14ac:dyDescent="0.25">
      <c r="A7714" s="47">
        <v>5759</v>
      </c>
      <c r="B7714" s="18" t="s">
        <v>12214</v>
      </c>
      <c r="C7714" s="3" t="s">
        <v>11931</v>
      </c>
      <c r="D7714" s="3" t="s">
        <v>356</v>
      </c>
      <c r="E7714" s="3" t="s">
        <v>12159</v>
      </c>
      <c r="F7714" s="3" t="s">
        <v>375</v>
      </c>
      <c r="G7714" s="3" t="s">
        <v>299</v>
      </c>
      <c r="H7714" s="26">
        <v>1005</v>
      </c>
      <c r="I7714" s="26">
        <f t="array" ref="I7714">J7714-J7714*3%</f>
        <v>774.34129999999993</v>
      </c>
      <c r="J7714" s="30">
        <v>798.29</v>
      </c>
      <c r="K7714" s="4"/>
      <c r="L7714" s="15">
        <f t="shared" si="121"/>
        <v>0</v>
      </c>
      <c r="M7714" s="56" t="s">
        <v>15159</v>
      </c>
    </row>
    <row r="7715" spans="1:13" s="19" customFormat="1" ht="15" customHeight="1" x14ac:dyDescent="0.25">
      <c r="A7715" s="47">
        <v>5762</v>
      </c>
      <c r="B7715" s="18" t="s">
        <v>12215</v>
      </c>
      <c r="C7715" s="3" t="s">
        <v>11931</v>
      </c>
      <c r="D7715" s="3" t="s">
        <v>356</v>
      </c>
      <c r="E7715" s="3" t="s">
        <v>12159</v>
      </c>
      <c r="F7715" s="3" t="s">
        <v>375</v>
      </c>
      <c r="G7715" s="3" t="s">
        <v>4046</v>
      </c>
      <c r="H7715" s="26">
        <v>965</v>
      </c>
      <c r="I7715" s="26">
        <f t="array" ref="I7715">J7715-J7715*3%</f>
        <v>731.08900000000006</v>
      </c>
      <c r="J7715" s="30">
        <v>753.7</v>
      </c>
      <c r="K7715" s="4"/>
      <c r="L7715" s="15">
        <f t="shared" si="121"/>
        <v>0</v>
      </c>
      <c r="M7715" s="56" t="s">
        <v>15159</v>
      </c>
    </row>
    <row r="7716" spans="1:13" s="19" customFormat="1" ht="15" customHeight="1" x14ac:dyDescent="0.25">
      <c r="A7716" s="47">
        <v>5761</v>
      </c>
      <c r="B7716" s="18" t="s">
        <v>12216</v>
      </c>
      <c r="C7716" s="3" t="s">
        <v>11931</v>
      </c>
      <c r="D7716" s="3" t="s">
        <v>356</v>
      </c>
      <c r="E7716" s="3" t="s">
        <v>12159</v>
      </c>
      <c r="F7716" s="3" t="s">
        <v>375</v>
      </c>
      <c r="G7716" s="3" t="s">
        <v>713</v>
      </c>
      <c r="H7716" s="26">
        <v>965</v>
      </c>
      <c r="I7716" s="26">
        <f t="array" ref="I7716">J7716-J7716*3%</f>
        <v>731.08900000000006</v>
      </c>
      <c r="J7716" s="30">
        <v>753.7</v>
      </c>
      <c r="K7716" s="4"/>
      <c r="L7716" s="15">
        <f t="shared" si="121"/>
        <v>0</v>
      </c>
      <c r="M7716" s="56" t="s">
        <v>15159</v>
      </c>
    </row>
    <row r="7717" spans="1:13" s="19" customFormat="1" ht="15" customHeight="1" x14ac:dyDescent="0.25">
      <c r="A7717" s="47">
        <v>5760</v>
      </c>
      <c r="B7717" s="18" t="s">
        <v>12217</v>
      </c>
      <c r="C7717" s="3" t="s">
        <v>11931</v>
      </c>
      <c r="D7717" s="3" t="s">
        <v>356</v>
      </c>
      <c r="E7717" s="3" t="s">
        <v>12159</v>
      </c>
      <c r="F7717" s="3" t="s">
        <v>375</v>
      </c>
      <c r="G7717" s="3" t="s">
        <v>12176</v>
      </c>
      <c r="H7717" s="26">
        <v>965</v>
      </c>
      <c r="I7717" s="26">
        <f t="array" ref="I7717">J7717-J7717*3%</f>
        <v>731.08900000000006</v>
      </c>
      <c r="J7717" s="30">
        <v>753.7</v>
      </c>
      <c r="K7717" s="4"/>
      <c r="L7717" s="15">
        <f t="shared" si="121"/>
        <v>0</v>
      </c>
      <c r="M7717" s="56" t="s">
        <v>15159</v>
      </c>
    </row>
    <row r="7718" spans="1:13" s="19" customFormat="1" ht="15" customHeight="1" x14ac:dyDescent="0.25">
      <c r="A7718" s="47">
        <v>25669</v>
      </c>
      <c r="B7718" s="18" t="s">
        <v>12218</v>
      </c>
      <c r="C7718" s="3" t="s">
        <v>11931</v>
      </c>
      <c r="D7718" s="3" t="s">
        <v>356</v>
      </c>
      <c r="E7718" s="3" t="s">
        <v>12159</v>
      </c>
      <c r="F7718" s="3" t="s">
        <v>11408</v>
      </c>
      <c r="G7718" s="3" t="s">
        <v>591</v>
      </c>
      <c r="H7718" s="26">
        <v>1700</v>
      </c>
      <c r="I7718" s="26">
        <f t="array" ref="I7718">J7718-J7718*3%</f>
        <v>1303.2144000000001</v>
      </c>
      <c r="J7718" s="30">
        <v>1343.52</v>
      </c>
      <c r="K7718" s="4"/>
      <c r="L7718" s="15">
        <f t="shared" si="121"/>
        <v>0</v>
      </c>
      <c r="M7718" s="56" t="s">
        <v>15159</v>
      </c>
    </row>
    <row r="7719" spans="1:13" s="19" customFormat="1" ht="15" customHeight="1" x14ac:dyDescent="0.25">
      <c r="A7719" s="47">
        <v>1893</v>
      </c>
      <c r="B7719" s="18" t="s">
        <v>12219</v>
      </c>
      <c r="C7719" s="3" t="s">
        <v>11931</v>
      </c>
      <c r="D7719" s="3" t="s">
        <v>356</v>
      </c>
      <c r="E7719" s="3" t="s">
        <v>12159</v>
      </c>
      <c r="F7719" s="3" t="s">
        <v>11408</v>
      </c>
      <c r="G7719" s="3" t="s">
        <v>405</v>
      </c>
      <c r="H7719" s="26">
        <v>1665</v>
      </c>
      <c r="I7719" s="26">
        <f t="array" ref="I7719">J7719-J7719*3%</f>
        <v>1278.7025000000001</v>
      </c>
      <c r="J7719" s="30">
        <v>1318.25</v>
      </c>
      <c r="K7719" s="4"/>
      <c r="L7719" s="15">
        <f t="shared" si="121"/>
        <v>0</v>
      </c>
      <c r="M7719" s="56" t="s">
        <v>15155</v>
      </c>
    </row>
    <row r="7720" spans="1:13" s="19" customFormat="1" ht="15" customHeight="1" x14ac:dyDescent="0.25">
      <c r="A7720" s="47">
        <v>35491</v>
      </c>
      <c r="B7720" s="18" t="s">
        <v>12220</v>
      </c>
      <c r="C7720" s="3" t="s">
        <v>11931</v>
      </c>
      <c r="D7720" s="3" t="s">
        <v>356</v>
      </c>
      <c r="E7720" s="3" t="s">
        <v>12159</v>
      </c>
      <c r="F7720" s="3" t="s">
        <v>11408</v>
      </c>
      <c r="G7720" s="3" t="s">
        <v>1095</v>
      </c>
      <c r="H7720" s="26">
        <v>1700</v>
      </c>
      <c r="I7720" s="26">
        <f t="array" ref="I7720">J7720-J7720*3%</f>
        <v>1303.2144000000001</v>
      </c>
      <c r="J7720" s="30">
        <v>1343.52</v>
      </c>
      <c r="K7720" s="4"/>
      <c r="L7720" s="15">
        <f t="shared" si="121"/>
        <v>0</v>
      </c>
      <c r="M7720" s="56" t="s">
        <v>15159</v>
      </c>
    </row>
    <row r="7721" spans="1:13" s="19" customFormat="1" ht="15" customHeight="1" x14ac:dyDescent="0.25">
      <c r="A7721" s="47">
        <v>2308</v>
      </c>
      <c r="B7721" s="18" t="s">
        <v>12221</v>
      </c>
      <c r="C7721" s="3" t="s">
        <v>11931</v>
      </c>
      <c r="D7721" s="3" t="s">
        <v>356</v>
      </c>
      <c r="E7721" s="3" t="s">
        <v>12159</v>
      </c>
      <c r="F7721" s="3" t="s">
        <v>11408</v>
      </c>
      <c r="G7721" s="3" t="s">
        <v>303</v>
      </c>
      <c r="H7721" s="26">
        <v>1665</v>
      </c>
      <c r="I7721" s="26">
        <f t="array" ref="I7721">J7721-J7721*3%</f>
        <v>1278.7025000000001</v>
      </c>
      <c r="J7721" s="30">
        <v>1318.25</v>
      </c>
      <c r="K7721" s="4"/>
      <c r="L7721" s="15">
        <f t="shared" si="121"/>
        <v>0</v>
      </c>
      <c r="M7721" s="56" t="s">
        <v>15159</v>
      </c>
    </row>
    <row r="7722" spans="1:13" s="19" customFormat="1" ht="15" customHeight="1" x14ac:dyDescent="0.25">
      <c r="A7722" s="47">
        <v>1895</v>
      </c>
      <c r="B7722" s="18" t="s">
        <v>12222</v>
      </c>
      <c r="C7722" s="3" t="s">
        <v>11931</v>
      </c>
      <c r="D7722" s="3" t="s">
        <v>356</v>
      </c>
      <c r="E7722" s="3" t="s">
        <v>12159</v>
      </c>
      <c r="F7722" s="3" t="s">
        <v>11408</v>
      </c>
      <c r="G7722" s="3" t="s">
        <v>4033</v>
      </c>
      <c r="H7722" s="26">
        <v>1700</v>
      </c>
      <c r="I7722" s="26">
        <f t="array" ref="I7722">J7722-J7722*3%</f>
        <v>1303.2144000000001</v>
      </c>
      <c r="J7722" s="30">
        <v>1343.52</v>
      </c>
      <c r="K7722" s="4"/>
      <c r="L7722" s="15">
        <f t="shared" si="121"/>
        <v>0</v>
      </c>
      <c r="M7722" s="56" t="s">
        <v>15159</v>
      </c>
    </row>
    <row r="7723" spans="1:13" s="19" customFormat="1" ht="15" customHeight="1" x14ac:dyDescent="0.25">
      <c r="A7723" s="47">
        <v>2505</v>
      </c>
      <c r="B7723" s="18" t="s">
        <v>12223</v>
      </c>
      <c r="C7723" s="3" t="s">
        <v>11931</v>
      </c>
      <c r="D7723" s="3" t="s">
        <v>356</v>
      </c>
      <c r="E7723" s="3" t="s">
        <v>12159</v>
      </c>
      <c r="F7723" s="3" t="s">
        <v>11408</v>
      </c>
      <c r="G7723" s="3" t="s">
        <v>285</v>
      </c>
      <c r="H7723" s="26">
        <v>1700</v>
      </c>
      <c r="I7723" s="26">
        <f t="array" ref="I7723">J7723-J7723*3%</f>
        <v>1303.2144000000001</v>
      </c>
      <c r="J7723" s="30">
        <v>1343.52</v>
      </c>
      <c r="K7723" s="4"/>
      <c r="L7723" s="15">
        <f t="shared" si="121"/>
        <v>0</v>
      </c>
      <c r="M7723" s="56" t="s">
        <v>15159</v>
      </c>
    </row>
    <row r="7724" spans="1:13" s="19" customFormat="1" ht="15" customHeight="1" x14ac:dyDescent="0.25">
      <c r="A7724" s="47">
        <v>1440</v>
      </c>
      <c r="B7724" s="18" t="s">
        <v>12224</v>
      </c>
      <c r="C7724" s="3" t="s">
        <v>11931</v>
      </c>
      <c r="D7724" s="3" t="s">
        <v>356</v>
      </c>
      <c r="E7724" s="3" t="s">
        <v>12159</v>
      </c>
      <c r="F7724" s="3" t="s">
        <v>11408</v>
      </c>
      <c r="G7724" s="3" t="s">
        <v>299</v>
      </c>
      <c r="H7724" s="26">
        <v>1700</v>
      </c>
      <c r="I7724" s="26">
        <f t="array" ref="I7724">J7724-J7724*3%</f>
        <v>1303.2144000000001</v>
      </c>
      <c r="J7724" s="30">
        <v>1343.52</v>
      </c>
      <c r="K7724" s="4"/>
      <c r="L7724" s="15">
        <f t="shared" si="121"/>
        <v>0</v>
      </c>
      <c r="M7724" s="56" t="s">
        <v>15159</v>
      </c>
    </row>
    <row r="7725" spans="1:13" s="19" customFormat="1" ht="15" customHeight="1" x14ac:dyDescent="0.25">
      <c r="A7725" s="47">
        <v>1616</v>
      </c>
      <c r="B7725" s="18" t="s">
        <v>12225</v>
      </c>
      <c r="C7725" s="3" t="s">
        <v>11931</v>
      </c>
      <c r="D7725" s="3" t="s">
        <v>356</v>
      </c>
      <c r="E7725" s="3" t="s">
        <v>12159</v>
      </c>
      <c r="F7725" s="3" t="s">
        <v>11408</v>
      </c>
      <c r="G7725" s="3" t="s">
        <v>4046</v>
      </c>
      <c r="H7725" s="26">
        <v>1665</v>
      </c>
      <c r="I7725" s="26">
        <f t="array" ref="I7725">J7725-J7725*3%</f>
        <v>1278.7025000000001</v>
      </c>
      <c r="J7725" s="30">
        <v>1318.25</v>
      </c>
      <c r="K7725" s="4"/>
      <c r="L7725" s="15">
        <f t="shared" si="121"/>
        <v>0</v>
      </c>
      <c r="M7725" s="56" t="s">
        <v>15159</v>
      </c>
    </row>
    <row r="7726" spans="1:13" s="19" customFormat="1" ht="15" customHeight="1" x14ac:dyDescent="0.25">
      <c r="A7726" s="47">
        <v>1617</v>
      </c>
      <c r="B7726" s="18" t="s">
        <v>12226</v>
      </c>
      <c r="C7726" s="3" t="s">
        <v>11931</v>
      </c>
      <c r="D7726" s="3" t="s">
        <v>356</v>
      </c>
      <c r="E7726" s="3" t="s">
        <v>12159</v>
      </c>
      <c r="F7726" s="3" t="s">
        <v>11408</v>
      </c>
      <c r="G7726" s="3" t="s">
        <v>713</v>
      </c>
      <c r="H7726" s="26">
        <v>1700</v>
      </c>
      <c r="I7726" s="26">
        <f t="array" ref="I7726">J7726-J7726*3%</f>
        <v>1303.2144000000001</v>
      </c>
      <c r="J7726" s="30">
        <v>1343.52</v>
      </c>
      <c r="K7726" s="4"/>
      <c r="L7726" s="15">
        <f t="shared" si="121"/>
        <v>0</v>
      </c>
      <c r="M7726" s="56" t="s">
        <v>15159</v>
      </c>
    </row>
    <row r="7727" spans="1:13" s="19" customFormat="1" ht="15" customHeight="1" x14ac:dyDescent="0.25">
      <c r="A7727" s="47">
        <v>2506</v>
      </c>
      <c r="B7727" s="18" t="s">
        <v>12227</v>
      </c>
      <c r="C7727" s="3" t="s">
        <v>11931</v>
      </c>
      <c r="D7727" s="3" t="s">
        <v>356</v>
      </c>
      <c r="E7727" s="3" t="s">
        <v>12159</v>
      </c>
      <c r="F7727" s="3" t="s">
        <v>11408</v>
      </c>
      <c r="G7727" s="3" t="s">
        <v>12176</v>
      </c>
      <c r="H7727" s="26">
        <v>1700</v>
      </c>
      <c r="I7727" s="26">
        <f t="array" ref="I7727">J7727-J7727*3%</f>
        <v>1303.2144000000001</v>
      </c>
      <c r="J7727" s="30">
        <v>1343.52</v>
      </c>
      <c r="K7727" s="4"/>
      <c r="L7727" s="15">
        <f t="shared" si="121"/>
        <v>0</v>
      </c>
      <c r="M7727" s="56" t="s">
        <v>15159</v>
      </c>
    </row>
    <row r="7728" spans="1:13" s="19" customFormat="1" ht="15" customHeight="1" x14ac:dyDescent="0.25">
      <c r="A7728" s="47">
        <v>15010</v>
      </c>
      <c r="B7728" s="18" t="s">
        <v>12228</v>
      </c>
      <c r="C7728" s="3" t="s">
        <v>11931</v>
      </c>
      <c r="D7728" s="3" t="s">
        <v>238</v>
      </c>
      <c r="E7728" s="3" t="s">
        <v>7464</v>
      </c>
      <c r="F7728" s="3" t="s">
        <v>179</v>
      </c>
      <c r="G7728" s="3"/>
      <c r="H7728" s="26">
        <v>590</v>
      </c>
      <c r="I7728" s="26">
        <f t="array" ref="I7728">J7728-J7728*3%</f>
        <v>453.67869999999999</v>
      </c>
      <c r="J7728" s="30">
        <v>467.71</v>
      </c>
      <c r="K7728" s="4"/>
      <c r="L7728" s="15">
        <f t="shared" si="121"/>
        <v>0</v>
      </c>
      <c r="M7728" s="56" t="s">
        <v>15159</v>
      </c>
    </row>
    <row r="7729" spans="1:13" s="19" customFormat="1" ht="15" customHeight="1" x14ac:dyDescent="0.25">
      <c r="A7729" s="47">
        <v>4233</v>
      </c>
      <c r="B7729" s="18" t="s">
        <v>12229</v>
      </c>
      <c r="C7729" s="3" t="s">
        <v>11931</v>
      </c>
      <c r="D7729" s="3" t="s">
        <v>593</v>
      </c>
      <c r="E7729" s="3" t="s">
        <v>12230</v>
      </c>
      <c r="F7729" s="3" t="s">
        <v>664</v>
      </c>
      <c r="G7729" s="3" t="s">
        <v>12231</v>
      </c>
      <c r="H7729" s="26">
        <v>230</v>
      </c>
      <c r="I7729" s="26">
        <f t="array" ref="I7729">J7729-J7729*3%</f>
        <v>144.77250000000001</v>
      </c>
      <c r="J7729" s="30">
        <v>149.25</v>
      </c>
      <c r="K7729" s="4"/>
      <c r="L7729" s="15">
        <f t="shared" si="121"/>
        <v>0</v>
      </c>
      <c r="M7729" s="56" t="s">
        <v>15155</v>
      </c>
    </row>
    <row r="7730" spans="1:13" s="19" customFormat="1" ht="15" customHeight="1" x14ac:dyDescent="0.25">
      <c r="A7730" s="47">
        <v>4234</v>
      </c>
      <c r="B7730" s="18" t="s">
        <v>12232</v>
      </c>
      <c r="C7730" s="3" t="s">
        <v>11931</v>
      </c>
      <c r="D7730" s="3" t="s">
        <v>593</v>
      </c>
      <c r="E7730" s="3" t="s">
        <v>12230</v>
      </c>
      <c r="F7730" s="3" t="s">
        <v>664</v>
      </c>
      <c r="G7730" s="3" t="s">
        <v>5898</v>
      </c>
      <c r="H7730" s="26">
        <v>230</v>
      </c>
      <c r="I7730" s="26">
        <f t="array" ref="I7730">J7730-J7730*3%</f>
        <v>144.77250000000001</v>
      </c>
      <c r="J7730" s="30">
        <v>149.25</v>
      </c>
      <c r="K7730" s="4"/>
      <c r="L7730" s="15">
        <f t="shared" si="121"/>
        <v>0</v>
      </c>
      <c r="M7730" s="56" t="s">
        <v>15155</v>
      </c>
    </row>
    <row r="7731" spans="1:13" s="19" customFormat="1" ht="15" customHeight="1" x14ac:dyDescent="0.25">
      <c r="A7731" s="47">
        <v>4236</v>
      </c>
      <c r="B7731" s="18" t="s">
        <v>12233</v>
      </c>
      <c r="C7731" s="3" t="s">
        <v>11931</v>
      </c>
      <c r="D7731" s="3" t="s">
        <v>593</v>
      </c>
      <c r="E7731" s="3" t="s">
        <v>12230</v>
      </c>
      <c r="F7731" s="3" t="s">
        <v>664</v>
      </c>
      <c r="G7731" s="3" t="s">
        <v>12234</v>
      </c>
      <c r="H7731" s="26">
        <v>230</v>
      </c>
      <c r="I7731" s="26">
        <f t="array" ref="I7731">J7731-J7731*3%</f>
        <v>144.77250000000001</v>
      </c>
      <c r="J7731" s="30">
        <v>149.25</v>
      </c>
      <c r="K7731" s="4"/>
      <c r="L7731" s="15">
        <f t="shared" si="121"/>
        <v>0</v>
      </c>
      <c r="M7731" s="56" t="s">
        <v>15155</v>
      </c>
    </row>
    <row r="7732" spans="1:13" s="19" customFormat="1" ht="15" customHeight="1" x14ac:dyDescent="0.25">
      <c r="A7732" s="47">
        <v>4235</v>
      </c>
      <c r="B7732" s="18" t="s">
        <v>12235</v>
      </c>
      <c r="C7732" s="3" t="s">
        <v>11931</v>
      </c>
      <c r="D7732" s="3" t="s">
        <v>593</v>
      </c>
      <c r="E7732" s="3" t="s">
        <v>12230</v>
      </c>
      <c r="F7732" s="3" t="s">
        <v>664</v>
      </c>
      <c r="G7732" s="3" t="s">
        <v>741</v>
      </c>
      <c r="H7732" s="26">
        <v>230</v>
      </c>
      <c r="I7732" s="26">
        <f t="array" ref="I7732">J7732-J7732*3%</f>
        <v>144.77250000000001</v>
      </c>
      <c r="J7732" s="30">
        <v>149.25</v>
      </c>
      <c r="K7732" s="4"/>
      <c r="L7732" s="15">
        <f t="shared" si="121"/>
        <v>0</v>
      </c>
      <c r="M7732" s="56" t="s">
        <v>15155</v>
      </c>
    </row>
    <row r="7733" spans="1:13" s="19" customFormat="1" ht="15" customHeight="1" x14ac:dyDescent="0.25">
      <c r="A7733" s="47">
        <v>5434</v>
      </c>
      <c r="B7733" s="18" t="s">
        <v>12236</v>
      </c>
      <c r="C7733" s="3" t="s">
        <v>11931</v>
      </c>
      <c r="D7733" s="3" t="s">
        <v>593</v>
      </c>
      <c r="E7733" s="3" t="s">
        <v>12230</v>
      </c>
      <c r="F7733" s="3" t="s">
        <v>664</v>
      </c>
      <c r="G7733" s="3" t="s">
        <v>2694</v>
      </c>
      <c r="H7733" s="26">
        <v>230</v>
      </c>
      <c r="I7733" s="26">
        <f t="array" ref="I7733">J7733-J7733*3%</f>
        <v>144.77250000000001</v>
      </c>
      <c r="J7733" s="30">
        <v>149.25</v>
      </c>
      <c r="K7733" s="4"/>
      <c r="L7733" s="15">
        <f t="shared" si="121"/>
        <v>0</v>
      </c>
      <c r="M7733" s="56" t="s">
        <v>15155</v>
      </c>
    </row>
    <row r="7734" spans="1:13" s="19" customFormat="1" ht="15" customHeight="1" x14ac:dyDescent="0.25">
      <c r="A7734" s="47">
        <v>4445</v>
      </c>
      <c r="B7734" s="18" t="s">
        <v>12237</v>
      </c>
      <c r="C7734" s="3" t="s">
        <v>11931</v>
      </c>
      <c r="D7734" s="3" t="s">
        <v>11025</v>
      </c>
      <c r="E7734" s="3" t="s">
        <v>12238</v>
      </c>
      <c r="F7734" s="3" t="s">
        <v>12239</v>
      </c>
      <c r="G7734" s="3" t="s">
        <v>299</v>
      </c>
      <c r="H7734" s="26">
        <v>2025</v>
      </c>
      <c r="I7734" s="26">
        <f t="array" ref="I7734">J7734-J7734*3%</f>
        <v>1548.8571999999999</v>
      </c>
      <c r="J7734" s="30">
        <v>1596.76</v>
      </c>
      <c r="K7734" s="4"/>
      <c r="L7734" s="15">
        <f t="shared" si="121"/>
        <v>0</v>
      </c>
      <c r="M7734" s="56" t="s">
        <v>15155</v>
      </c>
    </row>
    <row r="7735" spans="1:13" s="19" customFormat="1" ht="15" customHeight="1" x14ac:dyDescent="0.25">
      <c r="A7735" s="47">
        <v>36638</v>
      </c>
      <c r="B7735" s="18" t="s">
        <v>12240</v>
      </c>
      <c r="C7735" s="3" t="s">
        <v>12241</v>
      </c>
      <c r="D7735" s="3" t="s">
        <v>74</v>
      </c>
      <c r="E7735" s="3" t="s">
        <v>12242</v>
      </c>
      <c r="F7735" s="3" t="s">
        <v>6937</v>
      </c>
      <c r="G7735" s="3"/>
      <c r="H7735" s="26">
        <v>1115</v>
      </c>
      <c r="I7735" s="26">
        <f t="array" ref="I7735">J7735-J7735*3%</f>
        <v>848.75</v>
      </c>
      <c r="J7735" s="30">
        <v>875</v>
      </c>
      <c r="K7735" s="4"/>
      <c r="L7735" s="15">
        <f t="shared" si="121"/>
        <v>0</v>
      </c>
      <c r="M7735" s="56" t="s">
        <v>15151</v>
      </c>
    </row>
    <row r="7736" spans="1:13" s="19" customFormat="1" ht="15" customHeight="1" x14ac:dyDescent="0.25">
      <c r="A7736" s="47">
        <v>33088</v>
      </c>
      <c r="B7736" s="18"/>
      <c r="C7736" s="3" t="s">
        <v>12241</v>
      </c>
      <c r="D7736" s="3" t="s">
        <v>74</v>
      </c>
      <c r="E7736" s="3" t="s">
        <v>12243</v>
      </c>
      <c r="F7736" s="3" t="s">
        <v>2160</v>
      </c>
      <c r="G7736" s="3"/>
      <c r="H7736" s="26">
        <v>1190</v>
      </c>
      <c r="I7736" s="26">
        <f t="array" ref="I7736">J7736-J7736*3%</f>
        <v>901.13</v>
      </c>
      <c r="J7736" s="30">
        <v>929</v>
      </c>
      <c r="K7736" s="4"/>
      <c r="L7736" s="15">
        <f t="shared" si="121"/>
        <v>0</v>
      </c>
      <c r="M7736" s="56" t="s">
        <v>15151</v>
      </c>
    </row>
    <row r="7737" spans="1:13" s="19" customFormat="1" ht="15" customHeight="1" x14ac:dyDescent="0.25">
      <c r="A7737" s="47">
        <v>40706</v>
      </c>
      <c r="B7737" s="18"/>
      <c r="C7737" s="3" t="s">
        <v>12241</v>
      </c>
      <c r="D7737" s="3" t="s">
        <v>74</v>
      </c>
      <c r="E7737" s="3" t="s">
        <v>12244</v>
      </c>
      <c r="F7737" s="3" t="s">
        <v>179</v>
      </c>
      <c r="G7737" s="3"/>
      <c r="H7737" s="26">
        <v>1190</v>
      </c>
      <c r="I7737" s="26">
        <f t="array" ref="I7737">J7737-J7737*3%</f>
        <v>901.13</v>
      </c>
      <c r="J7737" s="30">
        <v>929</v>
      </c>
      <c r="K7737" s="4"/>
      <c r="L7737" s="15">
        <f t="shared" si="121"/>
        <v>0</v>
      </c>
      <c r="M7737" s="56" t="s">
        <v>15151</v>
      </c>
    </row>
    <row r="7738" spans="1:13" s="19" customFormat="1" ht="15" customHeight="1" x14ac:dyDescent="0.25">
      <c r="A7738" s="47">
        <v>36639</v>
      </c>
      <c r="B7738" s="18" t="s">
        <v>12245</v>
      </c>
      <c r="C7738" s="3" t="s">
        <v>12241</v>
      </c>
      <c r="D7738" s="3" t="s">
        <v>74</v>
      </c>
      <c r="E7738" s="3" t="s">
        <v>12246</v>
      </c>
      <c r="F7738" s="3" t="s">
        <v>211</v>
      </c>
      <c r="G7738" s="3"/>
      <c r="H7738" s="26">
        <v>2030</v>
      </c>
      <c r="I7738" s="26">
        <f t="array" ref="I7738">J7738-J7738*3%</f>
        <v>1552.97</v>
      </c>
      <c r="J7738" s="30">
        <v>1601</v>
      </c>
      <c r="K7738" s="4"/>
      <c r="L7738" s="15">
        <f t="shared" si="121"/>
        <v>0</v>
      </c>
      <c r="M7738" s="56" t="s">
        <v>15151</v>
      </c>
    </row>
    <row r="7739" spans="1:13" s="19" customFormat="1" ht="15" customHeight="1" x14ac:dyDescent="0.25">
      <c r="A7739" s="47">
        <v>43068</v>
      </c>
      <c r="B7739" s="18" t="s">
        <v>12247</v>
      </c>
      <c r="C7739" s="3" t="s">
        <v>12241</v>
      </c>
      <c r="D7739" s="3" t="s">
        <v>74</v>
      </c>
      <c r="E7739" s="3" t="s">
        <v>12248</v>
      </c>
      <c r="F7739" s="3" t="s">
        <v>12249</v>
      </c>
      <c r="G7739" s="3"/>
      <c r="H7739" s="26">
        <v>890</v>
      </c>
      <c r="I7739" s="26">
        <f t="array" ref="I7739">J7739-J7739*3%</f>
        <v>673.18</v>
      </c>
      <c r="J7739" s="30">
        <v>694</v>
      </c>
      <c r="K7739" s="4"/>
      <c r="L7739" s="15">
        <f t="shared" si="121"/>
        <v>0</v>
      </c>
      <c r="M7739" s="56" t="s">
        <v>15151</v>
      </c>
    </row>
    <row r="7740" spans="1:13" s="19" customFormat="1" ht="15" customHeight="1" x14ac:dyDescent="0.25">
      <c r="A7740" s="47">
        <v>35775</v>
      </c>
      <c r="B7740" s="18" t="s">
        <v>12250</v>
      </c>
      <c r="C7740" s="3" t="s">
        <v>12241</v>
      </c>
      <c r="D7740" s="3" t="s">
        <v>74</v>
      </c>
      <c r="E7740" s="3" t="s">
        <v>12251</v>
      </c>
      <c r="F7740" s="3" t="s">
        <v>12249</v>
      </c>
      <c r="G7740" s="3"/>
      <c r="H7740" s="26">
        <v>890</v>
      </c>
      <c r="I7740" s="26">
        <f t="array" ref="I7740">J7740-J7740*3%</f>
        <v>673.18</v>
      </c>
      <c r="J7740" s="30">
        <v>694</v>
      </c>
      <c r="K7740" s="4"/>
      <c r="L7740" s="15">
        <f t="shared" si="121"/>
        <v>0</v>
      </c>
      <c r="M7740" s="56" t="s">
        <v>15155</v>
      </c>
    </row>
    <row r="7741" spans="1:13" s="19" customFormat="1" ht="15" customHeight="1" x14ac:dyDescent="0.25">
      <c r="A7741" s="47">
        <v>33095</v>
      </c>
      <c r="B7741" s="18"/>
      <c r="C7741" s="3" t="s">
        <v>12241</v>
      </c>
      <c r="D7741" s="3" t="s">
        <v>74</v>
      </c>
      <c r="E7741" s="3" t="s">
        <v>12252</v>
      </c>
      <c r="F7741" s="3" t="s">
        <v>211</v>
      </c>
      <c r="G7741" s="3"/>
      <c r="H7741" s="26">
        <v>2080</v>
      </c>
      <c r="I7741" s="26">
        <f t="array" ref="I7741">J7741-J7741*3%</f>
        <v>1586.92</v>
      </c>
      <c r="J7741" s="30">
        <v>1636</v>
      </c>
      <c r="K7741" s="4"/>
      <c r="L7741" s="15">
        <f t="shared" si="121"/>
        <v>0</v>
      </c>
      <c r="M7741" s="56" t="s">
        <v>15151</v>
      </c>
    </row>
    <row r="7742" spans="1:13" s="19" customFormat="1" ht="15" customHeight="1" x14ac:dyDescent="0.25">
      <c r="A7742" s="47">
        <v>37552</v>
      </c>
      <c r="B7742" s="18" t="s">
        <v>12253</v>
      </c>
      <c r="C7742" s="3" t="s">
        <v>12241</v>
      </c>
      <c r="D7742" s="3" t="s">
        <v>74</v>
      </c>
      <c r="E7742" s="3" t="s">
        <v>12254</v>
      </c>
      <c r="F7742" s="3" t="s">
        <v>6937</v>
      </c>
      <c r="G7742" s="3"/>
      <c r="H7742" s="26">
        <v>980</v>
      </c>
      <c r="I7742" s="26">
        <f t="array" ref="I7742">J7742-J7742*3%</f>
        <v>741.08</v>
      </c>
      <c r="J7742" s="30">
        <v>764</v>
      </c>
      <c r="K7742" s="4"/>
      <c r="L7742" s="15">
        <f t="shared" si="121"/>
        <v>0</v>
      </c>
      <c r="M7742" s="56" t="s">
        <v>15151</v>
      </c>
    </row>
    <row r="7743" spans="1:13" s="19" customFormat="1" ht="15" customHeight="1" x14ac:dyDescent="0.25">
      <c r="A7743" s="47">
        <v>40710</v>
      </c>
      <c r="B7743" s="18"/>
      <c r="C7743" s="3" t="s">
        <v>12241</v>
      </c>
      <c r="D7743" s="3" t="s">
        <v>74</v>
      </c>
      <c r="E7743" s="3" t="s">
        <v>12255</v>
      </c>
      <c r="F7743" s="3" t="s">
        <v>5980</v>
      </c>
      <c r="G7743" s="3"/>
      <c r="H7743" s="26">
        <v>875</v>
      </c>
      <c r="I7743" s="26">
        <f t="array" ref="I7743">J7743-J7743*3%</f>
        <v>661.54</v>
      </c>
      <c r="J7743" s="30">
        <v>682</v>
      </c>
      <c r="K7743" s="4"/>
      <c r="L7743" s="15">
        <f t="shared" si="121"/>
        <v>0</v>
      </c>
      <c r="M7743" s="56" t="s">
        <v>15151</v>
      </c>
    </row>
    <row r="7744" spans="1:13" s="19" customFormat="1" ht="15" customHeight="1" x14ac:dyDescent="0.25">
      <c r="A7744" s="47">
        <v>33131</v>
      </c>
      <c r="B7744" s="18" t="s">
        <v>12256</v>
      </c>
      <c r="C7744" s="3" t="s">
        <v>12241</v>
      </c>
      <c r="D7744" s="3" t="s">
        <v>74</v>
      </c>
      <c r="E7744" s="3" t="s">
        <v>12257</v>
      </c>
      <c r="F7744" s="3" t="s">
        <v>211</v>
      </c>
      <c r="G7744" s="3"/>
      <c r="H7744" s="26">
        <v>810</v>
      </c>
      <c r="I7744" s="26">
        <f t="array" ref="I7744">J7744-J7744*3%</f>
        <v>610.13</v>
      </c>
      <c r="J7744" s="30">
        <v>629</v>
      </c>
      <c r="K7744" s="4"/>
      <c r="L7744" s="15">
        <f t="shared" si="121"/>
        <v>0</v>
      </c>
      <c r="M7744" s="56" t="s">
        <v>15151</v>
      </c>
    </row>
    <row r="7745" spans="1:13" s="19" customFormat="1" ht="15" customHeight="1" x14ac:dyDescent="0.25">
      <c r="A7745" s="47">
        <v>37553</v>
      </c>
      <c r="B7745" s="18" t="s">
        <v>12258</v>
      </c>
      <c r="C7745" s="3" t="s">
        <v>12241</v>
      </c>
      <c r="D7745" s="3" t="s">
        <v>74</v>
      </c>
      <c r="E7745" s="3" t="s">
        <v>12259</v>
      </c>
      <c r="F7745" s="3" t="s">
        <v>12260</v>
      </c>
      <c r="G7745" s="3"/>
      <c r="H7745" s="26">
        <v>1375</v>
      </c>
      <c r="I7745" s="26">
        <f t="array" ref="I7745">J7745-J7745*3%</f>
        <v>1048.57</v>
      </c>
      <c r="J7745" s="30">
        <v>1081</v>
      </c>
      <c r="K7745" s="4"/>
      <c r="L7745" s="15">
        <f t="shared" si="121"/>
        <v>0</v>
      </c>
      <c r="M7745" s="56" t="s">
        <v>15151</v>
      </c>
    </row>
    <row r="7746" spans="1:13" s="19" customFormat="1" ht="15" customHeight="1" x14ac:dyDescent="0.25">
      <c r="A7746" s="47">
        <v>42584</v>
      </c>
      <c r="B7746" s="18"/>
      <c r="C7746" s="3" t="s">
        <v>12241</v>
      </c>
      <c r="D7746" s="3" t="s">
        <v>74</v>
      </c>
      <c r="E7746" s="3" t="s">
        <v>12261</v>
      </c>
      <c r="F7746" s="3" t="s">
        <v>242</v>
      </c>
      <c r="G7746" s="3"/>
      <c r="H7746" s="26">
        <v>860</v>
      </c>
      <c r="I7746" s="26">
        <f t="array" ref="I7746">J7746-J7746*3%</f>
        <v>646.99</v>
      </c>
      <c r="J7746" s="30">
        <v>667</v>
      </c>
      <c r="K7746" s="4"/>
      <c r="L7746" s="15">
        <f t="shared" si="121"/>
        <v>0</v>
      </c>
      <c r="M7746" s="56" t="s">
        <v>15151</v>
      </c>
    </row>
    <row r="7747" spans="1:13" s="19" customFormat="1" ht="15" customHeight="1" x14ac:dyDescent="0.25">
      <c r="A7747" s="47">
        <v>40712</v>
      </c>
      <c r="B7747" s="18"/>
      <c r="C7747" s="3" t="s">
        <v>12241</v>
      </c>
      <c r="D7747" s="3" t="s">
        <v>74</v>
      </c>
      <c r="E7747" s="3" t="s">
        <v>12262</v>
      </c>
      <c r="F7747" s="3" t="s">
        <v>324</v>
      </c>
      <c r="G7747" s="3"/>
      <c r="H7747" s="26">
        <v>910</v>
      </c>
      <c r="I7747" s="26">
        <f t="array" ref="I7747">J7747-J7747*3%</f>
        <v>688.7</v>
      </c>
      <c r="J7747" s="30">
        <v>710</v>
      </c>
      <c r="K7747" s="4"/>
      <c r="L7747" s="15">
        <f t="shared" si="121"/>
        <v>0</v>
      </c>
      <c r="M7747" s="56" t="s">
        <v>15151</v>
      </c>
    </row>
    <row r="7748" spans="1:13" s="19" customFormat="1" ht="15" customHeight="1" x14ac:dyDescent="0.25">
      <c r="A7748" s="47">
        <v>33129</v>
      </c>
      <c r="B7748" s="18"/>
      <c r="C7748" s="3" t="s">
        <v>12241</v>
      </c>
      <c r="D7748" s="3" t="s">
        <v>74</v>
      </c>
      <c r="E7748" s="3" t="s">
        <v>12263</v>
      </c>
      <c r="F7748" s="3" t="s">
        <v>179</v>
      </c>
      <c r="G7748" s="3"/>
      <c r="H7748" s="26">
        <v>1145</v>
      </c>
      <c r="I7748" s="26">
        <f t="array" ref="I7748">J7748-J7748*3%</f>
        <v>872.03</v>
      </c>
      <c r="J7748" s="30">
        <v>899</v>
      </c>
      <c r="K7748" s="4"/>
      <c r="L7748" s="15">
        <f t="shared" si="121"/>
        <v>0</v>
      </c>
      <c r="M7748" s="56" t="s">
        <v>15151</v>
      </c>
    </row>
    <row r="7749" spans="1:13" s="19" customFormat="1" ht="15" customHeight="1" x14ac:dyDescent="0.25">
      <c r="A7749" s="47">
        <v>35770</v>
      </c>
      <c r="B7749" s="18" t="s">
        <v>12264</v>
      </c>
      <c r="C7749" s="3" t="s">
        <v>12241</v>
      </c>
      <c r="D7749" s="3" t="s">
        <v>74</v>
      </c>
      <c r="E7749" s="3" t="s">
        <v>12265</v>
      </c>
      <c r="F7749" s="3" t="s">
        <v>6937</v>
      </c>
      <c r="G7749" s="3"/>
      <c r="H7749" s="26">
        <v>965</v>
      </c>
      <c r="I7749" s="26">
        <f t="array" ref="I7749">J7749-J7749*3%</f>
        <v>731.38</v>
      </c>
      <c r="J7749" s="30">
        <v>754</v>
      </c>
      <c r="K7749" s="4"/>
      <c r="L7749" s="15">
        <f t="shared" si="121"/>
        <v>0</v>
      </c>
      <c r="M7749" s="56" t="s">
        <v>15151</v>
      </c>
    </row>
    <row r="7750" spans="1:13" s="19" customFormat="1" ht="15" customHeight="1" x14ac:dyDescent="0.25">
      <c r="A7750" s="47">
        <v>37554</v>
      </c>
      <c r="B7750" s="18" t="s">
        <v>12266</v>
      </c>
      <c r="C7750" s="3" t="s">
        <v>12241</v>
      </c>
      <c r="D7750" s="3" t="s">
        <v>74</v>
      </c>
      <c r="E7750" s="3" t="s">
        <v>12267</v>
      </c>
      <c r="F7750" s="3" t="s">
        <v>216</v>
      </c>
      <c r="G7750" s="3"/>
      <c r="H7750" s="26">
        <v>1415</v>
      </c>
      <c r="I7750" s="26">
        <f t="array" ref="I7750">J7750-J7750*3%</f>
        <v>1078.6400000000001</v>
      </c>
      <c r="J7750" s="30">
        <v>1112</v>
      </c>
      <c r="K7750" s="4"/>
      <c r="L7750" s="15">
        <f t="shared" si="121"/>
        <v>0</v>
      </c>
      <c r="M7750" s="56" t="s">
        <v>15151</v>
      </c>
    </row>
    <row r="7751" spans="1:13" s="19" customFormat="1" ht="15" customHeight="1" x14ac:dyDescent="0.25">
      <c r="A7751" s="47">
        <v>33132</v>
      </c>
      <c r="B7751" s="18" t="s">
        <v>12268</v>
      </c>
      <c r="C7751" s="3" t="s">
        <v>12241</v>
      </c>
      <c r="D7751" s="3" t="s">
        <v>74</v>
      </c>
      <c r="E7751" s="3" t="s">
        <v>12269</v>
      </c>
      <c r="F7751" s="3" t="s">
        <v>182</v>
      </c>
      <c r="G7751" s="3"/>
      <c r="H7751" s="26">
        <v>1535</v>
      </c>
      <c r="I7751" s="26">
        <f t="array" ref="I7751">J7751-J7751*3%</f>
        <v>1161.0899999999999</v>
      </c>
      <c r="J7751" s="30">
        <v>1197</v>
      </c>
      <c r="K7751" s="4"/>
      <c r="L7751" s="15">
        <f t="shared" si="121"/>
        <v>0</v>
      </c>
      <c r="M7751" s="56" t="s">
        <v>15151</v>
      </c>
    </row>
    <row r="7752" spans="1:13" s="19" customFormat="1" ht="15" customHeight="1" x14ac:dyDescent="0.25">
      <c r="A7752" s="47">
        <v>42583</v>
      </c>
      <c r="B7752" s="18"/>
      <c r="C7752" s="3" t="s">
        <v>12241</v>
      </c>
      <c r="D7752" s="3" t="s">
        <v>74</v>
      </c>
      <c r="E7752" s="3" t="s">
        <v>12270</v>
      </c>
      <c r="F7752" s="3" t="s">
        <v>760</v>
      </c>
      <c r="G7752" s="3"/>
      <c r="H7752" s="26">
        <v>780</v>
      </c>
      <c r="I7752" s="26">
        <f t="array" ref="I7752">J7752-J7752*3%</f>
        <v>586.85</v>
      </c>
      <c r="J7752" s="30">
        <v>605</v>
      </c>
      <c r="K7752" s="4"/>
      <c r="L7752" s="15">
        <f t="shared" ref="L7752:L7815" si="122">J7752*K7752</f>
        <v>0</v>
      </c>
      <c r="M7752" s="56" t="s">
        <v>15151</v>
      </c>
    </row>
    <row r="7753" spans="1:13" s="19" customFormat="1" ht="15" customHeight="1" x14ac:dyDescent="0.25">
      <c r="A7753" s="47">
        <v>42585</v>
      </c>
      <c r="B7753" s="18"/>
      <c r="C7753" s="3" t="s">
        <v>12241</v>
      </c>
      <c r="D7753" s="3" t="s">
        <v>74</v>
      </c>
      <c r="E7753" s="3" t="s">
        <v>12271</v>
      </c>
      <c r="F7753" s="3" t="s">
        <v>760</v>
      </c>
      <c r="G7753" s="3"/>
      <c r="H7753" s="26">
        <v>815</v>
      </c>
      <c r="I7753" s="26">
        <f t="array" ref="I7753">J7753-J7753*3%</f>
        <v>615.95000000000005</v>
      </c>
      <c r="J7753" s="30">
        <v>635</v>
      </c>
      <c r="K7753" s="4"/>
      <c r="L7753" s="15">
        <f t="shared" si="122"/>
        <v>0</v>
      </c>
      <c r="M7753" s="56" t="s">
        <v>15151</v>
      </c>
    </row>
    <row r="7754" spans="1:13" s="19" customFormat="1" ht="15" customHeight="1" x14ac:dyDescent="0.25">
      <c r="A7754" s="47">
        <v>36635</v>
      </c>
      <c r="B7754" s="18"/>
      <c r="C7754" s="3" t="s">
        <v>12241</v>
      </c>
      <c r="D7754" s="3" t="s">
        <v>74</v>
      </c>
      <c r="E7754" s="3" t="s">
        <v>12272</v>
      </c>
      <c r="F7754" s="3" t="s">
        <v>2160</v>
      </c>
      <c r="G7754" s="3"/>
      <c r="H7754" s="26">
        <v>835</v>
      </c>
      <c r="I7754" s="26">
        <f t="array" ref="I7754">J7754-J7754*3%</f>
        <v>630.5</v>
      </c>
      <c r="J7754" s="30">
        <v>650</v>
      </c>
      <c r="K7754" s="4"/>
      <c r="L7754" s="15">
        <f t="shared" si="122"/>
        <v>0</v>
      </c>
      <c r="M7754" s="56" t="s">
        <v>15151</v>
      </c>
    </row>
    <row r="7755" spans="1:13" s="19" customFormat="1" ht="15" customHeight="1" x14ac:dyDescent="0.25">
      <c r="A7755" s="47">
        <v>33134</v>
      </c>
      <c r="B7755" s="18"/>
      <c r="C7755" s="3" t="s">
        <v>12241</v>
      </c>
      <c r="D7755" s="3" t="s">
        <v>74</v>
      </c>
      <c r="E7755" s="3" t="s">
        <v>12273</v>
      </c>
      <c r="F7755" s="3" t="s">
        <v>12274</v>
      </c>
      <c r="G7755" s="3"/>
      <c r="H7755" s="26">
        <v>1440</v>
      </c>
      <c r="I7755" s="26">
        <f t="array" ref="I7755">J7755-J7755*3%</f>
        <v>1095.1300000000001</v>
      </c>
      <c r="J7755" s="30">
        <v>1129</v>
      </c>
      <c r="K7755" s="4"/>
      <c r="L7755" s="15">
        <f t="shared" si="122"/>
        <v>0</v>
      </c>
      <c r="M7755" s="56" t="s">
        <v>15151</v>
      </c>
    </row>
    <row r="7756" spans="1:13" s="19" customFormat="1" ht="15" customHeight="1" x14ac:dyDescent="0.25">
      <c r="A7756" s="47">
        <v>33136</v>
      </c>
      <c r="B7756" s="18"/>
      <c r="C7756" s="3" t="s">
        <v>12241</v>
      </c>
      <c r="D7756" s="3" t="s">
        <v>74</v>
      </c>
      <c r="E7756" s="3" t="s">
        <v>12275</v>
      </c>
      <c r="F7756" s="3" t="s">
        <v>167</v>
      </c>
      <c r="G7756" s="3"/>
      <c r="H7756" s="26">
        <v>1735</v>
      </c>
      <c r="I7756" s="26">
        <f t="array" ref="I7756">J7756-J7756*3%</f>
        <v>1328.9</v>
      </c>
      <c r="J7756" s="30">
        <v>1370</v>
      </c>
      <c r="K7756" s="4"/>
      <c r="L7756" s="15">
        <f t="shared" si="122"/>
        <v>0</v>
      </c>
      <c r="M7756" s="56" t="s">
        <v>15151</v>
      </c>
    </row>
    <row r="7757" spans="1:13" s="19" customFormat="1" ht="15" customHeight="1" x14ac:dyDescent="0.25">
      <c r="A7757" s="47">
        <v>41031</v>
      </c>
      <c r="B7757" s="18"/>
      <c r="C7757" s="3" t="s">
        <v>12241</v>
      </c>
      <c r="D7757" s="3" t="s">
        <v>74</v>
      </c>
      <c r="E7757" s="3" t="s">
        <v>12276</v>
      </c>
      <c r="F7757" s="3" t="s">
        <v>200</v>
      </c>
      <c r="G7757" s="3"/>
      <c r="H7757" s="26">
        <v>1490</v>
      </c>
      <c r="I7757" s="26">
        <f t="array" ref="I7757">J7757-J7757*3%</f>
        <v>1129.08</v>
      </c>
      <c r="J7757" s="30">
        <v>1164</v>
      </c>
      <c r="K7757" s="4"/>
      <c r="L7757" s="15">
        <f t="shared" si="122"/>
        <v>0</v>
      </c>
      <c r="M7757" s="56" t="s">
        <v>15151</v>
      </c>
    </row>
    <row r="7758" spans="1:13" s="19" customFormat="1" ht="15" customHeight="1" x14ac:dyDescent="0.25">
      <c r="A7758" s="47">
        <v>40711</v>
      </c>
      <c r="B7758" s="18"/>
      <c r="C7758" s="3" t="s">
        <v>12241</v>
      </c>
      <c r="D7758" s="3" t="s">
        <v>74</v>
      </c>
      <c r="E7758" s="3" t="s">
        <v>12277</v>
      </c>
      <c r="F7758" s="3" t="s">
        <v>2149</v>
      </c>
      <c r="G7758" s="3"/>
      <c r="H7758" s="26">
        <v>795</v>
      </c>
      <c r="I7758" s="26">
        <f t="array" ref="I7758">J7758-J7758*3%</f>
        <v>601.4</v>
      </c>
      <c r="J7758" s="30">
        <v>620</v>
      </c>
      <c r="K7758" s="4"/>
      <c r="L7758" s="15">
        <f t="shared" si="122"/>
        <v>0</v>
      </c>
      <c r="M7758" s="56" t="s">
        <v>15151</v>
      </c>
    </row>
    <row r="7759" spans="1:13" s="19" customFormat="1" ht="15" customHeight="1" x14ac:dyDescent="0.25">
      <c r="A7759" s="47">
        <v>33097</v>
      </c>
      <c r="B7759" s="18"/>
      <c r="C7759" s="3" t="s">
        <v>12241</v>
      </c>
      <c r="D7759" s="3" t="s">
        <v>74</v>
      </c>
      <c r="E7759" s="3" t="s">
        <v>12278</v>
      </c>
      <c r="F7759" s="3" t="s">
        <v>2149</v>
      </c>
      <c r="G7759" s="3"/>
      <c r="H7759" s="26">
        <v>810</v>
      </c>
      <c r="I7759" s="26">
        <f t="array" ref="I7759">J7759-J7759*3%</f>
        <v>611.1</v>
      </c>
      <c r="J7759" s="30">
        <v>630</v>
      </c>
      <c r="K7759" s="4"/>
      <c r="L7759" s="15">
        <f t="shared" si="122"/>
        <v>0</v>
      </c>
      <c r="M7759" s="56" t="s">
        <v>15151</v>
      </c>
    </row>
    <row r="7760" spans="1:13" s="19" customFormat="1" ht="15" customHeight="1" x14ac:dyDescent="0.25">
      <c r="A7760" s="47">
        <v>40707</v>
      </c>
      <c r="B7760" s="18"/>
      <c r="C7760" s="3" t="s">
        <v>12241</v>
      </c>
      <c r="D7760" s="3" t="s">
        <v>74</v>
      </c>
      <c r="E7760" s="3" t="s">
        <v>10238</v>
      </c>
      <c r="F7760" s="3" t="s">
        <v>2155</v>
      </c>
      <c r="G7760" s="3"/>
      <c r="H7760" s="26">
        <v>1150</v>
      </c>
      <c r="I7760" s="26">
        <f t="array" ref="I7760">J7760-J7760*3%</f>
        <v>873.97</v>
      </c>
      <c r="J7760" s="30">
        <v>901</v>
      </c>
      <c r="K7760" s="4"/>
      <c r="L7760" s="15">
        <f t="shared" si="122"/>
        <v>0</v>
      </c>
      <c r="M7760" s="56" t="s">
        <v>15151</v>
      </c>
    </row>
    <row r="7761" spans="1:13" s="19" customFormat="1" ht="15" customHeight="1" x14ac:dyDescent="0.25">
      <c r="A7761" s="47">
        <v>33093</v>
      </c>
      <c r="B7761" s="18"/>
      <c r="C7761" s="3" t="s">
        <v>12241</v>
      </c>
      <c r="D7761" s="3" t="s">
        <v>74</v>
      </c>
      <c r="E7761" s="3" t="s">
        <v>10238</v>
      </c>
      <c r="F7761" s="3" t="s">
        <v>211</v>
      </c>
      <c r="G7761" s="3"/>
      <c r="H7761" s="26">
        <v>990</v>
      </c>
      <c r="I7761" s="26">
        <f t="array" ref="I7761">J7761-J7761*3%</f>
        <v>763.39</v>
      </c>
      <c r="J7761" s="30">
        <v>787</v>
      </c>
      <c r="K7761" s="4"/>
      <c r="L7761" s="15">
        <f t="shared" si="122"/>
        <v>0</v>
      </c>
      <c r="M7761" s="56" t="s">
        <v>15151</v>
      </c>
    </row>
    <row r="7762" spans="1:13" s="19" customFormat="1" ht="15" customHeight="1" x14ac:dyDescent="0.25">
      <c r="A7762" s="47">
        <v>35774</v>
      </c>
      <c r="B7762" s="18"/>
      <c r="C7762" s="3" t="s">
        <v>12241</v>
      </c>
      <c r="D7762" s="3" t="s">
        <v>162</v>
      </c>
      <c r="E7762" s="3" t="s">
        <v>12279</v>
      </c>
      <c r="F7762" s="3" t="s">
        <v>167</v>
      </c>
      <c r="G7762" s="3"/>
      <c r="H7762" s="26">
        <v>785</v>
      </c>
      <c r="I7762" s="26">
        <f t="array" ref="I7762">J7762-J7762*3%</f>
        <v>590.73</v>
      </c>
      <c r="J7762" s="30">
        <v>609</v>
      </c>
      <c r="K7762" s="4"/>
      <c r="L7762" s="15">
        <f t="shared" si="122"/>
        <v>0</v>
      </c>
      <c r="M7762" s="56" t="s">
        <v>15151</v>
      </c>
    </row>
    <row r="7763" spans="1:13" s="19" customFormat="1" ht="15" customHeight="1" x14ac:dyDescent="0.25">
      <c r="A7763" s="47">
        <v>33135</v>
      </c>
      <c r="B7763" s="18"/>
      <c r="C7763" s="3" t="s">
        <v>12241</v>
      </c>
      <c r="D7763" s="3" t="s">
        <v>162</v>
      </c>
      <c r="E7763" s="3" t="s">
        <v>12280</v>
      </c>
      <c r="F7763" s="3" t="s">
        <v>167</v>
      </c>
      <c r="G7763" s="3"/>
      <c r="H7763" s="26">
        <v>850</v>
      </c>
      <c r="I7763" s="26">
        <f t="array" ref="I7763">J7763-J7763*3%</f>
        <v>642.14</v>
      </c>
      <c r="J7763" s="30">
        <v>662</v>
      </c>
      <c r="K7763" s="4"/>
      <c r="L7763" s="15">
        <f t="shared" si="122"/>
        <v>0</v>
      </c>
      <c r="M7763" s="56" t="s">
        <v>15151</v>
      </c>
    </row>
    <row r="7764" spans="1:13" s="19" customFormat="1" ht="15" customHeight="1" x14ac:dyDescent="0.25">
      <c r="A7764" s="47">
        <v>37550</v>
      </c>
      <c r="B7764" s="18"/>
      <c r="C7764" s="3" t="s">
        <v>12241</v>
      </c>
      <c r="D7764" s="3" t="s">
        <v>162</v>
      </c>
      <c r="E7764" s="3" t="s">
        <v>12281</v>
      </c>
      <c r="F7764" s="3" t="s">
        <v>182</v>
      </c>
      <c r="G7764" s="3"/>
      <c r="H7764" s="26">
        <v>820</v>
      </c>
      <c r="I7764" s="26">
        <f t="array" ref="I7764">J7764-J7764*3%</f>
        <v>617.89</v>
      </c>
      <c r="J7764" s="30">
        <v>637</v>
      </c>
      <c r="K7764" s="4"/>
      <c r="L7764" s="15">
        <f t="shared" si="122"/>
        <v>0</v>
      </c>
      <c r="M7764" s="56" t="s">
        <v>15151</v>
      </c>
    </row>
    <row r="7765" spans="1:13" s="19" customFormat="1" ht="15" customHeight="1" x14ac:dyDescent="0.25">
      <c r="A7765" s="47">
        <v>38544</v>
      </c>
      <c r="B7765" s="18"/>
      <c r="C7765" s="3" t="s">
        <v>12241</v>
      </c>
      <c r="D7765" s="3" t="s">
        <v>327</v>
      </c>
      <c r="E7765" s="3" t="s">
        <v>3046</v>
      </c>
      <c r="F7765" s="3" t="s">
        <v>760</v>
      </c>
      <c r="G7765" s="3"/>
      <c r="H7765" s="26">
        <v>940</v>
      </c>
      <c r="I7765" s="26">
        <f t="array" ref="I7765">J7765-J7765*3%</f>
        <v>709.07</v>
      </c>
      <c r="J7765" s="30">
        <v>731</v>
      </c>
      <c r="K7765" s="4"/>
      <c r="L7765" s="15">
        <f t="shared" si="122"/>
        <v>0</v>
      </c>
      <c r="M7765" s="56" t="s">
        <v>15151</v>
      </c>
    </row>
    <row r="7766" spans="1:13" s="19" customFormat="1" ht="15" customHeight="1" x14ac:dyDescent="0.25">
      <c r="A7766" s="47">
        <v>35776</v>
      </c>
      <c r="B7766" s="18"/>
      <c r="C7766" s="3" t="s">
        <v>12241</v>
      </c>
      <c r="D7766" s="3" t="s">
        <v>207</v>
      </c>
      <c r="E7766" s="3" t="s">
        <v>472</v>
      </c>
      <c r="F7766" s="3" t="s">
        <v>167</v>
      </c>
      <c r="G7766" s="3"/>
      <c r="H7766" s="26">
        <v>1010</v>
      </c>
      <c r="I7766" s="26">
        <f t="array" ref="I7766">J7766-J7766*3%</f>
        <v>777.94</v>
      </c>
      <c r="J7766" s="30">
        <v>802</v>
      </c>
      <c r="K7766" s="4"/>
      <c r="L7766" s="15">
        <f t="shared" si="122"/>
        <v>0</v>
      </c>
      <c r="M7766" s="56" t="s">
        <v>15151</v>
      </c>
    </row>
    <row r="7767" spans="1:13" s="19" customFormat="1" ht="15" customHeight="1" x14ac:dyDescent="0.25">
      <c r="A7767" s="47">
        <v>40713</v>
      </c>
      <c r="B7767" s="18"/>
      <c r="C7767" s="3" t="s">
        <v>12241</v>
      </c>
      <c r="D7767" s="3" t="s">
        <v>207</v>
      </c>
      <c r="E7767" s="3" t="s">
        <v>12282</v>
      </c>
      <c r="F7767" s="3" t="s">
        <v>182</v>
      </c>
      <c r="G7767" s="3"/>
      <c r="H7767" s="26">
        <v>1455</v>
      </c>
      <c r="I7767" s="26">
        <f t="array" ref="I7767">J7767-J7767*3%</f>
        <v>1106.77</v>
      </c>
      <c r="J7767" s="30">
        <v>1141</v>
      </c>
      <c r="K7767" s="4"/>
      <c r="L7767" s="15">
        <f t="shared" si="122"/>
        <v>0</v>
      </c>
      <c r="M7767" s="56" t="s">
        <v>15151</v>
      </c>
    </row>
    <row r="7768" spans="1:13" s="19" customFormat="1" ht="15" customHeight="1" x14ac:dyDescent="0.25">
      <c r="A7768" s="47">
        <v>38545</v>
      </c>
      <c r="B7768" s="18"/>
      <c r="C7768" s="3" t="s">
        <v>12241</v>
      </c>
      <c r="D7768" s="3" t="s">
        <v>207</v>
      </c>
      <c r="E7768" s="3" t="s">
        <v>12283</v>
      </c>
      <c r="F7768" s="3" t="s">
        <v>160</v>
      </c>
      <c r="G7768" s="3"/>
      <c r="H7768" s="26">
        <v>945</v>
      </c>
      <c r="I7768" s="26">
        <f t="array" ref="I7768">J7768-J7768*3%</f>
        <v>712.95</v>
      </c>
      <c r="J7768" s="30">
        <v>735</v>
      </c>
      <c r="K7768" s="4"/>
      <c r="L7768" s="15">
        <f t="shared" si="122"/>
        <v>0</v>
      </c>
      <c r="M7768" s="56" t="s">
        <v>15151</v>
      </c>
    </row>
    <row r="7769" spans="1:13" s="19" customFormat="1" ht="15" customHeight="1" x14ac:dyDescent="0.25">
      <c r="A7769" s="47">
        <v>40708</v>
      </c>
      <c r="B7769" s="18"/>
      <c r="C7769" s="3" t="s">
        <v>12241</v>
      </c>
      <c r="D7769" s="3" t="s">
        <v>207</v>
      </c>
      <c r="E7769" s="3" t="s">
        <v>12284</v>
      </c>
      <c r="F7769" s="3" t="s">
        <v>167</v>
      </c>
      <c r="G7769" s="3"/>
      <c r="H7769" s="26">
        <v>2390</v>
      </c>
      <c r="I7769" s="26">
        <f t="array" ref="I7769">J7769-J7769*3%</f>
        <v>1824.57</v>
      </c>
      <c r="J7769" s="30">
        <v>1881</v>
      </c>
      <c r="K7769" s="4"/>
      <c r="L7769" s="15">
        <f t="shared" si="122"/>
        <v>0</v>
      </c>
      <c r="M7769" s="56" t="s">
        <v>15151</v>
      </c>
    </row>
    <row r="7770" spans="1:13" s="19" customFormat="1" ht="15" customHeight="1" x14ac:dyDescent="0.25">
      <c r="A7770" s="47">
        <v>35772</v>
      </c>
      <c r="B7770" s="18"/>
      <c r="C7770" s="3" t="s">
        <v>12241</v>
      </c>
      <c r="D7770" s="3" t="s">
        <v>207</v>
      </c>
      <c r="E7770" s="3" t="s">
        <v>12285</v>
      </c>
      <c r="F7770" s="3" t="s">
        <v>179</v>
      </c>
      <c r="G7770" s="3"/>
      <c r="H7770" s="26">
        <v>1805</v>
      </c>
      <c r="I7770" s="26">
        <f t="array" ref="I7770">J7770-J7770*3%</f>
        <v>1376.43</v>
      </c>
      <c r="J7770" s="30">
        <v>1419</v>
      </c>
      <c r="K7770" s="4"/>
      <c r="L7770" s="15">
        <f t="shared" si="122"/>
        <v>0</v>
      </c>
      <c r="M7770" s="56" t="s">
        <v>15151</v>
      </c>
    </row>
    <row r="7771" spans="1:13" s="19" customFormat="1" ht="15" customHeight="1" x14ac:dyDescent="0.25">
      <c r="A7771" s="47">
        <v>33137</v>
      </c>
      <c r="B7771" s="18"/>
      <c r="C7771" s="3" t="s">
        <v>12241</v>
      </c>
      <c r="D7771" s="3" t="s">
        <v>233</v>
      </c>
      <c r="E7771" s="3" t="s">
        <v>12286</v>
      </c>
      <c r="F7771" s="3" t="s">
        <v>211</v>
      </c>
      <c r="G7771" s="3"/>
      <c r="H7771" s="26">
        <v>1805</v>
      </c>
      <c r="I7771" s="26">
        <f t="array" ref="I7771">J7771-J7771*3%</f>
        <v>1376.43</v>
      </c>
      <c r="J7771" s="30">
        <v>1419</v>
      </c>
      <c r="K7771" s="4"/>
      <c r="L7771" s="15">
        <f t="shared" si="122"/>
        <v>0</v>
      </c>
      <c r="M7771" s="56" t="s">
        <v>15151</v>
      </c>
    </row>
    <row r="7772" spans="1:13" s="19" customFormat="1" ht="15" customHeight="1" x14ac:dyDescent="0.25">
      <c r="A7772" s="47">
        <v>33125</v>
      </c>
      <c r="B7772" s="18"/>
      <c r="C7772" s="3" t="s">
        <v>12241</v>
      </c>
      <c r="D7772" s="3" t="s">
        <v>233</v>
      </c>
      <c r="E7772" s="3" t="s">
        <v>12287</v>
      </c>
      <c r="F7772" s="3" t="s">
        <v>211</v>
      </c>
      <c r="G7772" s="3"/>
      <c r="H7772" s="26">
        <v>1575</v>
      </c>
      <c r="I7772" s="26">
        <f t="array" ref="I7772">J7772-J7772*3%</f>
        <v>1216.3800000000001</v>
      </c>
      <c r="J7772" s="30">
        <v>1254</v>
      </c>
      <c r="K7772" s="4"/>
      <c r="L7772" s="15">
        <f t="shared" si="122"/>
        <v>0</v>
      </c>
      <c r="M7772" s="56" t="s">
        <v>15151</v>
      </c>
    </row>
    <row r="7773" spans="1:13" s="19" customFormat="1" ht="15" customHeight="1" x14ac:dyDescent="0.25">
      <c r="A7773" s="47">
        <v>33127</v>
      </c>
      <c r="B7773" s="18"/>
      <c r="C7773" s="3" t="s">
        <v>12241</v>
      </c>
      <c r="D7773" s="3" t="s">
        <v>238</v>
      </c>
      <c r="E7773" s="3" t="s">
        <v>12288</v>
      </c>
      <c r="F7773" s="3" t="s">
        <v>3458</v>
      </c>
      <c r="G7773" s="3"/>
      <c r="H7773" s="26">
        <v>1040</v>
      </c>
      <c r="I7773" s="26">
        <f t="array" ref="I7773">J7773-J7773*3%</f>
        <v>798.31</v>
      </c>
      <c r="J7773" s="30">
        <v>823</v>
      </c>
      <c r="K7773" s="4"/>
      <c r="L7773" s="15">
        <f t="shared" si="122"/>
        <v>0</v>
      </c>
      <c r="M7773" s="56" t="s">
        <v>15151</v>
      </c>
    </row>
    <row r="7774" spans="1:13" s="19" customFormat="1" ht="15" customHeight="1" x14ac:dyDescent="0.25">
      <c r="A7774" s="47">
        <v>36572</v>
      </c>
      <c r="B7774" s="18" t="s">
        <v>12289</v>
      </c>
      <c r="C7774" s="3" t="s">
        <v>12290</v>
      </c>
      <c r="D7774" s="3" t="s">
        <v>1437</v>
      </c>
      <c r="E7774" s="3" t="s">
        <v>12291</v>
      </c>
      <c r="F7774" s="3"/>
      <c r="G7774" s="3" t="s">
        <v>744</v>
      </c>
      <c r="H7774" s="26">
        <v>160</v>
      </c>
      <c r="I7774" s="26">
        <f t="array" ref="I7774">J7774-J7774*3%</f>
        <v>96.805999999999997</v>
      </c>
      <c r="J7774" s="30">
        <v>99.8</v>
      </c>
      <c r="K7774" s="4"/>
      <c r="L7774" s="15">
        <f t="shared" si="122"/>
        <v>0</v>
      </c>
      <c r="M7774" s="56" t="s">
        <v>15155</v>
      </c>
    </row>
    <row r="7775" spans="1:13" s="19" customFormat="1" ht="15" customHeight="1" x14ac:dyDescent="0.25">
      <c r="A7775" s="47">
        <v>36866</v>
      </c>
      <c r="B7775" s="18" t="s">
        <v>12292</v>
      </c>
      <c r="C7775" s="3" t="s">
        <v>12290</v>
      </c>
      <c r="D7775" s="3" t="s">
        <v>1437</v>
      </c>
      <c r="E7775" s="3" t="s">
        <v>12291</v>
      </c>
      <c r="F7775" s="3"/>
      <c r="G7775" s="3" t="s">
        <v>1106</v>
      </c>
      <c r="H7775" s="26">
        <v>160</v>
      </c>
      <c r="I7775" s="26">
        <f t="array" ref="I7775">J7775-J7775*3%</f>
        <v>96.805999999999997</v>
      </c>
      <c r="J7775" s="30">
        <v>99.8</v>
      </c>
      <c r="K7775" s="4"/>
      <c r="L7775" s="15">
        <f t="shared" si="122"/>
        <v>0</v>
      </c>
      <c r="M7775" s="56" t="s">
        <v>15155</v>
      </c>
    </row>
    <row r="7776" spans="1:13" s="19" customFormat="1" ht="15" customHeight="1" x14ac:dyDescent="0.25">
      <c r="A7776" s="47">
        <v>36869</v>
      </c>
      <c r="B7776" s="18" t="s">
        <v>12293</v>
      </c>
      <c r="C7776" s="3" t="s">
        <v>12290</v>
      </c>
      <c r="D7776" s="3" t="s">
        <v>1437</v>
      </c>
      <c r="E7776" s="3" t="s">
        <v>12291</v>
      </c>
      <c r="F7776" s="3"/>
      <c r="G7776" s="3" t="s">
        <v>1112</v>
      </c>
      <c r="H7776" s="26">
        <v>160</v>
      </c>
      <c r="I7776" s="26">
        <f t="array" ref="I7776">J7776-J7776*3%</f>
        <v>96.805999999999997</v>
      </c>
      <c r="J7776" s="30">
        <v>99.8</v>
      </c>
      <c r="K7776" s="4"/>
      <c r="L7776" s="15">
        <f t="shared" si="122"/>
        <v>0</v>
      </c>
      <c r="M7776" s="56" t="s">
        <v>15155</v>
      </c>
    </row>
    <row r="7777" spans="1:13" s="19" customFormat="1" ht="15" customHeight="1" x14ac:dyDescent="0.25">
      <c r="A7777" s="47">
        <v>36865</v>
      </c>
      <c r="B7777" s="18" t="s">
        <v>12294</v>
      </c>
      <c r="C7777" s="3" t="s">
        <v>12290</v>
      </c>
      <c r="D7777" s="3" t="s">
        <v>1437</v>
      </c>
      <c r="E7777" s="3" t="s">
        <v>12291</v>
      </c>
      <c r="F7777" s="3"/>
      <c r="G7777" s="3" t="s">
        <v>596</v>
      </c>
      <c r="H7777" s="26">
        <v>160</v>
      </c>
      <c r="I7777" s="26">
        <f t="array" ref="I7777">J7777-J7777*3%</f>
        <v>96.805999999999997</v>
      </c>
      <c r="J7777" s="30">
        <v>99.8</v>
      </c>
      <c r="K7777" s="4"/>
      <c r="L7777" s="15">
        <f t="shared" si="122"/>
        <v>0</v>
      </c>
      <c r="M7777" s="56" t="s">
        <v>15155</v>
      </c>
    </row>
    <row r="7778" spans="1:13" s="19" customFormat="1" ht="15" customHeight="1" x14ac:dyDescent="0.25">
      <c r="A7778" s="47">
        <v>36868</v>
      </c>
      <c r="B7778" s="18" t="s">
        <v>12295</v>
      </c>
      <c r="C7778" s="3" t="s">
        <v>12290</v>
      </c>
      <c r="D7778" s="3" t="s">
        <v>1437</v>
      </c>
      <c r="E7778" s="3" t="s">
        <v>12291</v>
      </c>
      <c r="F7778" s="3"/>
      <c r="G7778" s="3" t="s">
        <v>1109</v>
      </c>
      <c r="H7778" s="26">
        <v>160</v>
      </c>
      <c r="I7778" s="26">
        <f t="array" ref="I7778">J7778-J7778*3%</f>
        <v>96.805999999999997</v>
      </c>
      <c r="J7778" s="30">
        <v>99.8</v>
      </c>
      <c r="K7778" s="4"/>
      <c r="L7778" s="15">
        <f t="shared" si="122"/>
        <v>0</v>
      </c>
      <c r="M7778" s="56" t="s">
        <v>15155</v>
      </c>
    </row>
    <row r="7779" spans="1:13" s="19" customFormat="1" ht="15" customHeight="1" x14ac:dyDescent="0.25">
      <c r="A7779" s="47">
        <v>36867</v>
      </c>
      <c r="B7779" s="18" t="s">
        <v>12296</v>
      </c>
      <c r="C7779" s="3" t="s">
        <v>12290</v>
      </c>
      <c r="D7779" s="3" t="s">
        <v>1437</v>
      </c>
      <c r="E7779" s="3" t="s">
        <v>12291</v>
      </c>
      <c r="F7779" s="3"/>
      <c r="G7779" s="3" t="s">
        <v>2040</v>
      </c>
      <c r="H7779" s="26">
        <v>160</v>
      </c>
      <c r="I7779" s="26">
        <f t="array" ref="I7779">J7779-J7779*3%</f>
        <v>96.805999999999997</v>
      </c>
      <c r="J7779" s="30">
        <v>99.8</v>
      </c>
      <c r="K7779" s="4"/>
      <c r="L7779" s="15">
        <f t="shared" si="122"/>
        <v>0</v>
      </c>
      <c r="M7779" s="56" t="s">
        <v>15155</v>
      </c>
    </row>
    <row r="7780" spans="1:13" s="19" customFormat="1" ht="15" customHeight="1" x14ac:dyDescent="0.25">
      <c r="A7780" s="47">
        <v>40047</v>
      </c>
      <c r="B7780" s="18" t="s">
        <v>12297</v>
      </c>
      <c r="C7780" s="3" t="s">
        <v>12298</v>
      </c>
      <c r="D7780" s="3" t="s">
        <v>3535</v>
      </c>
      <c r="E7780" s="3" t="s">
        <v>12299</v>
      </c>
      <c r="F7780" s="3"/>
      <c r="G7780" s="3" t="s">
        <v>744</v>
      </c>
      <c r="H7780" s="26">
        <v>1250</v>
      </c>
      <c r="I7780" s="26">
        <f t="array" ref="I7780">J7780-J7780*3%</f>
        <v>873</v>
      </c>
      <c r="J7780" s="30">
        <v>900</v>
      </c>
      <c r="K7780" s="4"/>
      <c r="L7780" s="15">
        <f t="shared" si="122"/>
        <v>0</v>
      </c>
      <c r="M7780" s="56" t="s">
        <v>15155</v>
      </c>
    </row>
    <row r="7781" spans="1:13" s="19" customFormat="1" ht="15" customHeight="1" x14ac:dyDescent="0.25">
      <c r="A7781" s="47">
        <v>40213</v>
      </c>
      <c r="B7781" s="18" t="s">
        <v>12300</v>
      </c>
      <c r="C7781" s="3" t="s">
        <v>12298</v>
      </c>
      <c r="D7781" s="3" t="s">
        <v>3535</v>
      </c>
      <c r="E7781" s="3" t="s">
        <v>12299</v>
      </c>
      <c r="F7781" s="3"/>
      <c r="G7781" s="3" t="s">
        <v>598</v>
      </c>
      <c r="H7781" s="26">
        <v>1250</v>
      </c>
      <c r="I7781" s="26">
        <f t="array" ref="I7781">J7781-J7781*3%</f>
        <v>873</v>
      </c>
      <c r="J7781" s="30">
        <v>900</v>
      </c>
      <c r="K7781" s="4"/>
      <c r="L7781" s="15">
        <f t="shared" si="122"/>
        <v>0</v>
      </c>
      <c r="M7781" s="56" t="s">
        <v>15155</v>
      </c>
    </row>
    <row r="7782" spans="1:13" s="19" customFormat="1" ht="15" customHeight="1" x14ac:dyDescent="0.25">
      <c r="A7782" s="47">
        <v>39511</v>
      </c>
      <c r="B7782" s="18" t="s">
        <v>12301</v>
      </c>
      <c r="C7782" s="3" t="s">
        <v>12298</v>
      </c>
      <c r="D7782" s="3" t="s">
        <v>3535</v>
      </c>
      <c r="E7782" s="3" t="s">
        <v>12302</v>
      </c>
      <c r="F7782" s="3"/>
      <c r="G7782" s="3"/>
      <c r="H7782" s="26">
        <v>1350</v>
      </c>
      <c r="I7782" s="26">
        <f t="array" ref="I7782">J7782-J7782*3%</f>
        <v>921.5</v>
      </c>
      <c r="J7782" s="30">
        <v>950</v>
      </c>
      <c r="K7782" s="4"/>
      <c r="L7782" s="15">
        <f t="shared" si="122"/>
        <v>0</v>
      </c>
      <c r="M7782" s="56" t="s">
        <v>15155</v>
      </c>
    </row>
    <row r="7783" spans="1:13" s="19" customFormat="1" ht="15" customHeight="1" x14ac:dyDescent="0.25">
      <c r="A7783" s="47">
        <v>35517</v>
      </c>
      <c r="B7783" s="18" t="s">
        <v>12303</v>
      </c>
      <c r="C7783" s="3" t="s">
        <v>12290</v>
      </c>
      <c r="D7783" s="3" t="s">
        <v>12304</v>
      </c>
      <c r="E7783" s="3" t="s">
        <v>12305</v>
      </c>
      <c r="F7783" s="3" t="s">
        <v>12306</v>
      </c>
      <c r="G7783" s="3" t="s">
        <v>12307</v>
      </c>
      <c r="H7783" s="26">
        <v>75</v>
      </c>
      <c r="I7783" s="26">
        <f t="array" ref="I7783">J7783-J7783*3%</f>
        <v>38.799999999999997</v>
      </c>
      <c r="J7783" s="30">
        <v>40</v>
      </c>
      <c r="K7783" s="4"/>
      <c r="L7783" s="15">
        <f t="shared" si="122"/>
        <v>0</v>
      </c>
      <c r="M7783" s="56" t="s">
        <v>15155</v>
      </c>
    </row>
    <row r="7784" spans="1:13" s="19" customFormat="1" ht="15" customHeight="1" x14ac:dyDescent="0.25">
      <c r="A7784" s="47">
        <v>41760</v>
      </c>
      <c r="B7784" s="18" t="s">
        <v>12308</v>
      </c>
      <c r="C7784" s="3" t="s">
        <v>12290</v>
      </c>
      <c r="D7784" s="3" t="s">
        <v>12309</v>
      </c>
      <c r="E7784" s="3" t="s">
        <v>12310</v>
      </c>
      <c r="F7784" s="3"/>
      <c r="G7784" s="3"/>
      <c r="H7784" s="26">
        <v>299</v>
      </c>
      <c r="I7784" s="26">
        <f t="array" ref="I7784">J7784-J7784*3%</f>
        <v>203.7</v>
      </c>
      <c r="J7784" s="30">
        <v>210</v>
      </c>
      <c r="K7784" s="4"/>
      <c r="L7784" s="15">
        <f t="shared" si="122"/>
        <v>0</v>
      </c>
      <c r="M7784" s="56" t="s">
        <v>15155</v>
      </c>
    </row>
    <row r="7785" spans="1:13" s="19" customFormat="1" ht="15" customHeight="1" x14ac:dyDescent="0.25">
      <c r="A7785" s="47">
        <v>41759</v>
      </c>
      <c r="B7785" s="18" t="s">
        <v>12311</v>
      </c>
      <c r="C7785" s="3" t="s">
        <v>12290</v>
      </c>
      <c r="D7785" s="3" t="s">
        <v>12309</v>
      </c>
      <c r="E7785" s="3" t="s">
        <v>12312</v>
      </c>
      <c r="F7785" s="3" t="s">
        <v>12313</v>
      </c>
      <c r="G7785" s="3"/>
      <c r="H7785" s="26">
        <v>450</v>
      </c>
      <c r="I7785" s="26">
        <f t="array" ref="I7785">J7785-J7785*3%</f>
        <v>291</v>
      </c>
      <c r="J7785" s="30">
        <v>300</v>
      </c>
      <c r="K7785" s="4"/>
      <c r="L7785" s="15">
        <f t="shared" si="122"/>
        <v>0</v>
      </c>
      <c r="M7785" s="56" t="s">
        <v>15155</v>
      </c>
    </row>
    <row r="7786" spans="1:13" s="19" customFormat="1" ht="15" customHeight="1" x14ac:dyDescent="0.25">
      <c r="A7786" s="47">
        <v>40416</v>
      </c>
      <c r="B7786" s="18" t="s">
        <v>12314</v>
      </c>
      <c r="C7786" s="3" t="s">
        <v>12290</v>
      </c>
      <c r="D7786" s="3" t="s">
        <v>12309</v>
      </c>
      <c r="E7786" s="3" t="s">
        <v>12312</v>
      </c>
      <c r="F7786" s="3" t="s">
        <v>12315</v>
      </c>
      <c r="G7786" s="3"/>
      <c r="H7786" s="26">
        <v>235</v>
      </c>
      <c r="I7786" s="26">
        <f t="array" ref="I7786">J7786-J7786*3%</f>
        <v>145.5</v>
      </c>
      <c r="J7786" s="30">
        <v>150</v>
      </c>
      <c r="K7786" s="4"/>
      <c r="L7786" s="15">
        <f t="shared" si="122"/>
        <v>0</v>
      </c>
      <c r="M7786" s="56" t="s">
        <v>15155</v>
      </c>
    </row>
    <row r="7787" spans="1:13" s="19" customFormat="1" ht="15" customHeight="1" x14ac:dyDescent="0.25">
      <c r="A7787" s="47">
        <v>33469</v>
      </c>
      <c r="B7787" s="18" t="s">
        <v>12316</v>
      </c>
      <c r="C7787" s="3" t="s">
        <v>12290</v>
      </c>
      <c r="D7787" s="3" t="s">
        <v>12309</v>
      </c>
      <c r="E7787" s="3" t="s">
        <v>12317</v>
      </c>
      <c r="F7787" s="3"/>
      <c r="G7787" s="3"/>
      <c r="H7787" s="26">
        <v>149</v>
      </c>
      <c r="I7787" s="26">
        <f t="array" ref="I7787">J7787-J7787*3%</f>
        <v>87.3</v>
      </c>
      <c r="J7787" s="30">
        <v>90</v>
      </c>
      <c r="K7787" s="4"/>
      <c r="L7787" s="15">
        <f t="shared" si="122"/>
        <v>0</v>
      </c>
      <c r="M7787" s="56" t="s">
        <v>15155</v>
      </c>
    </row>
    <row r="7788" spans="1:13" s="19" customFormat="1" ht="15" customHeight="1" x14ac:dyDescent="0.25">
      <c r="A7788" s="47">
        <v>38118</v>
      </c>
      <c r="B7788" s="18" t="s">
        <v>12318</v>
      </c>
      <c r="C7788" s="3" t="s">
        <v>12290</v>
      </c>
      <c r="D7788" s="3" t="s">
        <v>12309</v>
      </c>
      <c r="E7788" s="3" t="s">
        <v>12319</v>
      </c>
      <c r="F7788" s="3" t="s">
        <v>11110</v>
      </c>
      <c r="G7788" s="3" t="s">
        <v>1108</v>
      </c>
      <c r="H7788" s="26">
        <v>165</v>
      </c>
      <c r="I7788" s="26">
        <f t="array" ref="I7788">J7788-J7788*3%</f>
        <v>111.55</v>
      </c>
      <c r="J7788" s="30">
        <v>115</v>
      </c>
      <c r="K7788" s="4"/>
      <c r="L7788" s="15">
        <f t="shared" si="122"/>
        <v>0</v>
      </c>
      <c r="M7788" s="56" t="s">
        <v>15155</v>
      </c>
    </row>
    <row r="7789" spans="1:13" s="19" customFormat="1" ht="15" customHeight="1" x14ac:dyDescent="0.25">
      <c r="A7789" s="47">
        <v>38120</v>
      </c>
      <c r="B7789" s="18" t="s">
        <v>12320</v>
      </c>
      <c r="C7789" s="3" t="s">
        <v>12290</v>
      </c>
      <c r="D7789" s="3" t="s">
        <v>12309</v>
      </c>
      <c r="E7789" s="3" t="s">
        <v>12319</v>
      </c>
      <c r="F7789" s="3" t="s">
        <v>11110</v>
      </c>
      <c r="G7789" s="3" t="s">
        <v>598</v>
      </c>
      <c r="H7789" s="26">
        <v>165</v>
      </c>
      <c r="I7789" s="26">
        <f t="array" ref="I7789">J7789-J7789*3%</f>
        <v>111.55</v>
      </c>
      <c r="J7789" s="30">
        <v>115</v>
      </c>
      <c r="K7789" s="4"/>
      <c r="L7789" s="15">
        <f t="shared" si="122"/>
        <v>0</v>
      </c>
      <c r="M7789" s="56" t="s">
        <v>15155</v>
      </c>
    </row>
    <row r="7790" spans="1:13" s="19" customFormat="1" ht="15" customHeight="1" x14ac:dyDescent="0.25">
      <c r="A7790" s="47">
        <v>35957</v>
      </c>
      <c r="B7790" s="18" t="s">
        <v>12321</v>
      </c>
      <c r="C7790" s="3" t="s">
        <v>12290</v>
      </c>
      <c r="D7790" s="3" t="s">
        <v>12309</v>
      </c>
      <c r="E7790" s="3" t="s">
        <v>12322</v>
      </c>
      <c r="F7790" s="3"/>
      <c r="G7790" s="3" t="s">
        <v>3544</v>
      </c>
      <c r="H7790" s="26">
        <v>165</v>
      </c>
      <c r="I7790" s="26">
        <f t="array" ref="I7790">J7790-J7790*3%</f>
        <v>106.7</v>
      </c>
      <c r="J7790" s="30">
        <v>110</v>
      </c>
      <c r="K7790" s="4"/>
      <c r="L7790" s="15">
        <f t="shared" si="122"/>
        <v>0</v>
      </c>
      <c r="M7790" s="56" t="s">
        <v>15155</v>
      </c>
    </row>
    <row r="7791" spans="1:13" s="19" customFormat="1" ht="15" customHeight="1" x14ac:dyDescent="0.25">
      <c r="A7791" s="47">
        <v>36776</v>
      </c>
      <c r="B7791" s="18" t="s">
        <v>12323</v>
      </c>
      <c r="C7791" s="3" t="s">
        <v>12290</v>
      </c>
      <c r="D7791" s="3" t="s">
        <v>12309</v>
      </c>
      <c r="E7791" s="3" t="s">
        <v>12322</v>
      </c>
      <c r="F7791" s="3"/>
      <c r="G7791" s="3" t="s">
        <v>12324</v>
      </c>
      <c r="H7791" s="26">
        <v>165</v>
      </c>
      <c r="I7791" s="26">
        <f t="array" ref="I7791">J7791-J7791*3%</f>
        <v>106.7</v>
      </c>
      <c r="J7791" s="30">
        <v>110</v>
      </c>
      <c r="K7791" s="4"/>
      <c r="L7791" s="15">
        <f t="shared" si="122"/>
        <v>0</v>
      </c>
      <c r="M7791" s="56" t="s">
        <v>15155</v>
      </c>
    </row>
    <row r="7792" spans="1:13" s="19" customFormat="1" ht="15" customHeight="1" x14ac:dyDescent="0.25">
      <c r="A7792" s="47">
        <v>35140</v>
      </c>
      <c r="B7792" s="18" t="s">
        <v>12325</v>
      </c>
      <c r="C7792" s="3" t="s">
        <v>12290</v>
      </c>
      <c r="D7792" s="3" t="s">
        <v>12309</v>
      </c>
      <c r="E7792" s="3" t="s">
        <v>12322</v>
      </c>
      <c r="F7792" s="3"/>
      <c r="G7792" s="3" t="s">
        <v>1377</v>
      </c>
      <c r="H7792" s="26">
        <v>165</v>
      </c>
      <c r="I7792" s="26">
        <f t="array" ref="I7792">J7792-J7792*3%</f>
        <v>106.7</v>
      </c>
      <c r="J7792" s="30">
        <v>110</v>
      </c>
      <c r="K7792" s="4"/>
      <c r="L7792" s="15">
        <f t="shared" si="122"/>
        <v>0</v>
      </c>
      <c r="M7792" s="56" t="s">
        <v>15155</v>
      </c>
    </row>
    <row r="7793" spans="1:13" s="19" customFormat="1" ht="15" customHeight="1" x14ac:dyDescent="0.25">
      <c r="A7793" s="47">
        <v>43059</v>
      </c>
      <c r="B7793" s="18" t="s">
        <v>12326</v>
      </c>
      <c r="C7793" s="3" t="s">
        <v>12290</v>
      </c>
      <c r="D7793" s="3" t="s">
        <v>12309</v>
      </c>
      <c r="E7793" s="3" t="s">
        <v>12327</v>
      </c>
      <c r="F7793" s="3"/>
      <c r="G7793" s="3"/>
      <c r="H7793" s="26">
        <v>299</v>
      </c>
      <c r="I7793" s="26">
        <f t="array" ref="I7793">J7793-J7793*3%</f>
        <v>194</v>
      </c>
      <c r="J7793" s="30">
        <v>200</v>
      </c>
      <c r="K7793" s="4"/>
      <c r="L7793" s="15">
        <f t="shared" si="122"/>
        <v>0</v>
      </c>
      <c r="M7793" s="56" t="s">
        <v>15155</v>
      </c>
    </row>
    <row r="7794" spans="1:13" s="19" customFormat="1" ht="15" customHeight="1" x14ac:dyDescent="0.25">
      <c r="A7794" s="47">
        <v>35471</v>
      </c>
      <c r="B7794" s="18" t="s">
        <v>12328</v>
      </c>
      <c r="C7794" s="3" t="s">
        <v>12290</v>
      </c>
      <c r="D7794" s="3" t="s">
        <v>5199</v>
      </c>
      <c r="E7794" s="3" t="s">
        <v>12329</v>
      </c>
      <c r="F7794" s="3" t="s">
        <v>2450</v>
      </c>
      <c r="G7794" s="3" t="s">
        <v>12330</v>
      </c>
      <c r="H7794" s="26">
        <v>199</v>
      </c>
      <c r="I7794" s="26">
        <f t="array" ref="I7794">J7794-J7794*3%</f>
        <v>135.80000000000001</v>
      </c>
      <c r="J7794" s="30">
        <v>140</v>
      </c>
      <c r="K7794" s="4"/>
      <c r="L7794" s="15">
        <f t="shared" si="122"/>
        <v>0</v>
      </c>
      <c r="M7794" s="56" t="s">
        <v>15155</v>
      </c>
    </row>
    <row r="7795" spans="1:13" s="19" customFormat="1" ht="15" customHeight="1" x14ac:dyDescent="0.25">
      <c r="A7795" s="47">
        <v>38025</v>
      </c>
      <c r="B7795" s="18" t="s">
        <v>12331</v>
      </c>
      <c r="C7795" s="3" t="s">
        <v>12290</v>
      </c>
      <c r="D7795" s="3" t="s">
        <v>5199</v>
      </c>
      <c r="E7795" s="3" t="s">
        <v>12329</v>
      </c>
      <c r="F7795" s="3" t="s">
        <v>2450</v>
      </c>
      <c r="G7795" s="3" t="s">
        <v>12332</v>
      </c>
      <c r="H7795" s="26">
        <v>199</v>
      </c>
      <c r="I7795" s="26">
        <f t="array" ref="I7795">J7795-J7795*3%</f>
        <v>135.80000000000001</v>
      </c>
      <c r="J7795" s="30">
        <v>140</v>
      </c>
      <c r="K7795" s="4"/>
      <c r="L7795" s="15">
        <f t="shared" si="122"/>
        <v>0</v>
      </c>
      <c r="M7795" s="56" t="s">
        <v>15155</v>
      </c>
    </row>
    <row r="7796" spans="1:13" s="19" customFormat="1" ht="15" customHeight="1" x14ac:dyDescent="0.25">
      <c r="A7796" s="47">
        <v>35470</v>
      </c>
      <c r="B7796" s="18" t="s">
        <v>12333</v>
      </c>
      <c r="C7796" s="3" t="s">
        <v>12290</v>
      </c>
      <c r="D7796" s="3" t="s">
        <v>5199</v>
      </c>
      <c r="E7796" s="3" t="s">
        <v>12329</v>
      </c>
      <c r="F7796" s="3" t="s">
        <v>2450</v>
      </c>
      <c r="G7796" s="3" t="s">
        <v>303</v>
      </c>
      <c r="H7796" s="26">
        <v>199</v>
      </c>
      <c r="I7796" s="26">
        <f t="array" ref="I7796">J7796-J7796*3%</f>
        <v>135.80000000000001</v>
      </c>
      <c r="J7796" s="30">
        <v>140</v>
      </c>
      <c r="K7796" s="4"/>
      <c r="L7796" s="15">
        <f t="shared" si="122"/>
        <v>0</v>
      </c>
      <c r="M7796" s="56" t="s">
        <v>15155</v>
      </c>
    </row>
    <row r="7797" spans="1:13" s="19" customFormat="1" ht="15" customHeight="1" x14ac:dyDescent="0.25">
      <c r="A7797" s="47">
        <v>38028</v>
      </c>
      <c r="B7797" s="18" t="s">
        <v>12334</v>
      </c>
      <c r="C7797" s="3" t="s">
        <v>12290</v>
      </c>
      <c r="D7797" s="3" t="s">
        <v>5199</v>
      </c>
      <c r="E7797" s="3" t="s">
        <v>12329</v>
      </c>
      <c r="F7797" s="3" t="s">
        <v>2450</v>
      </c>
      <c r="G7797" s="3" t="s">
        <v>12335</v>
      </c>
      <c r="H7797" s="26">
        <v>199</v>
      </c>
      <c r="I7797" s="26">
        <f t="array" ref="I7797">J7797-J7797*3%</f>
        <v>135.80000000000001</v>
      </c>
      <c r="J7797" s="30">
        <v>140</v>
      </c>
      <c r="K7797" s="4"/>
      <c r="L7797" s="15">
        <f t="shared" si="122"/>
        <v>0</v>
      </c>
      <c r="M7797" s="56" t="s">
        <v>15155</v>
      </c>
    </row>
    <row r="7798" spans="1:13" s="19" customFormat="1" ht="15" customHeight="1" x14ac:dyDescent="0.25">
      <c r="A7798" s="47">
        <v>35457</v>
      </c>
      <c r="B7798" s="18" t="s">
        <v>12336</v>
      </c>
      <c r="C7798" s="3" t="s">
        <v>12290</v>
      </c>
      <c r="D7798" s="3" t="s">
        <v>5199</v>
      </c>
      <c r="E7798" s="3" t="s">
        <v>12329</v>
      </c>
      <c r="F7798" s="3" t="s">
        <v>2450</v>
      </c>
      <c r="G7798" s="3" t="s">
        <v>12337</v>
      </c>
      <c r="H7798" s="26">
        <v>199</v>
      </c>
      <c r="I7798" s="26">
        <f t="array" ref="I7798">J7798-J7798*3%</f>
        <v>135.80000000000001</v>
      </c>
      <c r="J7798" s="30">
        <v>140</v>
      </c>
      <c r="K7798" s="4"/>
      <c r="L7798" s="15">
        <f t="shared" si="122"/>
        <v>0</v>
      </c>
      <c r="M7798" s="56" t="s">
        <v>15155</v>
      </c>
    </row>
    <row r="7799" spans="1:13" s="19" customFormat="1" ht="15" customHeight="1" x14ac:dyDescent="0.25">
      <c r="A7799" s="47">
        <v>35458</v>
      </c>
      <c r="B7799" s="18" t="s">
        <v>12338</v>
      </c>
      <c r="C7799" s="3" t="s">
        <v>12290</v>
      </c>
      <c r="D7799" s="3" t="s">
        <v>5199</v>
      </c>
      <c r="E7799" s="3" t="s">
        <v>12329</v>
      </c>
      <c r="F7799" s="3" t="s">
        <v>2450</v>
      </c>
      <c r="G7799" s="3" t="s">
        <v>12339</v>
      </c>
      <c r="H7799" s="26">
        <v>199</v>
      </c>
      <c r="I7799" s="26">
        <f t="array" ref="I7799">J7799-J7799*3%</f>
        <v>135.80000000000001</v>
      </c>
      <c r="J7799" s="30">
        <v>140</v>
      </c>
      <c r="K7799" s="4"/>
      <c r="L7799" s="15">
        <f t="shared" si="122"/>
        <v>0</v>
      </c>
      <c r="M7799" s="56" t="s">
        <v>15155</v>
      </c>
    </row>
    <row r="7800" spans="1:13" s="19" customFormat="1" ht="15" customHeight="1" x14ac:dyDescent="0.25">
      <c r="A7800" s="47">
        <v>38031</v>
      </c>
      <c r="B7800" s="18" t="s">
        <v>12340</v>
      </c>
      <c r="C7800" s="3" t="s">
        <v>12290</v>
      </c>
      <c r="D7800" s="3" t="s">
        <v>5199</v>
      </c>
      <c r="E7800" s="3" t="s">
        <v>12329</v>
      </c>
      <c r="F7800" s="3" t="s">
        <v>2450</v>
      </c>
      <c r="G7800" s="3" t="s">
        <v>12341</v>
      </c>
      <c r="H7800" s="26">
        <v>199</v>
      </c>
      <c r="I7800" s="26">
        <f t="array" ref="I7800">J7800-J7800*3%</f>
        <v>135.80000000000001</v>
      </c>
      <c r="J7800" s="30">
        <v>140</v>
      </c>
      <c r="K7800" s="4"/>
      <c r="L7800" s="15">
        <f t="shared" si="122"/>
        <v>0</v>
      </c>
      <c r="M7800" s="56" t="s">
        <v>15155</v>
      </c>
    </row>
    <row r="7801" spans="1:13" s="19" customFormat="1" ht="15" customHeight="1" x14ac:dyDescent="0.25">
      <c r="A7801" s="47">
        <v>38026</v>
      </c>
      <c r="B7801" s="18" t="s">
        <v>12342</v>
      </c>
      <c r="C7801" s="3" t="s">
        <v>12290</v>
      </c>
      <c r="D7801" s="3" t="s">
        <v>5199</v>
      </c>
      <c r="E7801" s="3" t="s">
        <v>12329</v>
      </c>
      <c r="F7801" s="3" t="s">
        <v>2450</v>
      </c>
      <c r="G7801" s="3" t="s">
        <v>12343</v>
      </c>
      <c r="H7801" s="26">
        <v>199</v>
      </c>
      <c r="I7801" s="26">
        <f t="array" ref="I7801">J7801-J7801*3%</f>
        <v>135.80000000000001</v>
      </c>
      <c r="J7801" s="30">
        <v>140</v>
      </c>
      <c r="K7801" s="4"/>
      <c r="L7801" s="15">
        <f t="shared" si="122"/>
        <v>0</v>
      </c>
      <c r="M7801" s="56" t="s">
        <v>15155</v>
      </c>
    </row>
    <row r="7802" spans="1:13" s="19" customFormat="1" ht="15" customHeight="1" x14ac:dyDescent="0.25">
      <c r="A7802" s="47">
        <v>35459</v>
      </c>
      <c r="B7802" s="18" t="s">
        <v>12344</v>
      </c>
      <c r="C7802" s="3" t="s">
        <v>12290</v>
      </c>
      <c r="D7802" s="3" t="s">
        <v>5199</v>
      </c>
      <c r="E7802" s="3" t="s">
        <v>12329</v>
      </c>
      <c r="F7802" s="3" t="s">
        <v>2450</v>
      </c>
      <c r="G7802" s="3" t="s">
        <v>12345</v>
      </c>
      <c r="H7802" s="26">
        <v>199</v>
      </c>
      <c r="I7802" s="26">
        <f t="array" ref="I7802">J7802-J7802*3%</f>
        <v>135.80000000000001</v>
      </c>
      <c r="J7802" s="30">
        <v>140</v>
      </c>
      <c r="K7802" s="4"/>
      <c r="L7802" s="15">
        <f t="shared" si="122"/>
        <v>0</v>
      </c>
      <c r="M7802" s="56" t="s">
        <v>15155</v>
      </c>
    </row>
    <row r="7803" spans="1:13" s="19" customFormat="1" ht="15" customHeight="1" x14ac:dyDescent="0.25">
      <c r="A7803" s="47">
        <v>35466</v>
      </c>
      <c r="B7803" s="18" t="s">
        <v>12346</v>
      </c>
      <c r="C7803" s="3" t="s">
        <v>12290</v>
      </c>
      <c r="D7803" s="3" t="s">
        <v>5199</v>
      </c>
      <c r="E7803" s="3" t="s">
        <v>12329</v>
      </c>
      <c r="F7803" s="3" t="s">
        <v>2450</v>
      </c>
      <c r="G7803" s="3" t="s">
        <v>12347</v>
      </c>
      <c r="H7803" s="26">
        <v>199</v>
      </c>
      <c r="I7803" s="26">
        <f t="array" ref="I7803">J7803-J7803*3%</f>
        <v>135.80000000000001</v>
      </c>
      <c r="J7803" s="30">
        <v>140</v>
      </c>
      <c r="K7803" s="4"/>
      <c r="L7803" s="15">
        <f t="shared" si="122"/>
        <v>0</v>
      </c>
      <c r="M7803" s="56" t="s">
        <v>15155</v>
      </c>
    </row>
    <row r="7804" spans="1:13" s="19" customFormat="1" ht="15" customHeight="1" x14ac:dyDescent="0.25">
      <c r="A7804" s="47">
        <v>35461</v>
      </c>
      <c r="B7804" s="18" t="s">
        <v>12348</v>
      </c>
      <c r="C7804" s="3" t="s">
        <v>12290</v>
      </c>
      <c r="D7804" s="3" t="s">
        <v>5199</v>
      </c>
      <c r="E7804" s="3" t="s">
        <v>12329</v>
      </c>
      <c r="F7804" s="3" t="s">
        <v>2450</v>
      </c>
      <c r="G7804" s="3" t="s">
        <v>12349</v>
      </c>
      <c r="H7804" s="26">
        <v>199</v>
      </c>
      <c r="I7804" s="26">
        <f t="array" ref="I7804">J7804-J7804*3%</f>
        <v>135.80000000000001</v>
      </c>
      <c r="J7804" s="30">
        <v>140</v>
      </c>
      <c r="K7804" s="4"/>
      <c r="L7804" s="15">
        <f t="shared" si="122"/>
        <v>0</v>
      </c>
      <c r="M7804" s="56" t="s">
        <v>15155</v>
      </c>
    </row>
    <row r="7805" spans="1:13" s="19" customFormat="1" ht="15" customHeight="1" x14ac:dyDescent="0.25">
      <c r="A7805" s="47">
        <v>38030</v>
      </c>
      <c r="B7805" s="18" t="s">
        <v>12350</v>
      </c>
      <c r="C7805" s="3" t="s">
        <v>12290</v>
      </c>
      <c r="D7805" s="3" t="s">
        <v>5199</v>
      </c>
      <c r="E7805" s="3" t="s">
        <v>12329</v>
      </c>
      <c r="F7805" s="3" t="s">
        <v>2450</v>
      </c>
      <c r="G7805" s="3" t="s">
        <v>12351</v>
      </c>
      <c r="H7805" s="26">
        <v>199</v>
      </c>
      <c r="I7805" s="26">
        <f t="array" ref="I7805">J7805-J7805*3%</f>
        <v>135.80000000000001</v>
      </c>
      <c r="J7805" s="30">
        <v>140</v>
      </c>
      <c r="K7805" s="4"/>
      <c r="L7805" s="15">
        <f t="shared" si="122"/>
        <v>0</v>
      </c>
      <c r="M7805" s="56" t="s">
        <v>15155</v>
      </c>
    </row>
    <row r="7806" spans="1:13" s="19" customFormat="1" ht="15" customHeight="1" x14ac:dyDescent="0.25">
      <c r="A7806" s="47">
        <v>38029</v>
      </c>
      <c r="B7806" s="18" t="s">
        <v>12352</v>
      </c>
      <c r="C7806" s="3" t="s">
        <v>12290</v>
      </c>
      <c r="D7806" s="3" t="s">
        <v>5199</v>
      </c>
      <c r="E7806" s="3" t="s">
        <v>12329</v>
      </c>
      <c r="F7806" s="3" t="s">
        <v>2450</v>
      </c>
      <c r="G7806" s="3" t="s">
        <v>12353</v>
      </c>
      <c r="H7806" s="26">
        <v>199</v>
      </c>
      <c r="I7806" s="26">
        <f t="array" ref="I7806">J7806-J7806*3%</f>
        <v>135.80000000000001</v>
      </c>
      <c r="J7806" s="30">
        <v>140</v>
      </c>
      <c r="K7806" s="4"/>
      <c r="L7806" s="15">
        <f t="shared" si="122"/>
        <v>0</v>
      </c>
      <c r="M7806" s="56" t="s">
        <v>15155</v>
      </c>
    </row>
    <row r="7807" spans="1:13" s="19" customFormat="1" ht="15" customHeight="1" x14ac:dyDescent="0.25">
      <c r="A7807" s="47">
        <v>35462</v>
      </c>
      <c r="B7807" s="18" t="s">
        <v>12354</v>
      </c>
      <c r="C7807" s="3" t="s">
        <v>12290</v>
      </c>
      <c r="D7807" s="3" t="s">
        <v>5199</v>
      </c>
      <c r="E7807" s="3" t="s">
        <v>12329</v>
      </c>
      <c r="F7807" s="3" t="s">
        <v>2450</v>
      </c>
      <c r="G7807" s="3" t="s">
        <v>12355</v>
      </c>
      <c r="H7807" s="26">
        <v>199</v>
      </c>
      <c r="I7807" s="26">
        <f t="array" ref="I7807">J7807-J7807*3%</f>
        <v>135.80000000000001</v>
      </c>
      <c r="J7807" s="30">
        <v>140</v>
      </c>
      <c r="K7807" s="4"/>
      <c r="L7807" s="15">
        <f t="shared" si="122"/>
        <v>0</v>
      </c>
      <c r="M7807" s="56" t="s">
        <v>15155</v>
      </c>
    </row>
    <row r="7808" spans="1:13" s="19" customFormat="1" ht="15" customHeight="1" x14ac:dyDescent="0.25">
      <c r="A7808" s="47">
        <v>38027</v>
      </c>
      <c r="B7808" s="18" t="s">
        <v>12356</v>
      </c>
      <c r="C7808" s="3" t="s">
        <v>12290</v>
      </c>
      <c r="D7808" s="3" t="s">
        <v>5199</v>
      </c>
      <c r="E7808" s="3" t="s">
        <v>12329</v>
      </c>
      <c r="F7808" s="3" t="s">
        <v>2450</v>
      </c>
      <c r="G7808" s="3" t="s">
        <v>12357</v>
      </c>
      <c r="H7808" s="26">
        <v>199</v>
      </c>
      <c r="I7808" s="26">
        <f t="array" ref="I7808">J7808-J7808*3%</f>
        <v>135.80000000000001</v>
      </c>
      <c r="J7808" s="30">
        <v>140</v>
      </c>
      <c r="K7808" s="4"/>
      <c r="L7808" s="15">
        <f t="shared" si="122"/>
        <v>0</v>
      </c>
      <c r="M7808" s="56" t="s">
        <v>15155</v>
      </c>
    </row>
    <row r="7809" spans="1:13" s="19" customFormat="1" ht="15" customHeight="1" x14ac:dyDescent="0.25">
      <c r="A7809" s="47">
        <v>34216</v>
      </c>
      <c r="B7809" s="18" t="s">
        <v>12358</v>
      </c>
      <c r="C7809" s="3" t="s">
        <v>12290</v>
      </c>
      <c r="D7809" s="3" t="s">
        <v>5272</v>
      </c>
      <c r="E7809" s="3" t="s">
        <v>12359</v>
      </c>
      <c r="F7809" s="3"/>
      <c r="G7809" s="3"/>
      <c r="H7809" s="26">
        <v>1495</v>
      </c>
      <c r="I7809" s="26">
        <f t="array" ref="I7809">J7809-J7809*3%</f>
        <v>1115.5</v>
      </c>
      <c r="J7809" s="30">
        <v>1150</v>
      </c>
      <c r="K7809" s="4"/>
      <c r="L7809" s="15">
        <f t="shared" si="122"/>
        <v>0</v>
      </c>
      <c r="M7809" s="56" t="s">
        <v>15155</v>
      </c>
    </row>
    <row r="7810" spans="1:13" s="19" customFormat="1" ht="15" customHeight="1" x14ac:dyDescent="0.25">
      <c r="A7810" s="47">
        <v>34217</v>
      </c>
      <c r="B7810" s="18" t="s">
        <v>12360</v>
      </c>
      <c r="C7810" s="3" t="s">
        <v>12290</v>
      </c>
      <c r="D7810" s="3" t="s">
        <v>5272</v>
      </c>
      <c r="E7810" s="3" t="s">
        <v>12361</v>
      </c>
      <c r="F7810" s="3"/>
      <c r="G7810" s="3"/>
      <c r="H7810" s="26">
        <v>2295</v>
      </c>
      <c r="I7810" s="26">
        <f t="array" ref="I7810">J7810-J7810*3%</f>
        <v>1552</v>
      </c>
      <c r="J7810" s="30">
        <v>1600</v>
      </c>
      <c r="K7810" s="4"/>
      <c r="L7810" s="15">
        <f t="shared" si="122"/>
        <v>0</v>
      </c>
      <c r="M7810" s="56" t="s">
        <v>15155</v>
      </c>
    </row>
    <row r="7811" spans="1:13" s="19" customFormat="1" ht="15" customHeight="1" x14ac:dyDescent="0.25">
      <c r="A7811" s="47">
        <v>34648</v>
      </c>
      <c r="B7811" s="18" t="s">
        <v>12362</v>
      </c>
      <c r="C7811" s="3" t="s">
        <v>12290</v>
      </c>
      <c r="D7811" s="3" t="s">
        <v>12363</v>
      </c>
      <c r="E7811" s="3" t="s">
        <v>12364</v>
      </c>
      <c r="F7811" s="3" t="s">
        <v>12365</v>
      </c>
      <c r="G7811" s="3" t="s">
        <v>1377</v>
      </c>
      <c r="H7811" s="26">
        <v>125</v>
      </c>
      <c r="I7811" s="26">
        <f t="array" ref="I7811">J7811-J7811*3%</f>
        <v>77.599999999999994</v>
      </c>
      <c r="J7811" s="30">
        <v>80</v>
      </c>
      <c r="K7811" s="4"/>
      <c r="L7811" s="15">
        <f t="shared" si="122"/>
        <v>0</v>
      </c>
      <c r="M7811" s="56" t="s">
        <v>15155</v>
      </c>
    </row>
    <row r="7812" spans="1:13" s="19" customFormat="1" ht="15" customHeight="1" x14ac:dyDescent="0.25">
      <c r="A7812" s="47">
        <v>38388</v>
      </c>
      <c r="B7812" s="18" t="s">
        <v>12366</v>
      </c>
      <c r="C7812" s="3" t="s">
        <v>12290</v>
      </c>
      <c r="D7812" s="3" t="s">
        <v>12367</v>
      </c>
      <c r="E7812" s="3" t="s">
        <v>12368</v>
      </c>
      <c r="F7812" s="3" t="s">
        <v>12306</v>
      </c>
      <c r="G7812" s="3" t="s">
        <v>11334</v>
      </c>
      <c r="H7812" s="26">
        <v>400</v>
      </c>
      <c r="I7812" s="26">
        <f t="array" ref="I7812">J7812-J7812*3%</f>
        <v>271.60000000000002</v>
      </c>
      <c r="J7812" s="30">
        <v>280</v>
      </c>
      <c r="K7812" s="4"/>
      <c r="L7812" s="15">
        <f t="shared" si="122"/>
        <v>0</v>
      </c>
      <c r="M7812" s="56" t="s">
        <v>15155</v>
      </c>
    </row>
    <row r="7813" spans="1:13" s="19" customFormat="1" ht="15" customHeight="1" x14ac:dyDescent="0.25">
      <c r="A7813" s="47">
        <v>39737</v>
      </c>
      <c r="B7813" s="18" t="s">
        <v>12369</v>
      </c>
      <c r="C7813" s="3" t="s">
        <v>12290</v>
      </c>
      <c r="D7813" s="3" t="s">
        <v>12367</v>
      </c>
      <c r="E7813" s="3" t="s">
        <v>12368</v>
      </c>
      <c r="F7813" s="3" t="s">
        <v>12370</v>
      </c>
      <c r="G7813" s="3" t="s">
        <v>744</v>
      </c>
      <c r="H7813" s="26">
        <v>400</v>
      </c>
      <c r="I7813" s="26">
        <f t="array" ref="I7813">J7813-J7813*3%</f>
        <v>271.60000000000002</v>
      </c>
      <c r="J7813" s="30">
        <v>280</v>
      </c>
      <c r="K7813" s="4"/>
      <c r="L7813" s="15">
        <f t="shared" si="122"/>
        <v>0</v>
      </c>
      <c r="M7813" s="56" t="s">
        <v>15155</v>
      </c>
    </row>
    <row r="7814" spans="1:13" s="19" customFormat="1" ht="15" customHeight="1" x14ac:dyDescent="0.25">
      <c r="A7814" s="47">
        <v>35988</v>
      </c>
      <c r="B7814" s="18" t="s">
        <v>12371</v>
      </c>
      <c r="C7814" s="3" t="s">
        <v>12290</v>
      </c>
      <c r="D7814" s="3" t="s">
        <v>12372</v>
      </c>
      <c r="E7814" s="3" t="s">
        <v>12373</v>
      </c>
      <c r="F7814" s="3"/>
      <c r="G7814" s="3"/>
      <c r="H7814" s="26">
        <v>89</v>
      </c>
      <c r="I7814" s="26">
        <f t="array" ref="I7814">J7814-J7814*3%</f>
        <v>43.65</v>
      </c>
      <c r="J7814" s="30">
        <v>45</v>
      </c>
      <c r="K7814" s="4"/>
      <c r="L7814" s="15">
        <f t="shared" si="122"/>
        <v>0</v>
      </c>
      <c r="M7814" s="56" t="s">
        <v>15155</v>
      </c>
    </row>
    <row r="7815" spans="1:13" s="19" customFormat="1" ht="15" customHeight="1" x14ac:dyDescent="0.25">
      <c r="A7815" s="47">
        <v>36829</v>
      </c>
      <c r="B7815" s="18" t="s">
        <v>12374</v>
      </c>
      <c r="C7815" s="3" t="s">
        <v>12290</v>
      </c>
      <c r="D7815" s="3" t="s">
        <v>12372</v>
      </c>
      <c r="E7815" s="3" t="s">
        <v>12375</v>
      </c>
      <c r="F7815" s="3"/>
      <c r="G7815" s="3"/>
      <c r="H7815" s="26">
        <v>435</v>
      </c>
      <c r="I7815" s="26">
        <f t="array" ref="I7815">J7815-J7815*3%</f>
        <v>291</v>
      </c>
      <c r="J7815" s="30">
        <v>300</v>
      </c>
      <c r="K7815" s="4"/>
      <c r="L7815" s="15">
        <f t="shared" si="122"/>
        <v>0</v>
      </c>
      <c r="M7815" s="56" t="s">
        <v>15155</v>
      </c>
    </row>
    <row r="7816" spans="1:13" s="19" customFormat="1" ht="15" customHeight="1" x14ac:dyDescent="0.25">
      <c r="A7816" s="47">
        <v>41026</v>
      </c>
      <c r="B7816" s="18" t="s">
        <v>12376</v>
      </c>
      <c r="C7816" s="3" t="s">
        <v>12290</v>
      </c>
      <c r="D7816" s="3" t="s">
        <v>12372</v>
      </c>
      <c r="E7816" s="3" t="s">
        <v>12377</v>
      </c>
      <c r="F7816" s="3"/>
      <c r="G7816" s="3"/>
      <c r="H7816" s="26">
        <v>225</v>
      </c>
      <c r="I7816" s="26">
        <f t="array" ref="I7816">J7816-J7816*3%</f>
        <v>145.5</v>
      </c>
      <c r="J7816" s="30">
        <v>150</v>
      </c>
      <c r="K7816" s="4"/>
      <c r="L7816" s="15">
        <f t="shared" ref="L7816:L7879" si="123">J7816*K7816</f>
        <v>0</v>
      </c>
      <c r="M7816" s="56" t="s">
        <v>15155</v>
      </c>
    </row>
    <row r="7817" spans="1:13" s="19" customFormat="1" ht="15" customHeight="1" x14ac:dyDescent="0.25">
      <c r="A7817" s="47">
        <v>35501</v>
      </c>
      <c r="B7817" s="18" t="s">
        <v>12378</v>
      </c>
      <c r="C7817" s="3" t="s">
        <v>12290</v>
      </c>
      <c r="D7817" s="3" t="s">
        <v>12379</v>
      </c>
      <c r="E7817" s="3" t="s">
        <v>12380</v>
      </c>
      <c r="F7817" s="3" t="s">
        <v>12381</v>
      </c>
      <c r="G7817" s="3" t="s">
        <v>12382</v>
      </c>
      <c r="H7817" s="26">
        <v>175</v>
      </c>
      <c r="I7817" s="26">
        <f t="array" ref="I7817">J7817-J7817*3%</f>
        <v>116.4</v>
      </c>
      <c r="J7817" s="30">
        <v>120</v>
      </c>
      <c r="K7817" s="4"/>
      <c r="L7817" s="15">
        <f t="shared" si="123"/>
        <v>0</v>
      </c>
      <c r="M7817" s="56" t="s">
        <v>15155</v>
      </c>
    </row>
    <row r="7818" spans="1:13" s="19" customFormat="1" ht="15" customHeight="1" x14ac:dyDescent="0.25">
      <c r="A7818" s="47">
        <v>35503</v>
      </c>
      <c r="B7818" s="18" t="s">
        <v>12383</v>
      </c>
      <c r="C7818" s="3" t="s">
        <v>12290</v>
      </c>
      <c r="D7818" s="3" t="s">
        <v>12379</v>
      </c>
      <c r="E7818" s="3" t="s">
        <v>12380</v>
      </c>
      <c r="F7818" s="3" t="s">
        <v>12381</v>
      </c>
      <c r="G7818" s="3" t="s">
        <v>12384</v>
      </c>
      <c r="H7818" s="26">
        <v>175</v>
      </c>
      <c r="I7818" s="26">
        <f t="array" ref="I7818">J7818-J7818*3%</f>
        <v>116.4</v>
      </c>
      <c r="J7818" s="30">
        <v>120</v>
      </c>
      <c r="K7818" s="4"/>
      <c r="L7818" s="15">
        <f t="shared" si="123"/>
        <v>0</v>
      </c>
      <c r="M7818" s="56" t="s">
        <v>15155</v>
      </c>
    </row>
    <row r="7819" spans="1:13" s="19" customFormat="1" ht="15" customHeight="1" x14ac:dyDescent="0.25">
      <c r="A7819" s="47">
        <v>35504</v>
      </c>
      <c r="B7819" s="18" t="s">
        <v>12385</v>
      </c>
      <c r="C7819" s="3" t="s">
        <v>12290</v>
      </c>
      <c r="D7819" s="3" t="s">
        <v>12379</v>
      </c>
      <c r="E7819" s="3" t="s">
        <v>12380</v>
      </c>
      <c r="F7819" s="3" t="s">
        <v>12381</v>
      </c>
      <c r="G7819" s="3" t="s">
        <v>12386</v>
      </c>
      <c r="H7819" s="26">
        <v>175</v>
      </c>
      <c r="I7819" s="26">
        <f t="array" ref="I7819">J7819-J7819*3%</f>
        <v>116.4</v>
      </c>
      <c r="J7819" s="30">
        <v>120</v>
      </c>
      <c r="K7819" s="4"/>
      <c r="L7819" s="15">
        <f t="shared" si="123"/>
        <v>0</v>
      </c>
      <c r="M7819" s="56" t="s">
        <v>15155</v>
      </c>
    </row>
    <row r="7820" spans="1:13" s="19" customFormat="1" ht="15" customHeight="1" x14ac:dyDescent="0.25">
      <c r="A7820" s="47">
        <v>36573</v>
      </c>
      <c r="B7820" s="18" t="s">
        <v>12387</v>
      </c>
      <c r="C7820" s="3" t="s">
        <v>12290</v>
      </c>
      <c r="D7820" s="3" t="s">
        <v>12388</v>
      </c>
      <c r="E7820" s="3" t="s">
        <v>12389</v>
      </c>
      <c r="F7820" s="3" t="s">
        <v>12390</v>
      </c>
      <c r="G7820" s="3" t="s">
        <v>598</v>
      </c>
      <c r="H7820" s="26">
        <v>285</v>
      </c>
      <c r="I7820" s="26">
        <f t="array" ref="I7820">J7820-J7820*3%</f>
        <v>184.3</v>
      </c>
      <c r="J7820" s="30">
        <v>190</v>
      </c>
      <c r="K7820" s="4"/>
      <c r="L7820" s="15">
        <f t="shared" si="123"/>
        <v>0</v>
      </c>
      <c r="M7820" s="56" t="s">
        <v>15155</v>
      </c>
    </row>
    <row r="7821" spans="1:13" s="19" customFormat="1" ht="15" customHeight="1" x14ac:dyDescent="0.25">
      <c r="A7821" s="47">
        <v>42218</v>
      </c>
      <c r="B7821" s="18" t="s">
        <v>12391</v>
      </c>
      <c r="C7821" s="3" t="s">
        <v>12298</v>
      </c>
      <c r="D7821" s="3" t="s">
        <v>5960</v>
      </c>
      <c r="E7821" s="3" t="s">
        <v>12392</v>
      </c>
      <c r="F7821" s="3" t="s">
        <v>12393</v>
      </c>
      <c r="G7821" s="3"/>
      <c r="H7821" s="26">
        <v>299</v>
      </c>
      <c r="I7821" s="26">
        <f t="array" ref="I7821">J7821-J7821*3%</f>
        <v>194</v>
      </c>
      <c r="J7821" s="30">
        <v>200</v>
      </c>
      <c r="K7821" s="4"/>
      <c r="L7821" s="15">
        <f t="shared" si="123"/>
        <v>0</v>
      </c>
      <c r="M7821" s="56" t="s">
        <v>15155</v>
      </c>
    </row>
    <row r="7822" spans="1:13" s="19" customFormat="1" ht="15" customHeight="1" x14ac:dyDescent="0.25">
      <c r="A7822" s="47">
        <v>40086</v>
      </c>
      <c r="B7822" s="18" t="s">
        <v>12394</v>
      </c>
      <c r="C7822" s="3" t="s">
        <v>12298</v>
      </c>
      <c r="D7822" s="3" t="s">
        <v>5960</v>
      </c>
      <c r="E7822" s="3" t="s">
        <v>12395</v>
      </c>
      <c r="F7822" s="3" t="s">
        <v>12393</v>
      </c>
      <c r="G7822" s="3"/>
      <c r="H7822" s="26">
        <v>199</v>
      </c>
      <c r="I7822" s="26">
        <f t="array" ref="I7822">J7822-J7822*3%</f>
        <v>116.4</v>
      </c>
      <c r="J7822" s="30">
        <v>120</v>
      </c>
      <c r="K7822" s="4"/>
      <c r="L7822" s="15">
        <f t="shared" si="123"/>
        <v>0</v>
      </c>
      <c r="M7822" s="56" t="s">
        <v>15155</v>
      </c>
    </row>
    <row r="7823" spans="1:13" s="19" customFormat="1" ht="15" customHeight="1" x14ac:dyDescent="0.25">
      <c r="A7823" s="47">
        <v>35514</v>
      </c>
      <c r="B7823" s="18" t="s">
        <v>12396</v>
      </c>
      <c r="C7823" s="3" t="s">
        <v>12290</v>
      </c>
      <c r="D7823" s="3" t="s">
        <v>12397</v>
      </c>
      <c r="E7823" s="3" t="s">
        <v>12398</v>
      </c>
      <c r="F7823" s="3" t="s">
        <v>11110</v>
      </c>
      <c r="G7823" s="3" t="s">
        <v>3544</v>
      </c>
      <c r="H7823" s="26">
        <v>80</v>
      </c>
      <c r="I7823" s="26">
        <f t="array" ref="I7823">J7823-J7823*3%</f>
        <v>33.950000000000003</v>
      </c>
      <c r="J7823" s="30">
        <v>35</v>
      </c>
      <c r="K7823" s="4"/>
      <c r="L7823" s="15">
        <f t="shared" si="123"/>
        <v>0</v>
      </c>
      <c r="M7823" s="56" t="s">
        <v>15155</v>
      </c>
    </row>
    <row r="7824" spans="1:13" s="19" customFormat="1" ht="15" customHeight="1" x14ac:dyDescent="0.25">
      <c r="A7824" s="47">
        <v>34776</v>
      </c>
      <c r="B7824" s="18" t="s">
        <v>12399</v>
      </c>
      <c r="C7824" s="3" t="s">
        <v>12290</v>
      </c>
      <c r="D7824" s="3" t="s">
        <v>12397</v>
      </c>
      <c r="E7824" s="3" t="s">
        <v>12400</v>
      </c>
      <c r="F7824" s="3" t="s">
        <v>12401</v>
      </c>
      <c r="G7824" s="3" t="s">
        <v>5229</v>
      </c>
      <c r="H7824" s="26">
        <v>149</v>
      </c>
      <c r="I7824" s="26">
        <f t="array" ref="I7824">J7824-J7824*3%</f>
        <v>97</v>
      </c>
      <c r="J7824" s="30">
        <v>100</v>
      </c>
      <c r="K7824" s="4"/>
      <c r="L7824" s="15">
        <f t="shared" si="123"/>
        <v>0</v>
      </c>
      <c r="M7824" s="56" t="s">
        <v>15155</v>
      </c>
    </row>
    <row r="7825" spans="1:13" s="19" customFormat="1" ht="15" customHeight="1" x14ac:dyDescent="0.25">
      <c r="A7825" s="47">
        <v>34775</v>
      </c>
      <c r="B7825" s="18" t="s">
        <v>12402</v>
      </c>
      <c r="C7825" s="3" t="s">
        <v>12290</v>
      </c>
      <c r="D7825" s="3" t="s">
        <v>12397</v>
      </c>
      <c r="E7825" s="3" t="s">
        <v>12400</v>
      </c>
      <c r="F7825" s="3" t="s">
        <v>12401</v>
      </c>
      <c r="G7825" s="3" t="s">
        <v>12307</v>
      </c>
      <c r="H7825" s="26">
        <v>149</v>
      </c>
      <c r="I7825" s="26">
        <f t="array" ref="I7825">J7825-J7825*3%</f>
        <v>97</v>
      </c>
      <c r="J7825" s="30">
        <v>100</v>
      </c>
      <c r="K7825" s="4"/>
      <c r="L7825" s="15">
        <f t="shared" si="123"/>
        <v>0</v>
      </c>
      <c r="M7825" s="56" t="s">
        <v>15155</v>
      </c>
    </row>
    <row r="7826" spans="1:13" s="19" customFormat="1" ht="15" customHeight="1" x14ac:dyDescent="0.25">
      <c r="A7826" s="47">
        <v>36432</v>
      </c>
      <c r="B7826" s="18" t="s">
        <v>12403</v>
      </c>
      <c r="C7826" s="3" t="s">
        <v>12290</v>
      </c>
      <c r="D7826" s="3" t="s">
        <v>12397</v>
      </c>
      <c r="E7826" s="3" t="s">
        <v>12404</v>
      </c>
      <c r="F7826" s="3"/>
      <c r="G7826" s="3" t="s">
        <v>1107</v>
      </c>
      <c r="H7826" s="26">
        <v>195</v>
      </c>
      <c r="I7826" s="26">
        <f t="array" ref="I7826">J7826-J7826*3%</f>
        <v>135.80000000000001</v>
      </c>
      <c r="J7826" s="30">
        <v>140</v>
      </c>
      <c r="K7826" s="4"/>
      <c r="L7826" s="15">
        <f t="shared" si="123"/>
        <v>0</v>
      </c>
      <c r="M7826" s="56" t="s">
        <v>15155</v>
      </c>
    </row>
    <row r="7827" spans="1:13" s="19" customFormat="1" ht="15" customHeight="1" x14ac:dyDescent="0.25">
      <c r="A7827" s="47">
        <v>36431</v>
      </c>
      <c r="B7827" s="18" t="s">
        <v>12405</v>
      </c>
      <c r="C7827" s="3" t="s">
        <v>12290</v>
      </c>
      <c r="D7827" s="3" t="s">
        <v>12397</v>
      </c>
      <c r="E7827" s="3" t="s">
        <v>12404</v>
      </c>
      <c r="F7827" s="3"/>
      <c r="G7827" s="3" t="s">
        <v>2593</v>
      </c>
      <c r="H7827" s="26">
        <v>195</v>
      </c>
      <c r="I7827" s="26">
        <f t="array" ref="I7827">J7827-J7827*3%</f>
        <v>135.80000000000001</v>
      </c>
      <c r="J7827" s="30">
        <v>140</v>
      </c>
      <c r="K7827" s="4"/>
      <c r="L7827" s="15">
        <f t="shared" si="123"/>
        <v>0</v>
      </c>
      <c r="M7827" s="56" t="s">
        <v>15155</v>
      </c>
    </row>
    <row r="7828" spans="1:13" s="19" customFormat="1" ht="15" customHeight="1" x14ac:dyDescent="0.25">
      <c r="A7828" s="47">
        <v>36458</v>
      </c>
      <c r="B7828" s="18" t="s">
        <v>12406</v>
      </c>
      <c r="C7828" s="3" t="s">
        <v>12290</v>
      </c>
      <c r="D7828" s="3" t="s">
        <v>12397</v>
      </c>
      <c r="E7828" s="3" t="s">
        <v>12407</v>
      </c>
      <c r="F7828" s="3"/>
      <c r="G7828" s="3" t="s">
        <v>744</v>
      </c>
      <c r="H7828" s="26">
        <v>145</v>
      </c>
      <c r="I7828" s="26">
        <f t="array" ref="I7828">J7828-J7828*3%</f>
        <v>97</v>
      </c>
      <c r="J7828" s="30">
        <v>100</v>
      </c>
      <c r="K7828" s="4"/>
      <c r="L7828" s="15">
        <f t="shared" si="123"/>
        <v>0</v>
      </c>
      <c r="M7828" s="56" t="s">
        <v>15155</v>
      </c>
    </row>
    <row r="7829" spans="1:13" s="19" customFormat="1" ht="15" customHeight="1" x14ac:dyDescent="0.25">
      <c r="A7829" s="47">
        <v>36459</v>
      </c>
      <c r="B7829" s="18" t="s">
        <v>12408</v>
      </c>
      <c r="C7829" s="3" t="s">
        <v>12290</v>
      </c>
      <c r="D7829" s="3" t="s">
        <v>12397</v>
      </c>
      <c r="E7829" s="3" t="s">
        <v>12407</v>
      </c>
      <c r="F7829" s="3"/>
      <c r="G7829" s="3" t="s">
        <v>1106</v>
      </c>
      <c r="H7829" s="26">
        <v>145</v>
      </c>
      <c r="I7829" s="26">
        <f t="array" ref="I7829">J7829-J7829*3%</f>
        <v>97</v>
      </c>
      <c r="J7829" s="30">
        <v>100</v>
      </c>
      <c r="K7829" s="4"/>
      <c r="L7829" s="15">
        <f t="shared" si="123"/>
        <v>0</v>
      </c>
      <c r="M7829" s="56" t="s">
        <v>15155</v>
      </c>
    </row>
    <row r="7830" spans="1:13" s="19" customFormat="1" ht="15" customHeight="1" x14ac:dyDescent="0.25">
      <c r="A7830" s="47">
        <v>36457</v>
      </c>
      <c r="B7830" s="18" t="s">
        <v>12409</v>
      </c>
      <c r="C7830" s="3" t="s">
        <v>12290</v>
      </c>
      <c r="D7830" s="3" t="s">
        <v>12397</v>
      </c>
      <c r="E7830" s="3" t="s">
        <v>12407</v>
      </c>
      <c r="F7830" s="3"/>
      <c r="G7830" s="3" t="s">
        <v>1108</v>
      </c>
      <c r="H7830" s="26">
        <v>145</v>
      </c>
      <c r="I7830" s="26">
        <f t="array" ref="I7830">J7830-J7830*3%</f>
        <v>97</v>
      </c>
      <c r="J7830" s="30">
        <v>100</v>
      </c>
      <c r="K7830" s="4"/>
      <c r="L7830" s="15">
        <f t="shared" si="123"/>
        <v>0</v>
      </c>
      <c r="M7830" s="56" t="s">
        <v>15155</v>
      </c>
    </row>
    <row r="7831" spans="1:13" s="19" customFormat="1" ht="15" customHeight="1" x14ac:dyDescent="0.25">
      <c r="A7831" s="47">
        <v>35513</v>
      </c>
      <c r="B7831" s="18" t="s">
        <v>12410</v>
      </c>
      <c r="C7831" s="3" t="s">
        <v>12290</v>
      </c>
      <c r="D7831" s="3" t="s">
        <v>12411</v>
      </c>
      <c r="E7831" s="3" t="s">
        <v>12412</v>
      </c>
      <c r="F7831" s="3"/>
      <c r="G7831" s="3"/>
      <c r="H7831" s="26">
        <v>149</v>
      </c>
      <c r="I7831" s="26">
        <f t="array" ref="I7831">J7831-J7831*3%</f>
        <v>97</v>
      </c>
      <c r="J7831" s="30">
        <v>100</v>
      </c>
      <c r="K7831" s="4"/>
      <c r="L7831" s="15">
        <f t="shared" si="123"/>
        <v>0</v>
      </c>
      <c r="M7831" s="56" t="s">
        <v>15155</v>
      </c>
    </row>
    <row r="7832" spans="1:13" s="19" customFormat="1" ht="15" customHeight="1" x14ac:dyDescent="0.25">
      <c r="A7832" s="47">
        <v>33898</v>
      </c>
      <c r="B7832" s="18" t="s">
        <v>12413</v>
      </c>
      <c r="C7832" s="3" t="s">
        <v>12290</v>
      </c>
      <c r="D7832" s="3" t="s">
        <v>12414</v>
      </c>
      <c r="E7832" s="3" t="s">
        <v>12415</v>
      </c>
      <c r="F7832" s="3"/>
      <c r="G7832" s="3" t="s">
        <v>12416</v>
      </c>
      <c r="H7832" s="26">
        <v>95</v>
      </c>
      <c r="I7832" s="26">
        <f t="array" ref="I7832">J7832-J7832*3%</f>
        <v>48.5</v>
      </c>
      <c r="J7832" s="30">
        <v>50</v>
      </c>
      <c r="K7832" s="4"/>
      <c r="L7832" s="15">
        <f t="shared" si="123"/>
        <v>0</v>
      </c>
      <c r="M7832" s="56" t="s">
        <v>15155</v>
      </c>
    </row>
    <row r="7833" spans="1:13" s="19" customFormat="1" ht="15" customHeight="1" x14ac:dyDescent="0.25">
      <c r="A7833" s="47">
        <v>33897</v>
      </c>
      <c r="B7833" s="18" t="s">
        <v>12417</v>
      </c>
      <c r="C7833" s="3" t="s">
        <v>12290</v>
      </c>
      <c r="D7833" s="3" t="s">
        <v>12414</v>
      </c>
      <c r="E7833" s="3" t="s">
        <v>12418</v>
      </c>
      <c r="F7833" s="3"/>
      <c r="G7833" s="3" t="s">
        <v>12416</v>
      </c>
      <c r="H7833" s="26">
        <v>95</v>
      </c>
      <c r="I7833" s="26">
        <f t="array" ref="I7833">J7833-J7833*3%</f>
        <v>48.5</v>
      </c>
      <c r="J7833" s="30">
        <v>50</v>
      </c>
      <c r="K7833" s="4"/>
      <c r="L7833" s="15">
        <f t="shared" si="123"/>
        <v>0</v>
      </c>
      <c r="M7833" s="56" t="s">
        <v>15155</v>
      </c>
    </row>
    <row r="7834" spans="1:13" s="19" customFormat="1" ht="15" customHeight="1" x14ac:dyDescent="0.25">
      <c r="A7834" s="47">
        <v>39521</v>
      </c>
      <c r="B7834" s="18" t="s">
        <v>12419</v>
      </c>
      <c r="C7834" s="3" t="s">
        <v>12298</v>
      </c>
      <c r="D7834" s="3" t="s">
        <v>12420</v>
      </c>
      <c r="E7834" s="3" t="s">
        <v>12421</v>
      </c>
      <c r="F7834" s="3"/>
      <c r="G7834" s="3" t="s">
        <v>744</v>
      </c>
      <c r="H7834" s="26">
        <v>595</v>
      </c>
      <c r="I7834" s="26">
        <f t="array" ref="I7834">J7834-J7834*3%</f>
        <v>388</v>
      </c>
      <c r="J7834" s="30">
        <v>400</v>
      </c>
      <c r="K7834" s="4"/>
      <c r="L7834" s="15">
        <f t="shared" si="123"/>
        <v>0</v>
      </c>
      <c r="M7834" s="56" t="s">
        <v>15155</v>
      </c>
    </row>
    <row r="7835" spans="1:13" s="19" customFormat="1" ht="15" customHeight="1" x14ac:dyDescent="0.25">
      <c r="A7835" s="47">
        <v>41926</v>
      </c>
      <c r="B7835" s="18" t="s">
        <v>12422</v>
      </c>
      <c r="C7835" s="3" t="s">
        <v>12298</v>
      </c>
      <c r="D7835" s="3" t="s">
        <v>12420</v>
      </c>
      <c r="E7835" s="3" t="s">
        <v>12423</v>
      </c>
      <c r="F7835" s="3"/>
      <c r="G7835" s="3" t="s">
        <v>744</v>
      </c>
      <c r="H7835" s="26">
        <v>399</v>
      </c>
      <c r="I7835" s="26">
        <f t="array" ref="I7835">J7835-J7835*3%</f>
        <v>261.89999999999998</v>
      </c>
      <c r="J7835" s="30">
        <v>270</v>
      </c>
      <c r="K7835" s="4"/>
      <c r="L7835" s="15">
        <f t="shared" si="123"/>
        <v>0</v>
      </c>
      <c r="M7835" s="56" t="s">
        <v>15155</v>
      </c>
    </row>
    <row r="7836" spans="1:13" s="19" customFormat="1" ht="15" customHeight="1" x14ac:dyDescent="0.25">
      <c r="A7836" s="47">
        <v>35522</v>
      </c>
      <c r="B7836" s="18" t="s">
        <v>12424</v>
      </c>
      <c r="C7836" s="3" t="s">
        <v>12290</v>
      </c>
      <c r="D7836" s="3" t="s">
        <v>12425</v>
      </c>
      <c r="E7836" s="3" t="s">
        <v>12426</v>
      </c>
      <c r="F7836" s="3" t="s">
        <v>12427</v>
      </c>
      <c r="G7836" s="3"/>
      <c r="H7836" s="26">
        <v>299</v>
      </c>
      <c r="I7836" s="26">
        <f t="array" ref="I7836">J7836-J7836*3%</f>
        <v>194</v>
      </c>
      <c r="J7836" s="30">
        <v>200</v>
      </c>
      <c r="K7836" s="4"/>
      <c r="L7836" s="15">
        <f t="shared" si="123"/>
        <v>0</v>
      </c>
      <c r="M7836" s="56" t="s">
        <v>15155</v>
      </c>
    </row>
    <row r="7837" spans="1:13" s="19" customFormat="1" ht="15" customHeight="1" x14ac:dyDescent="0.25">
      <c r="A7837" s="47">
        <v>37623</v>
      </c>
      <c r="B7837" s="18" t="s">
        <v>12428</v>
      </c>
      <c r="C7837" s="3" t="s">
        <v>12290</v>
      </c>
      <c r="D7837" s="3" t="s">
        <v>12429</v>
      </c>
      <c r="E7837" s="3" t="s">
        <v>12430</v>
      </c>
      <c r="F7837" s="3"/>
      <c r="G7837" s="3" t="s">
        <v>744</v>
      </c>
      <c r="H7837" s="26">
        <v>199</v>
      </c>
      <c r="I7837" s="26">
        <f t="array" ref="I7837">J7837-J7837*3%</f>
        <v>130.94999999999999</v>
      </c>
      <c r="J7837" s="30">
        <v>135</v>
      </c>
      <c r="K7837" s="4"/>
      <c r="L7837" s="15">
        <f t="shared" si="123"/>
        <v>0</v>
      </c>
      <c r="M7837" s="56" t="s">
        <v>15155</v>
      </c>
    </row>
    <row r="7838" spans="1:13" s="19" customFormat="1" ht="15" customHeight="1" x14ac:dyDescent="0.25">
      <c r="A7838" s="47">
        <v>36878</v>
      </c>
      <c r="B7838" s="18" t="s">
        <v>12431</v>
      </c>
      <c r="C7838" s="3" t="s">
        <v>12290</v>
      </c>
      <c r="D7838" s="3" t="s">
        <v>12429</v>
      </c>
      <c r="E7838" s="3" t="s">
        <v>12430</v>
      </c>
      <c r="F7838" s="3"/>
      <c r="G7838" s="3" t="s">
        <v>11334</v>
      </c>
      <c r="H7838" s="26">
        <v>199</v>
      </c>
      <c r="I7838" s="26">
        <f t="array" ref="I7838">J7838-J7838*3%</f>
        <v>130.94999999999999</v>
      </c>
      <c r="J7838" s="30">
        <v>135</v>
      </c>
      <c r="K7838" s="4"/>
      <c r="L7838" s="15">
        <f t="shared" si="123"/>
        <v>0</v>
      </c>
      <c r="M7838" s="56" t="s">
        <v>15155</v>
      </c>
    </row>
    <row r="7839" spans="1:13" s="19" customFormat="1" ht="15" customHeight="1" x14ac:dyDescent="0.25">
      <c r="A7839" s="47">
        <v>38511</v>
      </c>
      <c r="B7839" s="18" t="s">
        <v>12432</v>
      </c>
      <c r="C7839" s="3" t="s">
        <v>12290</v>
      </c>
      <c r="D7839" s="3" t="s">
        <v>12433</v>
      </c>
      <c r="E7839" s="3" t="s">
        <v>12434</v>
      </c>
      <c r="F7839" s="3"/>
      <c r="G7839" s="3"/>
      <c r="H7839" s="26">
        <v>90</v>
      </c>
      <c r="I7839" s="26">
        <f t="array" ref="I7839">J7839-J7839*3%</f>
        <v>58.2</v>
      </c>
      <c r="J7839" s="30">
        <v>60</v>
      </c>
      <c r="K7839" s="4"/>
      <c r="L7839" s="15">
        <f t="shared" si="123"/>
        <v>0</v>
      </c>
      <c r="M7839" s="56" t="s">
        <v>15155</v>
      </c>
    </row>
    <row r="7840" spans="1:13" s="19" customFormat="1" ht="15" customHeight="1" x14ac:dyDescent="0.25">
      <c r="A7840" s="47">
        <v>36920</v>
      </c>
      <c r="B7840" s="18" t="s">
        <v>12435</v>
      </c>
      <c r="C7840" s="3" t="s">
        <v>12290</v>
      </c>
      <c r="D7840" s="3" t="s">
        <v>12433</v>
      </c>
      <c r="E7840" s="3" t="s">
        <v>12436</v>
      </c>
      <c r="F7840" s="3" t="s">
        <v>12437</v>
      </c>
      <c r="G7840" s="3" t="s">
        <v>12438</v>
      </c>
      <c r="H7840" s="26">
        <v>299</v>
      </c>
      <c r="I7840" s="26">
        <f t="array" ref="I7840">J7840-J7840*3%</f>
        <v>218.25</v>
      </c>
      <c r="J7840" s="30">
        <v>225</v>
      </c>
      <c r="K7840" s="4"/>
      <c r="L7840" s="15">
        <f t="shared" si="123"/>
        <v>0</v>
      </c>
      <c r="M7840" s="56" t="s">
        <v>15155</v>
      </c>
    </row>
    <row r="7841" spans="1:13" s="19" customFormat="1" ht="15" customHeight="1" x14ac:dyDescent="0.25">
      <c r="A7841" s="47">
        <v>40600</v>
      </c>
      <c r="B7841" s="18" t="s">
        <v>12439</v>
      </c>
      <c r="C7841" s="3" t="s">
        <v>12290</v>
      </c>
      <c r="D7841" s="3" t="s">
        <v>12440</v>
      </c>
      <c r="E7841" s="3" t="s">
        <v>12441</v>
      </c>
      <c r="F7841" s="3" t="s">
        <v>12442</v>
      </c>
      <c r="G7841" s="3" t="s">
        <v>3544</v>
      </c>
      <c r="H7841" s="26">
        <v>189</v>
      </c>
      <c r="I7841" s="26">
        <f t="array" ref="I7841">J7841-J7841*3%</f>
        <v>126.1</v>
      </c>
      <c r="J7841" s="30">
        <v>130</v>
      </c>
      <c r="K7841" s="4"/>
      <c r="L7841" s="15">
        <f t="shared" si="123"/>
        <v>0</v>
      </c>
      <c r="M7841" s="56" t="s">
        <v>15155</v>
      </c>
    </row>
    <row r="7842" spans="1:13" s="19" customFormat="1" ht="15" customHeight="1" x14ac:dyDescent="0.25">
      <c r="A7842" s="47">
        <v>43088</v>
      </c>
      <c r="B7842" s="18"/>
      <c r="C7842" s="3" t="s">
        <v>12290</v>
      </c>
      <c r="D7842" s="3" t="s">
        <v>12440</v>
      </c>
      <c r="E7842" s="3" t="s">
        <v>12441</v>
      </c>
      <c r="F7842" s="3" t="s">
        <v>12443</v>
      </c>
      <c r="G7842" s="3" t="s">
        <v>3544</v>
      </c>
      <c r="H7842" s="26">
        <v>199</v>
      </c>
      <c r="I7842" s="26">
        <f t="array" ref="I7842">J7842-J7842*3%</f>
        <v>135.80000000000001</v>
      </c>
      <c r="J7842" s="30">
        <v>140</v>
      </c>
      <c r="K7842" s="4"/>
      <c r="L7842" s="15">
        <f t="shared" si="123"/>
        <v>0</v>
      </c>
      <c r="M7842" s="56" t="s">
        <v>15155</v>
      </c>
    </row>
    <row r="7843" spans="1:13" s="19" customFormat="1" ht="15" customHeight="1" x14ac:dyDescent="0.25">
      <c r="A7843" s="47">
        <v>39122</v>
      </c>
      <c r="B7843" s="18" t="s">
        <v>12444</v>
      </c>
      <c r="C7843" s="3" t="s">
        <v>12290</v>
      </c>
      <c r="D7843" s="3" t="s">
        <v>12440</v>
      </c>
      <c r="E7843" s="3" t="s">
        <v>12441</v>
      </c>
      <c r="F7843" s="3" t="s">
        <v>12445</v>
      </c>
      <c r="G7843" s="3" t="s">
        <v>5208</v>
      </c>
      <c r="H7843" s="26">
        <v>235</v>
      </c>
      <c r="I7843" s="26">
        <f t="array" ref="I7843">J7843-J7843*3%</f>
        <v>155.19999999999999</v>
      </c>
      <c r="J7843" s="30">
        <v>160</v>
      </c>
      <c r="K7843" s="4"/>
      <c r="L7843" s="15">
        <f t="shared" si="123"/>
        <v>0</v>
      </c>
      <c r="M7843" s="56" t="s">
        <v>15155</v>
      </c>
    </row>
    <row r="7844" spans="1:13" s="19" customFormat="1" ht="15" customHeight="1" x14ac:dyDescent="0.25">
      <c r="A7844" s="47">
        <v>39834</v>
      </c>
      <c r="B7844" s="18" t="s">
        <v>12446</v>
      </c>
      <c r="C7844" s="3" t="s">
        <v>12298</v>
      </c>
      <c r="D7844" s="3" t="s">
        <v>12447</v>
      </c>
      <c r="E7844" s="3" t="s">
        <v>12448</v>
      </c>
      <c r="F7844" s="3"/>
      <c r="G7844" s="3" t="s">
        <v>744</v>
      </c>
      <c r="H7844" s="26">
        <v>249</v>
      </c>
      <c r="I7844" s="26">
        <f t="array" ref="I7844">J7844-J7844*3%</f>
        <v>155.19999999999999</v>
      </c>
      <c r="J7844" s="30">
        <v>160</v>
      </c>
      <c r="K7844" s="4"/>
      <c r="L7844" s="15">
        <f t="shared" si="123"/>
        <v>0</v>
      </c>
      <c r="M7844" s="56" t="s">
        <v>15155</v>
      </c>
    </row>
    <row r="7845" spans="1:13" s="19" customFormat="1" ht="15" customHeight="1" x14ac:dyDescent="0.25">
      <c r="A7845" s="47">
        <v>39833</v>
      </c>
      <c r="B7845" s="18" t="s">
        <v>12449</v>
      </c>
      <c r="C7845" s="3" t="s">
        <v>12298</v>
      </c>
      <c r="D7845" s="3" t="s">
        <v>12447</v>
      </c>
      <c r="E7845" s="3" t="s">
        <v>12448</v>
      </c>
      <c r="F7845" s="3"/>
      <c r="G7845" s="3" t="s">
        <v>598</v>
      </c>
      <c r="H7845" s="26">
        <v>249</v>
      </c>
      <c r="I7845" s="26">
        <f t="array" ref="I7845">J7845-J7845*3%</f>
        <v>155.19999999999999</v>
      </c>
      <c r="J7845" s="30">
        <v>160</v>
      </c>
      <c r="K7845" s="4"/>
      <c r="L7845" s="15">
        <f t="shared" si="123"/>
        <v>0</v>
      </c>
      <c r="M7845" s="56" t="s">
        <v>15155</v>
      </c>
    </row>
    <row r="7846" spans="1:13" s="19" customFormat="1" ht="15" customHeight="1" x14ac:dyDescent="0.25">
      <c r="A7846" s="47">
        <v>35073</v>
      </c>
      <c r="B7846" s="18" t="s">
        <v>12450</v>
      </c>
      <c r="C7846" s="3" t="s">
        <v>12290</v>
      </c>
      <c r="D7846" s="3" t="s">
        <v>12451</v>
      </c>
      <c r="E7846" s="3" t="s">
        <v>12452</v>
      </c>
      <c r="F7846" s="3" t="s">
        <v>12453</v>
      </c>
      <c r="G7846" s="3" t="s">
        <v>12307</v>
      </c>
      <c r="H7846" s="26">
        <v>165</v>
      </c>
      <c r="I7846" s="26">
        <f t="array" ref="I7846">J7846-J7846*3%</f>
        <v>111.55</v>
      </c>
      <c r="J7846" s="30">
        <v>115</v>
      </c>
      <c r="K7846" s="4"/>
      <c r="L7846" s="15">
        <f t="shared" si="123"/>
        <v>0</v>
      </c>
      <c r="M7846" s="56" t="s">
        <v>15155</v>
      </c>
    </row>
    <row r="7847" spans="1:13" s="19" customFormat="1" ht="15" customHeight="1" x14ac:dyDescent="0.25">
      <c r="A7847" s="47">
        <v>35070</v>
      </c>
      <c r="B7847" s="18" t="s">
        <v>12454</v>
      </c>
      <c r="C7847" s="3" t="s">
        <v>12290</v>
      </c>
      <c r="D7847" s="3" t="s">
        <v>12451</v>
      </c>
      <c r="E7847" s="3" t="s">
        <v>12452</v>
      </c>
      <c r="F7847" s="3" t="s">
        <v>12453</v>
      </c>
      <c r="G7847" s="3" t="s">
        <v>12455</v>
      </c>
      <c r="H7847" s="26">
        <v>165</v>
      </c>
      <c r="I7847" s="26">
        <f t="array" ref="I7847">J7847-J7847*3%</f>
        <v>111.55</v>
      </c>
      <c r="J7847" s="30">
        <v>115</v>
      </c>
      <c r="K7847" s="4"/>
      <c r="L7847" s="15">
        <f t="shared" si="123"/>
        <v>0</v>
      </c>
      <c r="M7847" s="56" t="s">
        <v>15155</v>
      </c>
    </row>
    <row r="7848" spans="1:13" s="19" customFormat="1" ht="15" customHeight="1" x14ac:dyDescent="0.25">
      <c r="A7848" s="47">
        <v>36875</v>
      </c>
      <c r="B7848" s="18" t="s">
        <v>12456</v>
      </c>
      <c r="C7848" s="3" t="s">
        <v>12290</v>
      </c>
      <c r="D7848" s="3" t="s">
        <v>12457</v>
      </c>
      <c r="E7848" s="3" t="s">
        <v>12458</v>
      </c>
      <c r="F7848" s="3" t="s">
        <v>12459</v>
      </c>
      <c r="G7848" s="3" t="s">
        <v>3544</v>
      </c>
      <c r="H7848" s="26">
        <v>450</v>
      </c>
      <c r="I7848" s="26">
        <f t="array" ref="I7848">J7848-J7848*3%</f>
        <v>310.39999999999998</v>
      </c>
      <c r="J7848" s="30">
        <v>320</v>
      </c>
      <c r="K7848" s="4"/>
      <c r="L7848" s="15">
        <f t="shared" si="123"/>
        <v>0</v>
      </c>
      <c r="M7848" s="56" t="s">
        <v>15155</v>
      </c>
    </row>
    <row r="7849" spans="1:13" s="19" customFormat="1" ht="15" customHeight="1" x14ac:dyDescent="0.25">
      <c r="A7849" s="47">
        <v>35524</v>
      </c>
      <c r="B7849" s="18" t="s">
        <v>12460</v>
      </c>
      <c r="C7849" s="3" t="s">
        <v>12290</v>
      </c>
      <c r="D7849" s="3" t="s">
        <v>12457</v>
      </c>
      <c r="E7849" s="3" t="s">
        <v>12458</v>
      </c>
      <c r="F7849" s="3" t="s">
        <v>12461</v>
      </c>
      <c r="G7849" s="3" t="s">
        <v>12462</v>
      </c>
      <c r="H7849" s="26">
        <v>450</v>
      </c>
      <c r="I7849" s="26">
        <f t="array" ref="I7849">J7849-J7849*3%</f>
        <v>310.39999999999998</v>
      </c>
      <c r="J7849" s="30">
        <v>320</v>
      </c>
      <c r="K7849" s="4"/>
      <c r="L7849" s="15">
        <f t="shared" si="123"/>
        <v>0</v>
      </c>
      <c r="M7849" s="56" t="s">
        <v>15155</v>
      </c>
    </row>
    <row r="7850" spans="1:13" s="19" customFormat="1" ht="15" customHeight="1" x14ac:dyDescent="0.25">
      <c r="A7850" s="47">
        <v>36876</v>
      </c>
      <c r="B7850" s="18" t="s">
        <v>12463</v>
      </c>
      <c r="C7850" s="3" t="s">
        <v>12290</v>
      </c>
      <c r="D7850" s="3" t="s">
        <v>12457</v>
      </c>
      <c r="E7850" s="3" t="s">
        <v>12464</v>
      </c>
      <c r="F7850" s="3" t="s">
        <v>12465</v>
      </c>
      <c r="G7850" s="3" t="s">
        <v>3544</v>
      </c>
      <c r="H7850" s="26">
        <v>295</v>
      </c>
      <c r="I7850" s="26">
        <f t="array" ref="I7850">J7850-J7850*3%</f>
        <v>179.45</v>
      </c>
      <c r="J7850" s="30">
        <v>185</v>
      </c>
      <c r="K7850" s="4"/>
      <c r="L7850" s="15">
        <f t="shared" si="123"/>
        <v>0</v>
      </c>
      <c r="M7850" s="56" t="s">
        <v>15155</v>
      </c>
    </row>
    <row r="7851" spans="1:13" s="19" customFormat="1" ht="15" customHeight="1" x14ac:dyDescent="0.25">
      <c r="A7851" s="47">
        <v>35525</v>
      </c>
      <c r="B7851" s="18" t="s">
        <v>12466</v>
      </c>
      <c r="C7851" s="3" t="s">
        <v>12290</v>
      </c>
      <c r="D7851" s="3" t="s">
        <v>12457</v>
      </c>
      <c r="E7851" s="3" t="s">
        <v>12467</v>
      </c>
      <c r="F7851" s="3" t="s">
        <v>12468</v>
      </c>
      <c r="G7851" s="3" t="s">
        <v>12462</v>
      </c>
      <c r="H7851" s="26">
        <v>199</v>
      </c>
      <c r="I7851" s="26">
        <f t="array" ref="I7851">J7851-J7851*3%</f>
        <v>145.5</v>
      </c>
      <c r="J7851" s="30">
        <v>150</v>
      </c>
      <c r="K7851" s="4"/>
      <c r="L7851" s="15">
        <f t="shared" si="123"/>
        <v>0</v>
      </c>
      <c r="M7851" s="56" t="s">
        <v>15155</v>
      </c>
    </row>
    <row r="7852" spans="1:13" s="19" customFormat="1" ht="15" customHeight="1" x14ac:dyDescent="0.25">
      <c r="A7852" s="47">
        <v>40054</v>
      </c>
      <c r="B7852" s="18" t="s">
        <v>12469</v>
      </c>
      <c r="C7852" s="3" t="s">
        <v>12290</v>
      </c>
      <c r="D7852" s="3" t="s">
        <v>12457</v>
      </c>
      <c r="E7852" s="3" t="s">
        <v>12470</v>
      </c>
      <c r="F7852" s="3" t="s">
        <v>12471</v>
      </c>
      <c r="G7852" s="3" t="s">
        <v>1106</v>
      </c>
      <c r="H7852" s="26">
        <v>450</v>
      </c>
      <c r="I7852" s="26">
        <f t="array" ref="I7852">J7852-J7852*3%</f>
        <v>291</v>
      </c>
      <c r="J7852" s="30">
        <v>300</v>
      </c>
      <c r="K7852" s="4"/>
      <c r="L7852" s="15">
        <f t="shared" si="123"/>
        <v>0</v>
      </c>
      <c r="M7852" s="56" t="s">
        <v>15155</v>
      </c>
    </row>
    <row r="7853" spans="1:13" s="19" customFormat="1" ht="15" customHeight="1" x14ac:dyDescent="0.25">
      <c r="A7853" s="47">
        <v>40055</v>
      </c>
      <c r="B7853" s="18" t="s">
        <v>12472</v>
      </c>
      <c r="C7853" s="3" t="s">
        <v>12290</v>
      </c>
      <c r="D7853" s="3" t="s">
        <v>12457</v>
      </c>
      <c r="E7853" s="3" t="s">
        <v>12470</v>
      </c>
      <c r="F7853" s="3" t="s">
        <v>12471</v>
      </c>
      <c r="G7853" s="3" t="s">
        <v>1107</v>
      </c>
      <c r="H7853" s="26">
        <v>450</v>
      </c>
      <c r="I7853" s="26">
        <f t="array" ref="I7853">J7853-J7853*3%</f>
        <v>291</v>
      </c>
      <c r="J7853" s="30">
        <v>300</v>
      </c>
      <c r="K7853" s="4"/>
      <c r="L7853" s="15">
        <f t="shared" si="123"/>
        <v>0</v>
      </c>
      <c r="M7853" s="56" t="s">
        <v>15155</v>
      </c>
    </row>
    <row r="7854" spans="1:13" s="19" customFormat="1" ht="15" customHeight="1" x14ac:dyDescent="0.25">
      <c r="A7854" s="47">
        <v>36439</v>
      </c>
      <c r="B7854" s="18" t="s">
        <v>12473</v>
      </c>
      <c r="C7854" s="3" t="s">
        <v>12290</v>
      </c>
      <c r="D7854" s="3" t="s">
        <v>12457</v>
      </c>
      <c r="E7854" s="3" t="s">
        <v>12474</v>
      </c>
      <c r="F7854" s="3" t="s">
        <v>12475</v>
      </c>
      <c r="G7854" s="3" t="s">
        <v>1107</v>
      </c>
      <c r="H7854" s="26">
        <v>495</v>
      </c>
      <c r="I7854" s="26">
        <f t="array" ref="I7854">J7854-J7854*3%</f>
        <v>339.5</v>
      </c>
      <c r="J7854" s="30">
        <v>350</v>
      </c>
      <c r="K7854" s="4"/>
      <c r="L7854" s="15">
        <f t="shared" si="123"/>
        <v>0</v>
      </c>
      <c r="M7854" s="56" t="s">
        <v>15155</v>
      </c>
    </row>
    <row r="7855" spans="1:13" s="19" customFormat="1" ht="15" customHeight="1" x14ac:dyDescent="0.25">
      <c r="A7855" s="47">
        <v>36440</v>
      </c>
      <c r="B7855" s="18" t="s">
        <v>12476</v>
      </c>
      <c r="C7855" s="3" t="s">
        <v>12290</v>
      </c>
      <c r="D7855" s="3" t="s">
        <v>12457</v>
      </c>
      <c r="E7855" s="3" t="s">
        <v>12474</v>
      </c>
      <c r="F7855" s="3" t="s">
        <v>12475</v>
      </c>
      <c r="G7855" s="3" t="s">
        <v>1112</v>
      </c>
      <c r="H7855" s="26">
        <v>495</v>
      </c>
      <c r="I7855" s="26">
        <f t="array" ref="I7855">J7855-J7855*3%</f>
        <v>339.5</v>
      </c>
      <c r="J7855" s="30">
        <v>350</v>
      </c>
      <c r="K7855" s="4"/>
      <c r="L7855" s="15">
        <f t="shared" si="123"/>
        <v>0</v>
      </c>
      <c r="M7855" s="56" t="s">
        <v>15155</v>
      </c>
    </row>
    <row r="7856" spans="1:13" s="19" customFormat="1" ht="15" customHeight="1" x14ac:dyDescent="0.25">
      <c r="A7856" s="47">
        <v>36444</v>
      </c>
      <c r="B7856" s="18" t="s">
        <v>12477</v>
      </c>
      <c r="C7856" s="3" t="s">
        <v>12290</v>
      </c>
      <c r="D7856" s="3" t="s">
        <v>12457</v>
      </c>
      <c r="E7856" s="3" t="s">
        <v>12474</v>
      </c>
      <c r="F7856" s="3" t="s">
        <v>12478</v>
      </c>
      <c r="G7856" s="3" t="s">
        <v>1107</v>
      </c>
      <c r="H7856" s="26">
        <v>475</v>
      </c>
      <c r="I7856" s="26">
        <f t="array" ref="I7856">J7856-J7856*3%</f>
        <v>310.39999999999998</v>
      </c>
      <c r="J7856" s="30">
        <v>320</v>
      </c>
      <c r="K7856" s="4"/>
      <c r="L7856" s="15">
        <f t="shared" si="123"/>
        <v>0</v>
      </c>
      <c r="M7856" s="56" t="s">
        <v>15155</v>
      </c>
    </row>
    <row r="7857" spans="1:13" s="19" customFormat="1" ht="15" customHeight="1" x14ac:dyDescent="0.25">
      <c r="A7857" s="47">
        <v>36443</v>
      </c>
      <c r="B7857" s="18" t="s">
        <v>12479</v>
      </c>
      <c r="C7857" s="3" t="s">
        <v>12290</v>
      </c>
      <c r="D7857" s="3" t="s">
        <v>12457</v>
      </c>
      <c r="E7857" s="3" t="s">
        <v>12474</v>
      </c>
      <c r="F7857" s="3" t="s">
        <v>12478</v>
      </c>
      <c r="G7857" s="3" t="s">
        <v>1112</v>
      </c>
      <c r="H7857" s="26">
        <v>475</v>
      </c>
      <c r="I7857" s="26">
        <f t="array" ref="I7857">J7857-J7857*3%</f>
        <v>310.39999999999998</v>
      </c>
      <c r="J7857" s="30">
        <v>320</v>
      </c>
      <c r="K7857" s="4"/>
      <c r="L7857" s="15">
        <f t="shared" si="123"/>
        <v>0</v>
      </c>
      <c r="M7857" s="56" t="s">
        <v>15155</v>
      </c>
    </row>
    <row r="7858" spans="1:13" s="19" customFormat="1" ht="15" customHeight="1" x14ac:dyDescent="0.25">
      <c r="A7858" s="47">
        <v>36442</v>
      </c>
      <c r="B7858" s="18" t="s">
        <v>12480</v>
      </c>
      <c r="C7858" s="3" t="s">
        <v>12290</v>
      </c>
      <c r="D7858" s="3" t="s">
        <v>12457</v>
      </c>
      <c r="E7858" s="3" t="s">
        <v>12474</v>
      </c>
      <c r="F7858" s="3" t="s">
        <v>12478</v>
      </c>
      <c r="G7858" s="3" t="s">
        <v>598</v>
      </c>
      <c r="H7858" s="26">
        <v>475</v>
      </c>
      <c r="I7858" s="26">
        <f t="array" ref="I7858">J7858-J7858*3%</f>
        <v>310.39999999999998</v>
      </c>
      <c r="J7858" s="30">
        <v>320</v>
      </c>
      <c r="K7858" s="4"/>
      <c r="L7858" s="15">
        <f t="shared" si="123"/>
        <v>0</v>
      </c>
      <c r="M7858" s="56" t="s">
        <v>15155</v>
      </c>
    </row>
    <row r="7859" spans="1:13" s="19" customFormat="1" ht="15" customHeight="1" x14ac:dyDescent="0.25">
      <c r="A7859" s="47">
        <v>36452</v>
      </c>
      <c r="B7859" s="18" t="s">
        <v>12481</v>
      </c>
      <c r="C7859" s="3" t="s">
        <v>12290</v>
      </c>
      <c r="D7859" s="3" t="s">
        <v>12457</v>
      </c>
      <c r="E7859" s="3" t="s">
        <v>12482</v>
      </c>
      <c r="F7859" s="3" t="s">
        <v>12483</v>
      </c>
      <c r="G7859" s="3" t="s">
        <v>12484</v>
      </c>
      <c r="H7859" s="26">
        <v>595</v>
      </c>
      <c r="I7859" s="26">
        <f t="array" ref="I7859">J7859-J7859*3%</f>
        <v>436.5</v>
      </c>
      <c r="J7859" s="30">
        <v>450</v>
      </c>
      <c r="K7859" s="4"/>
      <c r="L7859" s="15">
        <f t="shared" si="123"/>
        <v>0</v>
      </c>
      <c r="M7859" s="56" t="s">
        <v>15155</v>
      </c>
    </row>
    <row r="7860" spans="1:13" s="19" customFormat="1" ht="15" customHeight="1" x14ac:dyDescent="0.25">
      <c r="A7860" s="47">
        <v>36445</v>
      </c>
      <c r="B7860" s="18" t="s">
        <v>12485</v>
      </c>
      <c r="C7860" s="3" t="s">
        <v>12290</v>
      </c>
      <c r="D7860" s="3" t="s">
        <v>12457</v>
      </c>
      <c r="E7860" s="3" t="s">
        <v>12482</v>
      </c>
      <c r="F7860" s="3" t="s">
        <v>7797</v>
      </c>
      <c r="G7860" s="3" t="s">
        <v>3544</v>
      </c>
      <c r="H7860" s="26">
        <v>495</v>
      </c>
      <c r="I7860" s="26">
        <f t="array" ref="I7860">J7860-J7860*3%</f>
        <v>339.5</v>
      </c>
      <c r="J7860" s="30">
        <v>350</v>
      </c>
      <c r="K7860" s="4"/>
      <c r="L7860" s="15">
        <f t="shared" si="123"/>
        <v>0</v>
      </c>
      <c r="M7860" s="56" t="s">
        <v>15155</v>
      </c>
    </row>
    <row r="7861" spans="1:13" s="19" customFormat="1" ht="15" customHeight="1" x14ac:dyDescent="0.25">
      <c r="A7861" s="47">
        <v>36446</v>
      </c>
      <c r="B7861" s="18" t="s">
        <v>12486</v>
      </c>
      <c r="C7861" s="3" t="s">
        <v>12290</v>
      </c>
      <c r="D7861" s="3" t="s">
        <v>12457</v>
      </c>
      <c r="E7861" s="3" t="s">
        <v>12482</v>
      </c>
      <c r="F7861" s="3" t="s">
        <v>7797</v>
      </c>
      <c r="G7861" s="3" t="s">
        <v>12484</v>
      </c>
      <c r="H7861" s="26">
        <v>495</v>
      </c>
      <c r="I7861" s="26">
        <f t="array" ref="I7861">J7861-J7861*3%</f>
        <v>339.5</v>
      </c>
      <c r="J7861" s="30">
        <v>350</v>
      </c>
      <c r="K7861" s="4"/>
      <c r="L7861" s="15">
        <f t="shared" si="123"/>
        <v>0</v>
      </c>
      <c r="M7861" s="56" t="s">
        <v>15155</v>
      </c>
    </row>
    <row r="7862" spans="1:13" s="19" customFormat="1" ht="15" customHeight="1" x14ac:dyDescent="0.25">
      <c r="A7862" s="47">
        <v>36447</v>
      </c>
      <c r="B7862" s="18" t="s">
        <v>12487</v>
      </c>
      <c r="C7862" s="3" t="s">
        <v>12290</v>
      </c>
      <c r="D7862" s="3" t="s">
        <v>12457</v>
      </c>
      <c r="E7862" s="3" t="s">
        <v>12482</v>
      </c>
      <c r="F7862" s="3" t="s">
        <v>7797</v>
      </c>
      <c r="G7862" s="3" t="s">
        <v>12488</v>
      </c>
      <c r="H7862" s="26">
        <v>495</v>
      </c>
      <c r="I7862" s="26">
        <f t="array" ref="I7862">J7862-J7862*3%</f>
        <v>339.5</v>
      </c>
      <c r="J7862" s="30">
        <v>350</v>
      </c>
      <c r="K7862" s="4"/>
      <c r="L7862" s="15">
        <f t="shared" si="123"/>
        <v>0</v>
      </c>
      <c r="M7862" s="56" t="s">
        <v>15155</v>
      </c>
    </row>
    <row r="7863" spans="1:13" s="19" customFormat="1" ht="15" customHeight="1" x14ac:dyDescent="0.25">
      <c r="A7863" s="47">
        <v>36448</v>
      </c>
      <c r="B7863" s="18" t="s">
        <v>12489</v>
      </c>
      <c r="C7863" s="3" t="s">
        <v>12290</v>
      </c>
      <c r="D7863" s="3" t="s">
        <v>12457</v>
      </c>
      <c r="E7863" s="3" t="s">
        <v>12482</v>
      </c>
      <c r="F7863" s="3" t="s">
        <v>601</v>
      </c>
      <c r="G7863" s="3" t="s">
        <v>3544</v>
      </c>
      <c r="H7863" s="26">
        <v>550</v>
      </c>
      <c r="I7863" s="26">
        <f t="array" ref="I7863">J7863-J7863*3%</f>
        <v>388</v>
      </c>
      <c r="J7863" s="30">
        <v>400</v>
      </c>
      <c r="K7863" s="4"/>
      <c r="L7863" s="15">
        <f t="shared" si="123"/>
        <v>0</v>
      </c>
      <c r="M7863" s="56" t="s">
        <v>15155</v>
      </c>
    </row>
    <row r="7864" spans="1:13" s="19" customFormat="1" ht="15" customHeight="1" x14ac:dyDescent="0.25">
      <c r="A7864" s="47">
        <v>36449</v>
      </c>
      <c r="B7864" s="18" t="s">
        <v>12490</v>
      </c>
      <c r="C7864" s="3" t="s">
        <v>12290</v>
      </c>
      <c r="D7864" s="3" t="s">
        <v>12457</v>
      </c>
      <c r="E7864" s="3" t="s">
        <v>12482</v>
      </c>
      <c r="F7864" s="3" t="s">
        <v>601</v>
      </c>
      <c r="G7864" s="3" t="s">
        <v>12484</v>
      </c>
      <c r="H7864" s="26">
        <v>550</v>
      </c>
      <c r="I7864" s="26">
        <f t="array" ref="I7864">J7864-J7864*3%</f>
        <v>388</v>
      </c>
      <c r="J7864" s="30">
        <v>400</v>
      </c>
      <c r="K7864" s="4"/>
      <c r="L7864" s="15">
        <f t="shared" si="123"/>
        <v>0</v>
      </c>
      <c r="M7864" s="56" t="s">
        <v>15155</v>
      </c>
    </row>
    <row r="7865" spans="1:13" s="19" customFormat="1" ht="15" customHeight="1" x14ac:dyDescent="0.25">
      <c r="A7865" s="47">
        <v>36450</v>
      </c>
      <c r="B7865" s="18" t="s">
        <v>12491</v>
      </c>
      <c r="C7865" s="3" t="s">
        <v>12290</v>
      </c>
      <c r="D7865" s="3" t="s">
        <v>12457</v>
      </c>
      <c r="E7865" s="3" t="s">
        <v>12482</v>
      </c>
      <c r="F7865" s="3" t="s">
        <v>601</v>
      </c>
      <c r="G7865" s="3" t="s">
        <v>12488</v>
      </c>
      <c r="H7865" s="26">
        <v>550</v>
      </c>
      <c r="I7865" s="26">
        <f t="array" ref="I7865">J7865-J7865*3%</f>
        <v>388</v>
      </c>
      <c r="J7865" s="30">
        <v>400</v>
      </c>
      <c r="K7865" s="4"/>
      <c r="L7865" s="15">
        <f t="shared" si="123"/>
        <v>0</v>
      </c>
      <c r="M7865" s="56" t="s">
        <v>15155</v>
      </c>
    </row>
    <row r="7866" spans="1:13" s="19" customFormat="1" ht="15" customHeight="1" x14ac:dyDescent="0.25">
      <c r="A7866" s="47">
        <v>36454</v>
      </c>
      <c r="B7866" s="18" t="s">
        <v>12492</v>
      </c>
      <c r="C7866" s="3" t="s">
        <v>12290</v>
      </c>
      <c r="D7866" s="3" t="s">
        <v>12457</v>
      </c>
      <c r="E7866" s="3" t="s">
        <v>12493</v>
      </c>
      <c r="F7866" s="3" t="s">
        <v>12494</v>
      </c>
      <c r="G7866" s="3" t="s">
        <v>1106</v>
      </c>
      <c r="H7866" s="26">
        <v>795</v>
      </c>
      <c r="I7866" s="26">
        <f t="array" ref="I7866">J7866-J7866*3%</f>
        <v>577.15</v>
      </c>
      <c r="J7866" s="30">
        <v>595</v>
      </c>
      <c r="K7866" s="4"/>
      <c r="L7866" s="15">
        <f t="shared" si="123"/>
        <v>0</v>
      </c>
      <c r="M7866" s="56" t="s">
        <v>15155</v>
      </c>
    </row>
    <row r="7867" spans="1:13" s="19" customFormat="1" ht="15" customHeight="1" x14ac:dyDescent="0.25">
      <c r="A7867" s="47">
        <v>36456</v>
      </c>
      <c r="B7867" s="18" t="s">
        <v>12495</v>
      </c>
      <c r="C7867" s="3" t="s">
        <v>12290</v>
      </c>
      <c r="D7867" s="3" t="s">
        <v>12457</v>
      </c>
      <c r="E7867" s="3" t="s">
        <v>12493</v>
      </c>
      <c r="F7867" s="3" t="s">
        <v>12494</v>
      </c>
      <c r="G7867" s="3" t="s">
        <v>1108</v>
      </c>
      <c r="H7867" s="26">
        <v>795</v>
      </c>
      <c r="I7867" s="26">
        <f t="array" ref="I7867">J7867-J7867*3%</f>
        <v>577.15</v>
      </c>
      <c r="J7867" s="30">
        <v>595</v>
      </c>
      <c r="K7867" s="4"/>
      <c r="L7867" s="15">
        <f t="shared" si="123"/>
        <v>0</v>
      </c>
      <c r="M7867" s="56" t="s">
        <v>15155</v>
      </c>
    </row>
    <row r="7868" spans="1:13" s="19" customFormat="1" ht="15" customHeight="1" x14ac:dyDescent="0.25">
      <c r="A7868" s="47">
        <v>36455</v>
      </c>
      <c r="B7868" s="18" t="s">
        <v>12496</v>
      </c>
      <c r="C7868" s="3" t="s">
        <v>12290</v>
      </c>
      <c r="D7868" s="3" t="s">
        <v>12457</v>
      </c>
      <c r="E7868" s="3" t="s">
        <v>12493</v>
      </c>
      <c r="F7868" s="3" t="s">
        <v>12494</v>
      </c>
      <c r="G7868" s="3" t="s">
        <v>598</v>
      </c>
      <c r="H7868" s="26">
        <v>795</v>
      </c>
      <c r="I7868" s="26">
        <f t="array" ref="I7868">J7868-J7868*3%</f>
        <v>577.15</v>
      </c>
      <c r="J7868" s="30">
        <v>595</v>
      </c>
      <c r="K7868" s="4"/>
      <c r="L7868" s="15">
        <f t="shared" si="123"/>
        <v>0</v>
      </c>
      <c r="M7868" s="56" t="s">
        <v>15155</v>
      </c>
    </row>
    <row r="7869" spans="1:13" s="19" customFormat="1" ht="15" customHeight="1" x14ac:dyDescent="0.25">
      <c r="A7869" s="47">
        <v>36913</v>
      </c>
      <c r="B7869" s="18" t="s">
        <v>12497</v>
      </c>
      <c r="C7869" s="3" t="s">
        <v>12290</v>
      </c>
      <c r="D7869" s="3" t="s">
        <v>12457</v>
      </c>
      <c r="E7869" s="3" t="s">
        <v>12498</v>
      </c>
      <c r="F7869" s="3" t="s">
        <v>12499</v>
      </c>
      <c r="G7869" s="3" t="s">
        <v>1107</v>
      </c>
      <c r="H7869" s="26">
        <v>700</v>
      </c>
      <c r="I7869" s="26">
        <f t="array" ref="I7869">J7869-J7869*3%</f>
        <v>485</v>
      </c>
      <c r="J7869" s="30">
        <v>500</v>
      </c>
      <c r="K7869" s="4"/>
      <c r="L7869" s="15">
        <f t="shared" si="123"/>
        <v>0</v>
      </c>
      <c r="M7869" s="56" t="s">
        <v>15155</v>
      </c>
    </row>
    <row r="7870" spans="1:13" s="19" customFormat="1" ht="15" customHeight="1" x14ac:dyDescent="0.25">
      <c r="A7870" s="47">
        <v>36927</v>
      </c>
      <c r="B7870" s="18" t="s">
        <v>12500</v>
      </c>
      <c r="C7870" s="3" t="s">
        <v>12290</v>
      </c>
      <c r="D7870" s="3" t="s">
        <v>12457</v>
      </c>
      <c r="E7870" s="3" t="s">
        <v>12498</v>
      </c>
      <c r="F7870" s="3" t="s">
        <v>12499</v>
      </c>
      <c r="G7870" s="3" t="s">
        <v>2593</v>
      </c>
      <c r="H7870" s="26">
        <v>700</v>
      </c>
      <c r="I7870" s="26">
        <f t="array" ref="I7870">J7870-J7870*3%</f>
        <v>485</v>
      </c>
      <c r="J7870" s="30">
        <v>500</v>
      </c>
      <c r="K7870" s="4"/>
      <c r="L7870" s="15">
        <f t="shared" si="123"/>
        <v>0</v>
      </c>
      <c r="M7870" s="56" t="s">
        <v>15155</v>
      </c>
    </row>
    <row r="7871" spans="1:13" s="19" customFormat="1" ht="15" customHeight="1" x14ac:dyDescent="0.25">
      <c r="A7871" s="47">
        <v>36926</v>
      </c>
      <c r="B7871" s="18" t="s">
        <v>12501</v>
      </c>
      <c r="C7871" s="3" t="s">
        <v>12290</v>
      </c>
      <c r="D7871" s="3" t="s">
        <v>12457</v>
      </c>
      <c r="E7871" s="3" t="s">
        <v>12498</v>
      </c>
      <c r="F7871" s="3" t="s">
        <v>12499</v>
      </c>
      <c r="G7871" s="3" t="s">
        <v>5216</v>
      </c>
      <c r="H7871" s="26">
        <v>700</v>
      </c>
      <c r="I7871" s="26">
        <f t="array" ref="I7871">J7871-J7871*3%</f>
        <v>485</v>
      </c>
      <c r="J7871" s="30">
        <v>500</v>
      </c>
      <c r="K7871" s="4"/>
      <c r="L7871" s="15">
        <f t="shared" si="123"/>
        <v>0</v>
      </c>
      <c r="M7871" s="56" t="s">
        <v>15155</v>
      </c>
    </row>
    <row r="7872" spans="1:13" s="19" customFormat="1" ht="15" customHeight="1" x14ac:dyDescent="0.25">
      <c r="A7872" s="47">
        <v>36925</v>
      </c>
      <c r="B7872" s="18" t="s">
        <v>12502</v>
      </c>
      <c r="C7872" s="3" t="s">
        <v>12290</v>
      </c>
      <c r="D7872" s="3" t="s">
        <v>12457</v>
      </c>
      <c r="E7872" s="3" t="s">
        <v>12498</v>
      </c>
      <c r="F7872" s="3" t="s">
        <v>12499</v>
      </c>
      <c r="G7872" s="3" t="s">
        <v>1963</v>
      </c>
      <c r="H7872" s="26">
        <v>700</v>
      </c>
      <c r="I7872" s="26">
        <f t="array" ref="I7872">J7872-J7872*3%</f>
        <v>485</v>
      </c>
      <c r="J7872" s="30">
        <v>500</v>
      </c>
      <c r="K7872" s="4"/>
      <c r="L7872" s="15">
        <f t="shared" si="123"/>
        <v>0</v>
      </c>
      <c r="M7872" s="56" t="s">
        <v>15155</v>
      </c>
    </row>
    <row r="7873" spans="1:13" s="19" customFormat="1" ht="15" customHeight="1" x14ac:dyDescent="0.25">
      <c r="A7873" s="47">
        <v>36928</v>
      </c>
      <c r="B7873" s="18" t="s">
        <v>12503</v>
      </c>
      <c r="C7873" s="3" t="s">
        <v>12290</v>
      </c>
      <c r="D7873" s="3" t="s">
        <v>12457</v>
      </c>
      <c r="E7873" s="3" t="s">
        <v>12498</v>
      </c>
      <c r="F7873" s="3" t="s">
        <v>12499</v>
      </c>
      <c r="G7873" s="3" t="s">
        <v>598</v>
      </c>
      <c r="H7873" s="26">
        <v>700</v>
      </c>
      <c r="I7873" s="26">
        <f t="array" ref="I7873">J7873-J7873*3%</f>
        <v>485</v>
      </c>
      <c r="J7873" s="30">
        <v>500</v>
      </c>
      <c r="K7873" s="4"/>
      <c r="L7873" s="15">
        <f t="shared" si="123"/>
        <v>0</v>
      </c>
      <c r="M7873" s="56" t="s">
        <v>15155</v>
      </c>
    </row>
    <row r="7874" spans="1:13" s="19" customFormat="1" ht="15" customHeight="1" x14ac:dyDescent="0.25">
      <c r="A7874" s="47">
        <v>39518</v>
      </c>
      <c r="B7874" s="18" t="s">
        <v>12504</v>
      </c>
      <c r="C7874" s="3" t="s">
        <v>12290</v>
      </c>
      <c r="D7874" s="3" t="s">
        <v>12505</v>
      </c>
      <c r="E7874" s="3" t="s">
        <v>12506</v>
      </c>
      <c r="F7874" s="3"/>
      <c r="G7874" s="3" t="s">
        <v>744</v>
      </c>
      <c r="H7874" s="26">
        <v>700</v>
      </c>
      <c r="I7874" s="26">
        <f t="array" ref="I7874">J7874-J7874*3%</f>
        <v>485</v>
      </c>
      <c r="J7874" s="30">
        <v>500</v>
      </c>
      <c r="K7874" s="4"/>
      <c r="L7874" s="15">
        <f t="shared" si="123"/>
        <v>0</v>
      </c>
      <c r="M7874" s="56" t="s">
        <v>15155</v>
      </c>
    </row>
    <row r="7875" spans="1:13" s="19" customFormat="1" ht="15" customHeight="1" x14ac:dyDescent="0.25">
      <c r="A7875" s="47">
        <v>36917</v>
      </c>
      <c r="B7875" s="18" t="s">
        <v>12507</v>
      </c>
      <c r="C7875" s="3" t="s">
        <v>12290</v>
      </c>
      <c r="D7875" s="3" t="s">
        <v>12505</v>
      </c>
      <c r="E7875" s="3" t="s">
        <v>12508</v>
      </c>
      <c r="F7875" s="3"/>
      <c r="G7875" s="3" t="s">
        <v>744</v>
      </c>
      <c r="H7875" s="26">
        <v>450</v>
      </c>
      <c r="I7875" s="26">
        <f t="array" ref="I7875">J7875-J7875*3%</f>
        <v>291</v>
      </c>
      <c r="J7875" s="30">
        <v>300</v>
      </c>
      <c r="K7875" s="4"/>
      <c r="L7875" s="15">
        <f t="shared" si="123"/>
        <v>0</v>
      </c>
      <c r="M7875" s="56" t="s">
        <v>15155</v>
      </c>
    </row>
    <row r="7876" spans="1:13" s="19" customFormat="1" ht="15" customHeight="1" x14ac:dyDescent="0.25">
      <c r="A7876" s="47">
        <v>40212</v>
      </c>
      <c r="B7876" s="18" t="s">
        <v>12509</v>
      </c>
      <c r="C7876" s="3" t="s">
        <v>12290</v>
      </c>
      <c r="D7876" s="3" t="s">
        <v>12510</v>
      </c>
      <c r="E7876" s="3" t="s">
        <v>12511</v>
      </c>
      <c r="F7876" s="3" t="s">
        <v>12512</v>
      </c>
      <c r="G7876" s="3" t="s">
        <v>744</v>
      </c>
      <c r="H7876" s="26">
        <v>199</v>
      </c>
      <c r="I7876" s="26">
        <f t="array" ref="I7876">J7876-J7876*3%</f>
        <v>130.94999999999999</v>
      </c>
      <c r="J7876" s="30">
        <v>135</v>
      </c>
      <c r="K7876" s="4"/>
      <c r="L7876" s="15">
        <f t="shared" si="123"/>
        <v>0</v>
      </c>
      <c r="M7876" s="56" t="s">
        <v>15155</v>
      </c>
    </row>
    <row r="7877" spans="1:13" s="19" customFormat="1" ht="15" customHeight="1" x14ac:dyDescent="0.25">
      <c r="A7877" s="47">
        <v>37353</v>
      </c>
      <c r="B7877" s="18" t="s">
        <v>12513</v>
      </c>
      <c r="C7877" s="3" t="s">
        <v>12290</v>
      </c>
      <c r="D7877" s="3" t="s">
        <v>12510</v>
      </c>
      <c r="E7877" s="3" t="s">
        <v>12511</v>
      </c>
      <c r="F7877" s="3" t="s">
        <v>12512</v>
      </c>
      <c r="G7877" s="3" t="s">
        <v>9168</v>
      </c>
      <c r="H7877" s="26">
        <v>199</v>
      </c>
      <c r="I7877" s="26">
        <f t="array" ref="I7877">J7877-J7877*3%</f>
        <v>130.94999999999999</v>
      </c>
      <c r="J7877" s="30">
        <v>135</v>
      </c>
      <c r="K7877" s="4"/>
      <c r="L7877" s="15">
        <f t="shared" si="123"/>
        <v>0</v>
      </c>
      <c r="M7877" s="56" t="s">
        <v>15155</v>
      </c>
    </row>
    <row r="7878" spans="1:13" s="19" customFormat="1" ht="15" customHeight="1" x14ac:dyDescent="0.25">
      <c r="A7878" s="47">
        <v>35952</v>
      </c>
      <c r="B7878" s="18" t="s">
        <v>12514</v>
      </c>
      <c r="C7878" s="3" t="s">
        <v>12290</v>
      </c>
      <c r="D7878" s="3" t="s">
        <v>12515</v>
      </c>
      <c r="E7878" s="3" t="s">
        <v>12516</v>
      </c>
      <c r="F7878" s="3"/>
      <c r="G7878" s="3" t="s">
        <v>602</v>
      </c>
      <c r="H7878" s="26">
        <v>175</v>
      </c>
      <c r="I7878" s="26">
        <f t="array" ref="I7878">J7878-J7878*3%</f>
        <v>116.4</v>
      </c>
      <c r="J7878" s="30">
        <v>120</v>
      </c>
      <c r="K7878" s="4"/>
      <c r="L7878" s="15">
        <f t="shared" si="123"/>
        <v>0</v>
      </c>
      <c r="M7878" s="56" t="s">
        <v>15155</v>
      </c>
    </row>
    <row r="7879" spans="1:13" s="19" customFormat="1" ht="15" customHeight="1" x14ac:dyDescent="0.25">
      <c r="A7879" s="47">
        <v>34761</v>
      </c>
      <c r="B7879" s="18" t="s">
        <v>12517</v>
      </c>
      <c r="C7879" s="3" t="s">
        <v>12290</v>
      </c>
      <c r="D7879" s="3" t="s">
        <v>12518</v>
      </c>
      <c r="E7879" s="3" t="s">
        <v>12519</v>
      </c>
      <c r="F7879" s="3"/>
      <c r="G7879" s="3" t="s">
        <v>5220</v>
      </c>
      <c r="H7879" s="26">
        <v>79</v>
      </c>
      <c r="I7879" s="26">
        <f t="array" ref="I7879">J7879-J7879*3%</f>
        <v>43.65</v>
      </c>
      <c r="J7879" s="30">
        <v>45</v>
      </c>
      <c r="K7879" s="4"/>
      <c r="L7879" s="15">
        <f t="shared" si="123"/>
        <v>0</v>
      </c>
      <c r="M7879" s="56" t="s">
        <v>15155</v>
      </c>
    </row>
    <row r="7880" spans="1:13" s="19" customFormat="1" ht="15" customHeight="1" x14ac:dyDescent="0.25">
      <c r="A7880" s="47">
        <v>34760</v>
      </c>
      <c r="B7880" s="18" t="s">
        <v>12520</v>
      </c>
      <c r="C7880" s="3" t="s">
        <v>12290</v>
      </c>
      <c r="D7880" s="3" t="s">
        <v>12518</v>
      </c>
      <c r="E7880" s="3" t="s">
        <v>12519</v>
      </c>
      <c r="F7880" s="3"/>
      <c r="G7880" s="3" t="s">
        <v>5229</v>
      </c>
      <c r="H7880" s="26">
        <v>79</v>
      </c>
      <c r="I7880" s="26">
        <f t="array" ref="I7880">J7880-J7880*3%</f>
        <v>43.65</v>
      </c>
      <c r="J7880" s="30">
        <v>45</v>
      </c>
      <c r="K7880" s="4"/>
      <c r="L7880" s="15">
        <f t="shared" ref="L7880:L7943" si="124">J7880*K7880</f>
        <v>0</v>
      </c>
      <c r="M7880" s="56" t="s">
        <v>15155</v>
      </c>
    </row>
    <row r="7881" spans="1:13" s="19" customFormat="1" ht="15" customHeight="1" x14ac:dyDescent="0.25">
      <c r="A7881" s="47">
        <v>34759</v>
      </c>
      <c r="B7881" s="18" t="s">
        <v>12521</v>
      </c>
      <c r="C7881" s="3" t="s">
        <v>12290</v>
      </c>
      <c r="D7881" s="3" t="s">
        <v>12518</v>
      </c>
      <c r="E7881" s="3" t="s">
        <v>12519</v>
      </c>
      <c r="F7881" s="3"/>
      <c r="G7881" s="3" t="s">
        <v>12307</v>
      </c>
      <c r="H7881" s="26">
        <v>79</v>
      </c>
      <c r="I7881" s="26">
        <f t="array" ref="I7881">J7881-J7881*3%</f>
        <v>43.65</v>
      </c>
      <c r="J7881" s="30">
        <v>45</v>
      </c>
      <c r="K7881" s="4"/>
      <c r="L7881" s="15">
        <f t="shared" si="124"/>
        <v>0</v>
      </c>
      <c r="M7881" s="56" t="s">
        <v>15155</v>
      </c>
    </row>
    <row r="7882" spans="1:13" s="19" customFormat="1" ht="15" customHeight="1" x14ac:dyDescent="0.25">
      <c r="A7882" s="47">
        <v>34646</v>
      </c>
      <c r="B7882" s="18" t="s">
        <v>12522</v>
      </c>
      <c r="C7882" s="3" t="s">
        <v>12290</v>
      </c>
      <c r="D7882" s="3" t="s">
        <v>12518</v>
      </c>
      <c r="E7882" s="3" t="s">
        <v>12523</v>
      </c>
      <c r="F7882" s="3"/>
      <c r="G7882" s="3" t="s">
        <v>12484</v>
      </c>
      <c r="H7882" s="26">
        <v>119</v>
      </c>
      <c r="I7882" s="26">
        <f t="array" ref="I7882">J7882-J7882*3%</f>
        <v>72.75</v>
      </c>
      <c r="J7882" s="30">
        <v>75</v>
      </c>
      <c r="K7882" s="4"/>
      <c r="L7882" s="15">
        <f t="shared" si="124"/>
        <v>0</v>
      </c>
      <c r="M7882" s="56" t="s">
        <v>15155</v>
      </c>
    </row>
    <row r="7883" spans="1:13" s="19" customFormat="1" ht="15" customHeight="1" x14ac:dyDescent="0.25">
      <c r="A7883" s="47">
        <v>34647</v>
      </c>
      <c r="B7883" s="18" t="s">
        <v>12524</v>
      </c>
      <c r="C7883" s="3" t="s">
        <v>12290</v>
      </c>
      <c r="D7883" s="3" t="s">
        <v>12518</v>
      </c>
      <c r="E7883" s="3" t="s">
        <v>12523</v>
      </c>
      <c r="F7883" s="3"/>
      <c r="G7883" s="3" t="s">
        <v>5229</v>
      </c>
      <c r="H7883" s="26">
        <v>119</v>
      </c>
      <c r="I7883" s="26">
        <f t="array" ref="I7883">J7883-J7883*3%</f>
        <v>72.75</v>
      </c>
      <c r="J7883" s="30">
        <v>75</v>
      </c>
      <c r="K7883" s="4"/>
      <c r="L7883" s="15">
        <f t="shared" si="124"/>
        <v>0</v>
      </c>
      <c r="M7883" s="56" t="s">
        <v>15155</v>
      </c>
    </row>
    <row r="7884" spans="1:13" s="19" customFormat="1" ht="15" customHeight="1" x14ac:dyDescent="0.25">
      <c r="A7884" s="47">
        <v>40088</v>
      </c>
      <c r="B7884" s="18" t="s">
        <v>12525</v>
      </c>
      <c r="C7884" s="3" t="s">
        <v>12298</v>
      </c>
      <c r="D7884" s="3" t="s">
        <v>12526</v>
      </c>
      <c r="E7884" s="3" t="s">
        <v>12527</v>
      </c>
      <c r="F7884" s="3" t="s">
        <v>12528</v>
      </c>
      <c r="G7884" s="3"/>
      <c r="H7884" s="26">
        <v>400</v>
      </c>
      <c r="I7884" s="26">
        <f t="array" ref="I7884">J7884-J7884*3%</f>
        <v>271.60000000000002</v>
      </c>
      <c r="J7884" s="30">
        <v>280</v>
      </c>
      <c r="K7884" s="4"/>
      <c r="L7884" s="15">
        <f t="shared" si="124"/>
        <v>0</v>
      </c>
      <c r="M7884" s="56" t="s">
        <v>15155</v>
      </c>
    </row>
    <row r="7885" spans="1:13" s="19" customFormat="1" ht="15" customHeight="1" x14ac:dyDescent="0.25">
      <c r="A7885" s="47">
        <v>41095</v>
      </c>
      <c r="B7885" s="18" t="s">
        <v>12529</v>
      </c>
      <c r="C7885" s="3" t="s">
        <v>12298</v>
      </c>
      <c r="D7885" s="3" t="s">
        <v>12526</v>
      </c>
      <c r="E7885" s="3" t="s">
        <v>12527</v>
      </c>
      <c r="F7885" s="3" t="s">
        <v>12530</v>
      </c>
      <c r="G7885" s="3"/>
      <c r="H7885" s="26">
        <v>595</v>
      </c>
      <c r="I7885" s="26">
        <f t="array" ref="I7885">J7885-J7885*3%</f>
        <v>339.5</v>
      </c>
      <c r="J7885" s="30">
        <v>350</v>
      </c>
      <c r="K7885" s="4"/>
      <c r="L7885" s="15">
        <f t="shared" si="124"/>
        <v>0</v>
      </c>
      <c r="M7885" s="56" t="s">
        <v>15155</v>
      </c>
    </row>
    <row r="7886" spans="1:13" s="19" customFormat="1" ht="15" customHeight="1" x14ac:dyDescent="0.25">
      <c r="A7886" s="47">
        <v>42989</v>
      </c>
      <c r="B7886" s="18" t="s">
        <v>12531</v>
      </c>
      <c r="C7886" s="3" t="s">
        <v>12298</v>
      </c>
      <c r="D7886" s="3" t="s">
        <v>12532</v>
      </c>
      <c r="E7886" s="3" t="s">
        <v>12533</v>
      </c>
      <c r="F7886" s="3" t="s">
        <v>5606</v>
      </c>
      <c r="G7886" s="3" t="s">
        <v>1377</v>
      </c>
      <c r="H7886" s="26">
        <v>695</v>
      </c>
      <c r="I7886" s="26">
        <f t="array" ref="I7886">J7886-J7886*3%</f>
        <v>460.75</v>
      </c>
      <c r="J7886" s="30">
        <v>475</v>
      </c>
      <c r="K7886" s="4"/>
      <c r="L7886" s="15">
        <f t="shared" si="124"/>
        <v>0</v>
      </c>
      <c r="M7886" s="56" t="s">
        <v>15155</v>
      </c>
    </row>
    <row r="7887" spans="1:13" s="19" customFormat="1" ht="15" customHeight="1" x14ac:dyDescent="0.25">
      <c r="A7887" s="47">
        <v>25446</v>
      </c>
      <c r="B7887" s="18"/>
      <c r="C7887" s="3" t="s">
        <v>12534</v>
      </c>
      <c r="D7887" s="3" t="s">
        <v>177</v>
      </c>
      <c r="E7887" s="3" t="s">
        <v>575</v>
      </c>
      <c r="F7887" s="3" t="s">
        <v>290</v>
      </c>
      <c r="G7887" s="3" t="s">
        <v>385</v>
      </c>
      <c r="H7887" s="26">
        <v>790</v>
      </c>
      <c r="I7887" s="26">
        <f t="array" ref="I7887">J7887-J7887*3%</f>
        <v>597.63639999999998</v>
      </c>
      <c r="J7887" s="30">
        <v>616.12</v>
      </c>
      <c r="K7887" s="4"/>
      <c r="L7887" s="15">
        <f t="shared" si="124"/>
        <v>0</v>
      </c>
      <c r="M7887" s="56" t="s">
        <v>15154</v>
      </c>
    </row>
    <row r="7888" spans="1:13" s="19" customFormat="1" ht="15" customHeight="1" x14ac:dyDescent="0.25">
      <c r="A7888" s="47">
        <v>42433</v>
      </c>
      <c r="B7888" s="18" t="s">
        <v>12535</v>
      </c>
      <c r="C7888" s="3" t="s">
        <v>12536</v>
      </c>
      <c r="D7888" s="3" t="s">
        <v>779</v>
      </c>
      <c r="E7888" s="3" t="s">
        <v>12537</v>
      </c>
      <c r="F7888" s="3" t="s">
        <v>3701</v>
      </c>
      <c r="G7888" s="3" t="s">
        <v>12538</v>
      </c>
      <c r="H7888" s="26">
        <v>89</v>
      </c>
      <c r="I7888" s="26">
        <f t="array" ref="I7888">J7888-J7888*3%</f>
        <v>63.05</v>
      </c>
      <c r="J7888" s="30">
        <v>65</v>
      </c>
      <c r="K7888" s="4"/>
      <c r="L7888" s="15">
        <f t="shared" si="124"/>
        <v>0</v>
      </c>
      <c r="M7888" s="56" t="s">
        <v>15155</v>
      </c>
    </row>
    <row r="7889" spans="1:13" s="19" customFormat="1" ht="15" customHeight="1" x14ac:dyDescent="0.25">
      <c r="A7889" s="47">
        <v>42434</v>
      </c>
      <c r="B7889" s="18" t="s">
        <v>12539</v>
      </c>
      <c r="C7889" s="3" t="s">
        <v>12536</v>
      </c>
      <c r="D7889" s="3" t="s">
        <v>779</v>
      </c>
      <c r="E7889" s="3" t="s">
        <v>12537</v>
      </c>
      <c r="F7889" s="3" t="s">
        <v>3701</v>
      </c>
      <c r="G7889" s="3" t="s">
        <v>12540</v>
      </c>
      <c r="H7889" s="26">
        <v>89</v>
      </c>
      <c r="I7889" s="26">
        <f t="array" ref="I7889">J7889-J7889*3%</f>
        <v>63.05</v>
      </c>
      <c r="J7889" s="30">
        <v>65</v>
      </c>
      <c r="K7889" s="4"/>
      <c r="L7889" s="15">
        <f t="shared" si="124"/>
        <v>0</v>
      </c>
      <c r="M7889" s="56" t="s">
        <v>15155</v>
      </c>
    </row>
    <row r="7890" spans="1:13" s="19" customFormat="1" ht="15" customHeight="1" x14ac:dyDescent="0.25">
      <c r="A7890" s="47">
        <v>42435</v>
      </c>
      <c r="B7890" s="18" t="s">
        <v>12541</v>
      </c>
      <c r="C7890" s="3" t="s">
        <v>12536</v>
      </c>
      <c r="D7890" s="3" t="s">
        <v>779</v>
      </c>
      <c r="E7890" s="3" t="s">
        <v>12537</v>
      </c>
      <c r="F7890" s="3" t="s">
        <v>3701</v>
      </c>
      <c r="G7890" s="3" t="s">
        <v>3858</v>
      </c>
      <c r="H7890" s="26">
        <v>89</v>
      </c>
      <c r="I7890" s="26">
        <f t="array" ref="I7890">J7890-J7890*3%</f>
        <v>63.05</v>
      </c>
      <c r="J7890" s="30">
        <v>65</v>
      </c>
      <c r="K7890" s="4"/>
      <c r="L7890" s="15">
        <f t="shared" si="124"/>
        <v>0</v>
      </c>
      <c r="M7890" s="56" t="s">
        <v>15155</v>
      </c>
    </row>
    <row r="7891" spans="1:13" s="19" customFormat="1" ht="15" customHeight="1" x14ac:dyDescent="0.25">
      <c r="A7891" s="47">
        <v>42431</v>
      </c>
      <c r="B7891" s="18" t="s">
        <v>12542</v>
      </c>
      <c r="C7891" s="3" t="s">
        <v>12536</v>
      </c>
      <c r="D7891" s="3" t="s">
        <v>779</v>
      </c>
      <c r="E7891" s="3" t="s">
        <v>12543</v>
      </c>
      <c r="F7891" s="3" t="s">
        <v>12544</v>
      </c>
      <c r="G7891" s="3" t="s">
        <v>12538</v>
      </c>
      <c r="H7891" s="26">
        <v>890</v>
      </c>
      <c r="I7891" s="26">
        <f t="array" ref="I7891">J7891-J7891*3%</f>
        <v>630.5</v>
      </c>
      <c r="J7891" s="30">
        <v>650</v>
      </c>
      <c r="K7891" s="4"/>
      <c r="L7891" s="15">
        <f t="shared" si="124"/>
        <v>0</v>
      </c>
      <c r="M7891" s="56" t="s">
        <v>15155</v>
      </c>
    </row>
    <row r="7892" spans="1:13" s="19" customFormat="1" ht="15" customHeight="1" x14ac:dyDescent="0.25">
      <c r="A7892" s="47">
        <v>42430</v>
      </c>
      <c r="B7892" s="18" t="s">
        <v>12545</v>
      </c>
      <c r="C7892" s="3" t="s">
        <v>12536</v>
      </c>
      <c r="D7892" s="3" t="s">
        <v>779</v>
      </c>
      <c r="E7892" s="3" t="s">
        <v>12543</v>
      </c>
      <c r="F7892" s="3" t="s">
        <v>12544</v>
      </c>
      <c r="G7892" s="3" t="s">
        <v>12540</v>
      </c>
      <c r="H7892" s="26">
        <v>890</v>
      </c>
      <c r="I7892" s="26">
        <f t="array" ref="I7892">J7892-J7892*3%</f>
        <v>630.5</v>
      </c>
      <c r="J7892" s="30">
        <v>650</v>
      </c>
      <c r="K7892" s="4"/>
      <c r="L7892" s="15">
        <f t="shared" si="124"/>
        <v>0</v>
      </c>
      <c r="M7892" s="56" t="s">
        <v>15155</v>
      </c>
    </row>
    <row r="7893" spans="1:13" s="19" customFormat="1" ht="15" customHeight="1" x14ac:dyDescent="0.25">
      <c r="A7893" s="47">
        <v>42432</v>
      </c>
      <c r="B7893" s="18" t="s">
        <v>12546</v>
      </c>
      <c r="C7893" s="3" t="s">
        <v>12536</v>
      </c>
      <c r="D7893" s="3" t="s">
        <v>779</v>
      </c>
      <c r="E7893" s="3" t="s">
        <v>12543</v>
      </c>
      <c r="F7893" s="3" t="s">
        <v>12544</v>
      </c>
      <c r="G7893" s="3" t="s">
        <v>3858</v>
      </c>
      <c r="H7893" s="26">
        <v>890</v>
      </c>
      <c r="I7893" s="26">
        <f t="array" ref="I7893">J7893-J7893*3%</f>
        <v>630.5</v>
      </c>
      <c r="J7893" s="30">
        <v>650</v>
      </c>
      <c r="K7893" s="4"/>
      <c r="L7893" s="15">
        <f t="shared" si="124"/>
        <v>0</v>
      </c>
      <c r="M7893" s="56" t="s">
        <v>15155</v>
      </c>
    </row>
    <row r="7894" spans="1:13" s="19" customFormat="1" ht="15" customHeight="1" x14ac:dyDescent="0.25">
      <c r="A7894" s="47">
        <v>42436</v>
      </c>
      <c r="B7894" s="18" t="s">
        <v>12547</v>
      </c>
      <c r="C7894" s="3" t="s">
        <v>12536</v>
      </c>
      <c r="D7894" s="3" t="s">
        <v>779</v>
      </c>
      <c r="E7894" s="3" t="s">
        <v>12543</v>
      </c>
      <c r="F7894" s="3" t="s">
        <v>12548</v>
      </c>
      <c r="G7894" s="3" t="s">
        <v>3713</v>
      </c>
      <c r="H7894" s="26">
        <v>801</v>
      </c>
      <c r="I7894" s="26">
        <f t="array" ref="I7894">J7894-J7894*3%</f>
        <v>567.45000000000005</v>
      </c>
      <c r="J7894" s="30">
        <v>585</v>
      </c>
      <c r="K7894" s="4"/>
      <c r="L7894" s="15">
        <f t="shared" si="124"/>
        <v>0</v>
      </c>
      <c r="M7894" s="56" t="s">
        <v>15155</v>
      </c>
    </row>
    <row r="7895" spans="1:13" s="19" customFormat="1" ht="15" customHeight="1" x14ac:dyDescent="0.25">
      <c r="A7895" s="47">
        <v>38372</v>
      </c>
      <c r="B7895" s="18" t="s">
        <v>12549</v>
      </c>
      <c r="C7895" s="3" t="s">
        <v>12550</v>
      </c>
      <c r="D7895" s="3" t="s">
        <v>593</v>
      </c>
      <c r="E7895" s="3" t="s">
        <v>12551</v>
      </c>
      <c r="F7895" s="3" t="s">
        <v>601</v>
      </c>
      <c r="G7895" s="3" t="s">
        <v>744</v>
      </c>
      <c r="H7895" s="26">
        <v>1015</v>
      </c>
      <c r="I7895" s="26">
        <f t="array" ref="I7895">J7895-J7895*3%</f>
        <v>604.4846</v>
      </c>
      <c r="J7895" s="30">
        <v>623.17999999999995</v>
      </c>
      <c r="K7895" s="4"/>
      <c r="L7895" s="15">
        <f t="shared" si="124"/>
        <v>0</v>
      </c>
      <c r="M7895" s="56" t="s">
        <v>15154</v>
      </c>
    </row>
    <row r="7896" spans="1:13" s="19" customFormat="1" ht="15" customHeight="1" x14ac:dyDescent="0.25">
      <c r="A7896" s="47">
        <v>35364</v>
      </c>
      <c r="B7896" s="18" t="s">
        <v>12552</v>
      </c>
      <c r="C7896" s="3" t="s">
        <v>12550</v>
      </c>
      <c r="D7896" s="3" t="s">
        <v>593</v>
      </c>
      <c r="E7896" s="3" t="s">
        <v>12553</v>
      </c>
      <c r="F7896" s="3" t="s">
        <v>5907</v>
      </c>
      <c r="G7896" s="3" t="s">
        <v>744</v>
      </c>
      <c r="H7896" s="26">
        <v>1275</v>
      </c>
      <c r="I7896" s="26">
        <f t="array" ref="I7896">J7896-J7896*3%</f>
        <v>758.31690000000003</v>
      </c>
      <c r="J7896" s="30">
        <v>781.77</v>
      </c>
      <c r="K7896" s="4"/>
      <c r="L7896" s="15">
        <f t="shared" si="124"/>
        <v>0</v>
      </c>
      <c r="M7896" s="56" t="s">
        <v>15154</v>
      </c>
    </row>
    <row r="7897" spans="1:13" s="19" customFormat="1" ht="15" customHeight="1" x14ac:dyDescent="0.25">
      <c r="A7897" s="47">
        <v>35361</v>
      </c>
      <c r="B7897" s="18" t="s">
        <v>12554</v>
      </c>
      <c r="C7897" s="3" t="s">
        <v>12555</v>
      </c>
      <c r="D7897" s="3" t="s">
        <v>1437</v>
      </c>
      <c r="E7897" s="3" t="s">
        <v>12556</v>
      </c>
      <c r="F7897" s="3" t="s">
        <v>2606</v>
      </c>
      <c r="G7897" s="3" t="s">
        <v>744</v>
      </c>
      <c r="H7897" s="26">
        <v>385</v>
      </c>
      <c r="I7897" s="26">
        <f t="array" ref="I7897">J7897-J7897*3%</f>
        <v>255.80840000000003</v>
      </c>
      <c r="J7897" s="30">
        <v>263.72000000000003</v>
      </c>
      <c r="K7897" s="4"/>
      <c r="L7897" s="15">
        <f t="shared" si="124"/>
        <v>0</v>
      </c>
      <c r="M7897" s="56" t="s">
        <v>15154</v>
      </c>
    </row>
    <row r="7898" spans="1:13" s="19" customFormat="1" ht="15" customHeight="1" x14ac:dyDescent="0.25">
      <c r="A7898" s="47">
        <v>35362</v>
      </c>
      <c r="B7898" s="18" t="s">
        <v>12557</v>
      </c>
      <c r="C7898" s="3" t="s">
        <v>12555</v>
      </c>
      <c r="D7898" s="3" t="s">
        <v>1437</v>
      </c>
      <c r="E7898" s="3" t="s">
        <v>12556</v>
      </c>
      <c r="F7898" s="3" t="s">
        <v>2606</v>
      </c>
      <c r="G7898" s="3" t="s">
        <v>12558</v>
      </c>
      <c r="H7898" s="26">
        <v>385</v>
      </c>
      <c r="I7898" s="26">
        <f t="array" ref="I7898">J7898-J7898*3%</f>
        <v>255.80840000000003</v>
      </c>
      <c r="J7898" s="30">
        <v>263.72000000000003</v>
      </c>
      <c r="K7898" s="4"/>
      <c r="L7898" s="15">
        <f t="shared" si="124"/>
        <v>0</v>
      </c>
      <c r="M7898" s="56" t="s">
        <v>15154</v>
      </c>
    </row>
    <row r="7899" spans="1:13" s="19" customFormat="1" ht="15" customHeight="1" x14ac:dyDescent="0.25">
      <c r="A7899" s="47">
        <v>35363</v>
      </c>
      <c r="B7899" s="18" t="s">
        <v>12559</v>
      </c>
      <c r="C7899" s="3" t="s">
        <v>12555</v>
      </c>
      <c r="D7899" s="3" t="s">
        <v>1437</v>
      </c>
      <c r="E7899" s="3" t="s">
        <v>12556</v>
      </c>
      <c r="F7899" s="3" t="s">
        <v>2606</v>
      </c>
      <c r="G7899" s="3" t="s">
        <v>12560</v>
      </c>
      <c r="H7899" s="26">
        <v>385</v>
      </c>
      <c r="I7899" s="26">
        <f t="array" ref="I7899">J7899-J7899*3%</f>
        <v>255.80840000000003</v>
      </c>
      <c r="J7899" s="30">
        <v>263.72000000000003</v>
      </c>
      <c r="K7899" s="4"/>
      <c r="L7899" s="15">
        <f t="shared" si="124"/>
        <v>0</v>
      </c>
      <c r="M7899" s="56" t="s">
        <v>15154</v>
      </c>
    </row>
    <row r="7900" spans="1:13" s="19" customFormat="1" ht="15" customHeight="1" x14ac:dyDescent="0.25">
      <c r="A7900" s="47">
        <v>30513</v>
      </c>
      <c r="B7900" s="18" t="s">
        <v>12561</v>
      </c>
      <c r="C7900" s="3" t="s">
        <v>12555</v>
      </c>
      <c r="D7900" s="3" t="s">
        <v>1437</v>
      </c>
      <c r="E7900" s="3" t="s">
        <v>12562</v>
      </c>
      <c r="F7900" s="3" t="s">
        <v>12563</v>
      </c>
      <c r="G7900" s="3" t="s">
        <v>744</v>
      </c>
      <c r="H7900" s="26">
        <v>205</v>
      </c>
      <c r="I7900" s="26">
        <f t="array" ref="I7900">J7900-J7900*3%</f>
        <v>134.23829999999998</v>
      </c>
      <c r="J7900" s="30">
        <v>138.38999999999999</v>
      </c>
      <c r="K7900" s="4"/>
      <c r="L7900" s="15">
        <f t="shared" si="124"/>
        <v>0</v>
      </c>
      <c r="M7900" s="56" t="s">
        <v>15154</v>
      </c>
    </row>
    <row r="7901" spans="1:13" s="19" customFormat="1" ht="15" customHeight="1" x14ac:dyDescent="0.25">
      <c r="A7901" s="47">
        <v>32282</v>
      </c>
      <c r="B7901" s="18" t="s">
        <v>12564</v>
      </c>
      <c r="C7901" s="3" t="s">
        <v>12555</v>
      </c>
      <c r="D7901" s="3" t="s">
        <v>1437</v>
      </c>
      <c r="E7901" s="3" t="s">
        <v>12565</v>
      </c>
      <c r="F7901" s="3" t="s">
        <v>12563</v>
      </c>
      <c r="G7901" s="3" t="s">
        <v>12566</v>
      </c>
      <c r="H7901" s="26">
        <v>315</v>
      </c>
      <c r="I7901" s="26">
        <f t="array" ref="I7901">J7901-J7901*3%</f>
        <v>202.2741</v>
      </c>
      <c r="J7901" s="30">
        <v>208.53</v>
      </c>
      <c r="K7901" s="4"/>
      <c r="L7901" s="15">
        <f t="shared" si="124"/>
        <v>0</v>
      </c>
      <c r="M7901" s="56" t="s">
        <v>15154</v>
      </c>
    </row>
    <row r="7902" spans="1:13" s="19" customFormat="1" ht="15" customHeight="1" x14ac:dyDescent="0.25">
      <c r="A7902" s="47">
        <v>32283</v>
      </c>
      <c r="B7902" s="18" t="s">
        <v>12567</v>
      </c>
      <c r="C7902" s="3" t="s">
        <v>12555</v>
      </c>
      <c r="D7902" s="3" t="s">
        <v>1437</v>
      </c>
      <c r="E7902" s="3" t="s">
        <v>12565</v>
      </c>
      <c r="F7902" s="3" t="s">
        <v>12563</v>
      </c>
      <c r="G7902" s="3" t="s">
        <v>12568</v>
      </c>
      <c r="H7902" s="26">
        <v>315</v>
      </c>
      <c r="I7902" s="26">
        <f t="array" ref="I7902">J7902-J7902*3%</f>
        <v>202.2741</v>
      </c>
      <c r="J7902" s="30">
        <v>208.53</v>
      </c>
      <c r="K7902" s="4"/>
      <c r="L7902" s="15">
        <f t="shared" si="124"/>
        <v>0</v>
      </c>
      <c r="M7902" s="56" t="s">
        <v>15154</v>
      </c>
    </row>
    <row r="7903" spans="1:13" s="19" customFormat="1" ht="15" customHeight="1" x14ac:dyDescent="0.25">
      <c r="A7903" s="47">
        <v>30638</v>
      </c>
      <c r="B7903" s="18" t="s">
        <v>12569</v>
      </c>
      <c r="C7903" s="3" t="s">
        <v>12555</v>
      </c>
      <c r="D7903" s="3" t="s">
        <v>1437</v>
      </c>
      <c r="E7903" s="3" t="s">
        <v>12570</v>
      </c>
      <c r="F7903" s="3"/>
      <c r="G7903" s="3" t="s">
        <v>12571</v>
      </c>
      <c r="H7903" s="26">
        <v>360</v>
      </c>
      <c r="I7903" s="26">
        <f t="array" ref="I7903">J7903-J7903*3%</f>
        <v>236.08829999999998</v>
      </c>
      <c r="J7903" s="30">
        <v>243.39</v>
      </c>
      <c r="K7903" s="4"/>
      <c r="L7903" s="15">
        <f t="shared" si="124"/>
        <v>0</v>
      </c>
      <c r="M7903" s="56" t="s">
        <v>15154</v>
      </c>
    </row>
    <row r="7904" spans="1:13" s="19" customFormat="1" ht="15" customHeight="1" x14ac:dyDescent="0.25">
      <c r="A7904" s="47">
        <v>36062</v>
      </c>
      <c r="B7904" s="18" t="s">
        <v>12572</v>
      </c>
      <c r="C7904" s="3" t="s">
        <v>12555</v>
      </c>
      <c r="D7904" s="3" t="s">
        <v>1437</v>
      </c>
      <c r="E7904" s="3" t="s">
        <v>12570</v>
      </c>
      <c r="F7904" s="3"/>
      <c r="G7904" s="3" t="s">
        <v>744</v>
      </c>
      <c r="H7904" s="26">
        <v>320</v>
      </c>
      <c r="I7904" s="26">
        <f t="array" ref="I7904">J7904-J7904*3%</f>
        <v>206.416</v>
      </c>
      <c r="J7904" s="30">
        <v>212.8</v>
      </c>
      <c r="K7904" s="4"/>
      <c r="L7904" s="15">
        <f t="shared" si="124"/>
        <v>0</v>
      </c>
      <c r="M7904" s="56" t="s">
        <v>15156</v>
      </c>
    </row>
    <row r="7905" spans="1:13" s="19" customFormat="1" ht="15" customHeight="1" x14ac:dyDescent="0.25">
      <c r="A7905" s="47">
        <v>30640</v>
      </c>
      <c r="B7905" s="18" t="s">
        <v>12573</v>
      </c>
      <c r="C7905" s="3" t="s">
        <v>12555</v>
      </c>
      <c r="D7905" s="3" t="s">
        <v>1437</v>
      </c>
      <c r="E7905" s="3" t="s">
        <v>12570</v>
      </c>
      <c r="F7905" s="3"/>
      <c r="G7905" s="3" t="s">
        <v>12568</v>
      </c>
      <c r="H7905" s="26">
        <v>360</v>
      </c>
      <c r="I7905" s="26">
        <f t="array" ref="I7905">J7905-J7905*3%</f>
        <v>236.08829999999998</v>
      </c>
      <c r="J7905" s="30">
        <v>243.39</v>
      </c>
      <c r="K7905" s="4"/>
      <c r="L7905" s="15">
        <f t="shared" si="124"/>
        <v>0</v>
      </c>
      <c r="M7905" s="56" t="s">
        <v>15154</v>
      </c>
    </row>
    <row r="7906" spans="1:13" s="19" customFormat="1" ht="15" customHeight="1" x14ac:dyDescent="0.25">
      <c r="A7906" s="47">
        <v>30641</v>
      </c>
      <c r="B7906" s="18"/>
      <c r="C7906" s="3" t="s">
        <v>12555</v>
      </c>
      <c r="D7906" s="3" t="s">
        <v>1437</v>
      </c>
      <c r="E7906" s="3" t="s">
        <v>12570</v>
      </c>
      <c r="F7906" s="3"/>
      <c r="G7906" s="3" t="s">
        <v>12574</v>
      </c>
      <c r="H7906" s="26">
        <v>360</v>
      </c>
      <c r="I7906" s="26">
        <f t="array" ref="I7906">J7906-J7906*3%</f>
        <v>236.08829999999998</v>
      </c>
      <c r="J7906" s="30">
        <v>243.39</v>
      </c>
      <c r="K7906" s="4"/>
      <c r="L7906" s="15">
        <f t="shared" si="124"/>
        <v>0</v>
      </c>
      <c r="M7906" s="56" t="s">
        <v>15154</v>
      </c>
    </row>
    <row r="7907" spans="1:13" s="19" customFormat="1" ht="15" customHeight="1" x14ac:dyDescent="0.25">
      <c r="A7907" s="47">
        <v>34630</v>
      </c>
      <c r="B7907" s="18"/>
      <c r="C7907" s="3" t="s">
        <v>12555</v>
      </c>
      <c r="D7907" s="3" t="s">
        <v>593</v>
      </c>
      <c r="E7907" s="3" t="s">
        <v>12575</v>
      </c>
      <c r="F7907" s="3" t="s">
        <v>247</v>
      </c>
      <c r="G7907" s="3" t="s">
        <v>744</v>
      </c>
      <c r="H7907" s="26">
        <v>1075</v>
      </c>
      <c r="I7907" s="26">
        <f t="array" ref="I7907">J7907-J7907*3%</f>
        <v>636.68859999999995</v>
      </c>
      <c r="J7907" s="30">
        <v>656.38</v>
      </c>
      <c r="K7907" s="4"/>
      <c r="L7907" s="15">
        <f t="shared" si="124"/>
        <v>0</v>
      </c>
      <c r="M7907" s="56" t="s">
        <v>15154</v>
      </c>
    </row>
    <row r="7908" spans="1:13" s="19" customFormat="1" ht="15" customHeight="1" x14ac:dyDescent="0.25">
      <c r="A7908" s="47">
        <v>34303</v>
      </c>
      <c r="B7908" s="18" t="s">
        <v>12576</v>
      </c>
      <c r="C7908" s="3" t="s">
        <v>12555</v>
      </c>
      <c r="D7908" s="3" t="s">
        <v>593</v>
      </c>
      <c r="E7908" s="3" t="s">
        <v>12577</v>
      </c>
      <c r="F7908" s="3" t="s">
        <v>601</v>
      </c>
      <c r="G7908" s="3" t="s">
        <v>12578</v>
      </c>
      <c r="H7908" s="26">
        <v>1395</v>
      </c>
      <c r="I7908" s="26">
        <f t="array" ref="I7908">J7908-J7908*3%</f>
        <v>821.51239999999996</v>
      </c>
      <c r="J7908" s="30">
        <v>846.92</v>
      </c>
      <c r="K7908" s="4"/>
      <c r="L7908" s="15">
        <f t="shared" si="124"/>
        <v>0</v>
      </c>
      <c r="M7908" s="56" t="s">
        <v>15154</v>
      </c>
    </row>
    <row r="7909" spans="1:13" s="19" customFormat="1" ht="15" customHeight="1" x14ac:dyDescent="0.25">
      <c r="A7909" s="47">
        <v>34302</v>
      </c>
      <c r="B7909" s="18" t="s">
        <v>12579</v>
      </c>
      <c r="C7909" s="3" t="s">
        <v>12555</v>
      </c>
      <c r="D7909" s="3" t="s">
        <v>593</v>
      </c>
      <c r="E7909" s="3" t="s">
        <v>12577</v>
      </c>
      <c r="F7909" s="3" t="s">
        <v>601</v>
      </c>
      <c r="G7909" s="3" t="s">
        <v>12580</v>
      </c>
      <c r="H7909" s="26">
        <v>1395</v>
      </c>
      <c r="I7909" s="26">
        <f t="array" ref="I7909">J7909-J7909*3%</f>
        <v>821.51239999999996</v>
      </c>
      <c r="J7909" s="30">
        <v>846.92</v>
      </c>
      <c r="K7909" s="4"/>
      <c r="L7909" s="15">
        <f t="shared" si="124"/>
        <v>0</v>
      </c>
      <c r="M7909" s="56" t="s">
        <v>15154</v>
      </c>
    </row>
    <row r="7910" spans="1:13" s="19" customFormat="1" ht="15" customHeight="1" x14ac:dyDescent="0.25">
      <c r="A7910" s="47">
        <v>34304</v>
      </c>
      <c r="B7910" s="18" t="s">
        <v>12581</v>
      </c>
      <c r="C7910" s="3" t="s">
        <v>12555</v>
      </c>
      <c r="D7910" s="3" t="s">
        <v>593</v>
      </c>
      <c r="E7910" s="3" t="s">
        <v>12577</v>
      </c>
      <c r="F7910" s="3" t="s">
        <v>601</v>
      </c>
      <c r="G7910" s="3" t="s">
        <v>12582</v>
      </c>
      <c r="H7910" s="26">
        <v>1395</v>
      </c>
      <c r="I7910" s="26">
        <f t="array" ref="I7910">J7910-J7910*3%</f>
        <v>821.51239999999996</v>
      </c>
      <c r="J7910" s="30">
        <v>846.92</v>
      </c>
      <c r="K7910" s="4"/>
      <c r="L7910" s="15">
        <f t="shared" si="124"/>
        <v>0</v>
      </c>
      <c r="M7910" s="56" t="s">
        <v>15154</v>
      </c>
    </row>
    <row r="7911" spans="1:13" s="19" customFormat="1" ht="15" customHeight="1" x14ac:dyDescent="0.25">
      <c r="A7911" s="47">
        <v>30497</v>
      </c>
      <c r="B7911" s="18" t="s">
        <v>12583</v>
      </c>
      <c r="C7911" s="3" t="s">
        <v>12555</v>
      </c>
      <c r="D7911" s="3" t="s">
        <v>593</v>
      </c>
      <c r="E7911" s="3" t="s">
        <v>12584</v>
      </c>
      <c r="F7911" s="3" t="s">
        <v>664</v>
      </c>
      <c r="G7911" s="3" t="s">
        <v>12558</v>
      </c>
      <c r="H7911" s="26">
        <v>290</v>
      </c>
      <c r="I7911" s="26">
        <f t="array" ref="I7911">J7911-J7911*3%</f>
        <v>177.71370000000002</v>
      </c>
      <c r="J7911" s="30">
        <v>183.21</v>
      </c>
      <c r="K7911" s="4"/>
      <c r="L7911" s="15">
        <f t="shared" si="124"/>
        <v>0</v>
      </c>
      <c r="M7911" s="56" t="s">
        <v>15154</v>
      </c>
    </row>
    <row r="7912" spans="1:13" s="19" customFormat="1" ht="15" customHeight="1" x14ac:dyDescent="0.25">
      <c r="A7912" s="47">
        <v>30498</v>
      </c>
      <c r="B7912" s="18" t="s">
        <v>12585</v>
      </c>
      <c r="C7912" s="3" t="s">
        <v>12555</v>
      </c>
      <c r="D7912" s="3" t="s">
        <v>593</v>
      </c>
      <c r="E7912" s="3" t="s">
        <v>12584</v>
      </c>
      <c r="F7912" s="3" t="s">
        <v>664</v>
      </c>
      <c r="G7912" s="3" t="s">
        <v>12560</v>
      </c>
      <c r="H7912" s="26">
        <v>290</v>
      </c>
      <c r="I7912" s="26">
        <f t="array" ref="I7912">J7912-J7912*3%</f>
        <v>177.71370000000002</v>
      </c>
      <c r="J7912" s="30">
        <v>183.21</v>
      </c>
      <c r="K7912" s="4"/>
      <c r="L7912" s="15">
        <f t="shared" si="124"/>
        <v>0</v>
      </c>
      <c r="M7912" s="56" t="s">
        <v>15154</v>
      </c>
    </row>
    <row r="7913" spans="1:13" s="19" customFormat="1" ht="15" customHeight="1" x14ac:dyDescent="0.25">
      <c r="A7913" s="47">
        <v>30502</v>
      </c>
      <c r="B7913" s="18" t="s">
        <v>12586</v>
      </c>
      <c r="C7913" s="3" t="s">
        <v>12555</v>
      </c>
      <c r="D7913" s="3" t="s">
        <v>593</v>
      </c>
      <c r="E7913" s="3" t="s">
        <v>12584</v>
      </c>
      <c r="F7913" s="3" t="s">
        <v>664</v>
      </c>
      <c r="G7913" s="3" t="s">
        <v>2593</v>
      </c>
      <c r="H7913" s="26">
        <v>290</v>
      </c>
      <c r="I7913" s="26">
        <f t="array" ref="I7913">J7913-J7913*3%</f>
        <v>177.71370000000002</v>
      </c>
      <c r="J7913" s="30">
        <v>183.21</v>
      </c>
      <c r="K7913" s="4"/>
      <c r="L7913" s="15">
        <f t="shared" si="124"/>
        <v>0</v>
      </c>
      <c r="M7913" s="56" t="s">
        <v>15154</v>
      </c>
    </row>
    <row r="7914" spans="1:13" s="19" customFormat="1" ht="15" customHeight="1" x14ac:dyDescent="0.25">
      <c r="A7914" s="47">
        <v>38376</v>
      </c>
      <c r="B7914" s="18" t="s">
        <v>12587</v>
      </c>
      <c r="C7914" s="3" t="s">
        <v>12555</v>
      </c>
      <c r="D7914" s="3" t="s">
        <v>593</v>
      </c>
      <c r="E7914" s="3" t="s">
        <v>12588</v>
      </c>
      <c r="F7914" s="3" t="s">
        <v>12589</v>
      </c>
      <c r="G7914" s="3" t="s">
        <v>10640</v>
      </c>
      <c r="H7914" s="26">
        <v>710</v>
      </c>
      <c r="I7914" s="26">
        <f t="array" ref="I7914">J7914-J7914*3%</f>
        <v>422.85210000000001</v>
      </c>
      <c r="J7914" s="30">
        <v>435.93</v>
      </c>
      <c r="K7914" s="4"/>
      <c r="L7914" s="15">
        <f t="shared" si="124"/>
        <v>0</v>
      </c>
      <c r="M7914" s="56" t="s">
        <v>15154</v>
      </c>
    </row>
    <row r="7915" spans="1:13" s="19" customFormat="1" ht="15" customHeight="1" x14ac:dyDescent="0.25">
      <c r="A7915" s="47">
        <v>38377</v>
      </c>
      <c r="B7915" s="18" t="s">
        <v>12590</v>
      </c>
      <c r="C7915" s="3" t="s">
        <v>12555</v>
      </c>
      <c r="D7915" s="3" t="s">
        <v>593</v>
      </c>
      <c r="E7915" s="3" t="s">
        <v>12588</v>
      </c>
      <c r="F7915" s="3" t="s">
        <v>12589</v>
      </c>
      <c r="G7915" s="3" t="s">
        <v>12558</v>
      </c>
      <c r="H7915" s="26">
        <v>710</v>
      </c>
      <c r="I7915" s="26">
        <f t="array" ref="I7915">J7915-J7915*3%</f>
        <v>422.85210000000001</v>
      </c>
      <c r="J7915" s="30">
        <v>435.93</v>
      </c>
      <c r="K7915" s="4"/>
      <c r="L7915" s="15">
        <f t="shared" si="124"/>
        <v>0</v>
      </c>
      <c r="M7915" s="56" t="s">
        <v>15154</v>
      </c>
    </row>
    <row r="7916" spans="1:13" s="19" customFormat="1" ht="15" customHeight="1" x14ac:dyDescent="0.25">
      <c r="A7916" s="47">
        <v>32219</v>
      </c>
      <c r="B7916" s="18" t="s">
        <v>12591</v>
      </c>
      <c r="C7916" s="3" t="s">
        <v>12555</v>
      </c>
      <c r="D7916" s="3" t="s">
        <v>593</v>
      </c>
      <c r="E7916" s="3" t="s">
        <v>12588</v>
      </c>
      <c r="F7916" s="3" t="s">
        <v>12589</v>
      </c>
      <c r="G7916" s="3" t="s">
        <v>2593</v>
      </c>
      <c r="H7916" s="26">
        <v>710</v>
      </c>
      <c r="I7916" s="26">
        <f t="array" ref="I7916">J7916-J7916*3%</f>
        <v>422.85210000000001</v>
      </c>
      <c r="J7916" s="30">
        <v>435.93</v>
      </c>
      <c r="K7916" s="4"/>
      <c r="L7916" s="15">
        <f t="shared" si="124"/>
        <v>0</v>
      </c>
      <c r="M7916" s="56" t="s">
        <v>15154</v>
      </c>
    </row>
    <row r="7917" spans="1:13" s="19" customFormat="1" ht="15" customHeight="1" x14ac:dyDescent="0.25">
      <c r="A7917" s="47">
        <v>38378</v>
      </c>
      <c r="B7917" s="18" t="s">
        <v>12592</v>
      </c>
      <c r="C7917" s="3" t="s">
        <v>12555</v>
      </c>
      <c r="D7917" s="3" t="s">
        <v>593</v>
      </c>
      <c r="E7917" s="3" t="s">
        <v>12588</v>
      </c>
      <c r="F7917" s="3" t="s">
        <v>12589</v>
      </c>
      <c r="G7917" s="3" t="s">
        <v>12593</v>
      </c>
      <c r="H7917" s="26">
        <v>710</v>
      </c>
      <c r="I7917" s="26">
        <f t="array" ref="I7917">J7917-J7917*3%</f>
        <v>422.85210000000001</v>
      </c>
      <c r="J7917" s="30">
        <v>435.93</v>
      </c>
      <c r="K7917" s="4"/>
      <c r="L7917" s="15">
        <f t="shared" si="124"/>
        <v>0</v>
      </c>
      <c r="M7917" s="56" t="s">
        <v>15154</v>
      </c>
    </row>
    <row r="7918" spans="1:13" s="19" customFormat="1" ht="15" customHeight="1" x14ac:dyDescent="0.25">
      <c r="A7918" s="47">
        <v>32214</v>
      </c>
      <c r="B7918" s="18" t="s">
        <v>12594</v>
      </c>
      <c r="C7918" s="3" t="s">
        <v>12555</v>
      </c>
      <c r="D7918" s="3" t="s">
        <v>593</v>
      </c>
      <c r="E7918" s="3" t="s">
        <v>12595</v>
      </c>
      <c r="F7918" s="3" t="s">
        <v>12589</v>
      </c>
      <c r="G7918" s="3" t="s">
        <v>12571</v>
      </c>
      <c r="H7918" s="26">
        <v>950</v>
      </c>
      <c r="I7918" s="26">
        <f t="array" ref="I7918">J7918-J7918*3%</f>
        <v>568.65279999999996</v>
      </c>
      <c r="J7918" s="30">
        <v>586.24</v>
      </c>
      <c r="K7918" s="4"/>
      <c r="L7918" s="15">
        <f t="shared" si="124"/>
        <v>0</v>
      </c>
      <c r="M7918" s="56" t="s">
        <v>15154</v>
      </c>
    </row>
    <row r="7919" spans="1:13" s="19" customFormat="1" ht="15" customHeight="1" x14ac:dyDescent="0.25">
      <c r="A7919" s="47">
        <v>32215</v>
      </c>
      <c r="B7919" s="18" t="s">
        <v>12596</v>
      </c>
      <c r="C7919" s="3" t="s">
        <v>12555</v>
      </c>
      <c r="D7919" s="3" t="s">
        <v>593</v>
      </c>
      <c r="E7919" s="3" t="s">
        <v>12595</v>
      </c>
      <c r="F7919" s="3" t="s">
        <v>12589</v>
      </c>
      <c r="G7919" s="3" t="s">
        <v>12597</v>
      </c>
      <c r="H7919" s="26">
        <v>950</v>
      </c>
      <c r="I7919" s="26">
        <f t="array" ref="I7919">J7919-J7919*3%</f>
        <v>568.65279999999996</v>
      </c>
      <c r="J7919" s="30">
        <v>586.24</v>
      </c>
      <c r="K7919" s="4"/>
      <c r="L7919" s="15">
        <f t="shared" si="124"/>
        <v>0</v>
      </c>
      <c r="M7919" s="56" t="s">
        <v>15154</v>
      </c>
    </row>
    <row r="7920" spans="1:13" s="19" customFormat="1" ht="15" customHeight="1" x14ac:dyDescent="0.25">
      <c r="A7920" s="47">
        <v>38373</v>
      </c>
      <c r="B7920" s="18" t="s">
        <v>12598</v>
      </c>
      <c r="C7920" s="3" t="s">
        <v>12555</v>
      </c>
      <c r="D7920" s="3" t="s">
        <v>593</v>
      </c>
      <c r="E7920" s="3" t="s">
        <v>12595</v>
      </c>
      <c r="F7920" s="3" t="s">
        <v>12589</v>
      </c>
      <c r="G7920" s="3" t="s">
        <v>12599</v>
      </c>
      <c r="H7920" s="26">
        <v>950</v>
      </c>
      <c r="I7920" s="26">
        <f t="array" ref="I7920">J7920-J7920*3%</f>
        <v>568.65279999999996</v>
      </c>
      <c r="J7920" s="30">
        <v>586.24</v>
      </c>
      <c r="K7920" s="4"/>
      <c r="L7920" s="15">
        <f t="shared" si="124"/>
        <v>0</v>
      </c>
      <c r="M7920" s="56" t="s">
        <v>15154</v>
      </c>
    </row>
    <row r="7921" spans="1:13" s="19" customFormat="1" ht="15" customHeight="1" x14ac:dyDescent="0.25">
      <c r="A7921" s="47">
        <v>32218</v>
      </c>
      <c r="B7921" s="18" t="s">
        <v>12600</v>
      </c>
      <c r="C7921" s="3" t="s">
        <v>12555</v>
      </c>
      <c r="D7921" s="3" t="s">
        <v>593</v>
      </c>
      <c r="E7921" s="3" t="s">
        <v>12595</v>
      </c>
      <c r="F7921" s="3" t="s">
        <v>12589</v>
      </c>
      <c r="G7921" s="3" t="s">
        <v>12601</v>
      </c>
      <c r="H7921" s="26">
        <v>950</v>
      </c>
      <c r="I7921" s="26">
        <f t="array" ref="I7921">J7921-J7921*3%</f>
        <v>568.65279999999996</v>
      </c>
      <c r="J7921" s="30">
        <v>586.24</v>
      </c>
      <c r="K7921" s="4"/>
      <c r="L7921" s="15">
        <f t="shared" si="124"/>
        <v>0</v>
      </c>
      <c r="M7921" s="56" t="s">
        <v>15154</v>
      </c>
    </row>
    <row r="7922" spans="1:13" s="19" customFormat="1" ht="15" customHeight="1" x14ac:dyDescent="0.25">
      <c r="A7922" s="47">
        <v>32217</v>
      </c>
      <c r="B7922" s="18" t="s">
        <v>12602</v>
      </c>
      <c r="C7922" s="3" t="s">
        <v>12555</v>
      </c>
      <c r="D7922" s="3" t="s">
        <v>593</v>
      </c>
      <c r="E7922" s="3" t="s">
        <v>12595</v>
      </c>
      <c r="F7922" s="3" t="s">
        <v>12589</v>
      </c>
      <c r="G7922" s="3" t="s">
        <v>12566</v>
      </c>
      <c r="H7922" s="26">
        <v>950</v>
      </c>
      <c r="I7922" s="26">
        <f t="array" ref="I7922">J7922-J7922*3%</f>
        <v>568.65279999999996</v>
      </c>
      <c r="J7922" s="30">
        <v>586.24</v>
      </c>
      <c r="K7922" s="4"/>
      <c r="L7922" s="15">
        <f t="shared" si="124"/>
        <v>0</v>
      </c>
      <c r="M7922" s="56" t="s">
        <v>15154</v>
      </c>
    </row>
    <row r="7923" spans="1:13" s="19" customFormat="1" ht="15" customHeight="1" x14ac:dyDescent="0.25">
      <c r="A7923" s="47">
        <v>32216</v>
      </c>
      <c r="B7923" s="18" t="s">
        <v>12603</v>
      </c>
      <c r="C7923" s="3" t="s">
        <v>12555</v>
      </c>
      <c r="D7923" s="3" t="s">
        <v>593</v>
      </c>
      <c r="E7923" s="3" t="s">
        <v>12595</v>
      </c>
      <c r="F7923" s="3" t="s">
        <v>12589</v>
      </c>
      <c r="G7923" s="3" t="s">
        <v>12568</v>
      </c>
      <c r="H7923" s="26">
        <v>950</v>
      </c>
      <c r="I7923" s="26">
        <f t="array" ref="I7923">J7923-J7923*3%</f>
        <v>568.65279999999996</v>
      </c>
      <c r="J7923" s="30">
        <v>586.24</v>
      </c>
      <c r="K7923" s="4"/>
      <c r="L7923" s="15">
        <f t="shared" si="124"/>
        <v>0</v>
      </c>
      <c r="M7923" s="56" t="s">
        <v>15154</v>
      </c>
    </row>
    <row r="7924" spans="1:13" s="19" customFormat="1" ht="15" customHeight="1" x14ac:dyDescent="0.25">
      <c r="A7924" s="47">
        <v>32213</v>
      </c>
      <c r="B7924" s="18" t="s">
        <v>12604</v>
      </c>
      <c r="C7924" s="3" t="s">
        <v>12555</v>
      </c>
      <c r="D7924" s="3" t="s">
        <v>593</v>
      </c>
      <c r="E7924" s="3" t="s">
        <v>12595</v>
      </c>
      <c r="F7924" s="3" t="s">
        <v>12589</v>
      </c>
      <c r="G7924" s="3" t="s">
        <v>12574</v>
      </c>
      <c r="H7924" s="26">
        <v>950</v>
      </c>
      <c r="I7924" s="26">
        <f t="array" ref="I7924">J7924-J7924*3%</f>
        <v>568.65279999999996</v>
      </c>
      <c r="J7924" s="30">
        <v>586.24</v>
      </c>
      <c r="K7924" s="4"/>
      <c r="L7924" s="15">
        <f t="shared" si="124"/>
        <v>0</v>
      </c>
      <c r="M7924" s="56" t="s">
        <v>15154</v>
      </c>
    </row>
    <row r="7925" spans="1:13" s="19" customFormat="1" ht="15" customHeight="1" x14ac:dyDescent="0.25">
      <c r="A7925" s="47">
        <v>38374</v>
      </c>
      <c r="B7925" s="18"/>
      <c r="C7925" s="3" t="s">
        <v>12555</v>
      </c>
      <c r="D7925" s="3" t="s">
        <v>593</v>
      </c>
      <c r="E7925" s="3" t="s">
        <v>12605</v>
      </c>
      <c r="F7925" s="3" t="s">
        <v>12589</v>
      </c>
      <c r="G7925" s="3" t="s">
        <v>12606</v>
      </c>
      <c r="H7925" s="26">
        <v>950</v>
      </c>
      <c r="I7925" s="26">
        <f t="array" ref="I7925">J7925-J7925*3%</f>
        <v>568.65279999999996</v>
      </c>
      <c r="J7925" s="30">
        <v>586.24</v>
      </c>
      <c r="K7925" s="4"/>
      <c r="L7925" s="15">
        <f t="shared" si="124"/>
        <v>0</v>
      </c>
      <c r="M7925" s="56" t="s">
        <v>15154</v>
      </c>
    </row>
    <row r="7926" spans="1:13" s="19" customFormat="1" ht="15" customHeight="1" x14ac:dyDescent="0.25">
      <c r="A7926" s="47">
        <v>40228</v>
      </c>
      <c r="B7926" s="18"/>
      <c r="C7926" s="3" t="s">
        <v>12555</v>
      </c>
      <c r="D7926" s="3" t="s">
        <v>593</v>
      </c>
      <c r="E7926" s="3" t="s">
        <v>12605</v>
      </c>
      <c r="F7926" s="3" t="s">
        <v>12589</v>
      </c>
      <c r="G7926" s="3" t="s">
        <v>12607</v>
      </c>
      <c r="H7926" s="26">
        <v>950</v>
      </c>
      <c r="I7926" s="26">
        <f t="array" ref="I7926">J7926-J7926*3%</f>
        <v>568.65279999999996</v>
      </c>
      <c r="J7926" s="30">
        <v>586.24</v>
      </c>
      <c r="K7926" s="4"/>
      <c r="L7926" s="15">
        <f t="shared" si="124"/>
        <v>0</v>
      </c>
      <c r="M7926" s="56" t="s">
        <v>15154</v>
      </c>
    </row>
    <row r="7927" spans="1:13" s="19" customFormat="1" ht="15" customHeight="1" x14ac:dyDescent="0.25">
      <c r="A7927" s="47">
        <v>40229</v>
      </c>
      <c r="B7927" s="18"/>
      <c r="C7927" s="3" t="s">
        <v>12555</v>
      </c>
      <c r="D7927" s="3" t="s">
        <v>593</v>
      </c>
      <c r="E7927" s="3" t="s">
        <v>12605</v>
      </c>
      <c r="F7927" s="3" t="s">
        <v>12589</v>
      </c>
      <c r="G7927" s="3" t="s">
        <v>12608</v>
      </c>
      <c r="H7927" s="26">
        <v>950</v>
      </c>
      <c r="I7927" s="26">
        <f t="array" ref="I7927">J7927-J7927*3%</f>
        <v>568.65279999999996</v>
      </c>
      <c r="J7927" s="30">
        <v>586.24</v>
      </c>
      <c r="K7927" s="4"/>
      <c r="L7927" s="15">
        <f t="shared" si="124"/>
        <v>0</v>
      </c>
      <c r="M7927" s="56" t="s">
        <v>15154</v>
      </c>
    </row>
    <row r="7928" spans="1:13" s="19" customFormat="1" ht="15" customHeight="1" x14ac:dyDescent="0.25">
      <c r="A7928" s="47">
        <v>32967</v>
      </c>
      <c r="B7928" s="18" t="s">
        <v>12609</v>
      </c>
      <c r="C7928" s="3" t="s">
        <v>12555</v>
      </c>
      <c r="D7928" s="3" t="s">
        <v>593</v>
      </c>
      <c r="E7928" s="3" t="s">
        <v>12610</v>
      </c>
      <c r="F7928" s="3" t="s">
        <v>12589</v>
      </c>
      <c r="G7928" s="3" t="s">
        <v>12611</v>
      </c>
      <c r="H7928" s="26">
        <v>950</v>
      </c>
      <c r="I7928" s="26">
        <f t="array" ref="I7928">J7928-J7928*3%</f>
        <v>568.65279999999996</v>
      </c>
      <c r="J7928" s="30">
        <v>586.24</v>
      </c>
      <c r="K7928" s="4"/>
      <c r="L7928" s="15">
        <f t="shared" si="124"/>
        <v>0</v>
      </c>
      <c r="M7928" s="56" t="s">
        <v>15154</v>
      </c>
    </row>
    <row r="7929" spans="1:13" s="19" customFormat="1" ht="15" customHeight="1" x14ac:dyDescent="0.25">
      <c r="A7929" s="47">
        <v>34311</v>
      </c>
      <c r="B7929" s="18" t="s">
        <v>12612</v>
      </c>
      <c r="C7929" s="3" t="s">
        <v>12555</v>
      </c>
      <c r="D7929" s="3" t="s">
        <v>593</v>
      </c>
      <c r="E7929" s="3" t="s">
        <v>12610</v>
      </c>
      <c r="F7929" s="3" t="s">
        <v>12589</v>
      </c>
      <c r="G7929" s="3" t="s">
        <v>12613</v>
      </c>
      <c r="H7929" s="26">
        <v>950</v>
      </c>
      <c r="I7929" s="26">
        <f t="array" ref="I7929">J7929-J7929*3%</f>
        <v>568.65279999999996</v>
      </c>
      <c r="J7929" s="30">
        <v>586.24</v>
      </c>
      <c r="K7929" s="4"/>
      <c r="L7929" s="15">
        <f t="shared" si="124"/>
        <v>0</v>
      </c>
      <c r="M7929" s="56" t="s">
        <v>15154</v>
      </c>
    </row>
    <row r="7930" spans="1:13" s="19" customFormat="1" ht="15" customHeight="1" x14ac:dyDescent="0.25">
      <c r="A7930" s="47">
        <v>38375</v>
      </c>
      <c r="B7930" s="18"/>
      <c r="C7930" s="3" t="s">
        <v>12555</v>
      </c>
      <c r="D7930" s="3" t="s">
        <v>593</v>
      </c>
      <c r="E7930" s="3" t="s">
        <v>12610</v>
      </c>
      <c r="F7930" s="3" t="s">
        <v>12589</v>
      </c>
      <c r="G7930" s="3" t="s">
        <v>12614</v>
      </c>
      <c r="H7930" s="26">
        <v>950</v>
      </c>
      <c r="I7930" s="26">
        <f t="array" ref="I7930">J7930-J7930*3%</f>
        <v>568.65279999999996</v>
      </c>
      <c r="J7930" s="30">
        <v>586.24</v>
      </c>
      <c r="K7930" s="4"/>
      <c r="L7930" s="15">
        <f t="shared" si="124"/>
        <v>0</v>
      </c>
      <c r="M7930" s="56" t="s">
        <v>15154</v>
      </c>
    </row>
    <row r="7931" spans="1:13" s="19" customFormat="1" ht="15" customHeight="1" x14ac:dyDescent="0.25">
      <c r="A7931" s="47">
        <v>34312</v>
      </c>
      <c r="B7931" s="18" t="s">
        <v>12615</v>
      </c>
      <c r="C7931" s="3" t="s">
        <v>12555</v>
      </c>
      <c r="D7931" s="3" t="s">
        <v>593</v>
      </c>
      <c r="E7931" s="3" t="s">
        <v>12610</v>
      </c>
      <c r="F7931" s="3" t="s">
        <v>12589</v>
      </c>
      <c r="G7931" s="3" t="s">
        <v>12616</v>
      </c>
      <c r="H7931" s="26">
        <v>950</v>
      </c>
      <c r="I7931" s="26">
        <f t="array" ref="I7931">J7931-J7931*3%</f>
        <v>568.65279999999996</v>
      </c>
      <c r="J7931" s="30">
        <v>586.24</v>
      </c>
      <c r="K7931" s="4"/>
      <c r="L7931" s="15">
        <f t="shared" si="124"/>
        <v>0</v>
      </c>
      <c r="M7931" s="56" t="s">
        <v>15154</v>
      </c>
    </row>
    <row r="7932" spans="1:13" s="19" customFormat="1" ht="15" customHeight="1" x14ac:dyDescent="0.25">
      <c r="A7932" s="47">
        <v>36063</v>
      </c>
      <c r="B7932" s="18" t="s">
        <v>12617</v>
      </c>
      <c r="C7932" s="3" t="s">
        <v>12555</v>
      </c>
      <c r="D7932" s="3" t="s">
        <v>593</v>
      </c>
      <c r="E7932" s="3" t="s">
        <v>12610</v>
      </c>
      <c r="F7932" s="3" t="s">
        <v>12589</v>
      </c>
      <c r="G7932" s="3" t="s">
        <v>12618</v>
      </c>
      <c r="H7932" s="26">
        <v>950</v>
      </c>
      <c r="I7932" s="26">
        <f t="array" ref="I7932">J7932-J7932*3%</f>
        <v>568.65279999999996</v>
      </c>
      <c r="J7932" s="30">
        <v>586.24</v>
      </c>
      <c r="K7932" s="4"/>
      <c r="L7932" s="15">
        <f t="shared" si="124"/>
        <v>0</v>
      </c>
      <c r="M7932" s="56" t="s">
        <v>15154</v>
      </c>
    </row>
    <row r="7933" spans="1:13" s="19" customFormat="1" ht="15" customHeight="1" x14ac:dyDescent="0.25">
      <c r="A7933" s="47">
        <v>32968</v>
      </c>
      <c r="B7933" s="18" t="s">
        <v>12619</v>
      </c>
      <c r="C7933" s="3" t="s">
        <v>12555</v>
      </c>
      <c r="D7933" s="3" t="s">
        <v>593</v>
      </c>
      <c r="E7933" s="3" t="s">
        <v>12610</v>
      </c>
      <c r="F7933" s="3" t="s">
        <v>12589</v>
      </c>
      <c r="G7933" s="3" t="s">
        <v>12620</v>
      </c>
      <c r="H7933" s="26">
        <v>950</v>
      </c>
      <c r="I7933" s="26">
        <f t="array" ref="I7933">J7933-J7933*3%</f>
        <v>568.65279999999996</v>
      </c>
      <c r="J7933" s="30">
        <v>586.24</v>
      </c>
      <c r="K7933" s="4"/>
      <c r="L7933" s="15">
        <f t="shared" si="124"/>
        <v>0</v>
      </c>
      <c r="M7933" s="56" t="s">
        <v>15154</v>
      </c>
    </row>
    <row r="7934" spans="1:13" s="19" customFormat="1" ht="15" customHeight="1" x14ac:dyDescent="0.25">
      <c r="A7934" s="47">
        <v>40230</v>
      </c>
      <c r="B7934" s="18"/>
      <c r="C7934" s="3" t="s">
        <v>12555</v>
      </c>
      <c r="D7934" s="3" t="s">
        <v>593</v>
      </c>
      <c r="E7934" s="3" t="s">
        <v>12610</v>
      </c>
      <c r="F7934" s="3" t="s">
        <v>12589</v>
      </c>
      <c r="G7934" s="3" t="s">
        <v>12621</v>
      </c>
      <c r="H7934" s="26">
        <v>950</v>
      </c>
      <c r="I7934" s="26">
        <f t="array" ref="I7934">J7934-J7934*3%</f>
        <v>568.65279999999996</v>
      </c>
      <c r="J7934" s="30">
        <v>586.24</v>
      </c>
      <c r="K7934" s="4"/>
      <c r="L7934" s="15">
        <f t="shared" si="124"/>
        <v>0</v>
      </c>
      <c r="M7934" s="56" t="s">
        <v>15154</v>
      </c>
    </row>
    <row r="7935" spans="1:13" s="19" customFormat="1" ht="15" customHeight="1" x14ac:dyDescent="0.25">
      <c r="A7935" s="47">
        <v>32969</v>
      </c>
      <c r="B7935" s="18" t="s">
        <v>12622</v>
      </c>
      <c r="C7935" s="3" t="s">
        <v>12555</v>
      </c>
      <c r="D7935" s="3" t="s">
        <v>593</v>
      </c>
      <c r="E7935" s="3" t="s">
        <v>12610</v>
      </c>
      <c r="F7935" s="3" t="s">
        <v>12589</v>
      </c>
      <c r="G7935" s="3" t="s">
        <v>12623</v>
      </c>
      <c r="H7935" s="26">
        <v>950</v>
      </c>
      <c r="I7935" s="26">
        <f t="array" ref="I7935">J7935-J7935*3%</f>
        <v>568.65279999999996</v>
      </c>
      <c r="J7935" s="30">
        <v>586.24</v>
      </c>
      <c r="K7935" s="4"/>
      <c r="L7935" s="15">
        <f t="shared" si="124"/>
        <v>0</v>
      </c>
      <c r="M7935" s="56" t="s">
        <v>15154</v>
      </c>
    </row>
    <row r="7936" spans="1:13" s="19" customFormat="1" ht="15" customHeight="1" x14ac:dyDescent="0.25">
      <c r="A7936" s="47">
        <v>36064</v>
      </c>
      <c r="B7936" s="18" t="s">
        <v>12624</v>
      </c>
      <c r="C7936" s="3" t="s">
        <v>12555</v>
      </c>
      <c r="D7936" s="3" t="s">
        <v>593</v>
      </c>
      <c r="E7936" s="3" t="s">
        <v>12610</v>
      </c>
      <c r="F7936" s="3" t="s">
        <v>12589</v>
      </c>
      <c r="G7936" s="3" t="s">
        <v>12625</v>
      </c>
      <c r="H7936" s="26">
        <v>950</v>
      </c>
      <c r="I7936" s="26">
        <f t="array" ref="I7936">J7936-J7936*3%</f>
        <v>568.65279999999996</v>
      </c>
      <c r="J7936" s="30">
        <v>586.24</v>
      </c>
      <c r="K7936" s="4"/>
      <c r="L7936" s="15">
        <f t="shared" si="124"/>
        <v>0</v>
      </c>
      <c r="M7936" s="56" t="s">
        <v>15154</v>
      </c>
    </row>
    <row r="7937" spans="1:13" s="19" customFormat="1" ht="15" customHeight="1" x14ac:dyDescent="0.25">
      <c r="A7937" s="47">
        <v>34313</v>
      </c>
      <c r="B7937" s="18" t="s">
        <v>12626</v>
      </c>
      <c r="C7937" s="3" t="s">
        <v>12555</v>
      </c>
      <c r="D7937" s="3" t="s">
        <v>593</v>
      </c>
      <c r="E7937" s="3" t="s">
        <v>12610</v>
      </c>
      <c r="F7937" s="3" t="s">
        <v>12589</v>
      </c>
      <c r="G7937" s="3" t="s">
        <v>12627</v>
      </c>
      <c r="H7937" s="26">
        <v>950</v>
      </c>
      <c r="I7937" s="26">
        <f t="array" ref="I7937">J7937-J7937*3%</f>
        <v>568.65279999999996</v>
      </c>
      <c r="J7937" s="30">
        <v>586.24</v>
      </c>
      <c r="K7937" s="4"/>
      <c r="L7937" s="15">
        <f t="shared" si="124"/>
        <v>0</v>
      </c>
      <c r="M7937" s="56" t="s">
        <v>15154</v>
      </c>
    </row>
    <row r="7938" spans="1:13" s="19" customFormat="1" ht="15" customHeight="1" x14ac:dyDescent="0.25">
      <c r="A7938" s="47">
        <v>13437</v>
      </c>
      <c r="B7938" s="18" t="s">
        <v>12628</v>
      </c>
      <c r="C7938" s="3" t="s">
        <v>12555</v>
      </c>
      <c r="D7938" s="3" t="s">
        <v>593</v>
      </c>
      <c r="E7938" s="3" t="s">
        <v>12629</v>
      </c>
      <c r="F7938" s="3" t="s">
        <v>247</v>
      </c>
      <c r="G7938" s="3" t="s">
        <v>744</v>
      </c>
      <c r="H7938" s="26">
        <v>710</v>
      </c>
      <c r="I7938" s="26">
        <f t="array" ref="I7938">J7938-J7938*3%</f>
        <v>421.36799999999999</v>
      </c>
      <c r="J7938" s="30">
        <v>434.4</v>
      </c>
      <c r="K7938" s="4"/>
      <c r="L7938" s="15">
        <f t="shared" si="124"/>
        <v>0</v>
      </c>
      <c r="M7938" s="56" t="s">
        <v>15156</v>
      </c>
    </row>
    <row r="7939" spans="1:13" s="19" customFormat="1" ht="15" customHeight="1" x14ac:dyDescent="0.25">
      <c r="A7939" s="47">
        <v>25347</v>
      </c>
      <c r="B7939" s="18" t="s">
        <v>12630</v>
      </c>
      <c r="C7939" s="3" t="s">
        <v>12555</v>
      </c>
      <c r="D7939" s="3" t="s">
        <v>593</v>
      </c>
      <c r="E7939" s="3" t="s">
        <v>12629</v>
      </c>
      <c r="F7939" s="3" t="s">
        <v>247</v>
      </c>
      <c r="G7939" s="3" t="s">
        <v>12631</v>
      </c>
      <c r="H7939" s="26">
        <v>640</v>
      </c>
      <c r="I7939" s="26">
        <f t="array" ref="I7939">J7939-J7939*3%</f>
        <v>383.80959999999999</v>
      </c>
      <c r="J7939" s="30">
        <v>395.68</v>
      </c>
      <c r="K7939" s="4"/>
      <c r="L7939" s="15">
        <f t="shared" si="124"/>
        <v>0</v>
      </c>
      <c r="M7939" s="56" t="s">
        <v>15154</v>
      </c>
    </row>
    <row r="7940" spans="1:13" s="19" customFormat="1" ht="15" customHeight="1" x14ac:dyDescent="0.25">
      <c r="A7940" s="47">
        <v>28482</v>
      </c>
      <c r="B7940" s="18" t="s">
        <v>12632</v>
      </c>
      <c r="C7940" s="3" t="s">
        <v>12555</v>
      </c>
      <c r="D7940" s="3" t="s">
        <v>593</v>
      </c>
      <c r="E7940" s="3" t="s">
        <v>12629</v>
      </c>
      <c r="F7940" s="3" t="s">
        <v>247</v>
      </c>
      <c r="G7940" s="3" t="s">
        <v>12633</v>
      </c>
      <c r="H7940" s="26">
        <v>640</v>
      </c>
      <c r="I7940" s="26">
        <f t="array" ref="I7940">J7940-J7940*3%</f>
        <v>383.80959999999999</v>
      </c>
      <c r="J7940" s="30">
        <v>395.68</v>
      </c>
      <c r="K7940" s="4"/>
      <c r="L7940" s="15">
        <f t="shared" si="124"/>
        <v>0</v>
      </c>
      <c r="M7940" s="56" t="s">
        <v>15154</v>
      </c>
    </row>
    <row r="7941" spans="1:13" s="19" customFormat="1" ht="15" customHeight="1" x14ac:dyDescent="0.25">
      <c r="A7941" s="47">
        <v>30504</v>
      </c>
      <c r="B7941" s="18" t="s">
        <v>12634</v>
      </c>
      <c r="C7941" s="3" t="s">
        <v>12555</v>
      </c>
      <c r="D7941" s="3" t="s">
        <v>593</v>
      </c>
      <c r="E7941" s="3" t="s">
        <v>12635</v>
      </c>
      <c r="F7941" s="3" t="s">
        <v>247</v>
      </c>
      <c r="G7941" s="3" t="s">
        <v>12636</v>
      </c>
      <c r="H7941" s="26">
        <v>745</v>
      </c>
      <c r="I7941" s="26">
        <f t="array" ref="I7941">J7941-J7941*3%</f>
        <v>459.96429999999998</v>
      </c>
      <c r="J7941" s="30">
        <v>474.19</v>
      </c>
      <c r="K7941" s="4"/>
      <c r="L7941" s="15">
        <f t="shared" si="124"/>
        <v>0</v>
      </c>
      <c r="M7941" s="56" t="s">
        <v>15154</v>
      </c>
    </row>
    <row r="7942" spans="1:13" s="19" customFormat="1" ht="15" customHeight="1" x14ac:dyDescent="0.25">
      <c r="A7942" s="47">
        <v>30507</v>
      </c>
      <c r="B7942" s="18" t="s">
        <v>12637</v>
      </c>
      <c r="C7942" s="3" t="s">
        <v>12555</v>
      </c>
      <c r="D7942" s="3" t="s">
        <v>593</v>
      </c>
      <c r="E7942" s="3" t="s">
        <v>12635</v>
      </c>
      <c r="F7942" s="3" t="s">
        <v>247</v>
      </c>
      <c r="G7942" s="3" t="s">
        <v>12638</v>
      </c>
      <c r="H7942" s="26">
        <v>745</v>
      </c>
      <c r="I7942" s="26">
        <f t="array" ref="I7942">J7942-J7942*3%</f>
        <v>459.96429999999998</v>
      </c>
      <c r="J7942" s="30">
        <v>474.19</v>
      </c>
      <c r="K7942" s="4"/>
      <c r="L7942" s="15">
        <f t="shared" si="124"/>
        <v>0</v>
      </c>
      <c r="M7942" s="56" t="s">
        <v>15154</v>
      </c>
    </row>
    <row r="7943" spans="1:13" s="19" customFormat="1" ht="15" customHeight="1" x14ac:dyDescent="0.25">
      <c r="A7943" s="47">
        <v>28485</v>
      </c>
      <c r="B7943" s="18" t="s">
        <v>12639</v>
      </c>
      <c r="C7943" s="3" t="s">
        <v>12555</v>
      </c>
      <c r="D7943" s="3" t="s">
        <v>593</v>
      </c>
      <c r="E7943" s="3" t="s">
        <v>12635</v>
      </c>
      <c r="F7943" s="3" t="s">
        <v>247</v>
      </c>
      <c r="G7943" s="3" t="s">
        <v>12640</v>
      </c>
      <c r="H7943" s="26">
        <v>745</v>
      </c>
      <c r="I7943" s="26">
        <f t="array" ref="I7943">J7943-J7943*3%</f>
        <v>459.96429999999998</v>
      </c>
      <c r="J7943" s="30">
        <v>474.19</v>
      </c>
      <c r="K7943" s="4"/>
      <c r="L7943" s="15">
        <f t="shared" si="124"/>
        <v>0</v>
      </c>
      <c r="M7943" s="56" t="s">
        <v>15154</v>
      </c>
    </row>
    <row r="7944" spans="1:13" s="19" customFormat="1" ht="15" customHeight="1" x14ac:dyDescent="0.25">
      <c r="A7944" s="47">
        <v>30508</v>
      </c>
      <c r="B7944" s="18" t="s">
        <v>12641</v>
      </c>
      <c r="C7944" s="3" t="s">
        <v>12555</v>
      </c>
      <c r="D7944" s="3" t="s">
        <v>593</v>
      </c>
      <c r="E7944" s="3" t="s">
        <v>12635</v>
      </c>
      <c r="F7944" s="3" t="s">
        <v>247</v>
      </c>
      <c r="G7944" s="3" t="s">
        <v>12642</v>
      </c>
      <c r="H7944" s="26">
        <v>745</v>
      </c>
      <c r="I7944" s="26">
        <f t="array" ref="I7944">J7944-J7944*3%</f>
        <v>459.96429999999998</v>
      </c>
      <c r="J7944" s="30">
        <v>474.19</v>
      </c>
      <c r="K7944" s="4"/>
      <c r="L7944" s="15">
        <f t="shared" ref="L7944:L8007" si="125">J7944*K7944</f>
        <v>0</v>
      </c>
      <c r="M7944" s="56" t="s">
        <v>15154</v>
      </c>
    </row>
    <row r="7945" spans="1:13" s="19" customFormat="1" ht="15" customHeight="1" x14ac:dyDescent="0.25">
      <c r="A7945" s="47">
        <v>30509</v>
      </c>
      <c r="B7945" s="18" t="s">
        <v>12643</v>
      </c>
      <c r="C7945" s="3" t="s">
        <v>12555</v>
      </c>
      <c r="D7945" s="3" t="s">
        <v>593</v>
      </c>
      <c r="E7945" s="3" t="s">
        <v>12635</v>
      </c>
      <c r="F7945" s="3" t="s">
        <v>247</v>
      </c>
      <c r="G7945" s="3" t="s">
        <v>12644</v>
      </c>
      <c r="H7945" s="26">
        <v>745</v>
      </c>
      <c r="I7945" s="26">
        <f t="array" ref="I7945">J7945-J7945*3%</f>
        <v>459.96429999999998</v>
      </c>
      <c r="J7945" s="30">
        <v>474.19</v>
      </c>
      <c r="K7945" s="4"/>
      <c r="L7945" s="15">
        <f t="shared" si="125"/>
        <v>0</v>
      </c>
      <c r="M7945" s="56" t="s">
        <v>15154</v>
      </c>
    </row>
    <row r="7946" spans="1:13" s="19" customFormat="1" ht="15" customHeight="1" x14ac:dyDescent="0.25">
      <c r="A7946" s="47">
        <v>30510</v>
      </c>
      <c r="B7946" s="18" t="s">
        <v>12645</v>
      </c>
      <c r="C7946" s="3" t="s">
        <v>12555</v>
      </c>
      <c r="D7946" s="3" t="s">
        <v>593</v>
      </c>
      <c r="E7946" s="3" t="s">
        <v>12635</v>
      </c>
      <c r="F7946" s="3" t="s">
        <v>247</v>
      </c>
      <c r="G7946" s="3" t="s">
        <v>12646</v>
      </c>
      <c r="H7946" s="26">
        <v>745</v>
      </c>
      <c r="I7946" s="26">
        <f t="array" ref="I7946">J7946-J7946*3%</f>
        <v>459.96429999999998</v>
      </c>
      <c r="J7946" s="30">
        <v>474.19</v>
      </c>
      <c r="K7946" s="4"/>
      <c r="L7946" s="15">
        <f t="shared" si="125"/>
        <v>0</v>
      </c>
      <c r="M7946" s="56" t="s">
        <v>15154</v>
      </c>
    </row>
    <row r="7947" spans="1:13" s="19" customFormat="1" ht="15" customHeight="1" x14ac:dyDescent="0.25">
      <c r="A7947" s="47">
        <v>28484</v>
      </c>
      <c r="B7947" s="18" t="s">
        <v>12647</v>
      </c>
      <c r="C7947" s="3" t="s">
        <v>12555</v>
      </c>
      <c r="D7947" s="3" t="s">
        <v>593</v>
      </c>
      <c r="E7947" s="3" t="s">
        <v>12635</v>
      </c>
      <c r="F7947" s="3" t="s">
        <v>247</v>
      </c>
      <c r="G7947" s="3" t="s">
        <v>12648</v>
      </c>
      <c r="H7947" s="26">
        <v>745</v>
      </c>
      <c r="I7947" s="26">
        <f t="array" ref="I7947">J7947-J7947*3%</f>
        <v>459.96429999999998</v>
      </c>
      <c r="J7947" s="30">
        <v>474.19</v>
      </c>
      <c r="K7947" s="4"/>
      <c r="L7947" s="15">
        <f t="shared" si="125"/>
        <v>0</v>
      </c>
      <c r="M7947" s="56" t="s">
        <v>15154</v>
      </c>
    </row>
    <row r="7948" spans="1:13" s="19" customFormat="1" ht="15" customHeight="1" x14ac:dyDescent="0.25">
      <c r="A7948" s="47">
        <v>34310</v>
      </c>
      <c r="B7948" s="18" t="s">
        <v>12649</v>
      </c>
      <c r="C7948" s="3" t="s">
        <v>12555</v>
      </c>
      <c r="D7948" s="3" t="s">
        <v>593</v>
      </c>
      <c r="E7948" s="3" t="s">
        <v>12650</v>
      </c>
      <c r="F7948" s="3" t="s">
        <v>1362</v>
      </c>
      <c r="G7948" s="3" t="s">
        <v>12651</v>
      </c>
      <c r="H7948" s="26">
        <v>490</v>
      </c>
      <c r="I7948" s="26">
        <f t="array" ref="I7948">J7948-J7948*3%</f>
        <v>296.4126</v>
      </c>
      <c r="J7948" s="30">
        <v>305.58</v>
      </c>
      <c r="K7948" s="4"/>
      <c r="L7948" s="15">
        <f t="shared" si="125"/>
        <v>0</v>
      </c>
      <c r="M7948" s="56" t="s">
        <v>15154</v>
      </c>
    </row>
    <row r="7949" spans="1:13" s="19" customFormat="1" ht="15" customHeight="1" x14ac:dyDescent="0.25">
      <c r="A7949" s="47">
        <v>32963</v>
      </c>
      <c r="B7949" s="18" t="s">
        <v>12652</v>
      </c>
      <c r="C7949" s="3" t="s">
        <v>12555</v>
      </c>
      <c r="D7949" s="3" t="s">
        <v>593</v>
      </c>
      <c r="E7949" s="3" t="s">
        <v>12650</v>
      </c>
      <c r="F7949" s="3" t="s">
        <v>1362</v>
      </c>
      <c r="G7949" s="3" t="s">
        <v>12558</v>
      </c>
      <c r="H7949" s="26">
        <v>490</v>
      </c>
      <c r="I7949" s="26">
        <f t="array" ref="I7949">J7949-J7949*3%</f>
        <v>296.4126</v>
      </c>
      <c r="J7949" s="30">
        <v>305.58</v>
      </c>
      <c r="K7949" s="4"/>
      <c r="L7949" s="15">
        <f t="shared" si="125"/>
        <v>0</v>
      </c>
      <c r="M7949" s="56" t="s">
        <v>15154</v>
      </c>
    </row>
    <row r="7950" spans="1:13" s="19" customFormat="1" ht="15" customHeight="1" x14ac:dyDescent="0.25">
      <c r="A7950" s="47">
        <v>32964</v>
      </c>
      <c r="B7950" s="18" t="s">
        <v>12653</v>
      </c>
      <c r="C7950" s="3" t="s">
        <v>12555</v>
      </c>
      <c r="D7950" s="3" t="s">
        <v>593</v>
      </c>
      <c r="E7950" s="3" t="s">
        <v>12650</v>
      </c>
      <c r="F7950" s="3" t="s">
        <v>1362</v>
      </c>
      <c r="G7950" s="3" t="s">
        <v>12654</v>
      </c>
      <c r="H7950" s="26">
        <v>490</v>
      </c>
      <c r="I7950" s="26">
        <f t="array" ref="I7950">J7950-J7950*3%</f>
        <v>296.4126</v>
      </c>
      <c r="J7950" s="30">
        <v>305.58</v>
      </c>
      <c r="K7950" s="4"/>
      <c r="L7950" s="15">
        <f t="shared" si="125"/>
        <v>0</v>
      </c>
      <c r="M7950" s="56" t="s">
        <v>15154</v>
      </c>
    </row>
    <row r="7951" spans="1:13" s="19" customFormat="1" ht="15" customHeight="1" x14ac:dyDescent="0.25">
      <c r="A7951" s="47">
        <v>32965</v>
      </c>
      <c r="B7951" s="18" t="s">
        <v>12655</v>
      </c>
      <c r="C7951" s="3" t="s">
        <v>12555</v>
      </c>
      <c r="D7951" s="3" t="s">
        <v>593</v>
      </c>
      <c r="E7951" s="3" t="s">
        <v>12650</v>
      </c>
      <c r="F7951" s="3" t="s">
        <v>1362</v>
      </c>
      <c r="G7951" s="3" t="s">
        <v>12593</v>
      </c>
      <c r="H7951" s="26">
        <v>490</v>
      </c>
      <c r="I7951" s="26">
        <f t="array" ref="I7951">J7951-J7951*3%</f>
        <v>296.4126</v>
      </c>
      <c r="J7951" s="30">
        <v>305.58</v>
      </c>
      <c r="K7951" s="4"/>
      <c r="L7951" s="15">
        <f t="shared" si="125"/>
        <v>0</v>
      </c>
      <c r="M7951" s="56" t="s">
        <v>15154</v>
      </c>
    </row>
    <row r="7952" spans="1:13" s="19" customFormat="1" ht="15" customHeight="1" x14ac:dyDescent="0.25">
      <c r="A7952" s="47">
        <v>32204</v>
      </c>
      <c r="B7952" s="18" t="s">
        <v>12656</v>
      </c>
      <c r="C7952" s="3" t="s">
        <v>12555</v>
      </c>
      <c r="D7952" s="3" t="s">
        <v>593</v>
      </c>
      <c r="E7952" s="3" t="s">
        <v>12657</v>
      </c>
      <c r="F7952" s="3" t="s">
        <v>2606</v>
      </c>
      <c r="G7952" s="3" t="s">
        <v>12658</v>
      </c>
      <c r="H7952" s="26">
        <v>485</v>
      </c>
      <c r="I7952" s="26">
        <f t="array" ref="I7952">J7952-J7952*3%</f>
        <v>291.58199999999999</v>
      </c>
      <c r="J7952" s="30">
        <v>300.60000000000002</v>
      </c>
      <c r="K7952" s="4"/>
      <c r="L7952" s="15">
        <f t="shared" si="125"/>
        <v>0</v>
      </c>
      <c r="M7952" s="56" t="s">
        <v>15154</v>
      </c>
    </row>
    <row r="7953" spans="1:13" s="19" customFormat="1" ht="15" customHeight="1" x14ac:dyDescent="0.25">
      <c r="A7953" s="47">
        <v>32205</v>
      </c>
      <c r="B7953" s="18" t="s">
        <v>12659</v>
      </c>
      <c r="C7953" s="3" t="s">
        <v>12555</v>
      </c>
      <c r="D7953" s="3" t="s">
        <v>593</v>
      </c>
      <c r="E7953" s="3" t="s">
        <v>12657</v>
      </c>
      <c r="F7953" s="3" t="s">
        <v>2606</v>
      </c>
      <c r="G7953" s="3" t="s">
        <v>12571</v>
      </c>
      <c r="H7953" s="26">
        <v>485</v>
      </c>
      <c r="I7953" s="26">
        <f t="array" ref="I7953">J7953-J7953*3%</f>
        <v>291.58199999999999</v>
      </c>
      <c r="J7953" s="30">
        <v>300.60000000000002</v>
      </c>
      <c r="K7953" s="4"/>
      <c r="L7953" s="15">
        <f t="shared" si="125"/>
        <v>0</v>
      </c>
      <c r="M7953" s="56" t="s">
        <v>15154</v>
      </c>
    </row>
    <row r="7954" spans="1:13" s="19" customFormat="1" ht="15" customHeight="1" x14ac:dyDescent="0.25">
      <c r="A7954" s="47">
        <v>32206</v>
      </c>
      <c r="B7954" s="18" t="s">
        <v>12660</v>
      </c>
      <c r="C7954" s="3" t="s">
        <v>12555</v>
      </c>
      <c r="D7954" s="3" t="s">
        <v>593</v>
      </c>
      <c r="E7954" s="3" t="s">
        <v>12657</v>
      </c>
      <c r="F7954" s="3" t="s">
        <v>2606</v>
      </c>
      <c r="G7954" s="3" t="s">
        <v>12661</v>
      </c>
      <c r="H7954" s="26">
        <v>485</v>
      </c>
      <c r="I7954" s="26">
        <f t="array" ref="I7954">J7954-J7954*3%</f>
        <v>291.58199999999999</v>
      </c>
      <c r="J7954" s="30">
        <v>300.60000000000002</v>
      </c>
      <c r="K7954" s="4"/>
      <c r="L7954" s="15">
        <f t="shared" si="125"/>
        <v>0</v>
      </c>
      <c r="M7954" s="56" t="s">
        <v>15154</v>
      </c>
    </row>
    <row r="7955" spans="1:13" s="19" customFormat="1" ht="15" customHeight="1" x14ac:dyDescent="0.25">
      <c r="A7955" s="47">
        <v>32962</v>
      </c>
      <c r="B7955" s="18" t="s">
        <v>12662</v>
      </c>
      <c r="C7955" s="3" t="s">
        <v>12555</v>
      </c>
      <c r="D7955" s="3" t="s">
        <v>593</v>
      </c>
      <c r="E7955" s="3" t="s">
        <v>12657</v>
      </c>
      <c r="F7955" s="3" t="s">
        <v>2606</v>
      </c>
      <c r="G7955" s="3" t="s">
        <v>12599</v>
      </c>
      <c r="H7955" s="26">
        <v>485</v>
      </c>
      <c r="I7955" s="26">
        <f t="array" ref="I7955">J7955-J7955*3%</f>
        <v>291.58199999999999</v>
      </c>
      <c r="J7955" s="30">
        <v>300.60000000000002</v>
      </c>
      <c r="K7955" s="4"/>
      <c r="L7955" s="15">
        <f t="shared" si="125"/>
        <v>0</v>
      </c>
      <c r="M7955" s="56" t="s">
        <v>15154</v>
      </c>
    </row>
    <row r="7956" spans="1:13" s="19" customFormat="1" ht="15" customHeight="1" x14ac:dyDescent="0.25">
      <c r="A7956" s="47">
        <v>32961</v>
      </c>
      <c r="B7956" s="18" t="s">
        <v>12663</v>
      </c>
      <c r="C7956" s="3" t="s">
        <v>12555</v>
      </c>
      <c r="D7956" s="3" t="s">
        <v>593</v>
      </c>
      <c r="E7956" s="3" t="s">
        <v>12657</v>
      </c>
      <c r="F7956" s="3" t="s">
        <v>2606</v>
      </c>
      <c r="G7956" s="3" t="s">
        <v>12664</v>
      </c>
      <c r="H7956" s="26">
        <v>485</v>
      </c>
      <c r="I7956" s="26">
        <f t="array" ref="I7956">J7956-J7956*3%</f>
        <v>291.58199999999999</v>
      </c>
      <c r="J7956" s="30">
        <v>300.60000000000002</v>
      </c>
      <c r="K7956" s="4"/>
      <c r="L7956" s="15">
        <f t="shared" si="125"/>
        <v>0</v>
      </c>
      <c r="M7956" s="56" t="s">
        <v>15154</v>
      </c>
    </row>
    <row r="7957" spans="1:13" s="19" customFormat="1" ht="15" customHeight="1" x14ac:dyDescent="0.25">
      <c r="A7957" s="47">
        <v>32208</v>
      </c>
      <c r="B7957" s="18" t="s">
        <v>12665</v>
      </c>
      <c r="C7957" s="3" t="s">
        <v>12555</v>
      </c>
      <c r="D7957" s="3" t="s">
        <v>593</v>
      </c>
      <c r="E7957" s="3" t="s">
        <v>12657</v>
      </c>
      <c r="F7957" s="3" t="s">
        <v>2606</v>
      </c>
      <c r="G7957" s="3" t="s">
        <v>12566</v>
      </c>
      <c r="H7957" s="26">
        <v>485</v>
      </c>
      <c r="I7957" s="26">
        <f t="array" ref="I7957">J7957-J7957*3%</f>
        <v>291.58199999999999</v>
      </c>
      <c r="J7957" s="30">
        <v>300.60000000000002</v>
      </c>
      <c r="K7957" s="4"/>
      <c r="L7957" s="15">
        <f t="shared" si="125"/>
        <v>0</v>
      </c>
      <c r="M7957" s="56" t="s">
        <v>15154</v>
      </c>
    </row>
    <row r="7958" spans="1:13" s="19" customFormat="1" ht="15" customHeight="1" x14ac:dyDescent="0.25">
      <c r="A7958" s="47">
        <v>32209</v>
      </c>
      <c r="B7958" s="18" t="s">
        <v>12666</v>
      </c>
      <c r="C7958" s="3" t="s">
        <v>12555</v>
      </c>
      <c r="D7958" s="3" t="s">
        <v>593</v>
      </c>
      <c r="E7958" s="3" t="s">
        <v>12657</v>
      </c>
      <c r="F7958" s="3" t="s">
        <v>2606</v>
      </c>
      <c r="G7958" s="3" t="s">
        <v>12568</v>
      </c>
      <c r="H7958" s="26">
        <v>485</v>
      </c>
      <c r="I7958" s="26">
        <f t="array" ref="I7958">J7958-J7958*3%</f>
        <v>291.58199999999999</v>
      </c>
      <c r="J7958" s="30">
        <v>300.60000000000002</v>
      </c>
      <c r="K7958" s="4"/>
      <c r="L7958" s="15">
        <f t="shared" si="125"/>
        <v>0</v>
      </c>
      <c r="M7958" s="56" t="s">
        <v>15154</v>
      </c>
    </row>
    <row r="7959" spans="1:13" s="19" customFormat="1" ht="15" customHeight="1" x14ac:dyDescent="0.25">
      <c r="A7959" s="47">
        <v>32210</v>
      </c>
      <c r="B7959" s="18" t="s">
        <v>12667</v>
      </c>
      <c r="C7959" s="3" t="s">
        <v>12555</v>
      </c>
      <c r="D7959" s="3" t="s">
        <v>593</v>
      </c>
      <c r="E7959" s="3" t="s">
        <v>12657</v>
      </c>
      <c r="F7959" s="3" t="s">
        <v>2606</v>
      </c>
      <c r="G7959" s="3" t="s">
        <v>12574</v>
      </c>
      <c r="H7959" s="26">
        <v>485</v>
      </c>
      <c r="I7959" s="26">
        <f t="array" ref="I7959">J7959-J7959*3%</f>
        <v>291.58199999999999</v>
      </c>
      <c r="J7959" s="30">
        <v>300.60000000000002</v>
      </c>
      <c r="K7959" s="4"/>
      <c r="L7959" s="15">
        <f t="shared" si="125"/>
        <v>0</v>
      </c>
      <c r="M7959" s="56" t="s">
        <v>15154</v>
      </c>
    </row>
    <row r="7960" spans="1:13" s="19" customFormat="1" ht="15" customHeight="1" x14ac:dyDescent="0.25">
      <c r="A7960" s="47">
        <v>32211</v>
      </c>
      <c r="B7960" s="18"/>
      <c r="C7960" s="3" t="s">
        <v>12555</v>
      </c>
      <c r="D7960" s="3" t="s">
        <v>593</v>
      </c>
      <c r="E7960" s="3" t="s">
        <v>12668</v>
      </c>
      <c r="F7960" s="3" t="s">
        <v>601</v>
      </c>
      <c r="G7960" s="3" t="s">
        <v>744</v>
      </c>
      <c r="H7960" s="26">
        <v>515</v>
      </c>
      <c r="I7960" s="26">
        <f t="array" ref="I7960">J7960-J7960*3%</f>
        <v>309.23599999999999</v>
      </c>
      <c r="J7960" s="30">
        <v>318.8</v>
      </c>
      <c r="K7960" s="4"/>
      <c r="L7960" s="15">
        <f t="shared" si="125"/>
        <v>0</v>
      </c>
      <c r="M7960" s="56" t="s">
        <v>15156</v>
      </c>
    </row>
    <row r="7961" spans="1:13" s="19" customFormat="1" ht="15" customHeight="1" x14ac:dyDescent="0.25">
      <c r="A7961" s="47">
        <v>28476</v>
      </c>
      <c r="B7961" s="18" t="s">
        <v>12669</v>
      </c>
      <c r="C7961" s="3" t="s">
        <v>12555</v>
      </c>
      <c r="D7961" s="3" t="s">
        <v>593</v>
      </c>
      <c r="E7961" s="3" t="s">
        <v>12668</v>
      </c>
      <c r="F7961" s="3" t="s">
        <v>601</v>
      </c>
      <c r="G7961" s="3" t="s">
        <v>12670</v>
      </c>
      <c r="H7961" s="26">
        <v>455</v>
      </c>
      <c r="I7961" s="26">
        <f t="array" ref="I7961">J7961-J7961*3%</f>
        <v>277.09020000000004</v>
      </c>
      <c r="J7961" s="30">
        <v>285.66000000000003</v>
      </c>
      <c r="K7961" s="4"/>
      <c r="L7961" s="15">
        <f t="shared" si="125"/>
        <v>0</v>
      </c>
      <c r="M7961" s="56" t="s">
        <v>15154</v>
      </c>
    </row>
    <row r="7962" spans="1:13" s="19" customFormat="1" ht="15" customHeight="1" x14ac:dyDescent="0.25">
      <c r="A7962" s="47">
        <v>7573</v>
      </c>
      <c r="B7962" s="18" t="s">
        <v>12671</v>
      </c>
      <c r="C7962" s="3" t="s">
        <v>12555</v>
      </c>
      <c r="D7962" s="3" t="s">
        <v>593</v>
      </c>
      <c r="E7962" s="3" t="s">
        <v>12668</v>
      </c>
      <c r="F7962" s="3" t="s">
        <v>601</v>
      </c>
      <c r="G7962" s="3" t="s">
        <v>4818</v>
      </c>
      <c r="H7962" s="26">
        <v>455</v>
      </c>
      <c r="I7962" s="26">
        <f t="array" ref="I7962">J7962-J7962*3%</f>
        <v>277.09020000000004</v>
      </c>
      <c r="J7962" s="30">
        <v>285.66000000000003</v>
      </c>
      <c r="K7962" s="4"/>
      <c r="L7962" s="15">
        <f t="shared" si="125"/>
        <v>0</v>
      </c>
      <c r="M7962" s="56" t="s">
        <v>15154</v>
      </c>
    </row>
    <row r="7963" spans="1:13" s="19" customFormat="1" ht="15" customHeight="1" x14ac:dyDescent="0.25">
      <c r="A7963" s="47">
        <v>7574</v>
      </c>
      <c r="B7963" s="18" t="s">
        <v>12672</v>
      </c>
      <c r="C7963" s="3" t="s">
        <v>12555</v>
      </c>
      <c r="D7963" s="3" t="s">
        <v>593</v>
      </c>
      <c r="E7963" s="3" t="s">
        <v>12668</v>
      </c>
      <c r="F7963" s="3" t="s">
        <v>601</v>
      </c>
      <c r="G7963" s="3" t="s">
        <v>1115</v>
      </c>
      <c r="H7963" s="26">
        <v>455</v>
      </c>
      <c r="I7963" s="26">
        <f t="array" ref="I7963">J7963-J7963*3%</f>
        <v>277.09020000000004</v>
      </c>
      <c r="J7963" s="30">
        <v>285.66000000000003</v>
      </c>
      <c r="K7963" s="4"/>
      <c r="L7963" s="15">
        <f t="shared" si="125"/>
        <v>0</v>
      </c>
      <c r="M7963" s="56" t="s">
        <v>15154</v>
      </c>
    </row>
    <row r="7964" spans="1:13" s="19" customFormat="1" ht="15" customHeight="1" x14ac:dyDescent="0.25">
      <c r="A7964" s="47">
        <v>28475</v>
      </c>
      <c r="B7964" s="18" t="s">
        <v>12673</v>
      </c>
      <c r="C7964" s="3" t="s">
        <v>12555</v>
      </c>
      <c r="D7964" s="3" t="s">
        <v>593</v>
      </c>
      <c r="E7964" s="3" t="s">
        <v>12668</v>
      </c>
      <c r="F7964" s="3" t="s">
        <v>601</v>
      </c>
      <c r="G7964" s="3" t="s">
        <v>1118</v>
      </c>
      <c r="H7964" s="26">
        <v>455</v>
      </c>
      <c r="I7964" s="26">
        <f t="array" ref="I7964">J7964-J7964*3%</f>
        <v>277.09020000000004</v>
      </c>
      <c r="J7964" s="30">
        <v>285.66000000000003</v>
      </c>
      <c r="K7964" s="4"/>
      <c r="L7964" s="15">
        <f t="shared" si="125"/>
        <v>0</v>
      </c>
      <c r="M7964" s="56" t="s">
        <v>15154</v>
      </c>
    </row>
    <row r="7965" spans="1:13" s="19" customFormat="1" ht="15" customHeight="1" x14ac:dyDescent="0.25">
      <c r="A7965" s="47">
        <v>30220</v>
      </c>
      <c r="B7965" s="18" t="s">
        <v>12674</v>
      </c>
      <c r="C7965" s="3" t="s">
        <v>12555</v>
      </c>
      <c r="D7965" s="3" t="s">
        <v>593</v>
      </c>
      <c r="E7965" s="3" t="s">
        <v>12668</v>
      </c>
      <c r="F7965" s="3" t="s">
        <v>601</v>
      </c>
      <c r="G7965" s="3" t="s">
        <v>12675</v>
      </c>
      <c r="H7965" s="26">
        <v>455</v>
      </c>
      <c r="I7965" s="26">
        <f t="array" ref="I7965">J7965-J7965*3%</f>
        <v>277.09020000000004</v>
      </c>
      <c r="J7965" s="30">
        <v>285.66000000000003</v>
      </c>
      <c r="K7965" s="4"/>
      <c r="L7965" s="15">
        <f t="shared" si="125"/>
        <v>0</v>
      </c>
      <c r="M7965" s="56" t="s">
        <v>15154</v>
      </c>
    </row>
    <row r="7966" spans="1:13" s="19" customFormat="1" ht="15" customHeight="1" x14ac:dyDescent="0.25">
      <c r="A7966" s="47">
        <v>30221</v>
      </c>
      <c r="B7966" s="18" t="s">
        <v>12676</v>
      </c>
      <c r="C7966" s="3" t="s">
        <v>12555</v>
      </c>
      <c r="D7966" s="3" t="s">
        <v>593</v>
      </c>
      <c r="E7966" s="3" t="s">
        <v>12668</v>
      </c>
      <c r="F7966" s="3" t="s">
        <v>601</v>
      </c>
      <c r="G7966" s="3" t="s">
        <v>598</v>
      </c>
      <c r="H7966" s="26">
        <v>455</v>
      </c>
      <c r="I7966" s="26">
        <f t="array" ref="I7966">J7966-J7966*3%</f>
        <v>277.09020000000004</v>
      </c>
      <c r="J7966" s="30">
        <v>285.66000000000003</v>
      </c>
      <c r="K7966" s="4"/>
      <c r="L7966" s="15">
        <f t="shared" si="125"/>
        <v>0</v>
      </c>
      <c r="M7966" s="56" t="s">
        <v>15154</v>
      </c>
    </row>
    <row r="7967" spans="1:13" s="19" customFormat="1" ht="15" customHeight="1" x14ac:dyDescent="0.25">
      <c r="A7967" s="47">
        <v>28477</v>
      </c>
      <c r="B7967" s="18" t="s">
        <v>12677</v>
      </c>
      <c r="C7967" s="3" t="s">
        <v>12555</v>
      </c>
      <c r="D7967" s="3" t="s">
        <v>593</v>
      </c>
      <c r="E7967" s="3" t="s">
        <v>12668</v>
      </c>
      <c r="F7967" s="3" t="s">
        <v>2606</v>
      </c>
      <c r="G7967" s="3" t="s">
        <v>10640</v>
      </c>
      <c r="H7967" s="26">
        <v>465</v>
      </c>
      <c r="I7967" s="26">
        <f t="array" ref="I7967">J7967-J7967*3%</f>
        <v>281.92079999999999</v>
      </c>
      <c r="J7967" s="30">
        <v>290.64</v>
      </c>
      <c r="K7967" s="4"/>
      <c r="L7967" s="15">
        <f t="shared" si="125"/>
        <v>0</v>
      </c>
      <c r="M7967" s="56" t="s">
        <v>15154</v>
      </c>
    </row>
    <row r="7968" spans="1:13" s="19" customFormat="1" ht="15" customHeight="1" x14ac:dyDescent="0.25">
      <c r="A7968" s="47">
        <v>30222</v>
      </c>
      <c r="B7968" s="18" t="s">
        <v>12678</v>
      </c>
      <c r="C7968" s="3" t="s">
        <v>12555</v>
      </c>
      <c r="D7968" s="3" t="s">
        <v>593</v>
      </c>
      <c r="E7968" s="3" t="s">
        <v>12668</v>
      </c>
      <c r="F7968" s="3" t="s">
        <v>2606</v>
      </c>
      <c r="G7968" s="3" t="s">
        <v>12679</v>
      </c>
      <c r="H7968" s="26">
        <v>465</v>
      </c>
      <c r="I7968" s="26">
        <f t="array" ref="I7968">J7968-J7968*3%</f>
        <v>281.92079999999999</v>
      </c>
      <c r="J7968" s="30">
        <v>290.64</v>
      </c>
      <c r="K7968" s="4"/>
      <c r="L7968" s="15">
        <f t="shared" si="125"/>
        <v>0</v>
      </c>
      <c r="M7968" s="56" t="s">
        <v>15154</v>
      </c>
    </row>
    <row r="7969" spans="1:13" s="19" customFormat="1" ht="15" customHeight="1" x14ac:dyDescent="0.25">
      <c r="A7969" s="47">
        <v>28479</v>
      </c>
      <c r="B7969" s="18" t="s">
        <v>12680</v>
      </c>
      <c r="C7969" s="3" t="s">
        <v>12555</v>
      </c>
      <c r="D7969" s="3" t="s">
        <v>593</v>
      </c>
      <c r="E7969" s="3" t="s">
        <v>12668</v>
      </c>
      <c r="F7969" s="3" t="s">
        <v>2606</v>
      </c>
      <c r="G7969" s="3" t="s">
        <v>12681</v>
      </c>
      <c r="H7969" s="26">
        <v>465</v>
      </c>
      <c r="I7969" s="26">
        <f t="array" ref="I7969">J7969-J7969*3%</f>
        <v>281.92079999999999</v>
      </c>
      <c r="J7969" s="30">
        <v>290.64</v>
      </c>
      <c r="K7969" s="4"/>
      <c r="L7969" s="15">
        <f t="shared" si="125"/>
        <v>0</v>
      </c>
      <c r="M7969" s="56" t="s">
        <v>15154</v>
      </c>
    </row>
    <row r="7970" spans="1:13" s="19" customFormat="1" ht="15" customHeight="1" x14ac:dyDescent="0.25">
      <c r="A7970" s="47">
        <v>32212</v>
      </c>
      <c r="B7970" s="18" t="s">
        <v>12682</v>
      </c>
      <c r="C7970" s="3" t="s">
        <v>12555</v>
      </c>
      <c r="D7970" s="3" t="s">
        <v>593</v>
      </c>
      <c r="E7970" s="3" t="s">
        <v>12668</v>
      </c>
      <c r="F7970" s="3" t="s">
        <v>2606</v>
      </c>
      <c r="G7970" s="3" t="s">
        <v>12670</v>
      </c>
      <c r="H7970" s="26">
        <v>465</v>
      </c>
      <c r="I7970" s="26">
        <f t="array" ref="I7970">J7970-J7970*3%</f>
        <v>281.92079999999999</v>
      </c>
      <c r="J7970" s="30">
        <v>290.64</v>
      </c>
      <c r="K7970" s="4"/>
      <c r="L7970" s="15">
        <f t="shared" si="125"/>
        <v>0</v>
      </c>
      <c r="M7970" s="56" t="s">
        <v>15154</v>
      </c>
    </row>
    <row r="7971" spans="1:13" s="19" customFormat="1" ht="15" customHeight="1" x14ac:dyDescent="0.25">
      <c r="A7971" s="47">
        <v>28478</v>
      </c>
      <c r="B7971" s="18" t="s">
        <v>12683</v>
      </c>
      <c r="C7971" s="3" t="s">
        <v>12555</v>
      </c>
      <c r="D7971" s="3" t="s">
        <v>593</v>
      </c>
      <c r="E7971" s="3" t="s">
        <v>12668</v>
      </c>
      <c r="F7971" s="3" t="s">
        <v>2606</v>
      </c>
      <c r="G7971" s="3" t="s">
        <v>4815</v>
      </c>
      <c r="H7971" s="26">
        <v>465</v>
      </c>
      <c r="I7971" s="26">
        <f t="array" ref="I7971">J7971-J7971*3%</f>
        <v>281.92079999999999</v>
      </c>
      <c r="J7971" s="30">
        <v>290.64</v>
      </c>
      <c r="K7971" s="4"/>
      <c r="L7971" s="15">
        <f t="shared" si="125"/>
        <v>0</v>
      </c>
      <c r="M7971" s="56" t="s">
        <v>15154</v>
      </c>
    </row>
    <row r="7972" spans="1:13" s="19" customFormat="1" ht="15" customHeight="1" x14ac:dyDescent="0.25">
      <c r="A7972" s="47">
        <v>28480</v>
      </c>
      <c r="B7972" s="18" t="s">
        <v>12684</v>
      </c>
      <c r="C7972" s="3" t="s">
        <v>12555</v>
      </c>
      <c r="D7972" s="3" t="s">
        <v>593</v>
      </c>
      <c r="E7972" s="3" t="s">
        <v>12668</v>
      </c>
      <c r="F7972" s="3" t="s">
        <v>2606</v>
      </c>
      <c r="G7972" s="3" t="s">
        <v>12593</v>
      </c>
      <c r="H7972" s="26">
        <v>465</v>
      </c>
      <c r="I7972" s="26">
        <f t="array" ref="I7972">J7972-J7972*3%</f>
        <v>281.92079999999999</v>
      </c>
      <c r="J7972" s="30">
        <v>290.64</v>
      </c>
      <c r="K7972" s="4"/>
      <c r="L7972" s="15">
        <f t="shared" si="125"/>
        <v>0</v>
      </c>
      <c r="M7972" s="56" t="s">
        <v>15154</v>
      </c>
    </row>
    <row r="7973" spans="1:13" s="19" customFormat="1" ht="15" customHeight="1" x14ac:dyDescent="0.25">
      <c r="A7973" s="47">
        <v>12137</v>
      </c>
      <c r="B7973" s="18" t="s">
        <v>12685</v>
      </c>
      <c r="C7973" s="3" t="s">
        <v>12555</v>
      </c>
      <c r="D7973" s="3" t="s">
        <v>593</v>
      </c>
      <c r="E7973" s="3" t="s">
        <v>12686</v>
      </c>
      <c r="F7973" s="3" t="s">
        <v>664</v>
      </c>
      <c r="G7973" s="3" t="s">
        <v>12687</v>
      </c>
      <c r="H7973" s="26">
        <v>415</v>
      </c>
      <c r="I7973" s="26">
        <f t="array" ref="I7973">J7973-J7973*3%</f>
        <v>245.74949999999998</v>
      </c>
      <c r="J7973" s="30">
        <v>253.35</v>
      </c>
      <c r="K7973" s="4"/>
      <c r="L7973" s="15">
        <f t="shared" si="125"/>
        <v>0</v>
      </c>
      <c r="M7973" s="56" t="s">
        <v>15154</v>
      </c>
    </row>
    <row r="7974" spans="1:13" s="19" customFormat="1" ht="15" customHeight="1" x14ac:dyDescent="0.25">
      <c r="A7974" s="47">
        <v>12140</v>
      </c>
      <c r="B7974" s="18" t="s">
        <v>12688</v>
      </c>
      <c r="C7974" s="3" t="s">
        <v>12555</v>
      </c>
      <c r="D7974" s="3" t="s">
        <v>593</v>
      </c>
      <c r="E7974" s="3" t="s">
        <v>12686</v>
      </c>
      <c r="F7974" s="3" t="s">
        <v>664</v>
      </c>
      <c r="G7974" s="3" t="s">
        <v>12651</v>
      </c>
      <c r="H7974" s="26">
        <v>415</v>
      </c>
      <c r="I7974" s="26">
        <f t="array" ref="I7974">J7974-J7974*3%</f>
        <v>245.74949999999998</v>
      </c>
      <c r="J7974" s="30">
        <v>253.35</v>
      </c>
      <c r="K7974" s="4"/>
      <c r="L7974" s="15">
        <f t="shared" si="125"/>
        <v>0</v>
      </c>
      <c r="M7974" s="56" t="s">
        <v>15154</v>
      </c>
    </row>
    <row r="7975" spans="1:13" s="19" customFormat="1" ht="15" customHeight="1" x14ac:dyDescent="0.25">
      <c r="A7975" s="47">
        <v>30534</v>
      </c>
      <c r="B7975" s="18" t="s">
        <v>12689</v>
      </c>
      <c r="C7975" s="3" t="s">
        <v>12555</v>
      </c>
      <c r="D7975" s="3" t="s">
        <v>593</v>
      </c>
      <c r="E7975" s="3" t="s">
        <v>12686</v>
      </c>
      <c r="F7975" s="3" t="s">
        <v>664</v>
      </c>
      <c r="G7975" s="3" t="s">
        <v>2593</v>
      </c>
      <c r="H7975" s="26">
        <v>415</v>
      </c>
      <c r="I7975" s="26">
        <f t="array" ref="I7975">J7975-J7975*3%</f>
        <v>245.74949999999998</v>
      </c>
      <c r="J7975" s="30">
        <v>253.35</v>
      </c>
      <c r="K7975" s="4"/>
      <c r="L7975" s="15">
        <f t="shared" si="125"/>
        <v>0</v>
      </c>
      <c r="M7975" s="56" t="s">
        <v>15154</v>
      </c>
    </row>
    <row r="7976" spans="1:13" s="19" customFormat="1" ht="15" customHeight="1" x14ac:dyDescent="0.25">
      <c r="A7976" s="47">
        <v>12141</v>
      </c>
      <c r="B7976" s="18" t="s">
        <v>12690</v>
      </c>
      <c r="C7976" s="3" t="s">
        <v>12555</v>
      </c>
      <c r="D7976" s="3" t="s">
        <v>593</v>
      </c>
      <c r="E7976" s="3" t="s">
        <v>12686</v>
      </c>
      <c r="F7976" s="3" t="s">
        <v>664</v>
      </c>
      <c r="G7976" s="3" t="s">
        <v>12670</v>
      </c>
      <c r="H7976" s="26">
        <v>415</v>
      </c>
      <c r="I7976" s="26">
        <f t="array" ref="I7976">J7976-J7976*3%</f>
        <v>245.74949999999998</v>
      </c>
      <c r="J7976" s="30">
        <v>253.35</v>
      </c>
      <c r="K7976" s="4"/>
      <c r="L7976" s="15">
        <f t="shared" si="125"/>
        <v>0</v>
      </c>
      <c r="M7976" s="56" t="s">
        <v>15154</v>
      </c>
    </row>
    <row r="7977" spans="1:13" s="19" customFormat="1" ht="15" customHeight="1" x14ac:dyDescent="0.25">
      <c r="A7977" s="47">
        <v>12139</v>
      </c>
      <c r="B7977" s="18" t="s">
        <v>12691</v>
      </c>
      <c r="C7977" s="3" t="s">
        <v>12555</v>
      </c>
      <c r="D7977" s="3" t="s">
        <v>593</v>
      </c>
      <c r="E7977" s="3" t="s">
        <v>12686</v>
      </c>
      <c r="F7977" s="3" t="s">
        <v>664</v>
      </c>
      <c r="G7977" s="3" t="s">
        <v>12692</v>
      </c>
      <c r="H7977" s="26">
        <v>415</v>
      </c>
      <c r="I7977" s="26">
        <f t="array" ref="I7977">J7977-J7977*3%</f>
        <v>245.74949999999998</v>
      </c>
      <c r="J7977" s="30">
        <v>253.35</v>
      </c>
      <c r="K7977" s="4"/>
      <c r="L7977" s="15">
        <f t="shared" si="125"/>
        <v>0</v>
      </c>
      <c r="M7977" s="56" t="s">
        <v>15154</v>
      </c>
    </row>
    <row r="7978" spans="1:13" s="19" customFormat="1" ht="15" customHeight="1" x14ac:dyDescent="0.25">
      <c r="A7978" s="47">
        <v>12135</v>
      </c>
      <c r="B7978" s="18" t="s">
        <v>12693</v>
      </c>
      <c r="C7978" s="3" t="s">
        <v>12555</v>
      </c>
      <c r="D7978" s="3" t="s">
        <v>593</v>
      </c>
      <c r="E7978" s="3" t="s">
        <v>12686</v>
      </c>
      <c r="F7978" s="3" t="s">
        <v>664</v>
      </c>
      <c r="G7978" s="3" t="s">
        <v>598</v>
      </c>
      <c r="H7978" s="26">
        <v>415</v>
      </c>
      <c r="I7978" s="26">
        <f t="array" ref="I7978">J7978-J7978*3%</f>
        <v>245.74949999999998</v>
      </c>
      <c r="J7978" s="30">
        <v>253.35</v>
      </c>
      <c r="K7978" s="4"/>
      <c r="L7978" s="15">
        <f t="shared" si="125"/>
        <v>0</v>
      </c>
      <c r="M7978" s="56" t="s">
        <v>15154</v>
      </c>
    </row>
    <row r="7979" spans="1:13" s="19" customFormat="1" ht="15" customHeight="1" x14ac:dyDescent="0.25">
      <c r="A7979" s="47">
        <v>38257</v>
      </c>
      <c r="B7979" s="18" t="s">
        <v>12694</v>
      </c>
      <c r="C7979" s="3" t="s">
        <v>12695</v>
      </c>
      <c r="D7979" s="3" t="s">
        <v>66</v>
      </c>
      <c r="E7979" s="3" t="s">
        <v>12696</v>
      </c>
      <c r="F7979" s="3" t="s">
        <v>2149</v>
      </c>
      <c r="G7979" s="3"/>
      <c r="H7979" s="26">
        <v>755</v>
      </c>
      <c r="I7979" s="26">
        <f t="array" ref="I7979">J7979-J7979*3%</f>
        <v>568.76920000000007</v>
      </c>
      <c r="J7979" s="30">
        <v>586.36</v>
      </c>
      <c r="K7979" s="4"/>
      <c r="L7979" s="15">
        <f t="shared" si="125"/>
        <v>0</v>
      </c>
      <c r="M7979" s="56" t="s">
        <v>15157</v>
      </c>
    </row>
    <row r="7980" spans="1:13" s="19" customFormat="1" ht="15" customHeight="1" x14ac:dyDescent="0.25">
      <c r="A7980" s="47">
        <v>22506</v>
      </c>
      <c r="B7980" s="18" t="s">
        <v>12697</v>
      </c>
      <c r="C7980" s="3" t="s">
        <v>12695</v>
      </c>
      <c r="D7980" s="3" t="s">
        <v>66</v>
      </c>
      <c r="E7980" s="3" t="s">
        <v>5459</v>
      </c>
      <c r="F7980" s="3" t="s">
        <v>2544</v>
      </c>
      <c r="G7980" s="3"/>
      <c r="H7980" s="26">
        <v>1170</v>
      </c>
      <c r="I7980" s="26">
        <f t="array" ref="I7980">J7980-J7980*3%</f>
        <v>887.13290000000006</v>
      </c>
      <c r="J7980" s="30">
        <v>914.57</v>
      </c>
      <c r="K7980" s="4"/>
      <c r="L7980" s="15">
        <f t="shared" si="125"/>
        <v>0</v>
      </c>
      <c r="M7980" s="56" t="s">
        <v>15152</v>
      </c>
    </row>
    <row r="7981" spans="1:13" s="19" customFormat="1" ht="15" customHeight="1" x14ac:dyDescent="0.25">
      <c r="A7981" s="47">
        <v>12143</v>
      </c>
      <c r="B7981" s="18" t="s">
        <v>12698</v>
      </c>
      <c r="C7981" s="3" t="s">
        <v>12695</v>
      </c>
      <c r="D7981" s="3" t="s">
        <v>66</v>
      </c>
      <c r="E7981" s="3" t="s">
        <v>12699</v>
      </c>
      <c r="F7981" s="3" t="s">
        <v>211</v>
      </c>
      <c r="G7981" s="3"/>
      <c r="H7981" s="26">
        <v>450</v>
      </c>
      <c r="I7981" s="26">
        <f t="array" ref="I7981">J7981-J7981*3%</f>
        <v>327.35560000000004</v>
      </c>
      <c r="J7981" s="30">
        <v>337.48</v>
      </c>
      <c r="K7981" s="4"/>
      <c r="L7981" s="15">
        <f t="shared" si="125"/>
        <v>0</v>
      </c>
      <c r="M7981" s="56" t="s">
        <v>15157</v>
      </c>
    </row>
    <row r="7982" spans="1:13" s="19" customFormat="1" ht="15" customHeight="1" x14ac:dyDescent="0.25">
      <c r="A7982" s="47">
        <v>17675</v>
      </c>
      <c r="B7982" s="18" t="s">
        <v>12700</v>
      </c>
      <c r="C7982" s="3" t="s">
        <v>12695</v>
      </c>
      <c r="D7982" s="3" t="s">
        <v>66</v>
      </c>
      <c r="E7982" s="3" t="s">
        <v>2718</v>
      </c>
      <c r="F7982" s="3" t="s">
        <v>89</v>
      </c>
      <c r="G7982" s="3"/>
      <c r="H7982" s="26">
        <v>600</v>
      </c>
      <c r="I7982" s="26">
        <f t="array" ref="I7982">J7982-J7982*3%</f>
        <v>460.75</v>
      </c>
      <c r="J7982" s="30">
        <v>475</v>
      </c>
      <c r="K7982" s="4"/>
      <c r="L7982" s="15">
        <f t="shared" si="125"/>
        <v>0</v>
      </c>
      <c r="M7982" s="56" t="s">
        <v>15151</v>
      </c>
    </row>
    <row r="7983" spans="1:13" s="19" customFormat="1" ht="15" customHeight="1" x14ac:dyDescent="0.25">
      <c r="A7983" s="47">
        <v>22866</v>
      </c>
      <c r="B7983" s="18" t="s">
        <v>12701</v>
      </c>
      <c r="C7983" s="3" t="s">
        <v>12695</v>
      </c>
      <c r="D7983" s="3" t="s">
        <v>66</v>
      </c>
      <c r="E7983" s="3" t="s">
        <v>2490</v>
      </c>
      <c r="F7983" s="3" t="s">
        <v>164</v>
      </c>
      <c r="G7983" s="3"/>
      <c r="H7983" s="26">
        <v>685</v>
      </c>
      <c r="I7983" s="26">
        <f t="array" ref="I7983">J7983-J7983*3%</f>
        <v>519.14400000000001</v>
      </c>
      <c r="J7983" s="30">
        <v>535.20000000000005</v>
      </c>
      <c r="K7983" s="4"/>
      <c r="L7983" s="15">
        <f t="shared" si="125"/>
        <v>0</v>
      </c>
      <c r="M7983" s="56" t="s">
        <v>15152</v>
      </c>
    </row>
    <row r="7984" spans="1:13" s="19" customFormat="1" ht="15" customHeight="1" x14ac:dyDescent="0.25">
      <c r="A7984" s="47">
        <v>17661</v>
      </c>
      <c r="B7984" s="18" t="s">
        <v>12702</v>
      </c>
      <c r="C7984" s="3" t="s">
        <v>12695</v>
      </c>
      <c r="D7984" s="3" t="s">
        <v>66</v>
      </c>
      <c r="E7984" s="3" t="s">
        <v>2490</v>
      </c>
      <c r="F7984" s="3" t="s">
        <v>211</v>
      </c>
      <c r="G7984" s="3"/>
      <c r="H7984" s="26">
        <v>420</v>
      </c>
      <c r="I7984" s="26">
        <f t="array" ref="I7984">J7984-J7984*3%</f>
        <v>306.52</v>
      </c>
      <c r="J7984" s="30">
        <v>316</v>
      </c>
      <c r="K7984" s="4"/>
      <c r="L7984" s="15">
        <f t="shared" si="125"/>
        <v>0</v>
      </c>
      <c r="M7984" s="56" t="s">
        <v>15151</v>
      </c>
    </row>
    <row r="7985" spans="1:13" s="19" customFormat="1" ht="15" customHeight="1" x14ac:dyDescent="0.25">
      <c r="A7985" s="47">
        <v>28313</v>
      </c>
      <c r="B7985" s="18" t="s">
        <v>12703</v>
      </c>
      <c r="C7985" s="3" t="s">
        <v>12695</v>
      </c>
      <c r="D7985" s="3" t="s">
        <v>66</v>
      </c>
      <c r="E7985" s="3" t="s">
        <v>12704</v>
      </c>
      <c r="F7985" s="3" t="s">
        <v>211</v>
      </c>
      <c r="G7985" s="3"/>
      <c r="H7985" s="26">
        <v>565</v>
      </c>
      <c r="I7985" s="26">
        <f t="array" ref="I7985">J7985-J7985*3%</f>
        <v>414.46159999999998</v>
      </c>
      <c r="J7985" s="30">
        <v>427.28</v>
      </c>
      <c r="K7985" s="4"/>
      <c r="L7985" s="15">
        <f t="shared" si="125"/>
        <v>0</v>
      </c>
      <c r="M7985" s="56" t="s">
        <v>15157</v>
      </c>
    </row>
    <row r="7986" spans="1:13" s="19" customFormat="1" ht="15" customHeight="1" x14ac:dyDescent="0.25">
      <c r="A7986" s="47">
        <v>22502</v>
      </c>
      <c r="B7986" s="18" t="s">
        <v>12705</v>
      </c>
      <c r="C7986" s="3" t="s">
        <v>12695</v>
      </c>
      <c r="D7986" s="3" t="s">
        <v>74</v>
      </c>
      <c r="E7986" s="3" t="s">
        <v>12706</v>
      </c>
      <c r="F7986" s="3" t="s">
        <v>211</v>
      </c>
      <c r="G7986" s="3"/>
      <c r="H7986" s="26">
        <v>570</v>
      </c>
      <c r="I7986" s="26">
        <f t="array" ref="I7986">J7986-J7986*3%</f>
        <v>418.88479999999998</v>
      </c>
      <c r="J7986" s="30">
        <v>431.84</v>
      </c>
      <c r="K7986" s="4"/>
      <c r="L7986" s="15">
        <f t="shared" si="125"/>
        <v>0</v>
      </c>
      <c r="M7986" s="56" t="s">
        <v>15157</v>
      </c>
    </row>
    <row r="7987" spans="1:13" s="19" customFormat="1" ht="15" customHeight="1" x14ac:dyDescent="0.25">
      <c r="A7987" s="47">
        <v>12144</v>
      </c>
      <c r="B7987" s="18" t="s">
        <v>12707</v>
      </c>
      <c r="C7987" s="3" t="s">
        <v>12695</v>
      </c>
      <c r="D7987" s="3" t="s">
        <v>74</v>
      </c>
      <c r="E7987" s="3" t="s">
        <v>12708</v>
      </c>
      <c r="F7987" s="3" t="s">
        <v>211</v>
      </c>
      <c r="G7987" s="3"/>
      <c r="H7987" s="26">
        <v>1010</v>
      </c>
      <c r="I7987" s="26">
        <f t="array" ref="I7987">J7987-J7987*3%</f>
        <v>777.63930000000005</v>
      </c>
      <c r="J7987" s="30">
        <v>801.69</v>
      </c>
      <c r="K7987" s="4"/>
      <c r="L7987" s="15">
        <f t="shared" si="125"/>
        <v>0</v>
      </c>
      <c r="M7987" s="56" t="s">
        <v>15152</v>
      </c>
    </row>
    <row r="7988" spans="1:13" s="19" customFormat="1" ht="15" customHeight="1" x14ac:dyDescent="0.25">
      <c r="A7988" s="47">
        <v>12146</v>
      </c>
      <c r="B7988" s="18" t="s">
        <v>12709</v>
      </c>
      <c r="C7988" s="3" t="s">
        <v>12695</v>
      </c>
      <c r="D7988" s="3" t="s">
        <v>74</v>
      </c>
      <c r="E7988" s="3" t="s">
        <v>12710</v>
      </c>
      <c r="F7988" s="3" t="s">
        <v>179</v>
      </c>
      <c r="G7988" s="3"/>
      <c r="H7988" s="26">
        <v>495</v>
      </c>
      <c r="I7988" s="26">
        <f t="array" ref="I7988">J7988-J7988*3%</f>
        <v>366.49509999999998</v>
      </c>
      <c r="J7988" s="30">
        <v>377.83</v>
      </c>
      <c r="K7988" s="4"/>
      <c r="L7988" s="15">
        <f t="shared" si="125"/>
        <v>0</v>
      </c>
      <c r="M7988" s="56" t="s">
        <v>15152</v>
      </c>
    </row>
    <row r="7989" spans="1:13" s="19" customFormat="1" ht="15" customHeight="1" x14ac:dyDescent="0.25">
      <c r="A7989" s="47">
        <v>22521</v>
      </c>
      <c r="B7989" s="18"/>
      <c r="C7989" s="3" t="s">
        <v>12695</v>
      </c>
      <c r="D7989" s="3" t="s">
        <v>74</v>
      </c>
      <c r="E7989" s="3" t="s">
        <v>7676</v>
      </c>
      <c r="F7989" s="3" t="s">
        <v>160</v>
      </c>
      <c r="G7989" s="3"/>
      <c r="H7989" s="26">
        <v>940</v>
      </c>
      <c r="I7989" s="26">
        <f t="array" ref="I7989">J7989-J7989*3%</f>
        <v>709.5453</v>
      </c>
      <c r="J7989" s="30">
        <v>731.49</v>
      </c>
      <c r="K7989" s="4"/>
      <c r="L7989" s="15">
        <f t="shared" si="125"/>
        <v>0</v>
      </c>
      <c r="M7989" s="56" t="s">
        <v>15152</v>
      </c>
    </row>
    <row r="7990" spans="1:13" s="19" customFormat="1" ht="15" customHeight="1" x14ac:dyDescent="0.25">
      <c r="A7990" s="47">
        <v>37948</v>
      </c>
      <c r="B7990" s="18"/>
      <c r="C7990" s="3" t="s">
        <v>12695</v>
      </c>
      <c r="D7990" s="3" t="s">
        <v>74</v>
      </c>
      <c r="E7990" s="3" t="s">
        <v>4937</v>
      </c>
      <c r="F7990" s="3" t="s">
        <v>182</v>
      </c>
      <c r="G7990" s="3"/>
      <c r="H7990" s="26">
        <v>545</v>
      </c>
      <c r="I7990" s="26">
        <f t="array" ref="I7990">J7990-J7990*3%</f>
        <v>403.40359999999998</v>
      </c>
      <c r="J7990" s="30">
        <v>415.88</v>
      </c>
      <c r="K7990" s="4"/>
      <c r="L7990" s="15">
        <f t="shared" si="125"/>
        <v>0</v>
      </c>
      <c r="M7990" s="56" t="s">
        <v>15157</v>
      </c>
    </row>
    <row r="7991" spans="1:13" s="19" customFormat="1" ht="15" customHeight="1" x14ac:dyDescent="0.25">
      <c r="A7991" s="47">
        <v>22522</v>
      </c>
      <c r="B7991" s="18"/>
      <c r="C7991" s="3" t="s">
        <v>12695</v>
      </c>
      <c r="D7991" s="3" t="s">
        <v>74</v>
      </c>
      <c r="E7991" s="3" t="s">
        <v>4937</v>
      </c>
      <c r="F7991" s="3" t="s">
        <v>2845</v>
      </c>
      <c r="G7991" s="3"/>
      <c r="H7991" s="26">
        <v>990</v>
      </c>
      <c r="I7991" s="26">
        <f t="array" ref="I7991">J7991-J7991*3%</f>
        <v>763.54520000000002</v>
      </c>
      <c r="J7991" s="30">
        <v>787.16</v>
      </c>
      <c r="K7991" s="4"/>
      <c r="L7991" s="15">
        <f t="shared" si="125"/>
        <v>0</v>
      </c>
      <c r="M7991" s="56" t="s">
        <v>15154</v>
      </c>
    </row>
    <row r="7992" spans="1:13" s="19" customFormat="1" ht="15" customHeight="1" x14ac:dyDescent="0.25">
      <c r="A7992" s="47">
        <v>22888</v>
      </c>
      <c r="B7992" s="18"/>
      <c r="C7992" s="3" t="s">
        <v>12695</v>
      </c>
      <c r="D7992" s="3" t="s">
        <v>74</v>
      </c>
      <c r="E7992" s="3" t="s">
        <v>4937</v>
      </c>
      <c r="F7992" s="3" t="s">
        <v>200</v>
      </c>
      <c r="G7992" s="3"/>
      <c r="H7992" s="26">
        <v>525</v>
      </c>
      <c r="I7992" s="26">
        <f t="array" ref="I7992">J7992-J7992*3%</f>
        <v>387.83510000000001</v>
      </c>
      <c r="J7992" s="30">
        <v>399.83</v>
      </c>
      <c r="K7992" s="4"/>
      <c r="L7992" s="15">
        <f t="shared" si="125"/>
        <v>0</v>
      </c>
      <c r="M7992" s="56" t="s">
        <v>15152</v>
      </c>
    </row>
    <row r="7993" spans="1:13" s="19" customFormat="1" ht="15" customHeight="1" x14ac:dyDescent="0.25">
      <c r="A7993" s="47">
        <v>21408</v>
      </c>
      <c r="B7993" s="18"/>
      <c r="C7993" s="3" t="s">
        <v>12695</v>
      </c>
      <c r="D7993" s="3" t="s">
        <v>74</v>
      </c>
      <c r="E7993" s="3" t="s">
        <v>2113</v>
      </c>
      <c r="F7993" s="3" t="s">
        <v>2160</v>
      </c>
      <c r="G7993" s="3"/>
      <c r="H7993" s="26">
        <v>485</v>
      </c>
      <c r="I7993" s="26">
        <f t="array" ref="I7993">J7993-J7993*3%</f>
        <v>361.38319999999999</v>
      </c>
      <c r="J7993" s="30">
        <v>372.56</v>
      </c>
      <c r="K7993" s="4"/>
      <c r="L7993" s="15">
        <f t="shared" si="125"/>
        <v>0</v>
      </c>
      <c r="M7993" s="56" t="s">
        <v>15157</v>
      </c>
    </row>
    <row r="7994" spans="1:13" s="19" customFormat="1" ht="15" customHeight="1" x14ac:dyDescent="0.25">
      <c r="A7994" s="47">
        <v>17674</v>
      </c>
      <c r="B7994" s="18" t="s">
        <v>12711</v>
      </c>
      <c r="C7994" s="3" t="s">
        <v>12695</v>
      </c>
      <c r="D7994" s="3" t="s">
        <v>74</v>
      </c>
      <c r="E7994" s="3" t="s">
        <v>2113</v>
      </c>
      <c r="F7994" s="3" t="s">
        <v>7863</v>
      </c>
      <c r="G7994" s="3"/>
      <c r="H7994" s="26">
        <v>1175</v>
      </c>
      <c r="I7994" s="26">
        <f t="array" ref="I7994">J7994-J7994*3%</f>
        <v>891.43</v>
      </c>
      <c r="J7994" s="30">
        <v>919</v>
      </c>
      <c r="K7994" s="4"/>
      <c r="L7994" s="15">
        <f t="shared" si="125"/>
        <v>0</v>
      </c>
      <c r="M7994" s="56" t="s">
        <v>15151</v>
      </c>
    </row>
    <row r="7995" spans="1:13" s="19" customFormat="1" ht="15" customHeight="1" x14ac:dyDescent="0.25">
      <c r="A7995" s="47">
        <v>17672</v>
      </c>
      <c r="B7995" s="18"/>
      <c r="C7995" s="3" t="s">
        <v>12695</v>
      </c>
      <c r="D7995" s="3" t="s">
        <v>74</v>
      </c>
      <c r="E7995" s="3" t="s">
        <v>12712</v>
      </c>
      <c r="F7995" s="3" t="s">
        <v>2723</v>
      </c>
      <c r="G7995" s="3"/>
      <c r="H7995" s="26">
        <v>825</v>
      </c>
      <c r="I7995" s="26">
        <f t="array" ref="I7995">J7995-J7995*3%</f>
        <v>623.322</v>
      </c>
      <c r="J7995" s="30">
        <v>642.6</v>
      </c>
      <c r="K7995" s="4"/>
      <c r="L7995" s="15">
        <f t="shared" si="125"/>
        <v>0</v>
      </c>
      <c r="M7995" s="56" t="s">
        <v>15157</v>
      </c>
    </row>
    <row r="7996" spans="1:13" s="19" customFormat="1" ht="15" customHeight="1" x14ac:dyDescent="0.25">
      <c r="A7996" s="47">
        <v>17673</v>
      </c>
      <c r="B7996" s="18"/>
      <c r="C7996" s="3" t="s">
        <v>12695</v>
      </c>
      <c r="D7996" s="3" t="s">
        <v>74</v>
      </c>
      <c r="E7996" s="3" t="s">
        <v>12712</v>
      </c>
      <c r="F7996" s="3" t="s">
        <v>760</v>
      </c>
      <c r="G7996" s="3"/>
      <c r="H7996" s="26">
        <v>550</v>
      </c>
      <c r="I7996" s="26">
        <f t="array" ref="I7996">J7996-J7996*3%</f>
        <v>403.52</v>
      </c>
      <c r="J7996" s="30">
        <v>416</v>
      </c>
      <c r="K7996" s="4"/>
      <c r="L7996" s="15">
        <f t="shared" si="125"/>
        <v>0</v>
      </c>
      <c r="M7996" s="56" t="s">
        <v>15151</v>
      </c>
    </row>
    <row r="7997" spans="1:13" s="19" customFormat="1" ht="15" customHeight="1" x14ac:dyDescent="0.25">
      <c r="A7997" s="47">
        <v>41246</v>
      </c>
      <c r="B7997" s="18"/>
      <c r="C7997" s="3" t="s">
        <v>12695</v>
      </c>
      <c r="D7997" s="3" t="s">
        <v>74</v>
      </c>
      <c r="E7997" s="3" t="s">
        <v>12713</v>
      </c>
      <c r="F7997" s="3" t="s">
        <v>760</v>
      </c>
      <c r="G7997" s="3"/>
      <c r="H7997" s="26">
        <v>455</v>
      </c>
      <c r="I7997" s="26">
        <f t="array" ref="I7997">J7997-J7997*3%</f>
        <v>330.30439999999999</v>
      </c>
      <c r="J7997" s="30">
        <v>340.52</v>
      </c>
      <c r="K7997" s="4"/>
      <c r="L7997" s="15">
        <f t="shared" si="125"/>
        <v>0</v>
      </c>
      <c r="M7997" s="56" t="s">
        <v>15153</v>
      </c>
    </row>
    <row r="7998" spans="1:13" s="19" customFormat="1" ht="15" customHeight="1" x14ac:dyDescent="0.25">
      <c r="A7998" s="47">
        <v>12147</v>
      </c>
      <c r="B7998" s="18"/>
      <c r="C7998" s="3" t="s">
        <v>12695</v>
      </c>
      <c r="D7998" s="3" t="s">
        <v>74</v>
      </c>
      <c r="E7998" s="3" t="s">
        <v>12714</v>
      </c>
      <c r="F7998" s="3" t="s">
        <v>2160</v>
      </c>
      <c r="G7998" s="3"/>
      <c r="H7998" s="26">
        <v>670</v>
      </c>
      <c r="I7998" s="26">
        <f t="array" ref="I7998">J7998-J7998*3%</f>
        <v>507.0675</v>
      </c>
      <c r="J7998" s="30">
        <v>522.75</v>
      </c>
      <c r="K7998" s="4"/>
      <c r="L7998" s="15">
        <f t="shared" si="125"/>
        <v>0</v>
      </c>
      <c r="M7998" s="56" t="s">
        <v>15152</v>
      </c>
    </row>
    <row r="7999" spans="1:13" s="19" customFormat="1" ht="15" customHeight="1" x14ac:dyDescent="0.25">
      <c r="A7999" s="47">
        <v>30758</v>
      </c>
      <c r="B7999" s="18"/>
      <c r="C7999" s="3" t="s">
        <v>12695</v>
      </c>
      <c r="D7999" s="3" t="s">
        <v>74</v>
      </c>
      <c r="E7999" s="3" t="s">
        <v>7965</v>
      </c>
      <c r="F7999" s="3" t="s">
        <v>179</v>
      </c>
      <c r="G7999" s="3"/>
      <c r="H7999" s="26">
        <v>395</v>
      </c>
      <c r="I7999" s="26">
        <f t="array" ref="I7999">J7999-J7999*3%</f>
        <v>290.49560000000002</v>
      </c>
      <c r="J7999" s="30">
        <v>299.48</v>
      </c>
      <c r="K7999" s="4"/>
      <c r="L7999" s="15">
        <f t="shared" si="125"/>
        <v>0</v>
      </c>
      <c r="M7999" s="56" t="s">
        <v>15157</v>
      </c>
    </row>
    <row r="8000" spans="1:13" s="19" customFormat="1" ht="15" customHeight="1" x14ac:dyDescent="0.25">
      <c r="A8000" s="47">
        <v>35791</v>
      </c>
      <c r="B8000" s="18"/>
      <c r="C8000" s="3" t="s">
        <v>12695</v>
      </c>
      <c r="D8000" s="3" t="s">
        <v>74</v>
      </c>
      <c r="E8000" s="3" t="s">
        <v>12715</v>
      </c>
      <c r="F8000" s="3" t="s">
        <v>2160</v>
      </c>
      <c r="G8000" s="3"/>
      <c r="H8000" s="26">
        <v>525</v>
      </c>
      <c r="I8000" s="26">
        <f t="array" ref="I8000">J8000-J8000*3%</f>
        <v>388</v>
      </c>
      <c r="J8000" s="30">
        <v>400</v>
      </c>
      <c r="K8000" s="4"/>
      <c r="L8000" s="15">
        <f t="shared" si="125"/>
        <v>0</v>
      </c>
      <c r="M8000" s="56" t="s">
        <v>15151</v>
      </c>
    </row>
    <row r="8001" spans="1:13" s="19" customFormat="1" ht="15" customHeight="1" x14ac:dyDescent="0.25">
      <c r="A8001" s="47">
        <v>40109</v>
      </c>
      <c r="B8001" s="18"/>
      <c r="C8001" s="3" t="s">
        <v>12695</v>
      </c>
      <c r="D8001" s="3" t="s">
        <v>74</v>
      </c>
      <c r="E8001" s="3" t="s">
        <v>12716</v>
      </c>
      <c r="F8001" s="3" t="s">
        <v>2160</v>
      </c>
      <c r="G8001" s="3"/>
      <c r="H8001" s="26">
        <v>715</v>
      </c>
      <c r="I8001" s="26">
        <f t="array" ref="I8001">J8001-J8001*3%</f>
        <v>539.28120000000001</v>
      </c>
      <c r="J8001" s="30">
        <v>555.96</v>
      </c>
      <c r="K8001" s="4"/>
      <c r="L8001" s="15">
        <f t="shared" si="125"/>
        <v>0</v>
      </c>
      <c r="M8001" s="56" t="s">
        <v>15157</v>
      </c>
    </row>
    <row r="8002" spans="1:13" s="19" customFormat="1" ht="15" customHeight="1" x14ac:dyDescent="0.25">
      <c r="A8002" s="47">
        <v>40110</v>
      </c>
      <c r="B8002" s="18"/>
      <c r="C8002" s="3" t="s">
        <v>12695</v>
      </c>
      <c r="D8002" s="3" t="s">
        <v>74</v>
      </c>
      <c r="E8002" s="3" t="s">
        <v>12717</v>
      </c>
      <c r="F8002" s="3" t="s">
        <v>7243</v>
      </c>
      <c r="G8002" s="3" t="s">
        <v>12718</v>
      </c>
      <c r="H8002" s="26">
        <v>640</v>
      </c>
      <c r="I8002" s="26">
        <f t="array" ref="I8002">J8002-J8002*3%</f>
        <v>486.94</v>
      </c>
      <c r="J8002" s="30">
        <v>502</v>
      </c>
      <c r="K8002" s="4"/>
      <c r="L8002" s="15">
        <f t="shared" si="125"/>
        <v>0</v>
      </c>
      <c r="M8002" s="56" t="s">
        <v>15157</v>
      </c>
    </row>
    <row r="8003" spans="1:13" s="19" customFormat="1" ht="15" customHeight="1" x14ac:dyDescent="0.25">
      <c r="A8003" s="47">
        <v>12148</v>
      </c>
      <c r="B8003" s="18" t="s">
        <v>12719</v>
      </c>
      <c r="C8003" s="3" t="s">
        <v>12695</v>
      </c>
      <c r="D8003" s="3" t="s">
        <v>74</v>
      </c>
      <c r="E8003" s="3" t="s">
        <v>12720</v>
      </c>
      <c r="F8003" s="3" t="s">
        <v>179</v>
      </c>
      <c r="G8003" s="3"/>
      <c r="H8003" s="26">
        <v>410</v>
      </c>
      <c r="I8003" s="26">
        <f t="array" ref="I8003">J8003-J8003*3%</f>
        <v>299.73</v>
      </c>
      <c r="J8003" s="30">
        <v>309</v>
      </c>
      <c r="K8003" s="4"/>
      <c r="L8003" s="15">
        <f t="shared" si="125"/>
        <v>0</v>
      </c>
      <c r="M8003" s="56" t="s">
        <v>15151</v>
      </c>
    </row>
    <row r="8004" spans="1:13" s="19" customFormat="1" ht="15" customHeight="1" x14ac:dyDescent="0.25">
      <c r="A8004" s="47">
        <v>30715</v>
      </c>
      <c r="B8004" s="18"/>
      <c r="C8004" s="3" t="s">
        <v>12695</v>
      </c>
      <c r="D8004" s="3" t="s">
        <v>74</v>
      </c>
      <c r="E8004" s="3" t="s">
        <v>12721</v>
      </c>
      <c r="F8004" s="3" t="s">
        <v>211</v>
      </c>
      <c r="G8004" s="3"/>
      <c r="H8004" s="26">
        <v>310</v>
      </c>
      <c r="I8004" s="26">
        <f t="array" ref="I8004">J8004-J8004*3%</f>
        <v>222.518</v>
      </c>
      <c r="J8004" s="30">
        <v>229.4</v>
      </c>
      <c r="K8004" s="4"/>
      <c r="L8004" s="15">
        <f t="shared" si="125"/>
        <v>0</v>
      </c>
      <c r="M8004" s="56" t="s">
        <v>15157</v>
      </c>
    </row>
    <row r="8005" spans="1:13" s="19" customFormat="1" ht="15" customHeight="1" x14ac:dyDescent="0.25">
      <c r="A8005" s="47">
        <v>42370</v>
      </c>
      <c r="B8005" s="18"/>
      <c r="C8005" s="3" t="s">
        <v>12695</v>
      </c>
      <c r="D8005" s="3" t="s">
        <v>74</v>
      </c>
      <c r="E8005" s="3" t="s">
        <v>12722</v>
      </c>
      <c r="F8005" s="3" t="s">
        <v>2160</v>
      </c>
      <c r="G8005" s="3"/>
      <c r="H8005" s="26">
        <v>650</v>
      </c>
      <c r="I8005" s="26">
        <f t="array" ref="I8005">J8005-J8005*3%</f>
        <v>494.58359999999999</v>
      </c>
      <c r="J8005" s="30">
        <v>509.88</v>
      </c>
      <c r="K8005" s="4"/>
      <c r="L8005" s="15">
        <f t="shared" si="125"/>
        <v>0</v>
      </c>
      <c r="M8005" s="56" t="s">
        <v>15152</v>
      </c>
    </row>
    <row r="8006" spans="1:13" s="19" customFormat="1" ht="15" customHeight="1" x14ac:dyDescent="0.25">
      <c r="A8006" s="47">
        <v>41985</v>
      </c>
      <c r="B8006" s="18"/>
      <c r="C8006" s="3" t="s">
        <v>12695</v>
      </c>
      <c r="D8006" s="3" t="s">
        <v>74</v>
      </c>
      <c r="E8006" s="3" t="s">
        <v>12723</v>
      </c>
      <c r="F8006" s="3" t="s">
        <v>2160</v>
      </c>
      <c r="G8006" s="3"/>
      <c r="H8006" s="26">
        <v>450</v>
      </c>
      <c r="I8006" s="26">
        <f t="array" ref="I8006">J8006-J8006*3%</f>
        <v>326.61840000000001</v>
      </c>
      <c r="J8006" s="30">
        <v>336.72</v>
      </c>
      <c r="K8006" s="4"/>
      <c r="L8006" s="15">
        <f t="shared" si="125"/>
        <v>0</v>
      </c>
      <c r="M8006" s="56" t="s">
        <v>15157</v>
      </c>
    </row>
    <row r="8007" spans="1:13" s="19" customFormat="1" ht="15" customHeight="1" x14ac:dyDescent="0.25">
      <c r="A8007" s="47">
        <v>38658</v>
      </c>
      <c r="B8007" s="18"/>
      <c r="C8007" s="3" t="s">
        <v>12695</v>
      </c>
      <c r="D8007" s="3" t="s">
        <v>74</v>
      </c>
      <c r="E8007" s="3" t="s">
        <v>12724</v>
      </c>
      <c r="F8007" s="3" t="s">
        <v>211</v>
      </c>
      <c r="G8007" s="3"/>
      <c r="H8007" s="26">
        <v>435</v>
      </c>
      <c r="I8007" s="26">
        <f t="array" ref="I8007">J8007-J8007*3%</f>
        <v>316.19090000000006</v>
      </c>
      <c r="J8007" s="30">
        <v>325.97000000000003</v>
      </c>
      <c r="K8007" s="4"/>
      <c r="L8007" s="15">
        <f t="shared" si="125"/>
        <v>0</v>
      </c>
      <c r="M8007" s="56" t="s">
        <v>15153</v>
      </c>
    </row>
    <row r="8008" spans="1:13" s="19" customFormat="1" ht="15" customHeight="1" x14ac:dyDescent="0.25">
      <c r="A8008" s="47">
        <v>22880</v>
      </c>
      <c r="B8008" s="18"/>
      <c r="C8008" s="3" t="s">
        <v>12695</v>
      </c>
      <c r="D8008" s="3" t="s">
        <v>74</v>
      </c>
      <c r="E8008" s="3" t="s">
        <v>8060</v>
      </c>
      <c r="F8008" s="3" t="s">
        <v>2160</v>
      </c>
      <c r="G8008" s="3"/>
      <c r="H8008" s="26">
        <v>705</v>
      </c>
      <c r="I8008" s="26">
        <f t="array" ref="I8008">J8008-J8008*3%</f>
        <v>534.0335</v>
      </c>
      <c r="J8008" s="30">
        <v>550.54999999999995</v>
      </c>
      <c r="K8008" s="4"/>
      <c r="L8008" s="15">
        <f t="shared" ref="L8008:L8071" si="126">J8008*K8008</f>
        <v>0</v>
      </c>
      <c r="M8008" s="56" t="s">
        <v>15154</v>
      </c>
    </row>
    <row r="8009" spans="1:13" s="19" customFormat="1" ht="15" customHeight="1" x14ac:dyDescent="0.25">
      <c r="A8009" s="47">
        <v>22501</v>
      </c>
      <c r="B8009" s="18" t="s">
        <v>12725</v>
      </c>
      <c r="C8009" s="3" t="s">
        <v>12695</v>
      </c>
      <c r="D8009" s="3" t="s">
        <v>74</v>
      </c>
      <c r="E8009" s="3" t="s">
        <v>12726</v>
      </c>
      <c r="F8009" s="3" t="s">
        <v>211</v>
      </c>
      <c r="G8009" s="3"/>
      <c r="H8009" s="26">
        <v>430</v>
      </c>
      <c r="I8009" s="26">
        <f t="array" ref="I8009">J8009-J8009*3%</f>
        <v>314.82319999999999</v>
      </c>
      <c r="J8009" s="30">
        <v>324.56</v>
      </c>
      <c r="K8009" s="4"/>
      <c r="L8009" s="15">
        <f t="shared" si="126"/>
        <v>0</v>
      </c>
      <c r="M8009" s="56" t="s">
        <v>15157</v>
      </c>
    </row>
    <row r="8010" spans="1:13" s="19" customFormat="1" ht="15" customHeight="1" x14ac:dyDescent="0.25">
      <c r="A8010" s="47">
        <v>22879</v>
      </c>
      <c r="B8010" s="18" t="s">
        <v>12727</v>
      </c>
      <c r="C8010" s="3" t="s">
        <v>12695</v>
      </c>
      <c r="D8010" s="3" t="s">
        <v>74</v>
      </c>
      <c r="E8010" s="3" t="s">
        <v>12728</v>
      </c>
      <c r="F8010" s="3" t="s">
        <v>179</v>
      </c>
      <c r="G8010" s="3"/>
      <c r="H8010" s="26">
        <v>440</v>
      </c>
      <c r="I8010" s="26">
        <f t="array" ref="I8010">J8010-J8010*3%</f>
        <v>318.55770000000001</v>
      </c>
      <c r="J8010" s="30">
        <v>328.41</v>
      </c>
      <c r="K8010" s="4"/>
      <c r="L8010" s="15">
        <f t="shared" si="126"/>
        <v>0</v>
      </c>
      <c r="M8010" s="56" t="s">
        <v>15152</v>
      </c>
    </row>
    <row r="8011" spans="1:13" s="19" customFormat="1" ht="15" customHeight="1" x14ac:dyDescent="0.25">
      <c r="A8011" s="47">
        <v>24330</v>
      </c>
      <c r="B8011" s="18"/>
      <c r="C8011" s="3" t="s">
        <v>12695</v>
      </c>
      <c r="D8011" s="3" t="s">
        <v>74</v>
      </c>
      <c r="E8011" s="3" t="s">
        <v>12729</v>
      </c>
      <c r="F8011" s="3" t="s">
        <v>1551</v>
      </c>
      <c r="G8011" s="3" t="s">
        <v>875</v>
      </c>
      <c r="H8011" s="26">
        <v>410</v>
      </c>
      <c r="I8011" s="26">
        <f t="array" ref="I8011">J8011-J8011*3%</f>
        <v>300.43810000000002</v>
      </c>
      <c r="J8011" s="30">
        <v>309.73</v>
      </c>
      <c r="K8011" s="4"/>
      <c r="L8011" s="15">
        <f t="shared" si="126"/>
        <v>0</v>
      </c>
      <c r="M8011" s="56" t="s">
        <v>15154</v>
      </c>
    </row>
    <row r="8012" spans="1:13" s="19" customFormat="1" ht="15" customHeight="1" x14ac:dyDescent="0.25">
      <c r="A8012" s="47">
        <v>42586</v>
      </c>
      <c r="B8012" s="18"/>
      <c r="C8012" s="3" t="s">
        <v>12695</v>
      </c>
      <c r="D8012" s="3" t="s">
        <v>74</v>
      </c>
      <c r="E8012" s="3" t="s">
        <v>12729</v>
      </c>
      <c r="F8012" s="3" t="s">
        <v>160</v>
      </c>
      <c r="G8012" s="3" t="s">
        <v>875</v>
      </c>
      <c r="H8012" s="26">
        <v>435</v>
      </c>
      <c r="I8012" s="26">
        <f t="array" ref="I8012">J8012-J8012*3%</f>
        <v>315.25</v>
      </c>
      <c r="J8012" s="30">
        <v>325</v>
      </c>
      <c r="K8012" s="4"/>
      <c r="L8012" s="15">
        <f t="shared" si="126"/>
        <v>0</v>
      </c>
      <c r="M8012" s="56" t="s">
        <v>15151</v>
      </c>
    </row>
    <row r="8013" spans="1:13" s="19" customFormat="1" ht="15" customHeight="1" x14ac:dyDescent="0.25">
      <c r="A8013" s="47">
        <v>42372</v>
      </c>
      <c r="B8013" s="18"/>
      <c r="C8013" s="3" t="s">
        <v>12695</v>
      </c>
      <c r="D8013" s="3" t="s">
        <v>74</v>
      </c>
      <c r="E8013" s="3" t="s">
        <v>12730</v>
      </c>
      <c r="F8013" s="3" t="s">
        <v>211</v>
      </c>
      <c r="G8013" s="3"/>
      <c r="H8013" s="26">
        <v>1935</v>
      </c>
      <c r="I8013" s="26">
        <f t="array" ref="I8013">J8013-J8013*3%</f>
        <v>1485.5937999999999</v>
      </c>
      <c r="J8013" s="30">
        <v>1531.54</v>
      </c>
      <c r="K8013" s="4"/>
      <c r="L8013" s="15">
        <f t="shared" si="126"/>
        <v>0</v>
      </c>
      <c r="M8013" s="56" t="s">
        <v>15152</v>
      </c>
    </row>
    <row r="8014" spans="1:13" s="19" customFormat="1" ht="15" customHeight="1" x14ac:dyDescent="0.25">
      <c r="A8014" s="47">
        <v>42371</v>
      </c>
      <c r="B8014" s="18"/>
      <c r="C8014" s="3" t="s">
        <v>12695</v>
      </c>
      <c r="D8014" s="3" t="s">
        <v>74</v>
      </c>
      <c r="E8014" s="3" t="s">
        <v>12731</v>
      </c>
      <c r="F8014" s="3" t="s">
        <v>211</v>
      </c>
      <c r="G8014" s="3"/>
      <c r="H8014" s="26">
        <v>1935</v>
      </c>
      <c r="I8014" s="26">
        <f t="array" ref="I8014">J8014-J8014*3%</f>
        <v>1485.5937999999999</v>
      </c>
      <c r="J8014" s="30">
        <v>1531.54</v>
      </c>
      <c r="K8014" s="4"/>
      <c r="L8014" s="15">
        <f t="shared" si="126"/>
        <v>0</v>
      </c>
      <c r="M8014" s="56" t="s">
        <v>15152</v>
      </c>
    </row>
    <row r="8015" spans="1:13" s="19" customFormat="1" ht="15" customHeight="1" x14ac:dyDescent="0.25">
      <c r="A8015" s="47">
        <v>22508</v>
      </c>
      <c r="B8015" s="18" t="s">
        <v>12732</v>
      </c>
      <c r="C8015" s="3" t="s">
        <v>12695</v>
      </c>
      <c r="D8015" s="3" t="s">
        <v>74</v>
      </c>
      <c r="E8015" s="3" t="s">
        <v>12733</v>
      </c>
      <c r="F8015" s="3" t="s">
        <v>179</v>
      </c>
      <c r="G8015" s="3"/>
      <c r="H8015" s="26">
        <v>685</v>
      </c>
      <c r="I8015" s="26">
        <f t="array" ref="I8015">J8015-J8015*3%</f>
        <v>519.14400000000001</v>
      </c>
      <c r="J8015" s="30">
        <v>535.20000000000005</v>
      </c>
      <c r="K8015" s="4"/>
      <c r="L8015" s="15">
        <f t="shared" si="126"/>
        <v>0</v>
      </c>
      <c r="M8015" s="56" t="s">
        <v>15152</v>
      </c>
    </row>
    <row r="8016" spans="1:13" s="19" customFormat="1" ht="15" customHeight="1" x14ac:dyDescent="0.25">
      <c r="A8016" s="47">
        <v>37608</v>
      </c>
      <c r="B8016" s="18"/>
      <c r="C8016" s="3" t="s">
        <v>12695</v>
      </c>
      <c r="D8016" s="3" t="s">
        <v>74</v>
      </c>
      <c r="E8016" s="3" t="s">
        <v>12734</v>
      </c>
      <c r="F8016" s="3" t="s">
        <v>211</v>
      </c>
      <c r="G8016" s="3"/>
      <c r="H8016" s="26">
        <v>455</v>
      </c>
      <c r="I8016" s="26">
        <f t="array" ref="I8016">J8016-J8016*3%</f>
        <v>329.56720000000001</v>
      </c>
      <c r="J8016" s="30">
        <v>339.76</v>
      </c>
      <c r="K8016" s="4"/>
      <c r="L8016" s="15">
        <f t="shared" si="126"/>
        <v>0</v>
      </c>
      <c r="M8016" s="56" t="s">
        <v>15157</v>
      </c>
    </row>
    <row r="8017" spans="1:13" s="19" customFormat="1" ht="15" customHeight="1" x14ac:dyDescent="0.25">
      <c r="A8017" s="47">
        <v>26875</v>
      </c>
      <c r="B8017" s="18"/>
      <c r="C8017" s="3" t="s">
        <v>12695</v>
      </c>
      <c r="D8017" s="3" t="s">
        <v>74</v>
      </c>
      <c r="E8017" s="3" t="s">
        <v>12735</v>
      </c>
      <c r="F8017" s="3" t="s">
        <v>164</v>
      </c>
      <c r="G8017" s="3"/>
      <c r="H8017" s="26">
        <v>730</v>
      </c>
      <c r="I8017" s="26">
        <f t="array" ref="I8017">J8017-J8017*3%</f>
        <v>551.74569999999994</v>
      </c>
      <c r="J8017" s="30">
        <v>568.80999999999995</v>
      </c>
      <c r="K8017" s="4"/>
      <c r="L8017" s="15">
        <f t="shared" si="126"/>
        <v>0</v>
      </c>
      <c r="M8017" s="56" t="s">
        <v>15154</v>
      </c>
    </row>
    <row r="8018" spans="1:13" s="19" customFormat="1" ht="15" customHeight="1" x14ac:dyDescent="0.25">
      <c r="A8018" s="47">
        <v>18221</v>
      </c>
      <c r="B8018" s="18"/>
      <c r="C8018" s="3" t="s">
        <v>12695</v>
      </c>
      <c r="D8018" s="3" t="s">
        <v>74</v>
      </c>
      <c r="E8018" s="3" t="s">
        <v>12735</v>
      </c>
      <c r="F8018" s="3" t="s">
        <v>2723</v>
      </c>
      <c r="G8018" s="3"/>
      <c r="H8018" s="26">
        <v>820</v>
      </c>
      <c r="I8018" s="26">
        <f t="array" ref="I8018">J8018-J8018*3%</f>
        <v>617.42439999999999</v>
      </c>
      <c r="J8018" s="30">
        <v>636.52</v>
      </c>
      <c r="K8018" s="4"/>
      <c r="L8018" s="15">
        <f t="shared" si="126"/>
        <v>0</v>
      </c>
      <c r="M8018" s="56" t="s">
        <v>15157</v>
      </c>
    </row>
    <row r="8019" spans="1:13" s="19" customFormat="1" ht="15" customHeight="1" x14ac:dyDescent="0.25">
      <c r="A8019" s="47">
        <v>22511</v>
      </c>
      <c r="B8019" s="18"/>
      <c r="C8019" s="3" t="s">
        <v>12695</v>
      </c>
      <c r="D8019" s="3" t="s">
        <v>74</v>
      </c>
      <c r="E8019" s="3" t="s">
        <v>12735</v>
      </c>
      <c r="F8019" s="3" t="s">
        <v>211</v>
      </c>
      <c r="G8019" s="3"/>
      <c r="H8019" s="26">
        <v>350</v>
      </c>
      <c r="I8019" s="26">
        <f t="array" ref="I8019">J8019-J8019*3%</f>
        <v>252.006</v>
      </c>
      <c r="J8019" s="30">
        <v>259.8</v>
      </c>
      <c r="K8019" s="4"/>
      <c r="L8019" s="15">
        <f t="shared" si="126"/>
        <v>0</v>
      </c>
      <c r="M8019" s="56" t="s">
        <v>15157</v>
      </c>
    </row>
    <row r="8020" spans="1:13" s="19" customFormat="1" ht="15" customHeight="1" x14ac:dyDescent="0.25">
      <c r="A8020" s="47">
        <v>12152</v>
      </c>
      <c r="B8020" s="18"/>
      <c r="C8020" s="3" t="s">
        <v>12695</v>
      </c>
      <c r="D8020" s="3" t="s">
        <v>74</v>
      </c>
      <c r="E8020" s="3" t="s">
        <v>4159</v>
      </c>
      <c r="F8020" s="3" t="s">
        <v>2723</v>
      </c>
      <c r="G8020" s="3"/>
      <c r="H8020" s="26">
        <v>815</v>
      </c>
      <c r="I8020" s="26">
        <f t="array" ref="I8020">J8020-J8020*3%</f>
        <v>615.95000000000005</v>
      </c>
      <c r="J8020" s="30">
        <v>635</v>
      </c>
      <c r="K8020" s="4"/>
      <c r="L8020" s="15">
        <f t="shared" si="126"/>
        <v>0</v>
      </c>
      <c r="M8020" s="56" t="s">
        <v>15157</v>
      </c>
    </row>
    <row r="8021" spans="1:13" s="19" customFormat="1" ht="15" customHeight="1" x14ac:dyDescent="0.25">
      <c r="A8021" s="47">
        <v>17681</v>
      </c>
      <c r="B8021" s="18" t="s">
        <v>12736</v>
      </c>
      <c r="C8021" s="3" t="s">
        <v>12695</v>
      </c>
      <c r="D8021" s="3" t="s">
        <v>74</v>
      </c>
      <c r="E8021" s="3" t="s">
        <v>4159</v>
      </c>
      <c r="F8021" s="3" t="s">
        <v>760</v>
      </c>
      <c r="G8021" s="3"/>
      <c r="H8021" s="26">
        <v>525</v>
      </c>
      <c r="I8021" s="26">
        <f t="array" ref="I8021">J8021-J8021*3%</f>
        <v>387.92240000000004</v>
      </c>
      <c r="J8021" s="30">
        <v>399.92</v>
      </c>
      <c r="K8021" s="4"/>
      <c r="L8021" s="15">
        <f t="shared" si="126"/>
        <v>0</v>
      </c>
      <c r="M8021" s="56" t="s">
        <v>15157</v>
      </c>
    </row>
    <row r="8022" spans="1:13" s="19" customFormat="1" ht="15" customHeight="1" x14ac:dyDescent="0.25">
      <c r="A8022" s="47">
        <v>35785</v>
      </c>
      <c r="B8022" s="18"/>
      <c r="C8022" s="3" t="s">
        <v>12695</v>
      </c>
      <c r="D8022" s="3" t="s">
        <v>74</v>
      </c>
      <c r="E8022" s="3" t="s">
        <v>12737</v>
      </c>
      <c r="F8022" s="3" t="s">
        <v>164</v>
      </c>
      <c r="G8022" s="3"/>
      <c r="H8022" s="26">
        <v>920</v>
      </c>
      <c r="I8022" s="26">
        <f t="array" ref="I8022">J8022-J8022*3%</f>
        <v>696.66370000000006</v>
      </c>
      <c r="J8022" s="30">
        <v>718.21</v>
      </c>
      <c r="K8022" s="4"/>
      <c r="L8022" s="15">
        <f t="shared" si="126"/>
        <v>0</v>
      </c>
      <c r="M8022" s="56" t="s">
        <v>15154</v>
      </c>
    </row>
    <row r="8023" spans="1:13" s="19" customFormat="1" ht="15" customHeight="1" x14ac:dyDescent="0.25">
      <c r="A8023" s="47">
        <v>41363</v>
      </c>
      <c r="B8023" s="18"/>
      <c r="C8023" s="3" t="s">
        <v>12695</v>
      </c>
      <c r="D8023" s="3" t="s">
        <v>74</v>
      </c>
      <c r="E8023" s="3" t="s">
        <v>12737</v>
      </c>
      <c r="F8023" s="3" t="s">
        <v>12738</v>
      </c>
      <c r="G8023" s="3"/>
      <c r="H8023" s="26">
        <v>1100</v>
      </c>
      <c r="I8023" s="26">
        <f t="array" ref="I8023">J8023-J8023*3%</f>
        <v>839.86480000000006</v>
      </c>
      <c r="J8023" s="30">
        <v>865.84</v>
      </c>
      <c r="K8023" s="4"/>
      <c r="L8023" s="15">
        <f t="shared" si="126"/>
        <v>0</v>
      </c>
      <c r="M8023" s="56" t="s">
        <v>15157</v>
      </c>
    </row>
    <row r="8024" spans="1:13" s="19" customFormat="1" ht="15" customHeight="1" x14ac:dyDescent="0.25">
      <c r="A8024" s="47">
        <v>33801</v>
      </c>
      <c r="B8024" s="18"/>
      <c r="C8024" s="3" t="s">
        <v>12695</v>
      </c>
      <c r="D8024" s="3" t="s">
        <v>74</v>
      </c>
      <c r="E8024" s="3" t="s">
        <v>12737</v>
      </c>
      <c r="F8024" s="3" t="s">
        <v>7945</v>
      </c>
      <c r="G8024" s="3"/>
      <c r="H8024" s="26">
        <v>1575</v>
      </c>
      <c r="I8024" s="26">
        <f t="array" ref="I8024">J8024-J8024*3%</f>
        <v>1219.0281</v>
      </c>
      <c r="J8024" s="30">
        <v>1256.73</v>
      </c>
      <c r="K8024" s="4"/>
      <c r="L8024" s="15">
        <f t="shared" si="126"/>
        <v>0</v>
      </c>
      <c r="M8024" s="56" t="s">
        <v>15154</v>
      </c>
    </row>
    <row r="8025" spans="1:13" s="19" customFormat="1" ht="15" customHeight="1" x14ac:dyDescent="0.25">
      <c r="A8025" s="47">
        <v>37460</v>
      </c>
      <c r="B8025" s="18"/>
      <c r="C8025" s="3" t="s">
        <v>12695</v>
      </c>
      <c r="D8025" s="3" t="s">
        <v>74</v>
      </c>
      <c r="E8025" s="3" t="s">
        <v>12739</v>
      </c>
      <c r="F8025" s="3" t="s">
        <v>200</v>
      </c>
      <c r="G8025" s="3"/>
      <c r="H8025" s="26">
        <v>690</v>
      </c>
      <c r="I8025" s="26">
        <f t="array" ref="I8025">J8025-J8025*3%</f>
        <v>522.83000000000004</v>
      </c>
      <c r="J8025" s="30">
        <v>539</v>
      </c>
      <c r="K8025" s="4"/>
      <c r="L8025" s="15">
        <f t="shared" si="126"/>
        <v>0</v>
      </c>
      <c r="M8025" s="56" t="s">
        <v>15151</v>
      </c>
    </row>
    <row r="8026" spans="1:13" s="19" customFormat="1" ht="15" customHeight="1" x14ac:dyDescent="0.25">
      <c r="A8026" s="47">
        <v>26874</v>
      </c>
      <c r="B8026" s="18"/>
      <c r="C8026" s="3" t="s">
        <v>12695</v>
      </c>
      <c r="D8026" s="3" t="s">
        <v>74</v>
      </c>
      <c r="E8026" s="3" t="s">
        <v>12740</v>
      </c>
      <c r="F8026" s="3" t="s">
        <v>274</v>
      </c>
      <c r="G8026" s="3"/>
      <c r="H8026" s="26">
        <v>1095</v>
      </c>
      <c r="I8026" s="26">
        <f t="array" ref="I8026">J8026-J8026*3%</f>
        <v>838.0218000000001</v>
      </c>
      <c r="J8026" s="30">
        <v>863.94</v>
      </c>
      <c r="K8026" s="4"/>
      <c r="L8026" s="15">
        <f t="shared" si="126"/>
        <v>0</v>
      </c>
      <c r="M8026" s="56" t="s">
        <v>15152</v>
      </c>
    </row>
    <row r="8027" spans="1:13" s="19" customFormat="1" ht="15" customHeight="1" x14ac:dyDescent="0.25">
      <c r="A8027" s="47">
        <v>38622</v>
      </c>
      <c r="B8027" s="18"/>
      <c r="C8027" s="3" t="s">
        <v>12695</v>
      </c>
      <c r="D8027" s="3" t="s">
        <v>74</v>
      </c>
      <c r="E8027" s="3" t="s">
        <v>12741</v>
      </c>
      <c r="F8027" s="3" t="s">
        <v>211</v>
      </c>
      <c r="G8027" s="3"/>
      <c r="H8027" s="26">
        <v>520</v>
      </c>
      <c r="I8027" s="26">
        <f t="array" ref="I8027">J8027-J8027*3%</f>
        <v>385.71080000000001</v>
      </c>
      <c r="J8027" s="30">
        <v>397.64</v>
      </c>
      <c r="K8027" s="4"/>
      <c r="L8027" s="15">
        <f t="shared" si="126"/>
        <v>0</v>
      </c>
      <c r="M8027" s="56" t="s">
        <v>15157</v>
      </c>
    </row>
    <row r="8028" spans="1:13" s="19" customFormat="1" ht="15" customHeight="1" x14ac:dyDescent="0.25">
      <c r="A8028" s="47">
        <v>38623</v>
      </c>
      <c r="B8028" s="18"/>
      <c r="C8028" s="3" t="s">
        <v>12695</v>
      </c>
      <c r="D8028" s="3" t="s">
        <v>74</v>
      </c>
      <c r="E8028" s="3" t="s">
        <v>12742</v>
      </c>
      <c r="F8028" s="3" t="s">
        <v>200</v>
      </c>
      <c r="G8028" s="3"/>
      <c r="H8028" s="26">
        <v>725</v>
      </c>
      <c r="I8028" s="26">
        <f t="array" ref="I8028">J8028-J8028*3%</f>
        <v>548.12760000000003</v>
      </c>
      <c r="J8028" s="30">
        <v>565.08000000000004</v>
      </c>
      <c r="K8028" s="4"/>
      <c r="L8028" s="15">
        <f t="shared" si="126"/>
        <v>0</v>
      </c>
      <c r="M8028" s="56" t="s">
        <v>15157</v>
      </c>
    </row>
    <row r="8029" spans="1:13" s="19" customFormat="1" ht="15" customHeight="1" x14ac:dyDescent="0.25">
      <c r="A8029" s="47">
        <v>40115</v>
      </c>
      <c r="B8029" s="18"/>
      <c r="C8029" s="3" t="s">
        <v>12695</v>
      </c>
      <c r="D8029" s="3" t="s">
        <v>74</v>
      </c>
      <c r="E8029" s="3" t="s">
        <v>4425</v>
      </c>
      <c r="F8029" s="3" t="s">
        <v>2149</v>
      </c>
      <c r="G8029" s="3"/>
      <c r="H8029" s="26">
        <v>865</v>
      </c>
      <c r="I8029" s="26">
        <f t="array" ref="I8029">J8029-J8029*3%</f>
        <v>652.80999999999995</v>
      </c>
      <c r="J8029" s="30">
        <v>673</v>
      </c>
      <c r="K8029" s="4"/>
      <c r="L8029" s="15">
        <f t="shared" si="126"/>
        <v>0</v>
      </c>
      <c r="M8029" s="56" t="s">
        <v>15157</v>
      </c>
    </row>
    <row r="8030" spans="1:13" s="19" customFormat="1" ht="15" customHeight="1" x14ac:dyDescent="0.25">
      <c r="A8030" s="47">
        <v>17676</v>
      </c>
      <c r="B8030" s="18"/>
      <c r="C8030" s="3" t="s">
        <v>12695</v>
      </c>
      <c r="D8030" s="3" t="s">
        <v>74</v>
      </c>
      <c r="E8030" s="3" t="s">
        <v>107</v>
      </c>
      <c r="F8030" s="3" t="s">
        <v>2160</v>
      </c>
      <c r="G8030" s="3"/>
      <c r="H8030" s="26">
        <v>435</v>
      </c>
      <c r="I8030" s="26">
        <f t="array" ref="I8030">J8030-J8030*3%</f>
        <v>315.25</v>
      </c>
      <c r="J8030" s="30">
        <v>325</v>
      </c>
      <c r="K8030" s="4"/>
      <c r="L8030" s="15">
        <f t="shared" si="126"/>
        <v>0</v>
      </c>
      <c r="M8030" s="56" t="s">
        <v>15151</v>
      </c>
    </row>
    <row r="8031" spans="1:13" s="19" customFormat="1" ht="15" customHeight="1" x14ac:dyDescent="0.25">
      <c r="A8031" s="47">
        <v>17677</v>
      </c>
      <c r="B8031" s="18"/>
      <c r="C8031" s="3" t="s">
        <v>12695</v>
      </c>
      <c r="D8031" s="3" t="s">
        <v>74</v>
      </c>
      <c r="E8031" s="3" t="s">
        <v>12743</v>
      </c>
      <c r="F8031" s="3" t="s">
        <v>2160</v>
      </c>
      <c r="G8031" s="3"/>
      <c r="H8031" s="26">
        <v>570</v>
      </c>
      <c r="I8031" s="26">
        <f t="array" ref="I8031">J8031-J8031*3%</f>
        <v>419.04</v>
      </c>
      <c r="J8031" s="30">
        <v>432</v>
      </c>
      <c r="K8031" s="4"/>
      <c r="L8031" s="15">
        <f t="shared" si="126"/>
        <v>0</v>
      </c>
      <c r="M8031" s="56" t="s">
        <v>15151</v>
      </c>
    </row>
    <row r="8032" spans="1:13" s="19" customFormat="1" ht="15" customHeight="1" x14ac:dyDescent="0.25">
      <c r="A8032" s="47">
        <v>17678</v>
      </c>
      <c r="B8032" s="18"/>
      <c r="C8032" s="3" t="s">
        <v>12695</v>
      </c>
      <c r="D8032" s="3" t="s">
        <v>74</v>
      </c>
      <c r="E8032" s="3" t="s">
        <v>12744</v>
      </c>
      <c r="F8032" s="3" t="s">
        <v>2160</v>
      </c>
      <c r="G8032" s="3"/>
      <c r="H8032" s="26">
        <v>460</v>
      </c>
      <c r="I8032" s="26">
        <f t="array" ref="I8032">J8032-J8032*3%</f>
        <v>334.7276</v>
      </c>
      <c r="J8032" s="30">
        <v>345.08</v>
      </c>
      <c r="K8032" s="4"/>
      <c r="L8032" s="15">
        <f t="shared" si="126"/>
        <v>0</v>
      </c>
      <c r="M8032" s="56" t="s">
        <v>15157</v>
      </c>
    </row>
    <row r="8033" spans="1:13" s="19" customFormat="1" ht="15" customHeight="1" x14ac:dyDescent="0.25">
      <c r="A8033" s="47">
        <v>40116</v>
      </c>
      <c r="B8033" s="18"/>
      <c r="C8033" s="3" t="s">
        <v>12695</v>
      </c>
      <c r="D8033" s="3" t="s">
        <v>74</v>
      </c>
      <c r="E8033" s="3" t="s">
        <v>12745</v>
      </c>
      <c r="F8033" s="3" t="s">
        <v>760</v>
      </c>
      <c r="G8033" s="3"/>
      <c r="H8033" s="26">
        <v>1145</v>
      </c>
      <c r="I8033" s="26">
        <f t="array" ref="I8033">J8033-J8033*3%</f>
        <v>872.30160000000001</v>
      </c>
      <c r="J8033" s="30">
        <v>899.28</v>
      </c>
      <c r="K8033" s="4"/>
      <c r="L8033" s="15">
        <f t="shared" si="126"/>
        <v>0</v>
      </c>
      <c r="M8033" s="56" t="s">
        <v>15157</v>
      </c>
    </row>
    <row r="8034" spans="1:13" s="19" customFormat="1" ht="15" customHeight="1" x14ac:dyDescent="0.25">
      <c r="A8034" s="47">
        <v>32036</v>
      </c>
      <c r="B8034" s="18"/>
      <c r="C8034" s="3" t="s">
        <v>12695</v>
      </c>
      <c r="D8034" s="3" t="s">
        <v>74</v>
      </c>
      <c r="E8034" s="3" t="s">
        <v>12746</v>
      </c>
      <c r="F8034" s="3" t="s">
        <v>203</v>
      </c>
      <c r="G8034" s="3"/>
      <c r="H8034" s="26">
        <v>525</v>
      </c>
      <c r="I8034" s="26">
        <f t="array" ref="I8034">J8034-J8034*3%</f>
        <v>388</v>
      </c>
      <c r="J8034" s="30">
        <v>400</v>
      </c>
      <c r="K8034" s="4"/>
      <c r="L8034" s="15">
        <f t="shared" si="126"/>
        <v>0</v>
      </c>
      <c r="M8034" s="56" t="s">
        <v>15151</v>
      </c>
    </row>
    <row r="8035" spans="1:13" s="19" customFormat="1" ht="15" customHeight="1" x14ac:dyDescent="0.25">
      <c r="A8035" s="47">
        <v>35786</v>
      </c>
      <c r="B8035" s="18"/>
      <c r="C8035" s="3" t="s">
        <v>12695</v>
      </c>
      <c r="D8035" s="3" t="s">
        <v>74</v>
      </c>
      <c r="E8035" s="3" t="s">
        <v>12747</v>
      </c>
      <c r="F8035" s="3" t="s">
        <v>203</v>
      </c>
      <c r="G8035" s="3"/>
      <c r="H8035" s="26">
        <v>525</v>
      </c>
      <c r="I8035" s="26">
        <f t="array" ref="I8035">J8035-J8035*3%</f>
        <v>388</v>
      </c>
      <c r="J8035" s="30">
        <v>400</v>
      </c>
      <c r="K8035" s="4"/>
      <c r="L8035" s="15">
        <f t="shared" si="126"/>
        <v>0</v>
      </c>
      <c r="M8035" s="56" t="s">
        <v>15151</v>
      </c>
    </row>
    <row r="8036" spans="1:13" s="19" customFormat="1" ht="15" customHeight="1" x14ac:dyDescent="0.25">
      <c r="A8036" s="47">
        <v>39266</v>
      </c>
      <c r="B8036" s="18"/>
      <c r="C8036" s="3" t="s">
        <v>12695</v>
      </c>
      <c r="D8036" s="3" t="s">
        <v>74</v>
      </c>
      <c r="E8036" s="3" t="s">
        <v>12748</v>
      </c>
      <c r="F8036" s="3" t="s">
        <v>760</v>
      </c>
      <c r="G8036" s="3"/>
      <c r="H8036" s="26">
        <v>1200</v>
      </c>
      <c r="I8036" s="26">
        <f t="array" ref="I8036">J8036-J8036*3%</f>
        <v>909.67570000000001</v>
      </c>
      <c r="J8036" s="30">
        <v>937.81</v>
      </c>
      <c r="K8036" s="4"/>
      <c r="L8036" s="15">
        <f t="shared" si="126"/>
        <v>0</v>
      </c>
      <c r="M8036" s="56" t="s">
        <v>15154</v>
      </c>
    </row>
    <row r="8037" spans="1:13" s="19" customFormat="1" ht="15" customHeight="1" x14ac:dyDescent="0.25">
      <c r="A8037" s="47">
        <v>17679</v>
      </c>
      <c r="B8037" s="18"/>
      <c r="C8037" s="3" t="s">
        <v>12695</v>
      </c>
      <c r="D8037" s="3" t="s">
        <v>74</v>
      </c>
      <c r="E8037" s="3" t="s">
        <v>12749</v>
      </c>
      <c r="F8037" s="3" t="s">
        <v>211</v>
      </c>
      <c r="G8037" s="3"/>
      <c r="H8037" s="26">
        <v>375</v>
      </c>
      <c r="I8037" s="26">
        <f t="array" ref="I8037">J8037-J8037*3%</f>
        <v>267.72000000000003</v>
      </c>
      <c r="J8037" s="30">
        <v>276</v>
      </c>
      <c r="K8037" s="4"/>
      <c r="L8037" s="15">
        <f t="shared" si="126"/>
        <v>0</v>
      </c>
      <c r="M8037" s="56" t="s">
        <v>15151</v>
      </c>
    </row>
    <row r="8038" spans="1:13" s="19" customFormat="1" ht="15" customHeight="1" x14ac:dyDescent="0.25">
      <c r="A8038" s="47">
        <v>22883</v>
      </c>
      <c r="B8038" s="18" t="s">
        <v>12750</v>
      </c>
      <c r="C8038" s="3" t="s">
        <v>12695</v>
      </c>
      <c r="D8038" s="3" t="s">
        <v>74</v>
      </c>
      <c r="E8038" s="3" t="s">
        <v>12751</v>
      </c>
      <c r="F8038" s="3" t="s">
        <v>200</v>
      </c>
      <c r="G8038" s="3"/>
      <c r="H8038" s="26">
        <v>755</v>
      </c>
      <c r="I8038" s="26">
        <f t="array" ref="I8038">J8038-J8038*3%</f>
        <v>569.4579</v>
      </c>
      <c r="J8038" s="30">
        <v>587.07000000000005</v>
      </c>
      <c r="K8038" s="4"/>
      <c r="L8038" s="15">
        <f t="shared" si="126"/>
        <v>0</v>
      </c>
      <c r="M8038" s="56" t="s">
        <v>15154</v>
      </c>
    </row>
    <row r="8039" spans="1:13" s="19" customFormat="1" ht="15" customHeight="1" x14ac:dyDescent="0.25">
      <c r="A8039" s="47">
        <v>22515</v>
      </c>
      <c r="B8039" s="18"/>
      <c r="C8039" s="3" t="s">
        <v>12695</v>
      </c>
      <c r="D8039" s="3" t="s">
        <v>74</v>
      </c>
      <c r="E8039" s="3" t="s">
        <v>4726</v>
      </c>
      <c r="F8039" s="3" t="s">
        <v>7863</v>
      </c>
      <c r="G8039" s="3"/>
      <c r="H8039" s="26">
        <v>1490</v>
      </c>
      <c r="I8039" s="26">
        <f t="array" ref="I8039">J8039-J8039*3%</f>
        <v>1129.08</v>
      </c>
      <c r="J8039" s="30">
        <v>1164</v>
      </c>
      <c r="K8039" s="4"/>
      <c r="L8039" s="15">
        <f t="shared" si="126"/>
        <v>0</v>
      </c>
      <c r="M8039" s="56" t="s">
        <v>15151</v>
      </c>
    </row>
    <row r="8040" spans="1:13" s="19" customFormat="1" ht="15" customHeight="1" x14ac:dyDescent="0.25">
      <c r="A8040" s="47">
        <v>12157</v>
      </c>
      <c r="B8040" s="18" t="s">
        <v>12752</v>
      </c>
      <c r="C8040" s="3" t="s">
        <v>12695</v>
      </c>
      <c r="D8040" s="3" t="s">
        <v>74</v>
      </c>
      <c r="E8040" s="3" t="s">
        <v>12753</v>
      </c>
      <c r="F8040" s="3" t="s">
        <v>2160</v>
      </c>
      <c r="G8040" s="3"/>
      <c r="H8040" s="26">
        <v>520</v>
      </c>
      <c r="I8040" s="26">
        <f t="array" ref="I8040">J8040-J8040*3%</f>
        <v>385.8175</v>
      </c>
      <c r="J8040" s="30">
        <v>397.75</v>
      </c>
      <c r="K8040" s="4"/>
      <c r="L8040" s="15">
        <f t="shared" si="126"/>
        <v>0</v>
      </c>
      <c r="M8040" s="56" t="s">
        <v>15154</v>
      </c>
    </row>
    <row r="8041" spans="1:13" s="19" customFormat="1" ht="15" customHeight="1" x14ac:dyDescent="0.25">
      <c r="A8041" s="47">
        <v>35782</v>
      </c>
      <c r="B8041" s="18"/>
      <c r="C8041" s="3" t="s">
        <v>12695</v>
      </c>
      <c r="D8041" s="3" t="s">
        <v>74</v>
      </c>
      <c r="E8041" s="3" t="s">
        <v>2791</v>
      </c>
      <c r="F8041" s="3" t="s">
        <v>2160</v>
      </c>
      <c r="G8041" s="3"/>
      <c r="H8041" s="26">
        <v>435</v>
      </c>
      <c r="I8041" s="26">
        <f t="array" ref="I8041">J8041-J8041*3%</f>
        <v>315.25</v>
      </c>
      <c r="J8041" s="30">
        <v>325</v>
      </c>
      <c r="K8041" s="4"/>
      <c r="L8041" s="15">
        <f t="shared" si="126"/>
        <v>0</v>
      </c>
      <c r="M8041" s="56" t="s">
        <v>15151</v>
      </c>
    </row>
    <row r="8042" spans="1:13" s="19" customFormat="1" ht="15" customHeight="1" x14ac:dyDescent="0.25">
      <c r="A8042" s="47">
        <v>35783</v>
      </c>
      <c r="B8042" s="18"/>
      <c r="C8042" s="3" t="s">
        <v>12695</v>
      </c>
      <c r="D8042" s="3" t="s">
        <v>74</v>
      </c>
      <c r="E8042" s="3" t="s">
        <v>2791</v>
      </c>
      <c r="F8042" s="3" t="s">
        <v>225</v>
      </c>
      <c r="G8042" s="3"/>
      <c r="H8042" s="26">
        <v>725</v>
      </c>
      <c r="I8042" s="26">
        <f t="array" ref="I8042">J8042-J8042*3%</f>
        <v>548.04999999999995</v>
      </c>
      <c r="J8042" s="30">
        <v>565</v>
      </c>
      <c r="K8042" s="4"/>
      <c r="L8042" s="15">
        <f t="shared" si="126"/>
        <v>0</v>
      </c>
      <c r="M8042" s="56" t="s">
        <v>15151</v>
      </c>
    </row>
    <row r="8043" spans="1:13" s="19" customFormat="1" ht="15" customHeight="1" x14ac:dyDescent="0.25">
      <c r="A8043" s="47">
        <v>35787</v>
      </c>
      <c r="B8043" s="18"/>
      <c r="C8043" s="3" t="s">
        <v>12695</v>
      </c>
      <c r="D8043" s="3" t="s">
        <v>74</v>
      </c>
      <c r="E8043" s="3" t="s">
        <v>12754</v>
      </c>
      <c r="F8043" s="3" t="s">
        <v>2149</v>
      </c>
      <c r="G8043" s="3"/>
      <c r="H8043" s="26">
        <v>890</v>
      </c>
      <c r="I8043" s="26">
        <f t="array" ref="I8043">J8043-J8043*3%</f>
        <v>673.18</v>
      </c>
      <c r="J8043" s="30">
        <v>694</v>
      </c>
      <c r="K8043" s="4"/>
      <c r="L8043" s="15">
        <f t="shared" si="126"/>
        <v>0</v>
      </c>
      <c r="M8043" s="56" t="s">
        <v>15151</v>
      </c>
    </row>
    <row r="8044" spans="1:13" s="19" customFormat="1" ht="15" customHeight="1" x14ac:dyDescent="0.25">
      <c r="A8044" s="47">
        <v>22884</v>
      </c>
      <c r="B8044" s="18"/>
      <c r="C8044" s="3" t="s">
        <v>12695</v>
      </c>
      <c r="D8044" s="3" t="s">
        <v>74</v>
      </c>
      <c r="E8044" s="3" t="s">
        <v>12755</v>
      </c>
      <c r="F8044" s="3" t="s">
        <v>2149</v>
      </c>
      <c r="G8044" s="3"/>
      <c r="H8044" s="26">
        <v>2030</v>
      </c>
      <c r="I8044" s="26">
        <f t="array" ref="I8044">J8044-J8044*3%</f>
        <v>1552.97</v>
      </c>
      <c r="J8044" s="30">
        <v>1601</v>
      </c>
      <c r="K8044" s="4"/>
      <c r="L8044" s="15">
        <f t="shared" si="126"/>
        <v>0</v>
      </c>
      <c r="M8044" s="56" t="s">
        <v>15151</v>
      </c>
    </row>
    <row r="8045" spans="1:13" s="19" customFormat="1" ht="15" customHeight="1" x14ac:dyDescent="0.25">
      <c r="A8045" s="47">
        <v>13156</v>
      </c>
      <c r="B8045" s="18"/>
      <c r="C8045" s="3" t="s">
        <v>12695</v>
      </c>
      <c r="D8045" s="3" t="s">
        <v>74</v>
      </c>
      <c r="E8045" s="3" t="s">
        <v>12756</v>
      </c>
      <c r="F8045" s="3" t="s">
        <v>2160</v>
      </c>
      <c r="G8045" s="3"/>
      <c r="H8045" s="26">
        <v>515</v>
      </c>
      <c r="I8045" s="26">
        <f t="array" ref="I8045">J8045-J8045*3%</f>
        <v>381.2876</v>
      </c>
      <c r="J8045" s="30">
        <v>393.08</v>
      </c>
      <c r="K8045" s="4"/>
      <c r="L8045" s="15">
        <f t="shared" si="126"/>
        <v>0</v>
      </c>
      <c r="M8045" s="56" t="s">
        <v>15157</v>
      </c>
    </row>
    <row r="8046" spans="1:13" s="19" customFormat="1" ht="15" customHeight="1" x14ac:dyDescent="0.25">
      <c r="A8046" s="47">
        <v>39269</v>
      </c>
      <c r="B8046" s="18"/>
      <c r="C8046" s="3" t="s">
        <v>12695</v>
      </c>
      <c r="D8046" s="3" t="s">
        <v>74</v>
      </c>
      <c r="E8046" s="3" t="s">
        <v>12757</v>
      </c>
      <c r="F8046" s="3" t="s">
        <v>760</v>
      </c>
      <c r="G8046" s="3"/>
      <c r="H8046" s="26">
        <v>1200</v>
      </c>
      <c r="I8046" s="26">
        <f t="array" ref="I8046">J8046-J8046*3%</f>
        <v>907.68719999999996</v>
      </c>
      <c r="J8046" s="30">
        <v>935.76</v>
      </c>
      <c r="K8046" s="4"/>
      <c r="L8046" s="15">
        <f t="shared" si="126"/>
        <v>0</v>
      </c>
      <c r="M8046" s="56" t="s">
        <v>15157</v>
      </c>
    </row>
    <row r="8047" spans="1:13" s="19" customFormat="1" ht="15" customHeight="1" x14ac:dyDescent="0.25">
      <c r="A8047" s="47">
        <v>30720</v>
      </c>
      <c r="B8047" s="18"/>
      <c r="C8047" s="3" t="s">
        <v>12695</v>
      </c>
      <c r="D8047" s="3" t="s">
        <v>74</v>
      </c>
      <c r="E8047" s="3" t="s">
        <v>2198</v>
      </c>
      <c r="F8047" s="3" t="s">
        <v>2160</v>
      </c>
      <c r="G8047" s="3"/>
      <c r="H8047" s="26">
        <v>425</v>
      </c>
      <c r="I8047" s="26">
        <f t="array" ref="I8047">J8047-J8047*3%</f>
        <v>309.6628</v>
      </c>
      <c r="J8047" s="30">
        <v>319.24</v>
      </c>
      <c r="K8047" s="4"/>
      <c r="L8047" s="15">
        <f t="shared" si="126"/>
        <v>0</v>
      </c>
      <c r="M8047" s="56" t="s">
        <v>15157</v>
      </c>
    </row>
    <row r="8048" spans="1:13" s="19" customFormat="1" ht="15" customHeight="1" x14ac:dyDescent="0.25">
      <c r="A8048" s="47">
        <v>22890</v>
      </c>
      <c r="B8048" s="18"/>
      <c r="C8048" s="3" t="s">
        <v>12695</v>
      </c>
      <c r="D8048" s="3" t="s">
        <v>74</v>
      </c>
      <c r="E8048" s="3" t="s">
        <v>12758</v>
      </c>
      <c r="F8048" s="3" t="s">
        <v>760</v>
      </c>
      <c r="G8048" s="3"/>
      <c r="H8048" s="26">
        <v>365</v>
      </c>
      <c r="I8048" s="26">
        <f t="array" ref="I8048">J8048-J8048*3%</f>
        <v>261.58960000000002</v>
      </c>
      <c r="J8048" s="30">
        <v>269.68</v>
      </c>
      <c r="K8048" s="4"/>
      <c r="L8048" s="15">
        <f t="shared" si="126"/>
        <v>0</v>
      </c>
      <c r="M8048" s="56" t="s">
        <v>15157</v>
      </c>
    </row>
    <row r="8049" spans="1:13" s="19" customFormat="1" ht="15" customHeight="1" x14ac:dyDescent="0.25">
      <c r="A8049" s="47">
        <v>40119</v>
      </c>
      <c r="B8049" s="18"/>
      <c r="C8049" s="3" t="s">
        <v>12695</v>
      </c>
      <c r="D8049" s="3" t="s">
        <v>74</v>
      </c>
      <c r="E8049" s="3" t="s">
        <v>12759</v>
      </c>
      <c r="F8049" s="3" t="s">
        <v>2160</v>
      </c>
      <c r="G8049" s="3"/>
      <c r="H8049" s="26">
        <v>585</v>
      </c>
      <c r="I8049" s="26">
        <f t="array" ref="I8049">J8049-J8049*3%</f>
        <v>430.68</v>
      </c>
      <c r="J8049" s="30">
        <v>444</v>
      </c>
      <c r="K8049" s="4"/>
      <c r="L8049" s="15">
        <f t="shared" si="126"/>
        <v>0</v>
      </c>
      <c r="M8049" s="56" t="s">
        <v>15157</v>
      </c>
    </row>
    <row r="8050" spans="1:13" s="19" customFormat="1" ht="15" customHeight="1" x14ac:dyDescent="0.25">
      <c r="A8050" s="47">
        <v>38264</v>
      </c>
      <c r="B8050" s="18"/>
      <c r="C8050" s="3" t="s">
        <v>12695</v>
      </c>
      <c r="D8050" s="3" t="s">
        <v>74</v>
      </c>
      <c r="E8050" s="3" t="s">
        <v>12760</v>
      </c>
      <c r="F8050" s="3" t="s">
        <v>760</v>
      </c>
      <c r="G8050" s="3"/>
      <c r="H8050" s="26">
        <v>590</v>
      </c>
      <c r="I8050" s="26">
        <f t="array" ref="I8050">J8050-J8050*3%</f>
        <v>453.96</v>
      </c>
      <c r="J8050" s="30">
        <v>468</v>
      </c>
      <c r="K8050" s="4"/>
      <c r="L8050" s="15">
        <f t="shared" si="126"/>
        <v>0</v>
      </c>
      <c r="M8050" s="56" t="s">
        <v>15151</v>
      </c>
    </row>
    <row r="8051" spans="1:13" s="19" customFormat="1" ht="15" customHeight="1" x14ac:dyDescent="0.25">
      <c r="A8051" s="47">
        <v>30721</v>
      </c>
      <c r="B8051" s="18"/>
      <c r="C8051" s="3" t="s">
        <v>12695</v>
      </c>
      <c r="D8051" s="3" t="s">
        <v>74</v>
      </c>
      <c r="E8051" s="3" t="s">
        <v>12761</v>
      </c>
      <c r="F8051" s="3" t="s">
        <v>2160</v>
      </c>
      <c r="G8051" s="3"/>
      <c r="H8051" s="26">
        <v>420</v>
      </c>
      <c r="I8051" s="26">
        <f t="array" ref="I8051">J8051-J8051*3%</f>
        <v>306.52</v>
      </c>
      <c r="J8051" s="30">
        <v>316</v>
      </c>
      <c r="K8051" s="4"/>
      <c r="L8051" s="15">
        <f t="shared" si="126"/>
        <v>0</v>
      </c>
      <c r="M8051" s="56" t="s">
        <v>15151</v>
      </c>
    </row>
    <row r="8052" spans="1:13" s="19" customFormat="1" ht="15" customHeight="1" x14ac:dyDescent="0.25">
      <c r="A8052" s="47">
        <v>30702</v>
      </c>
      <c r="B8052" s="18" t="s">
        <v>12762</v>
      </c>
      <c r="C8052" s="3" t="s">
        <v>12695</v>
      </c>
      <c r="D8052" s="3" t="s">
        <v>74</v>
      </c>
      <c r="E8052" s="3" t="s">
        <v>12763</v>
      </c>
      <c r="F8052" s="3" t="s">
        <v>7863</v>
      </c>
      <c r="G8052" s="3"/>
      <c r="H8052" s="26">
        <v>1320</v>
      </c>
      <c r="I8052" s="26">
        <f t="array" ref="I8052">J8052-J8052*3%</f>
        <v>1011.8652000000001</v>
      </c>
      <c r="J8052" s="30">
        <v>1043.1600000000001</v>
      </c>
      <c r="K8052" s="4"/>
      <c r="L8052" s="15">
        <f t="shared" si="126"/>
        <v>0</v>
      </c>
      <c r="M8052" s="56" t="s">
        <v>15157</v>
      </c>
    </row>
    <row r="8053" spans="1:13" s="19" customFormat="1" ht="15" customHeight="1" x14ac:dyDescent="0.25">
      <c r="A8053" s="47">
        <v>22493</v>
      </c>
      <c r="B8053" s="18" t="s">
        <v>12764</v>
      </c>
      <c r="C8053" s="3" t="s">
        <v>12695</v>
      </c>
      <c r="D8053" s="3" t="s">
        <v>74</v>
      </c>
      <c r="E8053" s="3" t="s">
        <v>12763</v>
      </c>
      <c r="F8053" s="3" t="s">
        <v>2942</v>
      </c>
      <c r="G8053" s="3"/>
      <c r="H8053" s="26">
        <v>2265</v>
      </c>
      <c r="I8053" s="26">
        <f t="array" ref="I8053">J8053-J8053*3%</f>
        <v>1739.2973</v>
      </c>
      <c r="J8053" s="30">
        <v>1793.09</v>
      </c>
      <c r="K8053" s="4"/>
      <c r="L8053" s="15">
        <f t="shared" si="126"/>
        <v>0</v>
      </c>
      <c r="M8053" s="56" t="s">
        <v>15152</v>
      </c>
    </row>
    <row r="8054" spans="1:13" s="19" customFormat="1" ht="15" customHeight="1" x14ac:dyDescent="0.25">
      <c r="A8054" s="47">
        <v>30704</v>
      </c>
      <c r="B8054" s="18" t="s">
        <v>12765</v>
      </c>
      <c r="C8054" s="3" t="s">
        <v>12695</v>
      </c>
      <c r="D8054" s="3" t="s">
        <v>74</v>
      </c>
      <c r="E8054" s="3" t="s">
        <v>12763</v>
      </c>
      <c r="F8054" s="3" t="s">
        <v>211</v>
      </c>
      <c r="G8054" s="3"/>
      <c r="H8054" s="26">
        <v>400</v>
      </c>
      <c r="I8054" s="26">
        <f t="array" ref="I8054">J8054-J8054*3%</f>
        <v>292.7072</v>
      </c>
      <c r="J8054" s="30">
        <v>301.76</v>
      </c>
      <c r="K8054" s="4"/>
      <c r="L8054" s="15">
        <f t="shared" si="126"/>
        <v>0</v>
      </c>
      <c r="M8054" s="56" t="s">
        <v>15157</v>
      </c>
    </row>
    <row r="8055" spans="1:13" s="19" customFormat="1" ht="15" customHeight="1" x14ac:dyDescent="0.25">
      <c r="A8055" s="47">
        <v>22517</v>
      </c>
      <c r="B8055" s="18"/>
      <c r="C8055" s="3" t="s">
        <v>12695</v>
      </c>
      <c r="D8055" s="3" t="s">
        <v>74</v>
      </c>
      <c r="E8055" s="3" t="s">
        <v>12766</v>
      </c>
      <c r="F8055" s="3" t="s">
        <v>760</v>
      </c>
      <c r="G8055" s="3"/>
      <c r="H8055" s="26">
        <v>635</v>
      </c>
      <c r="I8055" s="26">
        <f t="array" ref="I8055">J8055-J8055*3%</f>
        <v>485.28130000000004</v>
      </c>
      <c r="J8055" s="30">
        <v>500.29</v>
      </c>
      <c r="K8055" s="4"/>
      <c r="L8055" s="15">
        <f t="shared" si="126"/>
        <v>0</v>
      </c>
      <c r="M8055" s="56" t="s">
        <v>15153</v>
      </c>
    </row>
    <row r="8056" spans="1:13" s="19" customFormat="1" ht="15" customHeight="1" x14ac:dyDescent="0.25">
      <c r="A8056" s="47">
        <v>30718</v>
      </c>
      <c r="B8056" s="18"/>
      <c r="C8056" s="3" t="s">
        <v>12695</v>
      </c>
      <c r="D8056" s="3" t="s">
        <v>74</v>
      </c>
      <c r="E8056" s="3" t="s">
        <v>12767</v>
      </c>
      <c r="F8056" s="3" t="s">
        <v>182</v>
      </c>
      <c r="G8056" s="3"/>
      <c r="H8056" s="26">
        <v>1220</v>
      </c>
      <c r="I8056" s="26">
        <f t="array" ref="I8056">J8056-J8056*3%</f>
        <v>922.47</v>
      </c>
      <c r="J8056" s="30">
        <v>951</v>
      </c>
      <c r="K8056" s="4"/>
      <c r="L8056" s="15">
        <f t="shared" si="126"/>
        <v>0</v>
      </c>
      <c r="M8056" s="56" t="s">
        <v>15151</v>
      </c>
    </row>
    <row r="8057" spans="1:13" s="19" customFormat="1" ht="15" customHeight="1" x14ac:dyDescent="0.25">
      <c r="A8057" s="47">
        <v>22495</v>
      </c>
      <c r="B8057" s="18" t="s">
        <v>12768</v>
      </c>
      <c r="C8057" s="3" t="s">
        <v>12695</v>
      </c>
      <c r="D8057" s="3" t="s">
        <v>74</v>
      </c>
      <c r="E8057" s="3" t="s">
        <v>12769</v>
      </c>
      <c r="F8057" s="3" t="s">
        <v>211</v>
      </c>
      <c r="G8057" s="3"/>
      <c r="H8057" s="26">
        <v>550</v>
      </c>
      <c r="I8057" s="26">
        <f t="array" ref="I8057">J8057-J8057*3%</f>
        <v>404.33479999999997</v>
      </c>
      <c r="J8057" s="30">
        <v>416.84</v>
      </c>
      <c r="K8057" s="4"/>
      <c r="L8057" s="15">
        <f t="shared" si="126"/>
        <v>0</v>
      </c>
      <c r="M8057" s="56" t="s">
        <v>15152</v>
      </c>
    </row>
    <row r="8058" spans="1:13" s="19" customFormat="1" ht="15" customHeight="1" x14ac:dyDescent="0.25">
      <c r="A8058" s="47">
        <v>18220</v>
      </c>
      <c r="B8058" s="18"/>
      <c r="C8058" s="3" t="s">
        <v>12695</v>
      </c>
      <c r="D8058" s="3" t="s">
        <v>74</v>
      </c>
      <c r="E8058" s="3" t="s">
        <v>12770</v>
      </c>
      <c r="F8058" s="3" t="s">
        <v>12274</v>
      </c>
      <c r="G8058" s="3" t="s">
        <v>875</v>
      </c>
      <c r="H8058" s="26">
        <v>615</v>
      </c>
      <c r="I8058" s="26">
        <f t="array" ref="I8058">J8058-J8058*3%</f>
        <v>469.48</v>
      </c>
      <c r="J8058" s="30">
        <v>484</v>
      </c>
      <c r="K8058" s="4"/>
      <c r="L8058" s="15">
        <f t="shared" si="126"/>
        <v>0</v>
      </c>
      <c r="M8058" s="56" t="s">
        <v>15151</v>
      </c>
    </row>
    <row r="8059" spans="1:13" s="19" customFormat="1" ht="15" customHeight="1" x14ac:dyDescent="0.25">
      <c r="A8059" s="47">
        <v>17664</v>
      </c>
      <c r="B8059" s="18"/>
      <c r="C8059" s="3" t="s">
        <v>12695</v>
      </c>
      <c r="D8059" s="3" t="s">
        <v>74</v>
      </c>
      <c r="E8059" s="3" t="s">
        <v>2212</v>
      </c>
      <c r="F8059" s="3" t="s">
        <v>2160</v>
      </c>
      <c r="G8059" s="3"/>
      <c r="H8059" s="26">
        <v>525</v>
      </c>
      <c r="I8059" s="26">
        <f t="array" ref="I8059">J8059-J8059*3%</f>
        <v>388</v>
      </c>
      <c r="J8059" s="30">
        <v>400</v>
      </c>
      <c r="K8059" s="4"/>
      <c r="L8059" s="15">
        <f t="shared" si="126"/>
        <v>0</v>
      </c>
      <c r="M8059" s="56" t="s">
        <v>15151</v>
      </c>
    </row>
    <row r="8060" spans="1:13" s="19" customFormat="1" ht="15" customHeight="1" x14ac:dyDescent="0.25">
      <c r="A8060" s="47">
        <v>41250</v>
      </c>
      <c r="B8060" s="18"/>
      <c r="C8060" s="3" t="s">
        <v>12695</v>
      </c>
      <c r="D8060" s="3" t="s">
        <v>74</v>
      </c>
      <c r="E8060" s="3" t="s">
        <v>12771</v>
      </c>
      <c r="F8060" s="3" t="s">
        <v>2160</v>
      </c>
      <c r="G8060" s="3"/>
      <c r="H8060" s="26">
        <v>900</v>
      </c>
      <c r="I8060" s="26">
        <f t="array" ref="I8060">J8060-J8060*3%</f>
        <v>680.83330000000001</v>
      </c>
      <c r="J8060" s="30">
        <v>701.89</v>
      </c>
      <c r="K8060" s="4"/>
      <c r="L8060" s="15">
        <f t="shared" si="126"/>
        <v>0</v>
      </c>
      <c r="M8060" s="56" t="s">
        <v>15153</v>
      </c>
    </row>
    <row r="8061" spans="1:13" s="19" customFormat="1" ht="15" customHeight="1" x14ac:dyDescent="0.25">
      <c r="A8061" s="47">
        <v>40123</v>
      </c>
      <c r="B8061" s="18"/>
      <c r="C8061" s="3" t="s">
        <v>12695</v>
      </c>
      <c r="D8061" s="3" t="s">
        <v>74</v>
      </c>
      <c r="E8061" s="3" t="s">
        <v>12771</v>
      </c>
      <c r="F8061" s="3" t="s">
        <v>2054</v>
      </c>
      <c r="G8061" s="3"/>
      <c r="H8061" s="26">
        <v>630</v>
      </c>
      <c r="I8061" s="26">
        <f t="array" ref="I8061">J8061-J8061*3%</f>
        <v>478.88900000000001</v>
      </c>
      <c r="J8061" s="30">
        <v>493.7</v>
      </c>
      <c r="K8061" s="4"/>
      <c r="L8061" s="15">
        <f t="shared" si="126"/>
        <v>0</v>
      </c>
      <c r="M8061" s="56" t="s">
        <v>15154</v>
      </c>
    </row>
    <row r="8062" spans="1:13" s="19" customFormat="1" ht="15" customHeight="1" x14ac:dyDescent="0.25">
      <c r="A8062" s="47">
        <v>39563</v>
      </c>
      <c r="B8062" s="18"/>
      <c r="C8062" s="3" t="s">
        <v>12695</v>
      </c>
      <c r="D8062" s="3" t="s">
        <v>74</v>
      </c>
      <c r="E8062" s="3" t="s">
        <v>12772</v>
      </c>
      <c r="F8062" s="3" t="s">
        <v>2160</v>
      </c>
      <c r="G8062" s="3"/>
      <c r="H8062" s="26">
        <v>670</v>
      </c>
      <c r="I8062" s="26">
        <f t="array" ref="I8062">J8062-J8062*3%</f>
        <v>510.53040000000004</v>
      </c>
      <c r="J8062" s="30">
        <v>526.32000000000005</v>
      </c>
      <c r="K8062" s="4"/>
      <c r="L8062" s="15">
        <f t="shared" si="126"/>
        <v>0</v>
      </c>
      <c r="M8062" s="56" t="s">
        <v>15157</v>
      </c>
    </row>
    <row r="8063" spans="1:13" s="19" customFormat="1" ht="15" customHeight="1" x14ac:dyDescent="0.25">
      <c r="A8063" s="47">
        <v>30707</v>
      </c>
      <c r="B8063" s="18"/>
      <c r="C8063" s="3" t="s">
        <v>12695</v>
      </c>
      <c r="D8063" s="3" t="s">
        <v>74</v>
      </c>
      <c r="E8063" s="3" t="s">
        <v>146</v>
      </c>
      <c r="F8063" s="3" t="s">
        <v>242</v>
      </c>
      <c r="G8063" s="3" t="s">
        <v>256</v>
      </c>
      <c r="H8063" s="26">
        <v>530</v>
      </c>
      <c r="I8063" s="26">
        <f t="array" ref="I8063">J8063-J8063*3%</f>
        <v>392.37470000000002</v>
      </c>
      <c r="J8063" s="30">
        <v>404.51</v>
      </c>
      <c r="K8063" s="4"/>
      <c r="L8063" s="15">
        <f t="shared" si="126"/>
        <v>0</v>
      </c>
      <c r="M8063" s="56" t="s">
        <v>15153</v>
      </c>
    </row>
    <row r="8064" spans="1:13" s="19" customFormat="1" ht="15" customHeight="1" x14ac:dyDescent="0.25">
      <c r="A8064" s="47">
        <v>37609</v>
      </c>
      <c r="B8064" s="18"/>
      <c r="C8064" s="3" t="s">
        <v>12695</v>
      </c>
      <c r="D8064" s="3" t="s">
        <v>74</v>
      </c>
      <c r="E8064" s="3" t="s">
        <v>12773</v>
      </c>
      <c r="F8064" s="3" t="s">
        <v>2160</v>
      </c>
      <c r="G8064" s="3"/>
      <c r="H8064" s="26">
        <v>530</v>
      </c>
      <c r="I8064" s="26">
        <f t="array" ref="I8064">J8064-J8064*3%</f>
        <v>390.87119999999999</v>
      </c>
      <c r="J8064" s="30">
        <v>402.96</v>
      </c>
      <c r="K8064" s="4"/>
      <c r="L8064" s="15">
        <f t="shared" si="126"/>
        <v>0</v>
      </c>
      <c r="M8064" s="56" t="s">
        <v>15157</v>
      </c>
    </row>
    <row r="8065" spans="1:13" s="19" customFormat="1" ht="15" customHeight="1" x14ac:dyDescent="0.25">
      <c r="A8065" s="47">
        <v>17665</v>
      </c>
      <c r="B8065" s="18" t="s">
        <v>12774</v>
      </c>
      <c r="C8065" s="3" t="s">
        <v>12695</v>
      </c>
      <c r="D8065" s="3" t="s">
        <v>74</v>
      </c>
      <c r="E8065" s="3" t="s">
        <v>12775</v>
      </c>
      <c r="F8065" s="3" t="s">
        <v>2160</v>
      </c>
      <c r="G8065" s="3"/>
      <c r="H8065" s="26">
        <v>660</v>
      </c>
      <c r="I8065" s="26">
        <f t="array" ref="I8065">J8065-J8065*3%</f>
        <v>503.15840000000003</v>
      </c>
      <c r="J8065" s="30">
        <v>518.72</v>
      </c>
      <c r="K8065" s="4"/>
      <c r="L8065" s="15">
        <f t="shared" si="126"/>
        <v>0</v>
      </c>
      <c r="M8065" s="56" t="s">
        <v>15157</v>
      </c>
    </row>
    <row r="8066" spans="1:13" s="19" customFormat="1" ht="15" customHeight="1" x14ac:dyDescent="0.25">
      <c r="A8066" s="47">
        <v>18219</v>
      </c>
      <c r="B8066" s="18"/>
      <c r="C8066" s="3" t="s">
        <v>12695</v>
      </c>
      <c r="D8066" s="3" t="s">
        <v>74</v>
      </c>
      <c r="E8066" s="3" t="s">
        <v>12776</v>
      </c>
      <c r="F8066" s="3" t="s">
        <v>2160</v>
      </c>
      <c r="G8066" s="3"/>
      <c r="H8066" s="26">
        <v>525</v>
      </c>
      <c r="I8066" s="26">
        <f t="array" ref="I8066">J8066-J8066*3%</f>
        <v>388</v>
      </c>
      <c r="J8066" s="30">
        <v>400</v>
      </c>
      <c r="K8066" s="4"/>
      <c r="L8066" s="15">
        <f t="shared" si="126"/>
        <v>0</v>
      </c>
      <c r="M8066" s="56" t="s">
        <v>15151</v>
      </c>
    </row>
    <row r="8067" spans="1:13" s="19" customFormat="1" ht="15" customHeight="1" x14ac:dyDescent="0.25">
      <c r="A8067" s="47">
        <v>17670</v>
      </c>
      <c r="B8067" s="18" t="s">
        <v>12777</v>
      </c>
      <c r="C8067" s="3" t="s">
        <v>12695</v>
      </c>
      <c r="D8067" s="3" t="s">
        <v>74</v>
      </c>
      <c r="E8067" s="3" t="s">
        <v>12778</v>
      </c>
      <c r="F8067" s="3" t="s">
        <v>2160</v>
      </c>
      <c r="G8067" s="3"/>
      <c r="H8067" s="26">
        <v>810</v>
      </c>
      <c r="I8067" s="26">
        <f t="array" ref="I8067">J8067-J8067*3%</f>
        <v>610.13</v>
      </c>
      <c r="J8067" s="30">
        <v>629</v>
      </c>
      <c r="K8067" s="4"/>
      <c r="L8067" s="15">
        <f t="shared" si="126"/>
        <v>0</v>
      </c>
      <c r="M8067" s="56" t="s">
        <v>15151</v>
      </c>
    </row>
    <row r="8068" spans="1:13" s="19" customFormat="1" ht="15" customHeight="1" x14ac:dyDescent="0.25">
      <c r="A8068" s="47">
        <v>17669</v>
      </c>
      <c r="B8068" s="18" t="s">
        <v>12779</v>
      </c>
      <c r="C8068" s="3" t="s">
        <v>12695</v>
      </c>
      <c r="D8068" s="3" t="s">
        <v>74</v>
      </c>
      <c r="E8068" s="3" t="s">
        <v>12778</v>
      </c>
      <c r="F8068" s="3" t="s">
        <v>72</v>
      </c>
      <c r="G8068" s="3"/>
      <c r="H8068" s="26">
        <v>765</v>
      </c>
      <c r="I8068" s="26">
        <f t="array" ref="I8068">J8068-J8068*3%</f>
        <v>579.09</v>
      </c>
      <c r="J8068" s="30">
        <v>597</v>
      </c>
      <c r="K8068" s="4"/>
      <c r="L8068" s="15">
        <f t="shared" si="126"/>
        <v>0</v>
      </c>
      <c r="M8068" s="56" t="s">
        <v>15151</v>
      </c>
    </row>
    <row r="8069" spans="1:13" s="19" customFormat="1" ht="15" customHeight="1" x14ac:dyDescent="0.25">
      <c r="A8069" s="47">
        <v>22874</v>
      </c>
      <c r="B8069" s="18" t="s">
        <v>12780</v>
      </c>
      <c r="C8069" s="3" t="s">
        <v>12695</v>
      </c>
      <c r="D8069" s="3" t="s">
        <v>74</v>
      </c>
      <c r="E8069" s="3" t="s">
        <v>12781</v>
      </c>
      <c r="F8069" s="3" t="s">
        <v>2160</v>
      </c>
      <c r="G8069" s="3"/>
      <c r="H8069" s="26">
        <v>550</v>
      </c>
      <c r="I8069" s="26">
        <f t="array" ref="I8069">J8069-J8069*3%</f>
        <v>404.33479999999997</v>
      </c>
      <c r="J8069" s="30">
        <v>416.84</v>
      </c>
      <c r="K8069" s="4"/>
      <c r="L8069" s="15">
        <f t="shared" si="126"/>
        <v>0</v>
      </c>
      <c r="M8069" s="56" t="s">
        <v>15152</v>
      </c>
    </row>
    <row r="8070" spans="1:13" s="19" customFormat="1" ht="15" customHeight="1" x14ac:dyDescent="0.25">
      <c r="A8070" s="47">
        <v>17668</v>
      </c>
      <c r="B8070" s="18" t="s">
        <v>12782</v>
      </c>
      <c r="C8070" s="3" t="s">
        <v>12695</v>
      </c>
      <c r="D8070" s="3" t="s">
        <v>74</v>
      </c>
      <c r="E8070" s="3" t="s">
        <v>12783</v>
      </c>
      <c r="F8070" s="3" t="s">
        <v>164</v>
      </c>
      <c r="G8070" s="3"/>
      <c r="H8070" s="26">
        <v>1305</v>
      </c>
      <c r="I8070" s="26">
        <f t="array" ref="I8070">J8070-J8070*3%</f>
        <v>1001.5444</v>
      </c>
      <c r="J8070" s="30">
        <v>1032.52</v>
      </c>
      <c r="K8070" s="4"/>
      <c r="L8070" s="15">
        <f t="shared" si="126"/>
        <v>0</v>
      </c>
      <c r="M8070" s="56" t="s">
        <v>15157</v>
      </c>
    </row>
    <row r="8071" spans="1:13" s="19" customFormat="1" ht="15" customHeight="1" x14ac:dyDescent="0.25">
      <c r="A8071" s="47">
        <v>12158</v>
      </c>
      <c r="B8071" s="18" t="s">
        <v>12784</v>
      </c>
      <c r="C8071" s="3" t="s">
        <v>12695</v>
      </c>
      <c r="D8071" s="3" t="s">
        <v>74</v>
      </c>
      <c r="E8071" s="3" t="s">
        <v>12783</v>
      </c>
      <c r="F8071" s="3" t="s">
        <v>211</v>
      </c>
      <c r="G8071" s="3"/>
      <c r="H8071" s="26">
        <v>745</v>
      </c>
      <c r="I8071" s="26">
        <f t="array" ref="I8071">J8071-J8071*3%</f>
        <v>562.13440000000003</v>
      </c>
      <c r="J8071" s="30">
        <v>579.52</v>
      </c>
      <c r="K8071" s="4"/>
      <c r="L8071" s="15">
        <f t="shared" si="126"/>
        <v>0</v>
      </c>
      <c r="M8071" s="56" t="s">
        <v>15157</v>
      </c>
    </row>
    <row r="8072" spans="1:13" s="19" customFormat="1" ht="15" customHeight="1" x14ac:dyDescent="0.25">
      <c r="A8072" s="47">
        <v>17666</v>
      </c>
      <c r="B8072" s="18"/>
      <c r="C8072" s="3" t="s">
        <v>12695</v>
      </c>
      <c r="D8072" s="3" t="s">
        <v>74</v>
      </c>
      <c r="E8072" s="3" t="s">
        <v>12785</v>
      </c>
      <c r="F8072" s="3" t="s">
        <v>211</v>
      </c>
      <c r="G8072" s="3"/>
      <c r="H8072" s="26">
        <v>590</v>
      </c>
      <c r="I8072" s="26">
        <f t="array" ref="I8072">J8072-J8072*3%</f>
        <v>453.96</v>
      </c>
      <c r="J8072" s="30">
        <v>468</v>
      </c>
      <c r="K8072" s="4"/>
      <c r="L8072" s="15">
        <f t="shared" ref="L8072:L8135" si="127">J8072*K8072</f>
        <v>0</v>
      </c>
      <c r="M8072" s="56" t="s">
        <v>15151</v>
      </c>
    </row>
    <row r="8073" spans="1:13" s="19" customFormat="1" ht="15" customHeight="1" x14ac:dyDescent="0.25">
      <c r="A8073" s="47">
        <v>17667</v>
      </c>
      <c r="B8073" s="18"/>
      <c r="C8073" s="3" t="s">
        <v>12695</v>
      </c>
      <c r="D8073" s="3" t="s">
        <v>74</v>
      </c>
      <c r="E8073" s="3" t="s">
        <v>12786</v>
      </c>
      <c r="F8073" s="3" t="s">
        <v>2137</v>
      </c>
      <c r="G8073" s="3"/>
      <c r="H8073" s="26">
        <v>455</v>
      </c>
      <c r="I8073" s="26">
        <f t="array" ref="I8073">J8073-J8073*3%</f>
        <v>330.77</v>
      </c>
      <c r="J8073" s="30">
        <v>341</v>
      </c>
      <c r="K8073" s="4"/>
      <c r="L8073" s="15">
        <f t="shared" si="127"/>
        <v>0</v>
      </c>
      <c r="M8073" s="56" t="s">
        <v>15151</v>
      </c>
    </row>
    <row r="8074" spans="1:13" s="19" customFormat="1" ht="15" customHeight="1" x14ac:dyDescent="0.25">
      <c r="A8074" s="47">
        <v>41367</v>
      </c>
      <c r="B8074" s="18"/>
      <c r="C8074" s="3" t="s">
        <v>12695</v>
      </c>
      <c r="D8074" s="3" t="s">
        <v>74</v>
      </c>
      <c r="E8074" s="3" t="s">
        <v>12787</v>
      </c>
      <c r="F8074" s="3" t="s">
        <v>2083</v>
      </c>
      <c r="G8074" s="3"/>
      <c r="H8074" s="26">
        <v>570</v>
      </c>
      <c r="I8074" s="26">
        <f t="array" ref="I8074">J8074-J8074*3%</f>
        <v>420.35919999999999</v>
      </c>
      <c r="J8074" s="30">
        <v>433.36</v>
      </c>
      <c r="K8074" s="4"/>
      <c r="L8074" s="15">
        <f t="shared" si="127"/>
        <v>0</v>
      </c>
      <c r="M8074" s="56" t="s">
        <v>15157</v>
      </c>
    </row>
    <row r="8075" spans="1:13" s="19" customFormat="1" ht="15" customHeight="1" x14ac:dyDescent="0.25">
      <c r="A8075" s="47">
        <v>40121</v>
      </c>
      <c r="B8075" s="18"/>
      <c r="C8075" s="3" t="s">
        <v>12695</v>
      </c>
      <c r="D8075" s="3" t="s">
        <v>74</v>
      </c>
      <c r="E8075" s="3" t="s">
        <v>12788</v>
      </c>
      <c r="F8075" s="3" t="s">
        <v>2149</v>
      </c>
      <c r="G8075" s="3"/>
      <c r="H8075" s="26">
        <v>810</v>
      </c>
      <c r="I8075" s="26">
        <f t="array" ref="I8075">J8075-J8075*3%</f>
        <v>611.52680000000009</v>
      </c>
      <c r="J8075" s="30">
        <v>630.44000000000005</v>
      </c>
      <c r="K8075" s="4"/>
      <c r="L8075" s="15">
        <f t="shared" si="127"/>
        <v>0</v>
      </c>
      <c r="M8075" s="56" t="s">
        <v>15157</v>
      </c>
    </row>
    <row r="8076" spans="1:13" s="19" customFormat="1" ht="15" customHeight="1" x14ac:dyDescent="0.25">
      <c r="A8076" s="47">
        <v>22497</v>
      </c>
      <c r="B8076" s="18"/>
      <c r="C8076" s="3" t="s">
        <v>12695</v>
      </c>
      <c r="D8076" s="3" t="s">
        <v>74</v>
      </c>
      <c r="E8076" s="3" t="s">
        <v>12789</v>
      </c>
      <c r="F8076" s="3" t="s">
        <v>2160</v>
      </c>
      <c r="G8076" s="3"/>
      <c r="H8076" s="26">
        <v>615</v>
      </c>
      <c r="I8076" s="26">
        <f t="array" ref="I8076">J8076-J8076*3%</f>
        <v>470.45</v>
      </c>
      <c r="J8076" s="30">
        <v>485</v>
      </c>
      <c r="K8076" s="4"/>
      <c r="L8076" s="15">
        <f t="shared" si="127"/>
        <v>0</v>
      </c>
      <c r="M8076" s="56" t="s">
        <v>15151</v>
      </c>
    </row>
    <row r="8077" spans="1:13" s="19" customFormat="1" ht="15" customHeight="1" x14ac:dyDescent="0.25">
      <c r="A8077" s="47">
        <v>27569</v>
      </c>
      <c r="B8077" s="18"/>
      <c r="C8077" s="3" t="s">
        <v>12695</v>
      </c>
      <c r="D8077" s="3" t="s">
        <v>74</v>
      </c>
      <c r="E8077" s="3" t="s">
        <v>12790</v>
      </c>
      <c r="F8077" s="3" t="s">
        <v>179</v>
      </c>
      <c r="G8077" s="3"/>
      <c r="H8077" s="26">
        <v>545</v>
      </c>
      <c r="I8077" s="26">
        <f t="array" ref="I8077">J8077-J8077*3%</f>
        <v>400.30930000000001</v>
      </c>
      <c r="J8077" s="30">
        <v>412.69</v>
      </c>
      <c r="K8077" s="4"/>
      <c r="L8077" s="15">
        <f t="shared" si="127"/>
        <v>0</v>
      </c>
      <c r="M8077" s="56" t="s">
        <v>15152</v>
      </c>
    </row>
    <row r="8078" spans="1:13" s="19" customFormat="1" ht="15" customHeight="1" x14ac:dyDescent="0.25">
      <c r="A8078" s="47">
        <v>40125</v>
      </c>
      <c r="B8078" s="18"/>
      <c r="C8078" s="3" t="s">
        <v>12695</v>
      </c>
      <c r="D8078" s="3" t="s">
        <v>74</v>
      </c>
      <c r="E8078" s="3" t="s">
        <v>12791</v>
      </c>
      <c r="F8078" s="3" t="s">
        <v>200</v>
      </c>
      <c r="G8078" s="3"/>
      <c r="H8078" s="26">
        <v>745</v>
      </c>
      <c r="I8078" s="26">
        <f t="array" ref="I8078">J8078-J8078*3%</f>
        <v>564.346</v>
      </c>
      <c r="J8078" s="30">
        <v>581.79999999999995</v>
      </c>
      <c r="K8078" s="4"/>
      <c r="L8078" s="15">
        <f t="shared" si="127"/>
        <v>0</v>
      </c>
      <c r="M8078" s="56" t="s">
        <v>15157</v>
      </c>
    </row>
    <row r="8079" spans="1:13" s="19" customFormat="1" ht="15" customHeight="1" x14ac:dyDescent="0.25">
      <c r="A8079" s="47">
        <v>12159</v>
      </c>
      <c r="B8079" s="18"/>
      <c r="C8079" s="3" t="s">
        <v>12695</v>
      </c>
      <c r="D8079" s="3" t="s">
        <v>74</v>
      </c>
      <c r="E8079" s="3" t="s">
        <v>4936</v>
      </c>
      <c r="F8079" s="3" t="s">
        <v>2160</v>
      </c>
      <c r="G8079" s="3"/>
      <c r="H8079" s="26">
        <v>325</v>
      </c>
      <c r="I8079" s="26">
        <f t="array" ref="I8079">J8079-J8079*3%</f>
        <v>231.00550000000001</v>
      </c>
      <c r="J8079" s="30">
        <v>238.15</v>
      </c>
      <c r="K8079" s="4"/>
      <c r="L8079" s="15">
        <f t="shared" si="127"/>
        <v>0</v>
      </c>
      <c r="M8079" s="56" t="s">
        <v>15153</v>
      </c>
    </row>
    <row r="8080" spans="1:13" s="19" customFormat="1" ht="15" customHeight="1" x14ac:dyDescent="0.25">
      <c r="A8080" s="47">
        <v>12160</v>
      </c>
      <c r="B8080" s="18" t="s">
        <v>12792</v>
      </c>
      <c r="C8080" s="3" t="s">
        <v>12695</v>
      </c>
      <c r="D8080" s="3" t="s">
        <v>74</v>
      </c>
      <c r="E8080" s="3" t="s">
        <v>12793</v>
      </c>
      <c r="F8080" s="3" t="s">
        <v>2160</v>
      </c>
      <c r="G8080" s="3"/>
      <c r="H8080" s="26">
        <v>510</v>
      </c>
      <c r="I8080" s="26">
        <f t="array" ref="I8080">J8080-J8080*3%</f>
        <v>376.12720000000002</v>
      </c>
      <c r="J8080" s="30">
        <v>387.76</v>
      </c>
      <c r="K8080" s="4"/>
      <c r="L8080" s="15">
        <f t="shared" si="127"/>
        <v>0</v>
      </c>
      <c r="M8080" s="56" t="s">
        <v>15157</v>
      </c>
    </row>
    <row r="8081" spans="1:13" s="19" customFormat="1" ht="15" customHeight="1" x14ac:dyDescent="0.25">
      <c r="A8081" s="47">
        <v>35788</v>
      </c>
      <c r="B8081" s="18"/>
      <c r="C8081" s="3" t="s">
        <v>12695</v>
      </c>
      <c r="D8081" s="3" t="s">
        <v>162</v>
      </c>
      <c r="E8081" s="3" t="s">
        <v>12794</v>
      </c>
      <c r="F8081" s="3" t="s">
        <v>211</v>
      </c>
      <c r="G8081" s="3"/>
      <c r="H8081" s="26">
        <v>1130</v>
      </c>
      <c r="I8081" s="26">
        <f t="array" ref="I8081">J8081-J8081*3%</f>
        <v>859.42</v>
      </c>
      <c r="J8081" s="30">
        <v>886</v>
      </c>
      <c r="K8081" s="4"/>
      <c r="L8081" s="15">
        <f t="shared" si="127"/>
        <v>0</v>
      </c>
      <c r="M8081" s="56" t="s">
        <v>15151</v>
      </c>
    </row>
    <row r="8082" spans="1:13" s="19" customFormat="1" ht="15" customHeight="1" x14ac:dyDescent="0.25">
      <c r="A8082" s="47">
        <v>12151</v>
      </c>
      <c r="B8082" s="18"/>
      <c r="C8082" s="3" t="s">
        <v>12695</v>
      </c>
      <c r="D8082" s="3" t="s">
        <v>162</v>
      </c>
      <c r="E8082" s="3" t="s">
        <v>12795</v>
      </c>
      <c r="F8082" s="3" t="s">
        <v>2160</v>
      </c>
      <c r="G8082" s="3"/>
      <c r="H8082" s="26">
        <v>480</v>
      </c>
      <c r="I8082" s="26">
        <f t="array" ref="I8082">J8082-J8082*3%</f>
        <v>357.63900000000001</v>
      </c>
      <c r="J8082" s="30">
        <v>368.7</v>
      </c>
      <c r="K8082" s="4"/>
      <c r="L8082" s="15">
        <f t="shared" si="127"/>
        <v>0</v>
      </c>
      <c r="M8082" s="56" t="s">
        <v>15154</v>
      </c>
    </row>
    <row r="8083" spans="1:13" s="19" customFormat="1" ht="15" customHeight="1" x14ac:dyDescent="0.25">
      <c r="A8083" s="47">
        <v>23741</v>
      </c>
      <c r="B8083" s="18"/>
      <c r="C8083" s="3" t="s">
        <v>12695</v>
      </c>
      <c r="D8083" s="3" t="s">
        <v>162</v>
      </c>
      <c r="E8083" s="3" t="s">
        <v>12796</v>
      </c>
      <c r="F8083" s="3" t="s">
        <v>211</v>
      </c>
      <c r="G8083" s="3"/>
      <c r="H8083" s="26">
        <v>1190</v>
      </c>
      <c r="I8083" s="26">
        <f t="array" ref="I8083">J8083-J8083*3%</f>
        <v>901.62469999999996</v>
      </c>
      <c r="J8083" s="30">
        <v>929.51</v>
      </c>
      <c r="K8083" s="4"/>
      <c r="L8083" s="15">
        <f t="shared" si="127"/>
        <v>0</v>
      </c>
      <c r="M8083" s="56" t="s">
        <v>15152</v>
      </c>
    </row>
    <row r="8084" spans="1:13" s="19" customFormat="1" ht="15" customHeight="1" x14ac:dyDescent="0.25">
      <c r="A8084" s="47">
        <v>22500</v>
      </c>
      <c r="B8084" s="18"/>
      <c r="C8084" s="3" t="s">
        <v>12695</v>
      </c>
      <c r="D8084" s="3" t="s">
        <v>162</v>
      </c>
      <c r="E8084" s="3" t="s">
        <v>12797</v>
      </c>
      <c r="F8084" s="3" t="s">
        <v>211</v>
      </c>
      <c r="G8084" s="3"/>
      <c r="H8084" s="26">
        <v>640</v>
      </c>
      <c r="I8084" s="26">
        <f t="array" ref="I8084">J8084-J8084*3%</f>
        <v>486.94</v>
      </c>
      <c r="J8084" s="30">
        <v>502</v>
      </c>
      <c r="K8084" s="4"/>
      <c r="L8084" s="15">
        <f t="shared" si="127"/>
        <v>0</v>
      </c>
      <c r="M8084" s="56" t="s">
        <v>15157</v>
      </c>
    </row>
    <row r="8085" spans="1:13" s="19" customFormat="1" ht="15" customHeight="1" x14ac:dyDescent="0.25">
      <c r="A8085" s="47">
        <v>13157</v>
      </c>
      <c r="B8085" s="18"/>
      <c r="C8085" s="3" t="s">
        <v>12695</v>
      </c>
      <c r="D8085" s="3" t="s">
        <v>162</v>
      </c>
      <c r="E8085" s="3" t="s">
        <v>12798</v>
      </c>
      <c r="F8085" s="3" t="s">
        <v>211</v>
      </c>
      <c r="G8085" s="3"/>
      <c r="H8085" s="26">
        <v>1130</v>
      </c>
      <c r="I8085" s="26">
        <f t="array" ref="I8085">J8085-J8085*3%</f>
        <v>861.98080000000004</v>
      </c>
      <c r="J8085" s="30">
        <v>888.64</v>
      </c>
      <c r="K8085" s="4"/>
      <c r="L8085" s="15">
        <f t="shared" si="127"/>
        <v>0</v>
      </c>
      <c r="M8085" s="56" t="s">
        <v>15157</v>
      </c>
    </row>
    <row r="8086" spans="1:13" s="19" customFormat="1" ht="15" customHeight="1" x14ac:dyDescent="0.25">
      <c r="A8086" s="47">
        <v>41249</v>
      </c>
      <c r="B8086" s="18"/>
      <c r="C8086" s="3" t="s">
        <v>12695</v>
      </c>
      <c r="D8086" s="3" t="s">
        <v>177</v>
      </c>
      <c r="E8086" s="3" t="s">
        <v>12799</v>
      </c>
      <c r="F8086" s="3" t="s">
        <v>760</v>
      </c>
      <c r="G8086" s="3"/>
      <c r="H8086" s="26">
        <v>460</v>
      </c>
      <c r="I8086" s="26">
        <f t="array" ref="I8086">J8086-J8086*3%</f>
        <v>335.35810000000004</v>
      </c>
      <c r="J8086" s="30">
        <v>345.73</v>
      </c>
      <c r="K8086" s="4"/>
      <c r="L8086" s="15">
        <f t="shared" si="127"/>
        <v>0</v>
      </c>
      <c r="M8086" s="56" t="s">
        <v>15153</v>
      </c>
    </row>
    <row r="8087" spans="1:13" s="19" customFormat="1" ht="15" customHeight="1" x14ac:dyDescent="0.25">
      <c r="A8087" s="47">
        <v>23737</v>
      </c>
      <c r="B8087" s="18"/>
      <c r="C8087" s="3" t="s">
        <v>12695</v>
      </c>
      <c r="D8087" s="3" t="s">
        <v>177</v>
      </c>
      <c r="E8087" s="3" t="s">
        <v>12800</v>
      </c>
      <c r="F8087" s="3" t="s">
        <v>167</v>
      </c>
      <c r="G8087" s="3"/>
      <c r="H8087" s="26">
        <v>2175</v>
      </c>
      <c r="I8087" s="26">
        <f t="array" ref="I8087">J8087-J8087*3%</f>
        <v>1675.6944000000001</v>
      </c>
      <c r="J8087" s="30">
        <v>1727.52</v>
      </c>
      <c r="K8087" s="4"/>
      <c r="L8087" s="15">
        <f t="shared" si="127"/>
        <v>0</v>
      </c>
      <c r="M8087" s="56" t="s">
        <v>15152</v>
      </c>
    </row>
    <row r="8088" spans="1:13" s="19" customFormat="1" ht="15" customHeight="1" x14ac:dyDescent="0.25">
      <c r="A8088" s="47">
        <v>41366</v>
      </c>
      <c r="B8088" s="18"/>
      <c r="C8088" s="3" t="s">
        <v>12695</v>
      </c>
      <c r="D8088" s="3" t="s">
        <v>188</v>
      </c>
      <c r="E8088" s="3" t="s">
        <v>12801</v>
      </c>
      <c r="F8088" s="3" t="s">
        <v>2160</v>
      </c>
      <c r="G8088" s="3"/>
      <c r="H8088" s="26">
        <v>365</v>
      </c>
      <c r="I8088" s="26">
        <f t="array" ref="I8088">J8088-J8088*3%</f>
        <v>260.11520000000002</v>
      </c>
      <c r="J8088" s="30">
        <v>268.16000000000003</v>
      </c>
      <c r="K8088" s="4"/>
      <c r="L8088" s="15">
        <f t="shared" si="127"/>
        <v>0</v>
      </c>
      <c r="M8088" s="56" t="s">
        <v>15157</v>
      </c>
    </row>
    <row r="8089" spans="1:13" s="19" customFormat="1" ht="15" customHeight="1" x14ac:dyDescent="0.25">
      <c r="A8089" s="47">
        <v>22885</v>
      </c>
      <c r="B8089" s="18"/>
      <c r="C8089" s="3" t="s">
        <v>12695</v>
      </c>
      <c r="D8089" s="3" t="s">
        <v>194</v>
      </c>
      <c r="E8089" s="3" t="s">
        <v>12802</v>
      </c>
      <c r="F8089" s="3" t="s">
        <v>160</v>
      </c>
      <c r="G8089" s="3"/>
      <c r="H8089" s="26">
        <v>910</v>
      </c>
      <c r="I8089" s="26">
        <f t="array" ref="I8089">J8089-J8089*3%</f>
        <v>688.7</v>
      </c>
      <c r="J8089" s="30">
        <v>710</v>
      </c>
      <c r="K8089" s="4"/>
      <c r="L8089" s="15">
        <f t="shared" si="127"/>
        <v>0</v>
      </c>
      <c r="M8089" s="56" t="s">
        <v>15151</v>
      </c>
    </row>
    <row r="8090" spans="1:13" s="19" customFormat="1" ht="15" customHeight="1" x14ac:dyDescent="0.25">
      <c r="A8090" s="47">
        <v>38620</v>
      </c>
      <c r="B8090" s="18"/>
      <c r="C8090" s="3" t="s">
        <v>12695</v>
      </c>
      <c r="D8090" s="3" t="s">
        <v>194</v>
      </c>
      <c r="E8090" s="3" t="s">
        <v>12803</v>
      </c>
      <c r="F8090" s="3" t="s">
        <v>1551</v>
      </c>
      <c r="G8090" s="3"/>
      <c r="H8090" s="26">
        <v>640</v>
      </c>
      <c r="I8090" s="26">
        <f t="array" ref="I8090">J8090-J8090*3%</f>
        <v>489.15159999999997</v>
      </c>
      <c r="J8090" s="30">
        <v>504.28</v>
      </c>
      <c r="K8090" s="4"/>
      <c r="L8090" s="15">
        <f t="shared" si="127"/>
        <v>0</v>
      </c>
      <c r="M8090" s="56" t="s">
        <v>15157</v>
      </c>
    </row>
    <row r="8091" spans="1:13" s="19" customFormat="1" ht="15" customHeight="1" x14ac:dyDescent="0.25">
      <c r="A8091" s="47">
        <v>35792</v>
      </c>
      <c r="B8091" s="18"/>
      <c r="C8091" s="3" t="s">
        <v>12695</v>
      </c>
      <c r="D8091" s="3" t="s">
        <v>194</v>
      </c>
      <c r="E8091" s="3" t="s">
        <v>12804</v>
      </c>
      <c r="F8091" s="3" t="s">
        <v>2160</v>
      </c>
      <c r="G8091" s="3"/>
      <c r="H8091" s="26">
        <v>850</v>
      </c>
      <c r="I8091" s="26">
        <f t="array" ref="I8091">J8091-J8091*3%</f>
        <v>642.14</v>
      </c>
      <c r="J8091" s="30">
        <v>662</v>
      </c>
      <c r="K8091" s="4"/>
      <c r="L8091" s="15">
        <f t="shared" si="127"/>
        <v>0</v>
      </c>
      <c r="M8091" s="56" t="s">
        <v>15151</v>
      </c>
    </row>
    <row r="8092" spans="1:13" s="19" customFormat="1" ht="15" customHeight="1" x14ac:dyDescent="0.25">
      <c r="A8092" s="47">
        <v>17662</v>
      </c>
      <c r="B8092" s="18" t="s">
        <v>12805</v>
      </c>
      <c r="C8092" s="3" t="s">
        <v>12695</v>
      </c>
      <c r="D8092" s="3" t="s">
        <v>207</v>
      </c>
      <c r="E8092" s="3" t="s">
        <v>12806</v>
      </c>
      <c r="F8092" s="3" t="s">
        <v>2149</v>
      </c>
      <c r="G8092" s="3"/>
      <c r="H8092" s="26">
        <v>1265</v>
      </c>
      <c r="I8092" s="26">
        <f t="array" ref="I8092">J8092-J8092*3%</f>
        <v>972.91</v>
      </c>
      <c r="J8092" s="30">
        <v>1003</v>
      </c>
      <c r="K8092" s="4"/>
      <c r="L8092" s="15">
        <f t="shared" si="127"/>
        <v>0</v>
      </c>
      <c r="M8092" s="56" t="s">
        <v>15151</v>
      </c>
    </row>
    <row r="8093" spans="1:13" s="19" customFormat="1" ht="15" customHeight="1" x14ac:dyDescent="0.25">
      <c r="A8093" s="47">
        <v>35777</v>
      </c>
      <c r="B8093" s="18"/>
      <c r="C8093" s="3" t="s">
        <v>12695</v>
      </c>
      <c r="D8093" s="3" t="s">
        <v>207</v>
      </c>
      <c r="E8093" s="3" t="s">
        <v>12807</v>
      </c>
      <c r="F8093" s="3" t="s">
        <v>2160</v>
      </c>
      <c r="G8093" s="3"/>
      <c r="H8093" s="26">
        <v>660</v>
      </c>
      <c r="I8093" s="26">
        <f t="array" ref="I8093">J8093-J8093*3%</f>
        <v>501.49</v>
      </c>
      <c r="J8093" s="30">
        <v>517</v>
      </c>
      <c r="K8093" s="4"/>
      <c r="L8093" s="15">
        <f t="shared" si="127"/>
        <v>0</v>
      </c>
      <c r="M8093" s="56" t="s">
        <v>15151</v>
      </c>
    </row>
    <row r="8094" spans="1:13" s="19" customFormat="1" ht="15" customHeight="1" x14ac:dyDescent="0.25">
      <c r="A8094" s="47">
        <v>22870</v>
      </c>
      <c r="B8094" s="18"/>
      <c r="C8094" s="3" t="s">
        <v>12695</v>
      </c>
      <c r="D8094" s="3" t="s">
        <v>207</v>
      </c>
      <c r="E8094" s="3" t="s">
        <v>12808</v>
      </c>
      <c r="F8094" s="3" t="s">
        <v>211</v>
      </c>
      <c r="G8094" s="3"/>
      <c r="H8094" s="26">
        <v>565</v>
      </c>
      <c r="I8094" s="26">
        <f t="array" ref="I8094">J8094-J8094*3%</f>
        <v>414.46159999999998</v>
      </c>
      <c r="J8094" s="30">
        <v>427.28</v>
      </c>
      <c r="K8094" s="4"/>
      <c r="L8094" s="15">
        <f t="shared" si="127"/>
        <v>0</v>
      </c>
      <c r="M8094" s="56" t="s">
        <v>15157</v>
      </c>
    </row>
    <row r="8095" spans="1:13" s="19" customFormat="1" ht="15" customHeight="1" x14ac:dyDescent="0.25">
      <c r="A8095" s="47">
        <v>35780</v>
      </c>
      <c r="B8095" s="18"/>
      <c r="C8095" s="3" t="s">
        <v>12695</v>
      </c>
      <c r="D8095" s="3" t="s">
        <v>207</v>
      </c>
      <c r="E8095" s="3" t="s">
        <v>12809</v>
      </c>
      <c r="F8095" s="3" t="s">
        <v>211</v>
      </c>
      <c r="G8095" s="3"/>
      <c r="H8095" s="26">
        <v>1085</v>
      </c>
      <c r="I8095" s="26">
        <f t="array" ref="I8095">J8095-J8095*3%</f>
        <v>828.38</v>
      </c>
      <c r="J8095" s="30">
        <v>854</v>
      </c>
      <c r="K8095" s="4"/>
      <c r="L8095" s="15">
        <f t="shared" si="127"/>
        <v>0</v>
      </c>
      <c r="M8095" s="56" t="s">
        <v>15151</v>
      </c>
    </row>
    <row r="8096" spans="1:13" s="19" customFormat="1" ht="15" customHeight="1" x14ac:dyDescent="0.25">
      <c r="A8096" s="47">
        <v>38256</v>
      </c>
      <c r="B8096" s="18"/>
      <c r="C8096" s="3" t="s">
        <v>12695</v>
      </c>
      <c r="D8096" s="3" t="s">
        <v>207</v>
      </c>
      <c r="E8096" s="3" t="s">
        <v>77</v>
      </c>
      <c r="F8096" s="3" t="s">
        <v>211</v>
      </c>
      <c r="G8096" s="3"/>
      <c r="H8096" s="26">
        <v>715</v>
      </c>
      <c r="I8096" s="26">
        <f t="array" ref="I8096">J8096-J8096*3%</f>
        <v>542.23</v>
      </c>
      <c r="J8096" s="30">
        <v>559</v>
      </c>
      <c r="K8096" s="4"/>
      <c r="L8096" s="15">
        <f t="shared" si="127"/>
        <v>0</v>
      </c>
      <c r="M8096" s="56" t="s">
        <v>15157</v>
      </c>
    </row>
    <row r="8097" spans="1:13" s="19" customFormat="1" ht="15" customHeight="1" x14ac:dyDescent="0.25">
      <c r="A8097" s="47">
        <v>38617</v>
      </c>
      <c r="B8097" s="18"/>
      <c r="C8097" s="3" t="s">
        <v>12695</v>
      </c>
      <c r="D8097" s="3" t="s">
        <v>207</v>
      </c>
      <c r="E8097" s="3" t="s">
        <v>12810</v>
      </c>
      <c r="F8097" s="3" t="s">
        <v>6937</v>
      </c>
      <c r="G8097" s="3"/>
      <c r="H8097" s="26">
        <v>590</v>
      </c>
      <c r="I8097" s="26">
        <f t="array" ref="I8097">J8097-J8097*3%</f>
        <v>451.87450000000001</v>
      </c>
      <c r="J8097" s="30">
        <v>465.85</v>
      </c>
      <c r="K8097" s="4"/>
      <c r="L8097" s="15">
        <f t="shared" si="127"/>
        <v>0</v>
      </c>
      <c r="M8097" s="56" t="s">
        <v>15153</v>
      </c>
    </row>
    <row r="8098" spans="1:13" s="19" customFormat="1" ht="15" customHeight="1" x14ac:dyDescent="0.25">
      <c r="A8098" s="47">
        <v>35797</v>
      </c>
      <c r="B8098" s="18"/>
      <c r="C8098" s="3" t="s">
        <v>12695</v>
      </c>
      <c r="D8098" s="3" t="s">
        <v>207</v>
      </c>
      <c r="E8098" s="3" t="s">
        <v>12811</v>
      </c>
      <c r="F8098" s="3" t="s">
        <v>211</v>
      </c>
      <c r="G8098" s="3"/>
      <c r="H8098" s="26">
        <v>1400</v>
      </c>
      <c r="I8098" s="26">
        <f t="array" ref="I8098">J8098-J8098*3%</f>
        <v>1067</v>
      </c>
      <c r="J8098" s="30">
        <v>1100</v>
      </c>
      <c r="K8098" s="4"/>
      <c r="L8098" s="15">
        <f t="shared" si="127"/>
        <v>0</v>
      </c>
      <c r="M8098" s="56" t="s">
        <v>15151</v>
      </c>
    </row>
    <row r="8099" spans="1:13" s="19" customFormat="1" ht="15" customHeight="1" x14ac:dyDescent="0.25">
      <c r="A8099" s="47">
        <v>22504</v>
      </c>
      <c r="B8099" s="18"/>
      <c r="C8099" s="3" t="s">
        <v>12695</v>
      </c>
      <c r="D8099" s="3" t="s">
        <v>207</v>
      </c>
      <c r="E8099" s="3" t="s">
        <v>8614</v>
      </c>
      <c r="F8099" s="3" t="s">
        <v>2160</v>
      </c>
      <c r="G8099" s="3"/>
      <c r="H8099" s="26">
        <v>560</v>
      </c>
      <c r="I8099" s="26">
        <f t="array" ref="I8099">J8099-J8099*3%</f>
        <v>412.38579999999996</v>
      </c>
      <c r="J8099" s="30">
        <v>425.14</v>
      </c>
      <c r="K8099" s="4"/>
      <c r="L8099" s="15">
        <f t="shared" si="127"/>
        <v>0</v>
      </c>
      <c r="M8099" s="56" t="s">
        <v>15154</v>
      </c>
    </row>
    <row r="8100" spans="1:13" s="19" customFormat="1" ht="15" customHeight="1" x14ac:dyDescent="0.25">
      <c r="A8100" s="47">
        <v>23738</v>
      </c>
      <c r="B8100" s="18"/>
      <c r="C8100" s="3" t="s">
        <v>12695</v>
      </c>
      <c r="D8100" s="3" t="s">
        <v>207</v>
      </c>
      <c r="E8100" s="3" t="s">
        <v>12812</v>
      </c>
      <c r="F8100" s="3" t="s">
        <v>2160</v>
      </c>
      <c r="G8100" s="3"/>
      <c r="H8100" s="26">
        <v>565</v>
      </c>
      <c r="I8100" s="26">
        <f t="array" ref="I8100">J8100-J8100*3%</f>
        <v>413.99600000000004</v>
      </c>
      <c r="J8100" s="30">
        <v>426.8</v>
      </c>
      <c r="K8100" s="4"/>
      <c r="L8100" s="15">
        <f t="shared" si="127"/>
        <v>0</v>
      </c>
      <c r="M8100" s="56" t="s">
        <v>15152</v>
      </c>
    </row>
    <row r="8101" spans="1:13" s="19" customFormat="1" ht="15" customHeight="1" x14ac:dyDescent="0.25">
      <c r="A8101" s="47">
        <v>22513</v>
      </c>
      <c r="B8101" s="18"/>
      <c r="C8101" s="3" t="s">
        <v>12695</v>
      </c>
      <c r="D8101" s="3" t="s">
        <v>207</v>
      </c>
      <c r="E8101" s="3" t="s">
        <v>12813</v>
      </c>
      <c r="F8101" s="3" t="s">
        <v>211</v>
      </c>
      <c r="G8101" s="3"/>
      <c r="H8101" s="26">
        <v>1190</v>
      </c>
      <c r="I8101" s="26">
        <f t="array" ref="I8101">J8101-J8101*3%</f>
        <v>903.63260000000002</v>
      </c>
      <c r="J8101" s="30">
        <v>931.58</v>
      </c>
      <c r="K8101" s="4"/>
      <c r="L8101" s="15">
        <f t="shared" si="127"/>
        <v>0</v>
      </c>
      <c r="M8101" s="56" t="s">
        <v>15152</v>
      </c>
    </row>
    <row r="8102" spans="1:13" s="19" customFormat="1" ht="15" customHeight="1" x14ac:dyDescent="0.25">
      <c r="A8102" s="47">
        <v>22489</v>
      </c>
      <c r="B8102" s="18" t="s">
        <v>12814</v>
      </c>
      <c r="C8102" s="3" t="s">
        <v>12695</v>
      </c>
      <c r="D8102" s="3" t="s">
        <v>207</v>
      </c>
      <c r="E8102" s="3" t="s">
        <v>12815</v>
      </c>
      <c r="F8102" s="3" t="s">
        <v>211</v>
      </c>
      <c r="G8102" s="3"/>
      <c r="H8102" s="26">
        <v>1535</v>
      </c>
      <c r="I8102" s="26">
        <f t="array" ref="I8102">J8102-J8102*3%</f>
        <v>1161.0899999999999</v>
      </c>
      <c r="J8102" s="30">
        <v>1197</v>
      </c>
      <c r="K8102" s="4"/>
      <c r="L8102" s="15">
        <f t="shared" si="127"/>
        <v>0</v>
      </c>
      <c r="M8102" s="56" t="s">
        <v>15151</v>
      </c>
    </row>
    <row r="8103" spans="1:13" s="19" customFormat="1" ht="15" customHeight="1" x14ac:dyDescent="0.25">
      <c r="A8103" s="47">
        <v>22507</v>
      </c>
      <c r="B8103" s="18"/>
      <c r="C8103" s="3" t="s">
        <v>12695</v>
      </c>
      <c r="D8103" s="3" t="s">
        <v>207</v>
      </c>
      <c r="E8103" s="3" t="s">
        <v>12816</v>
      </c>
      <c r="F8103" s="3" t="s">
        <v>211</v>
      </c>
      <c r="G8103" s="3"/>
      <c r="H8103" s="26">
        <v>1260</v>
      </c>
      <c r="I8103" s="26">
        <f t="array" ref="I8103">J8103-J8103*3%</f>
        <v>971.74599999999998</v>
      </c>
      <c r="J8103" s="30">
        <v>1001.8</v>
      </c>
      <c r="K8103" s="4"/>
      <c r="L8103" s="15">
        <f t="shared" si="127"/>
        <v>0</v>
      </c>
      <c r="M8103" s="56" t="s">
        <v>15152</v>
      </c>
    </row>
    <row r="8104" spans="1:13" s="19" customFormat="1" ht="15" customHeight="1" x14ac:dyDescent="0.25">
      <c r="A8104" s="47">
        <v>22498</v>
      </c>
      <c r="B8104" s="18"/>
      <c r="C8104" s="3" t="s">
        <v>12695</v>
      </c>
      <c r="D8104" s="3" t="s">
        <v>207</v>
      </c>
      <c r="E8104" s="3" t="s">
        <v>4249</v>
      </c>
      <c r="F8104" s="3" t="s">
        <v>211</v>
      </c>
      <c r="G8104" s="3"/>
      <c r="H8104" s="26">
        <v>970</v>
      </c>
      <c r="I8104" s="26">
        <f t="array" ref="I8104">J8104-J8104*3%</f>
        <v>735.30849999999998</v>
      </c>
      <c r="J8104" s="30">
        <v>758.05</v>
      </c>
      <c r="K8104" s="4"/>
      <c r="L8104" s="15">
        <f t="shared" si="127"/>
        <v>0</v>
      </c>
      <c r="M8104" s="56" t="s">
        <v>15154</v>
      </c>
    </row>
    <row r="8105" spans="1:13" s="19" customFormat="1" ht="15" customHeight="1" x14ac:dyDescent="0.25">
      <c r="A8105" s="47">
        <v>22886</v>
      </c>
      <c r="B8105" s="18" t="s">
        <v>12817</v>
      </c>
      <c r="C8105" s="3" t="s">
        <v>12695</v>
      </c>
      <c r="D8105" s="3" t="s">
        <v>207</v>
      </c>
      <c r="E8105" s="3" t="s">
        <v>12818</v>
      </c>
      <c r="F8105" s="3" t="s">
        <v>2155</v>
      </c>
      <c r="G8105" s="3"/>
      <c r="H8105" s="26">
        <v>830</v>
      </c>
      <c r="I8105" s="26">
        <f t="array" ref="I8105">J8105-J8105*3%</f>
        <v>626.62</v>
      </c>
      <c r="J8105" s="30">
        <v>646</v>
      </c>
      <c r="K8105" s="4"/>
      <c r="L8105" s="15">
        <f t="shared" si="127"/>
        <v>0</v>
      </c>
      <c r="M8105" s="56" t="s">
        <v>15151</v>
      </c>
    </row>
    <row r="8106" spans="1:13" s="19" customFormat="1" ht="15" customHeight="1" x14ac:dyDescent="0.25">
      <c r="A8106" s="47">
        <v>35798</v>
      </c>
      <c r="B8106" s="18"/>
      <c r="C8106" s="3" t="s">
        <v>12695</v>
      </c>
      <c r="D8106" s="3" t="s">
        <v>207</v>
      </c>
      <c r="E8106" s="3" t="s">
        <v>9186</v>
      </c>
      <c r="F8106" s="3" t="s">
        <v>211</v>
      </c>
      <c r="G8106" s="3"/>
      <c r="H8106" s="26">
        <v>730</v>
      </c>
      <c r="I8106" s="26">
        <f t="array" ref="I8106">J8106-J8106*3%</f>
        <v>552.55079999999998</v>
      </c>
      <c r="J8106" s="30">
        <v>569.64</v>
      </c>
      <c r="K8106" s="4"/>
      <c r="L8106" s="15">
        <f t="shared" si="127"/>
        <v>0</v>
      </c>
      <c r="M8106" s="56" t="s">
        <v>15157</v>
      </c>
    </row>
    <row r="8107" spans="1:13" s="19" customFormat="1" ht="15" customHeight="1" x14ac:dyDescent="0.25">
      <c r="A8107" s="47">
        <v>12155</v>
      </c>
      <c r="B8107" s="18" t="s">
        <v>12819</v>
      </c>
      <c r="C8107" s="3" t="s">
        <v>12695</v>
      </c>
      <c r="D8107" s="3" t="s">
        <v>207</v>
      </c>
      <c r="E8107" s="3" t="s">
        <v>12820</v>
      </c>
      <c r="F8107" s="3" t="s">
        <v>211</v>
      </c>
      <c r="G8107" s="3"/>
      <c r="H8107" s="26">
        <v>695</v>
      </c>
      <c r="I8107" s="26">
        <f t="array" ref="I8107">J8107-J8107*3%</f>
        <v>525.27440000000001</v>
      </c>
      <c r="J8107" s="30">
        <v>541.52</v>
      </c>
      <c r="K8107" s="4"/>
      <c r="L8107" s="15">
        <f t="shared" si="127"/>
        <v>0</v>
      </c>
      <c r="M8107" s="56" t="s">
        <v>15157</v>
      </c>
    </row>
    <row r="8108" spans="1:13" s="19" customFormat="1" ht="15" customHeight="1" x14ac:dyDescent="0.25">
      <c r="A8108" s="47">
        <v>39263</v>
      </c>
      <c r="B8108" s="18"/>
      <c r="C8108" s="3" t="s">
        <v>12695</v>
      </c>
      <c r="D8108" s="3" t="s">
        <v>207</v>
      </c>
      <c r="E8108" s="3" t="s">
        <v>12821</v>
      </c>
      <c r="F8108" s="3" t="s">
        <v>760</v>
      </c>
      <c r="G8108" s="3"/>
      <c r="H8108" s="26">
        <v>875</v>
      </c>
      <c r="I8108" s="26">
        <f t="array" ref="I8108">J8108-J8108*3%</f>
        <v>660.43420000000003</v>
      </c>
      <c r="J8108" s="30">
        <v>680.86</v>
      </c>
      <c r="K8108" s="4"/>
      <c r="L8108" s="15">
        <f t="shared" si="127"/>
        <v>0</v>
      </c>
      <c r="M8108" s="56" t="s">
        <v>15154</v>
      </c>
    </row>
    <row r="8109" spans="1:13" s="19" customFormat="1" ht="15" customHeight="1" x14ac:dyDescent="0.25">
      <c r="A8109" s="47">
        <v>42369</v>
      </c>
      <c r="B8109" s="18"/>
      <c r="C8109" s="3" t="s">
        <v>12695</v>
      </c>
      <c r="D8109" s="3" t="s">
        <v>207</v>
      </c>
      <c r="E8109" s="3" t="s">
        <v>12822</v>
      </c>
      <c r="F8109" s="3" t="s">
        <v>2160</v>
      </c>
      <c r="G8109" s="3"/>
      <c r="H8109" s="26">
        <v>1125</v>
      </c>
      <c r="I8109" s="26">
        <f t="array" ref="I8109">J8109-J8109*3%</f>
        <v>857.3442</v>
      </c>
      <c r="J8109" s="30">
        <v>883.86</v>
      </c>
      <c r="K8109" s="4"/>
      <c r="L8109" s="15">
        <f t="shared" si="127"/>
        <v>0</v>
      </c>
      <c r="M8109" s="56" t="s">
        <v>15152</v>
      </c>
    </row>
    <row r="8110" spans="1:13" s="19" customFormat="1" ht="15" customHeight="1" x14ac:dyDescent="0.25">
      <c r="A8110" s="47">
        <v>12156</v>
      </c>
      <c r="B8110" s="18"/>
      <c r="C8110" s="3" t="s">
        <v>12695</v>
      </c>
      <c r="D8110" s="3" t="s">
        <v>207</v>
      </c>
      <c r="E8110" s="3" t="s">
        <v>6651</v>
      </c>
      <c r="F8110" s="3" t="s">
        <v>167</v>
      </c>
      <c r="G8110" s="3"/>
      <c r="H8110" s="26">
        <v>1445</v>
      </c>
      <c r="I8110" s="26">
        <f t="array" ref="I8110">J8110-J8110*3%</f>
        <v>1098.04</v>
      </c>
      <c r="J8110" s="30">
        <v>1132</v>
      </c>
      <c r="K8110" s="4"/>
      <c r="L8110" s="15">
        <f t="shared" si="127"/>
        <v>0</v>
      </c>
      <c r="M8110" s="56" t="s">
        <v>15151</v>
      </c>
    </row>
    <row r="8111" spans="1:13" s="19" customFormat="1" ht="15" customHeight="1" x14ac:dyDescent="0.25">
      <c r="A8111" s="47">
        <v>24074</v>
      </c>
      <c r="B8111" s="18"/>
      <c r="C8111" s="3" t="s">
        <v>12695</v>
      </c>
      <c r="D8111" s="3" t="s">
        <v>207</v>
      </c>
      <c r="E8111" s="3" t="s">
        <v>12823</v>
      </c>
      <c r="F8111" s="3" t="s">
        <v>211</v>
      </c>
      <c r="G8111" s="3"/>
      <c r="H8111" s="26">
        <v>1670</v>
      </c>
      <c r="I8111" s="26">
        <f t="array" ref="I8111">J8111-J8111*3%</f>
        <v>1283.31</v>
      </c>
      <c r="J8111" s="30">
        <v>1323</v>
      </c>
      <c r="K8111" s="4"/>
      <c r="L8111" s="15">
        <f t="shared" si="127"/>
        <v>0</v>
      </c>
      <c r="M8111" s="56" t="s">
        <v>15151</v>
      </c>
    </row>
    <row r="8112" spans="1:13" s="19" customFormat="1" ht="15" customHeight="1" x14ac:dyDescent="0.25">
      <c r="A8112" s="47">
        <v>17680</v>
      </c>
      <c r="B8112" s="18"/>
      <c r="C8112" s="3" t="s">
        <v>12695</v>
      </c>
      <c r="D8112" s="3" t="s">
        <v>207</v>
      </c>
      <c r="E8112" s="3" t="s">
        <v>12824</v>
      </c>
      <c r="F8112" s="3" t="s">
        <v>2160</v>
      </c>
      <c r="G8112" s="3"/>
      <c r="H8112" s="26">
        <v>410</v>
      </c>
      <c r="I8112" s="26">
        <f t="array" ref="I8112">J8112-J8112*3%</f>
        <v>300.81639999999999</v>
      </c>
      <c r="J8112" s="30">
        <v>310.12</v>
      </c>
      <c r="K8112" s="4"/>
      <c r="L8112" s="15">
        <f t="shared" si="127"/>
        <v>0</v>
      </c>
      <c r="M8112" s="56" t="s">
        <v>15157</v>
      </c>
    </row>
    <row r="8113" spans="1:13" s="19" customFormat="1" ht="15" customHeight="1" x14ac:dyDescent="0.25">
      <c r="A8113" s="47">
        <v>35796</v>
      </c>
      <c r="B8113" s="18"/>
      <c r="C8113" s="3" t="s">
        <v>12695</v>
      </c>
      <c r="D8113" s="3" t="s">
        <v>207</v>
      </c>
      <c r="E8113" s="3" t="s">
        <v>12825</v>
      </c>
      <c r="F8113" s="3" t="s">
        <v>2160</v>
      </c>
      <c r="G8113" s="3"/>
      <c r="H8113" s="26">
        <v>480</v>
      </c>
      <c r="I8113" s="26">
        <f t="array" ref="I8113">J8113-J8113*3%</f>
        <v>356.96</v>
      </c>
      <c r="J8113" s="30">
        <v>368</v>
      </c>
      <c r="K8113" s="4"/>
      <c r="L8113" s="15">
        <f t="shared" si="127"/>
        <v>0</v>
      </c>
      <c r="M8113" s="56" t="s">
        <v>15157</v>
      </c>
    </row>
    <row r="8114" spans="1:13" s="19" customFormat="1" ht="15" customHeight="1" x14ac:dyDescent="0.25">
      <c r="A8114" s="47">
        <v>17065</v>
      </c>
      <c r="B8114" s="18"/>
      <c r="C8114" s="3" t="s">
        <v>12695</v>
      </c>
      <c r="D8114" s="3" t="s">
        <v>207</v>
      </c>
      <c r="E8114" s="3" t="s">
        <v>12826</v>
      </c>
      <c r="F8114" s="3" t="s">
        <v>760</v>
      </c>
      <c r="G8114" s="3"/>
      <c r="H8114" s="26">
        <v>1355</v>
      </c>
      <c r="I8114" s="26">
        <f t="array" ref="I8114">J8114-J8114*3%</f>
        <v>1035.96</v>
      </c>
      <c r="J8114" s="30">
        <v>1068</v>
      </c>
      <c r="K8114" s="4"/>
      <c r="L8114" s="15">
        <f t="shared" si="127"/>
        <v>0</v>
      </c>
      <c r="M8114" s="56" t="s">
        <v>15151</v>
      </c>
    </row>
    <row r="8115" spans="1:13" s="19" customFormat="1" ht="15" customHeight="1" x14ac:dyDescent="0.25">
      <c r="A8115" s="47">
        <v>39270</v>
      </c>
      <c r="B8115" s="18"/>
      <c r="C8115" s="3" t="s">
        <v>12695</v>
      </c>
      <c r="D8115" s="3" t="s">
        <v>207</v>
      </c>
      <c r="E8115" s="3" t="s">
        <v>12827</v>
      </c>
      <c r="F8115" s="3" t="s">
        <v>2160</v>
      </c>
      <c r="G8115" s="3"/>
      <c r="H8115" s="26">
        <v>550</v>
      </c>
      <c r="I8115" s="26">
        <f t="array" ref="I8115">J8115-J8115*3%</f>
        <v>404.14080000000001</v>
      </c>
      <c r="J8115" s="30">
        <v>416.64</v>
      </c>
      <c r="K8115" s="4"/>
      <c r="L8115" s="15">
        <f t="shared" si="127"/>
        <v>0</v>
      </c>
      <c r="M8115" s="56" t="s">
        <v>15157</v>
      </c>
    </row>
    <row r="8116" spans="1:13" s="19" customFormat="1" ht="15" customHeight="1" x14ac:dyDescent="0.25">
      <c r="A8116" s="47">
        <v>38263</v>
      </c>
      <c r="B8116" s="18"/>
      <c r="C8116" s="3" t="s">
        <v>12695</v>
      </c>
      <c r="D8116" s="3" t="s">
        <v>207</v>
      </c>
      <c r="E8116" s="3" t="s">
        <v>12827</v>
      </c>
      <c r="F8116" s="3" t="s">
        <v>2054</v>
      </c>
      <c r="G8116" s="3"/>
      <c r="H8116" s="26">
        <v>520</v>
      </c>
      <c r="I8116" s="26">
        <f t="array" ref="I8116">J8116-J8116*3%</f>
        <v>383.80959999999999</v>
      </c>
      <c r="J8116" s="30">
        <v>395.68</v>
      </c>
      <c r="K8116" s="4"/>
      <c r="L8116" s="15">
        <f t="shared" si="127"/>
        <v>0</v>
      </c>
      <c r="M8116" s="56" t="s">
        <v>15154</v>
      </c>
    </row>
    <row r="8117" spans="1:13" s="19" customFormat="1" ht="15" customHeight="1" x14ac:dyDescent="0.25">
      <c r="A8117" s="47">
        <v>39271</v>
      </c>
      <c r="B8117" s="18"/>
      <c r="C8117" s="3" t="s">
        <v>12695</v>
      </c>
      <c r="D8117" s="3" t="s">
        <v>207</v>
      </c>
      <c r="E8117" s="3" t="s">
        <v>12828</v>
      </c>
      <c r="F8117" s="3" t="s">
        <v>2160</v>
      </c>
      <c r="G8117" s="3"/>
      <c r="H8117" s="26">
        <v>810</v>
      </c>
      <c r="I8117" s="26">
        <f t="array" ref="I8117">J8117-J8117*3%</f>
        <v>610.05239999999992</v>
      </c>
      <c r="J8117" s="30">
        <v>628.91999999999996</v>
      </c>
      <c r="K8117" s="4"/>
      <c r="L8117" s="15">
        <f t="shared" si="127"/>
        <v>0</v>
      </c>
      <c r="M8117" s="56" t="s">
        <v>15157</v>
      </c>
    </row>
    <row r="8118" spans="1:13" s="19" customFormat="1" ht="15" customHeight="1" x14ac:dyDescent="0.25">
      <c r="A8118" s="47">
        <v>22524</v>
      </c>
      <c r="B8118" s="18"/>
      <c r="C8118" s="3" t="s">
        <v>12695</v>
      </c>
      <c r="D8118" s="3" t="s">
        <v>207</v>
      </c>
      <c r="E8118" s="3" t="s">
        <v>12829</v>
      </c>
      <c r="F8118" s="3" t="s">
        <v>211</v>
      </c>
      <c r="G8118" s="3"/>
      <c r="H8118" s="26">
        <v>1055</v>
      </c>
      <c r="I8118" s="26">
        <f t="array" ref="I8118">J8118-J8118*3%</f>
        <v>807.02060000000006</v>
      </c>
      <c r="J8118" s="30">
        <v>831.98</v>
      </c>
      <c r="K8118" s="4"/>
      <c r="L8118" s="15">
        <f t="shared" si="127"/>
        <v>0</v>
      </c>
      <c r="M8118" s="56" t="s">
        <v>15152</v>
      </c>
    </row>
    <row r="8119" spans="1:13" s="19" customFormat="1" ht="15" customHeight="1" x14ac:dyDescent="0.25">
      <c r="A8119" s="47">
        <v>38265</v>
      </c>
      <c r="B8119" s="18"/>
      <c r="C8119" s="3" t="s">
        <v>12695</v>
      </c>
      <c r="D8119" s="3" t="s">
        <v>207</v>
      </c>
      <c r="E8119" s="3" t="s">
        <v>12830</v>
      </c>
      <c r="F8119" s="3" t="s">
        <v>211</v>
      </c>
      <c r="G8119" s="3"/>
      <c r="H8119" s="26">
        <v>550</v>
      </c>
      <c r="I8119" s="26">
        <f t="array" ref="I8119">J8119-J8119*3%</f>
        <v>406.35239999999999</v>
      </c>
      <c r="J8119" s="30">
        <v>418.92</v>
      </c>
      <c r="K8119" s="4"/>
      <c r="L8119" s="15">
        <f t="shared" si="127"/>
        <v>0</v>
      </c>
      <c r="M8119" s="56" t="s">
        <v>15157</v>
      </c>
    </row>
    <row r="8120" spans="1:13" s="19" customFormat="1" ht="15" customHeight="1" x14ac:dyDescent="0.25">
      <c r="A8120" s="47">
        <v>37949</v>
      </c>
      <c r="B8120" s="18"/>
      <c r="C8120" s="3" t="s">
        <v>12695</v>
      </c>
      <c r="D8120" s="3" t="s">
        <v>207</v>
      </c>
      <c r="E8120" s="3" t="s">
        <v>12831</v>
      </c>
      <c r="F8120" s="3" t="s">
        <v>211</v>
      </c>
      <c r="G8120" s="3"/>
      <c r="H8120" s="26">
        <v>495</v>
      </c>
      <c r="I8120" s="26">
        <f t="array" ref="I8120">J8120-J8120*3%</f>
        <v>367.6979</v>
      </c>
      <c r="J8120" s="30">
        <v>379.07</v>
      </c>
      <c r="K8120" s="4"/>
      <c r="L8120" s="15">
        <f t="shared" si="127"/>
        <v>0</v>
      </c>
      <c r="M8120" s="56" t="s">
        <v>15153</v>
      </c>
    </row>
    <row r="8121" spans="1:13" s="19" customFormat="1" ht="15" customHeight="1" x14ac:dyDescent="0.25">
      <c r="A8121" s="47">
        <v>35778</v>
      </c>
      <c r="B8121" s="18"/>
      <c r="C8121" s="3" t="s">
        <v>12695</v>
      </c>
      <c r="D8121" s="3" t="s">
        <v>233</v>
      </c>
      <c r="E8121" s="3" t="s">
        <v>12832</v>
      </c>
      <c r="F8121" s="3" t="s">
        <v>2149</v>
      </c>
      <c r="G8121" s="3"/>
      <c r="H8121" s="26">
        <v>410</v>
      </c>
      <c r="I8121" s="26">
        <f t="array" ref="I8121">J8121-J8121*3%</f>
        <v>299.73</v>
      </c>
      <c r="J8121" s="30">
        <v>309</v>
      </c>
      <c r="K8121" s="4"/>
      <c r="L8121" s="15">
        <f t="shared" si="127"/>
        <v>0</v>
      </c>
      <c r="M8121" s="56" t="s">
        <v>15151</v>
      </c>
    </row>
    <row r="8122" spans="1:13" s="19" customFormat="1" ht="15" customHeight="1" x14ac:dyDescent="0.25">
      <c r="A8122" s="47">
        <v>35779</v>
      </c>
      <c r="B8122" s="18"/>
      <c r="C8122" s="3" t="s">
        <v>12695</v>
      </c>
      <c r="D8122" s="3" t="s">
        <v>233</v>
      </c>
      <c r="E8122" s="3" t="s">
        <v>12832</v>
      </c>
      <c r="F8122" s="3" t="s">
        <v>211</v>
      </c>
      <c r="G8122" s="3"/>
      <c r="H8122" s="26">
        <v>570</v>
      </c>
      <c r="I8122" s="26">
        <f t="array" ref="I8122">J8122-J8122*3%</f>
        <v>419.04</v>
      </c>
      <c r="J8122" s="30">
        <v>432</v>
      </c>
      <c r="K8122" s="4"/>
      <c r="L8122" s="15">
        <f t="shared" si="127"/>
        <v>0</v>
      </c>
      <c r="M8122" s="56" t="s">
        <v>15151</v>
      </c>
    </row>
    <row r="8123" spans="1:13" s="19" customFormat="1" ht="15" customHeight="1" x14ac:dyDescent="0.25">
      <c r="A8123" s="47">
        <v>17663</v>
      </c>
      <c r="B8123" s="18"/>
      <c r="C8123" s="3" t="s">
        <v>12695</v>
      </c>
      <c r="D8123" s="3" t="s">
        <v>238</v>
      </c>
      <c r="E8123" s="3" t="s">
        <v>12833</v>
      </c>
      <c r="F8123" s="3" t="s">
        <v>2160</v>
      </c>
      <c r="G8123" s="3"/>
      <c r="H8123" s="26">
        <v>650</v>
      </c>
      <c r="I8123" s="26">
        <f t="array" ref="I8123">J8123-J8123*3%</f>
        <v>495.78640000000001</v>
      </c>
      <c r="J8123" s="30">
        <v>511.12</v>
      </c>
      <c r="K8123" s="4"/>
      <c r="L8123" s="15">
        <f t="shared" si="127"/>
        <v>0</v>
      </c>
      <c r="M8123" s="56" t="s">
        <v>15157</v>
      </c>
    </row>
    <row r="8124" spans="1:13" s="19" customFormat="1" ht="15" customHeight="1" x14ac:dyDescent="0.25">
      <c r="A8124" s="47">
        <v>22892</v>
      </c>
      <c r="B8124" s="18"/>
      <c r="C8124" s="3" t="s">
        <v>12695</v>
      </c>
      <c r="D8124" s="3" t="s">
        <v>238</v>
      </c>
      <c r="E8124" s="3" t="s">
        <v>12833</v>
      </c>
      <c r="F8124" s="3" t="s">
        <v>7863</v>
      </c>
      <c r="G8124" s="3"/>
      <c r="H8124" s="26">
        <v>1700</v>
      </c>
      <c r="I8124" s="26">
        <f t="array" ref="I8124">J8124-J8124*3%</f>
        <v>1305.1738</v>
      </c>
      <c r="J8124" s="30">
        <v>1345.54</v>
      </c>
      <c r="K8124" s="4"/>
      <c r="L8124" s="15">
        <f t="shared" si="127"/>
        <v>0</v>
      </c>
      <c r="M8124" s="56" t="s">
        <v>15152</v>
      </c>
    </row>
    <row r="8125" spans="1:13" s="19" customFormat="1" ht="15" customHeight="1" x14ac:dyDescent="0.25">
      <c r="A8125" s="47">
        <v>12174</v>
      </c>
      <c r="B8125" s="18" t="s">
        <v>12834</v>
      </c>
      <c r="C8125" s="3" t="s">
        <v>12835</v>
      </c>
      <c r="D8125" s="3" t="s">
        <v>66</v>
      </c>
      <c r="E8125" s="3" t="s">
        <v>2043</v>
      </c>
      <c r="F8125" s="3" t="s">
        <v>760</v>
      </c>
      <c r="G8125" s="3"/>
      <c r="H8125" s="26">
        <v>1325</v>
      </c>
      <c r="I8125" s="26">
        <f t="array" ref="I8125">J8125-J8125*3%</f>
        <v>1016.4241999999999</v>
      </c>
      <c r="J8125" s="30">
        <v>1047.8599999999999</v>
      </c>
      <c r="K8125" s="4"/>
      <c r="L8125" s="15">
        <f t="shared" si="127"/>
        <v>0</v>
      </c>
      <c r="M8125" s="56" t="s">
        <v>15158</v>
      </c>
    </row>
    <row r="8126" spans="1:13" s="19" customFormat="1" ht="15" customHeight="1" x14ac:dyDescent="0.25">
      <c r="A8126" s="47">
        <v>12162</v>
      </c>
      <c r="B8126" s="18" t="s">
        <v>12836</v>
      </c>
      <c r="C8126" s="3" t="s">
        <v>12835</v>
      </c>
      <c r="D8126" s="3" t="s">
        <v>66</v>
      </c>
      <c r="E8126" s="3" t="s">
        <v>12837</v>
      </c>
      <c r="F8126" s="3" t="s">
        <v>760</v>
      </c>
      <c r="G8126" s="3"/>
      <c r="H8126" s="26">
        <v>1480</v>
      </c>
      <c r="I8126" s="26">
        <f t="array" ref="I8126">J8126-J8126*3%</f>
        <v>1123.1047999999998</v>
      </c>
      <c r="J8126" s="30">
        <v>1157.8399999999999</v>
      </c>
      <c r="K8126" s="4"/>
      <c r="L8126" s="15">
        <f t="shared" si="127"/>
        <v>0</v>
      </c>
      <c r="M8126" s="56" t="s">
        <v>15152</v>
      </c>
    </row>
    <row r="8127" spans="1:13" s="19" customFormat="1" ht="15" customHeight="1" x14ac:dyDescent="0.25">
      <c r="A8127" s="47">
        <v>12291</v>
      </c>
      <c r="B8127" s="18" t="s">
        <v>12838</v>
      </c>
      <c r="C8127" s="3" t="s">
        <v>12835</v>
      </c>
      <c r="D8127" s="3" t="s">
        <v>66</v>
      </c>
      <c r="E8127" s="3" t="s">
        <v>7815</v>
      </c>
      <c r="F8127" s="3" t="s">
        <v>2160</v>
      </c>
      <c r="G8127" s="3"/>
      <c r="H8127" s="26">
        <v>1180</v>
      </c>
      <c r="I8127" s="26">
        <f t="array" ref="I8127">J8127-J8127*3%</f>
        <v>895.98900000000003</v>
      </c>
      <c r="J8127" s="30">
        <v>923.7</v>
      </c>
      <c r="K8127" s="4"/>
      <c r="L8127" s="15">
        <f t="shared" si="127"/>
        <v>0</v>
      </c>
      <c r="M8127" s="56" t="s">
        <v>15152</v>
      </c>
    </row>
    <row r="8128" spans="1:13" s="19" customFormat="1" ht="15" customHeight="1" x14ac:dyDescent="0.25">
      <c r="A8128" s="47">
        <v>12292</v>
      </c>
      <c r="B8128" s="18" t="s">
        <v>12839</v>
      </c>
      <c r="C8128" s="3" t="s">
        <v>12835</v>
      </c>
      <c r="D8128" s="3" t="s">
        <v>66</v>
      </c>
      <c r="E8128" s="3" t="s">
        <v>7815</v>
      </c>
      <c r="F8128" s="3" t="s">
        <v>2054</v>
      </c>
      <c r="G8128" s="3"/>
      <c r="H8128" s="26">
        <v>595</v>
      </c>
      <c r="I8128" s="26">
        <f t="array" ref="I8128">J8128-J8128*3%</f>
        <v>457.15129999999999</v>
      </c>
      <c r="J8128" s="30">
        <v>471.29</v>
      </c>
      <c r="K8128" s="4"/>
      <c r="L8128" s="15">
        <f t="shared" si="127"/>
        <v>0</v>
      </c>
      <c r="M8128" s="56" t="s">
        <v>15158</v>
      </c>
    </row>
    <row r="8129" spans="1:13" s="19" customFormat="1" ht="15" customHeight="1" x14ac:dyDescent="0.25">
      <c r="A8129" s="47">
        <v>12298</v>
      </c>
      <c r="B8129" s="18" t="s">
        <v>12840</v>
      </c>
      <c r="C8129" s="3" t="s">
        <v>12835</v>
      </c>
      <c r="D8129" s="3" t="s">
        <v>66</v>
      </c>
      <c r="E8129" s="3" t="s">
        <v>12841</v>
      </c>
      <c r="F8129" s="3" t="s">
        <v>2160</v>
      </c>
      <c r="G8129" s="3"/>
      <c r="H8129" s="26">
        <v>760</v>
      </c>
      <c r="I8129" s="26">
        <f t="array" ref="I8129">J8129-J8129*3%</f>
        <v>572.67830000000004</v>
      </c>
      <c r="J8129" s="30">
        <v>590.39</v>
      </c>
      <c r="K8129" s="4"/>
      <c r="L8129" s="15">
        <f t="shared" si="127"/>
        <v>0</v>
      </c>
      <c r="M8129" s="56" t="s">
        <v>15154</v>
      </c>
    </row>
    <row r="8130" spans="1:13" s="19" customFormat="1" ht="15" customHeight="1" x14ac:dyDescent="0.25">
      <c r="A8130" s="47">
        <v>12165</v>
      </c>
      <c r="B8130" s="18" t="s">
        <v>12842</v>
      </c>
      <c r="C8130" s="3" t="s">
        <v>12835</v>
      </c>
      <c r="D8130" s="3" t="s">
        <v>66</v>
      </c>
      <c r="E8130" s="3" t="s">
        <v>7828</v>
      </c>
      <c r="F8130" s="3" t="s">
        <v>200</v>
      </c>
      <c r="G8130" s="3"/>
      <c r="H8130" s="26">
        <v>1280</v>
      </c>
      <c r="I8130" s="26">
        <f t="array" ref="I8130">J8130-J8130*3%</f>
        <v>982.61</v>
      </c>
      <c r="J8130" s="30">
        <v>1013</v>
      </c>
      <c r="K8130" s="4"/>
      <c r="L8130" s="15">
        <f t="shared" si="127"/>
        <v>0</v>
      </c>
      <c r="M8130" s="56" t="s">
        <v>15154</v>
      </c>
    </row>
    <row r="8131" spans="1:13" s="19" customFormat="1" ht="15" customHeight="1" x14ac:dyDescent="0.25">
      <c r="A8131" s="47">
        <v>12166</v>
      </c>
      <c r="B8131" s="18" t="s">
        <v>12843</v>
      </c>
      <c r="C8131" s="3" t="s">
        <v>12835</v>
      </c>
      <c r="D8131" s="3" t="s">
        <v>66</v>
      </c>
      <c r="E8131" s="3" t="s">
        <v>2718</v>
      </c>
      <c r="F8131" s="3" t="s">
        <v>72</v>
      </c>
      <c r="G8131" s="3"/>
      <c r="H8131" s="26">
        <v>670</v>
      </c>
      <c r="I8131" s="26">
        <f t="array" ref="I8131">J8131-J8131*3%</f>
        <v>509.4828</v>
      </c>
      <c r="J8131" s="30">
        <v>525.24</v>
      </c>
      <c r="K8131" s="4"/>
      <c r="L8131" s="15">
        <f t="shared" si="127"/>
        <v>0</v>
      </c>
      <c r="M8131" s="56" t="s">
        <v>15158</v>
      </c>
    </row>
    <row r="8132" spans="1:13" s="19" customFormat="1" ht="15" customHeight="1" x14ac:dyDescent="0.25">
      <c r="A8132" s="47">
        <v>12167</v>
      </c>
      <c r="B8132" s="18" t="s">
        <v>12844</v>
      </c>
      <c r="C8132" s="3" t="s">
        <v>12835</v>
      </c>
      <c r="D8132" s="3" t="s">
        <v>66</v>
      </c>
      <c r="E8132" s="3" t="s">
        <v>2718</v>
      </c>
      <c r="F8132" s="3" t="s">
        <v>1547</v>
      </c>
      <c r="G8132" s="3"/>
      <c r="H8132" s="26">
        <v>1535</v>
      </c>
      <c r="I8132" s="26">
        <f t="array" ref="I8132">J8132-J8132*3%</f>
        <v>1161.3422</v>
      </c>
      <c r="J8132" s="30">
        <v>1197.26</v>
      </c>
      <c r="K8132" s="4"/>
      <c r="L8132" s="15">
        <f t="shared" si="127"/>
        <v>0</v>
      </c>
      <c r="M8132" s="56" t="s">
        <v>15154</v>
      </c>
    </row>
    <row r="8133" spans="1:13" s="19" customFormat="1" ht="15" customHeight="1" x14ac:dyDescent="0.25">
      <c r="A8133" s="47">
        <v>12315</v>
      </c>
      <c r="B8133" s="18" t="s">
        <v>12845</v>
      </c>
      <c r="C8133" s="3" t="s">
        <v>12835</v>
      </c>
      <c r="D8133" s="3" t="s">
        <v>66</v>
      </c>
      <c r="E8133" s="3" t="s">
        <v>2490</v>
      </c>
      <c r="F8133" s="3" t="s">
        <v>2160</v>
      </c>
      <c r="G8133" s="3"/>
      <c r="H8133" s="26">
        <v>665</v>
      </c>
      <c r="I8133" s="26">
        <f t="array" ref="I8133">J8133-J8133*3%</f>
        <v>504.63280000000003</v>
      </c>
      <c r="J8133" s="30">
        <v>520.24</v>
      </c>
      <c r="K8133" s="4"/>
      <c r="L8133" s="15">
        <f t="shared" si="127"/>
        <v>0</v>
      </c>
      <c r="M8133" s="56" t="s">
        <v>15157</v>
      </c>
    </row>
    <row r="8134" spans="1:13" s="19" customFormat="1" ht="15" customHeight="1" x14ac:dyDescent="0.25">
      <c r="A8134" s="47">
        <v>19821</v>
      </c>
      <c r="B8134" s="18" t="s">
        <v>12846</v>
      </c>
      <c r="C8134" s="3" t="s">
        <v>12835</v>
      </c>
      <c r="D8134" s="3" t="s">
        <v>66</v>
      </c>
      <c r="E8134" s="3" t="s">
        <v>2490</v>
      </c>
      <c r="F8134" s="3" t="s">
        <v>7863</v>
      </c>
      <c r="G8134" s="3"/>
      <c r="H8134" s="26">
        <v>1290</v>
      </c>
      <c r="I8134" s="26">
        <f t="array" ref="I8134">J8134-J8134*3%</f>
        <v>989.45819999999992</v>
      </c>
      <c r="J8134" s="30">
        <v>1020.06</v>
      </c>
      <c r="K8134" s="4"/>
      <c r="L8134" s="15">
        <f t="shared" si="127"/>
        <v>0</v>
      </c>
      <c r="M8134" s="56" t="s">
        <v>15158</v>
      </c>
    </row>
    <row r="8135" spans="1:13" s="19" customFormat="1" ht="15" customHeight="1" x14ac:dyDescent="0.25">
      <c r="A8135" s="47">
        <v>12171</v>
      </c>
      <c r="B8135" s="18" t="s">
        <v>12847</v>
      </c>
      <c r="C8135" s="3" t="s">
        <v>12835</v>
      </c>
      <c r="D8135" s="3" t="s">
        <v>66</v>
      </c>
      <c r="E8135" s="3" t="s">
        <v>2917</v>
      </c>
      <c r="F8135" s="3" t="s">
        <v>2160</v>
      </c>
      <c r="G8135" s="3"/>
      <c r="H8135" s="26">
        <v>1210</v>
      </c>
      <c r="I8135" s="26">
        <f t="array" ref="I8135">J8135-J8135*3%</f>
        <v>914.904</v>
      </c>
      <c r="J8135" s="30">
        <v>943.2</v>
      </c>
      <c r="K8135" s="4"/>
      <c r="L8135" s="15">
        <f t="shared" si="127"/>
        <v>0</v>
      </c>
      <c r="M8135" s="56" t="s">
        <v>15154</v>
      </c>
    </row>
    <row r="8136" spans="1:13" s="19" customFormat="1" ht="15" customHeight="1" x14ac:dyDescent="0.25">
      <c r="A8136" s="47">
        <v>19777</v>
      </c>
      <c r="B8136" s="18" t="s">
        <v>12848</v>
      </c>
      <c r="C8136" s="3" t="s">
        <v>12835</v>
      </c>
      <c r="D8136" s="3" t="s">
        <v>66</v>
      </c>
      <c r="E8136" s="3" t="s">
        <v>2056</v>
      </c>
      <c r="F8136" s="3" t="s">
        <v>2160</v>
      </c>
      <c r="G8136" s="3"/>
      <c r="H8136" s="26">
        <v>680</v>
      </c>
      <c r="I8136" s="26">
        <f t="array" ref="I8136">J8136-J8136*3%</f>
        <v>515.51620000000003</v>
      </c>
      <c r="J8136" s="30">
        <v>531.46</v>
      </c>
      <c r="K8136" s="4"/>
      <c r="L8136" s="15">
        <f t="shared" ref="L8136:L8199" si="128">J8136*K8136</f>
        <v>0</v>
      </c>
      <c r="M8136" s="56" t="s">
        <v>15154</v>
      </c>
    </row>
    <row r="8137" spans="1:13" s="19" customFormat="1" ht="15" customHeight="1" x14ac:dyDescent="0.25">
      <c r="A8137" s="47">
        <v>19778</v>
      </c>
      <c r="B8137" s="18" t="s">
        <v>12849</v>
      </c>
      <c r="C8137" s="3" t="s">
        <v>12835</v>
      </c>
      <c r="D8137" s="3" t="s">
        <v>66</v>
      </c>
      <c r="E8137" s="3" t="s">
        <v>2056</v>
      </c>
      <c r="F8137" s="3" t="s">
        <v>7863</v>
      </c>
      <c r="G8137" s="3"/>
      <c r="H8137" s="26">
        <v>1410</v>
      </c>
      <c r="I8137" s="26">
        <f t="array" ref="I8137">J8137-J8137*3%</f>
        <v>1072.7812000000001</v>
      </c>
      <c r="J8137" s="30">
        <v>1105.96</v>
      </c>
      <c r="K8137" s="4"/>
      <c r="L8137" s="15">
        <f t="shared" si="128"/>
        <v>0</v>
      </c>
      <c r="M8137" s="56" t="s">
        <v>15154</v>
      </c>
    </row>
    <row r="8138" spans="1:13" s="19" customFormat="1" ht="15" customHeight="1" x14ac:dyDescent="0.25">
      <c r="A8138" s="47">
        <v>12164</v>
      </c>
      <c r="B8138" s="18" t="s">
        <v>12850</v>
      </c>
      <c r="C8138" s="3" t="s">
        <v>12835</v>
      </c>
      <c r="D8138" s="3" t="s">
        <v>70</v>
      </c>
      <c r="E8138" s="3" t="s">
        <v>5705</v>
      </c>
      <c r="F8138" s="3" t="s">
        <v>2160</v>
      </c>
      <c r="G8138" s="3"/>
      <c r="H8138" s="26">
        <v>745</v>
      </c>
      <c r="I8138" s="26">
        <f t="array" ref="I8138">J8138-J8138*3%</f>
        <v>561.38750000000005</v>
      </c>
      <c r="J8138" s="30">
        <v>578.75</v>
      </c>
      <c r="K8138" s="4"/>
      <c r="L8138" s="15">
        <f t="shared" si="128"/>
        <v>0</v>
      </c>
      <c r="M8138" s="56" t="s">
        <v>15153</v>
      </c>
    </row>
    <row r="8139" spans="1:13" s="19" customFormat="1" ht="15" customHeight="1" x14ac:dyDescent="0.25">
      <c r="A8139" s="47">
        <v>19823</v>
      </c>
      <c r="B8139" s="18" t="s">
        <v>12851</v>
      </c>
      <c r="C8139" s="3" t="s">
        <v>12835</v>
      </c>
      <c r="D8139" s="3" t="s">
        <v>70</v>
      </c>
      <c r="E8139" s="3" t="s">
        <v>5705</v>
      </c>
      <c r="F8139" s="3" t="s">
        <v>7863</v>
      </c>
      <c r="G8139" s="3"/>
      <c r="H8139" s="26">
        <v>1645</v>
      </c>
      <c r="I8139" s="26">
        <f t="array" ref="I8139">J8139-J8139*3%</f>
        <v>1266.9267</v>
      </c>
      <c r="J8139" s="30">
        <v>1306.1099999999999</v>
      </c>
      <c r="K8139" s="4"/>
      <c r="L8139" s="15">
        <f t="shared" si="128"/>
        <v>0</v>
      </c>
      <c r="M8139" s="56" t="s">
        <v>15158</v>
      </c>
    </row>
    <row r="8140" spans="1:13" s="19" customFormat="1" ht="15" customHeight="1" x14ac:dyDescent="0.25">
      <c r="A8140" s="47">
        <v>12181</v>
      </c>
      <c r="B8140" s="18" t="s">
        <v>12852</v>
      </c>
      <c r="C8140" s="3" t="s">
        <v>12835</v>
      </c>
      <c r="D8140" s="3" t="s">
        <v>74</v>
      </c>
      <c r="E8140" s="3" t="s">
        <v>12853</v>
      </c>
      <c r="F8140" s="3" t="s">
        <v>68</v>
      </c>
      <c r="G8140" s="3"/>
      <c r="H8140" s="26">
        <v>1250</v>
      </c>
      <c r="I8140" s="26">
        <f t="array" ref="I8140">J8140-J8140*3%</f>
        <v>944.69269999999995</v>
      </c>
      <c r="J8140" s="30">
        <v>973.91</v>
      </c>
      <c r="K8140" s="4"/>
      <c r="L8140" s="15">
        <f t="shared" si="128"/>
        <v>0</v>
      </c>
      <c r="M8140" s="56" t="s">
        <v>15152</v>
      </c>
    </row>
    <row r="8141" spans="1:13" s="19" customFormat="1" ht="15" customHeight="1" x14ac:dyDescent="0.25">
      <c r="A8141" s="47">
        <v>12184</v>
      </c>
      <c r="B8141" s="18" t="s">
        <v>12854</v>
      </c>
      <c r="C8141" s="3" t="s">
        <v>12835</v>
      </c>
      <c r="D8141" s="3" t="s">
        <v>74</v>
      </c>
      <c r="E8141" s="3" t="s">
        <v>12855</v>
      </c>
      <c r="F8141" s="3" t="s">
        <v>2054</v>
      </c>
      <c r="G8141" s="3"/>
      <c r="H8141" s="26">
        <v>905</v>
      </c>
      <c r="I8141" s="26">
        <f t="array" ref="I8141">J8141-J8141*3%</f>
        <v>683.38440000000003</v>
      </c>
      <c r="J8141" s="30">
        <v>704.52</v>
      </c>
      <c r="K8141" s="4"/>
      <c r="L8141" s="15">
        <f t="shared" si="128"/>
        <v>0</v>
      </c>
      <c r="M8141" s="56" t="s">
        <v>15154</v>
      </c>
    </row>
    <row r="8142" spans="1:13" s="19" customFormat="1" ht="15" customHeight="1" x14ac:dyDescent="0.25">
      <c r="A8142" s="47">
        <v>12191</v>
      </c>
      <c r="B8142" s="18" t="s">
        <v>12856</v>
      </c>
      <c r="C8142" s="3" t="s">
        <v>12835</v>
      </c>
      <c r="D8142" s="3" t="s">
        <v>74</v>
      </c>
      <c r="E8142" s="3" t="s">
        <v>2081</v>
      </c>
      <c r="F8142" s="3" t="s">
        <v>2160</v>
      </c>
      <c r="G8142" s="3"/>
      <c r="H8142" s="26">
        <v>1060</v>
      </c>
      <c r="I8142" s="26">
        <f t="array" ref="I8142">J8142-J8142*3%</f>
        <v>813.06370000000004</v>
      </c>
      <c r="J8142" s="30">
        <v>838.21</v>
      </c>
      <c r="K8142" s="4"/>
      <c r="L8142" s="15">
        <f t="shared" si="128"/>
        <v>0</v>
      </c>
      <c r="M8142" s="56" t="s">
        <v>15158</v>
      </c>
    </row>
    <row r="8143" spans="1:13" s="19" customFormat="1" ht="15" customHeight="1" x14ac:dyDescent="0.25">
      <c r="A8143" s="47">
        <v>12189</v>
      </c>
      <c r="B8143" s="18" t="s">
        <v>12857</v>
      </c>
      <c r="C8143" s="3" t="s">
        <v>12835</v>
      </c>
      <c r="D8143" s="3" t="s">
        <v>74</v>
      </c>
      <c r="E8143" s="3" t="s">
        <v>2081</v>
      </c>
      <c r="F8143" s="3" t="s">
        <v>72</v>
      </c>
      <c r="G8143" s="3"/>
      <c r="H8143" s="26">
        <v>1170</v>
      </c>
      <c r="I8143" s="26">
        <f t="array" ref="I8143">J8143-J8143*3%</f>
        <v>889.94590000000005</v>
      </c>
      <c r="J8143" s="30">
        <v>917.47</v>
      </c>
      <c r="K8143" s="4"/>
      <c r="L8143" s="15">
        <f t="shared" si="128"/>
        <v>0</v>
      </c>
      <c r="M8143" s="56" t="s">
        <v>15152</v>
      </c>
    </row>
    <row r="8144" spans="1:13" s="19" customFormat="1" ht="15" customHeight="1" x14ac:dyDescent="0.25">
      <c r="A8144" s="47">
        <v>12190</v>
      </c>
      <c r="B8144" s="18" t="s">
        <v>12858</v>
      </c>
      <c r="C8144" s="3" t="s">
        <v>12835</v>
      </c>
      <c r="D8144" s="3" t="s">
        <v>74</v>
      </c>
      <c r="E8144" s="3" t="s">
        <v>2081</v>
      </c>
      <c r="F8144" s="3" t="s">
        <v>7863</v>
      </c>
      <c r="G8144" s="3"/>
      <c r="H8144" s="26">
        <v>2275</v>
      </c>
      <c r="I8144" s="26">
        <f t="array" ref="I8144">J8144-J8144*3%</f>
        <v>1745.7381</v>
      </c>
      <c r="J8144" s="30">
        <v>1799.73</v>
      </c>
      <c r="K8144" s="4"/>
      <c r="L8144" s="15">
        <f t="shared" si="128"/>
        <v>0</v>
      </c>
      <c r="M8144" s="56" t="s">
        <v>15158</v>
      </c>
    </row>
    <row r="8145" spans="1:13" s="19" customFormat="1" ht="15" customHeight="1" x14ac:dyDescent="0.25">
      <c r="A8145" s="47">
        <v>12192</v>
      </c>
      <c r="B8145" s="18" t="s">
        <v>12859</v>
      </c>
      <c r="C8145" s="3" t="s">
        <v>12835</v>
      </c>
      <c r="D8145" s="3" t="s">
        <v>74</v>
      </c>
      <c r="E8145" s="3" t="s">
        <v>2081</v>
      </c>
      <c r="F8145" s="3" t="s">
        <v>2054</v>
      </c>
      <c r="G8145" s="3"/>
      <c r="H8145" s="26">
        <v>690</v>
      </c>
      <c r="I8145" s="26">
        <f t="array" ref="I8145">J8145-J8145*3%</f>
        <v>522.7912</v>
      </c>
      <c r="J8145" s="30">
        <v>538.96</v>
      </c>
      <c r="K8145" s="4"/>
      <c r="L8145" s="15">
        <f t="shared" si="128"/>
        <v>0</v>
      </c>
      <c r="M8145" s="56" t="s">
        <v>15153</v>
      </c>
    </row>
    <row r="8146" spans="1:13" s="19" customFormat="1" ht="15" customHeight="1" x14ac:dyDescent="0.25">
      <c r="A8146" s="47">
        <v>12195</v>
      </c>
      <c r="B8146" s="18" t="s">
        <v>12860</v>
      </c>
      <c r="C8146" s="3" t="s">
        <v>12835</v>
      </c>
      <c r="D8146" s="3" t="s">
        <v>74</v>
      </c>
      <c r="E8146" s="3" t="s">
        <v>2085</v>
      </c>
      <c r="F8146" s="3" t="s">
        <v>2160</v>
      </c>
      <c r="G8146" s="3"/>
      <c r="H8146" s="26">
        <v>695</v>
      </c>
      <c r="I8146" s="26">
        <f t="array" ref="I8146">J8146-J8146*3%</f>
        <v>527.38900000000001</v>
      </c>
      <c r="J8146" s="30">
        <v>543.70000000000005</v>
      </c>
      <c r="K8146" s="4"/>
      <c r="L8146" s="15">
        <f t="shared" si="128"/>
        <v>0</v>
      </c>
      <c r="M8146" s="56" t="s">
        <v>15153</v>
      </c>
    </row>
    <row r="8147" spans="1:13" s="19" customFormat="1" ht="15" customHeight="1" x14ac:dyDescent="0.25">
      <c r="A8147" s="47">
        <v>12194</v>
      </c>
      <c r="B8147" s="18" t="s">
        <v>12861</v>
      </c>
      <c r="C8147" s="3" t="s">
        <v>12835</v>
      </c>
      <c r="D8147" s="3" t="s">
        <v>74</v>
      </c>
      <c r="E8147" s="3" t="s">
        <v>2085</v>
      </c>
      <c r="F8147" s="3" t="s">
        <v>7863</v>
      </c>
      <c r="G8147" s="3"/>
      <c r="H8147" s="26">
        <v>1325</v>
      </c>
      <c r="I8147" s="26">
        <f t="array" ref="I8147">J8147-J8147*3%</f>
        <v>1016.4241999999999</v>
      </c>
      <c r="J8147" s="30">
        <v>1047.8599999999999</v>
      </c>
      <c r="K8147" s="4"/>
      <c r="L8147" s="15">
        <f t="shared" si="128"/>
        <v>0</v>
      </c>
      <c r="M8147" s="56" t="s">
        <v>15158</v>
      </c>
    </row>
    <row r="8148" spans="1:13" s="19" customFormat="1" ht="15" customHeight="1" x14ac:dyDescent="0.25">
      <c r="A8148" s="47">
        <v>12198</v>
      </c>
      <c r="B8148" s="18" t="s">
        <v>12862</v>
      </c>
      <c r="C8148" s="3" t="s">
        <v>12835</v>
      </c>
      <c r="D8148" s="3" t="s">
        <v>74</v>
      </c>
      <c r="E8148" s="3" t="s">
        <v>12863</v>
      </c>
      <c r="F8148" s="3" t="s">
        <v>72</v>
      </c>
      <c r="G8148" s="3"/>
      <c r="H8148" s="26">
        <v>710</v>
      </c>
      <c r="I8148" s="26">
        <f t="array" ref="I8148">J8148-J8148*3%</f>
        <v>536.05110000000002</v>
      </c>
      <c r="J8148" s="30">
        <v>552.63</v>
      </c>
      <c r="K8148" s="4"/>
      <c r="L8148" s="15">
        <f t="shared" si="128"/>
        <v>0</v>
      </c>
      <c r="M8148" s="56" t="s">
        <v>15154</v>
      </c>
    </row>
    <row r="8149" spans="1:13" s="19" customFormat="1" ht="15" customHeight="1" x14ac:dyDescent="0.25">
      <c r="A8149" s="47">
        <v>12199</v>
      </c>
      <c r="B8149" s="18" t="s">
        <v>12864</v>
      </c>
      <c r="C8149" s="3" t="s">
        <v>12835</v>
      </c>
      <c r="D8149" s="3" t="s">
        <v>74</v>
      </c>
      <c r="E8149" s="3" t="s">
        <v>12863</v>
      </c>
      <c r="F8149" s="3" t="s">
        <v>1547</v>
      </c>
      <c r="G8149" s="3"/>
      <c r="H8149" s="26">
        <v>1445</v>
      </c>
      <c r="I8149" s="26">
        <f t="array" ref="I8149">J8149-J8149*3%</f>
        <v>1097.07</v>
      </c>
      <c r="J8149" s="30">
        <v>1131</v>
      </c>
      <c r="K8149" s="4"/>
      <c r="L8149" s="15">
        <f t="shared" si="128"/>
        <v>0</v>
      </c>
      <c r="M8149" s="56" t="s">
        <v>15151</v>
      </c>
    </row>
    <row r="8150" spans="1:13" s="19" customFormat="1" ht="15" customHeight="1" x14ac:dyDescent="0.25">
      <c r="A8150" s="47">
        <v>12204</v>
      </c>
      <c r="B8150" s="18" t="s">
        <v>12865</v>
      </c>
      <c r="C8150" s="3" t="s">
        <v>12835</v>
      </c>
      <c r="D8150" s="3" t="s">
        <v>74</v>
      </c>
      <c r="E8150" s="3" t="s">
        <v>6416</v>
      </c>
      <c r="F8150" s="3" t="s">
        <v>2160</v>
      </c>
      <c r="G8150" s="3"/>
      <c r="H8150" s="26">
        <v>580</v>
      </c>
      <c r="I8150" s="26">
        <f t="array" ref="I8150">J8150-J8150*3%</f>
        <v>426.07249999999999</v>
      </c>
      <c r="J8150" s="30">
        <v>439.25</v>
      </c>
      <c r="K8150" s="4"/>
      <c r="L8150" s="15">
        <f t="shared" si="128"/>
        <v>0</v>
      </c>
      <c r="M8150" s="56" t="s">
        <v>15158</v>
      </c>
    </row>
    <row r="8151" spans="1:13" s="19" customFormat="1" ht="15" customHeight="1" x14ac:dyDescent="0.25">
      <c r="A8151" s="47">
        <v>12209</v>
      </c>
      <c r="B8151" s="18" t="s">
        <v>12866</v>
      </c>
      <c r="C8151" s="3" t="s">
        <v>12835</v>
      </c>
      <c r="D8151" s="3" t="s">
        <v>74</v>
      </c>
      <c r="E8151" s="3" t="s">
        <v>75</v>
      </c>
      <c r="F8151" s="3" t="s">
        <v>164</v>
      </c>
      <c r="G8151" s="3"/>
      <c r="H8151" s="26">
        <v>1250</v>
      </c>
      <c r="I8151" s="26">
        <f t="array" ref="I8151">J8151-J8151*3%</f>
        <v>944.29499999999996</v>
      </c>
      <c r="J8151" s="30">
        <v>973.5</v>
      </c>
      <c r="K8151" s="4"/>
      <c r="L8151" s="15">
        <f t="shared" si="128"/>
        <v>0</v>
      </c>
      <c r="M8151" s="56" t="s">
        <v>15158</v>
      </c>
    </row>
    <row r="8152" spans="1:13" s="19" customFormat="1" ht="15" customHeight="1" x14ac:dyDescent="0.25">
      <c r="A8152" s="47">
        <v>12208</v>
      </c>
      <c r="B8152" s="18" t="s">
        <v>12867</v>
      </c>
      <c r="C8152" s="3" t="s">
        <v>12835</v>
      </c>
      <c r="D8152" s="3" t="s">
        <v>74</v>
      </c>
      <c r="E8152" s="3" t="s">
        <v>75</v>
      </c>
      <c r="F8152" s="3" t="s">
        <v>211</v>
      </c>
      <c r="G8152" s="3"/>
      <c r="H8152" s="26">
        <v>985</v>
      </c>
      <c r="I8152" s="26">
        <f t="array" ref="I8152">J8152-J8152*3%</f>
        <v>759.12200000000007</v>
      </c>
      <c r="J8152" s="30">
        <v>782.6</v>
      </c>
      <c r="K8152" s="4"/>
      <c r="L8152" s="15">
        <f t="shared" si="128"/>
        <v>0</v>
      </c>
      <c r="M8152" s="56" t="s">
        <v>15154</v>
      </c>
    </row>
    <row r="8153" spans="1:13" s="19" customFormat="1" ht="15" customHeight="1" x14ac:dyDescent="0.25">
      <c r="A8153" s="47">
        <v>12205</v>
      </c>
      <c r="B8153" s="18" t="s">
        <v>12868</v>
      </c>
      <c r="C8153" s="3" t="s">
        <v>12835</v>
      </c>
      <c r="D8153" s="3" t="s">
        <v>74</v>
      </c>
      <c r="E8153" s="3" t="s">
        <v>12869</v>
      </c>
      <c r="F8153" s="3" t="s">
        <v>72</v>
      </c>
      <c r="G8153" s="3"/>
      <c r="H8153" s="26">
        <v>365</v>
      </c>
      <c r="I8153" s="26">
        <f t="array" ref="I8153">J8153-J8153*3%</f>
        <v>263.46170000000001</v>
      </c>
      <c r="J8153" s="30">
        <v>271.61</v>
      </c>
      <c r="K8153" s="4"/>
      <c r="L8153" s="15">
        <f t="shared" si="128"/>
        <v>0</v>
      </c>
      <c r="M8153" s="56" t="s">
        <v>15158</v>
      </c>
    </row>
    <row r="8154" spans="1:13" s="19" customFormat="1" ht="15" customHeight="1" x14ac:dyDescent="0.25">
      <c r="A8154" s="47">
        <v>12207</v>
      </c>
      <c r="B8154" s="18" t="s">
        <v>12870</v>
      </c>
      <c r="C8154" s="3" t="s">
        <v>12835</v>
      </c>
      <c r="D8154" s="3" t="s">
        <v>74</v>
      </c>
      <c r="E8154" s="3" t="s">
        <v>77</v>
      </c>
      <c r="F8154" s="3" t="s">
        <v>2160</v>
      </c>
      <c r="G8154" s="3"/>
      <c r="H8154" s="26">
        <v>890</v>
      </c>
      <c r="I8154" s="26">
        <f t="array" ref="I8154">J8154-J8154*3%</f>
        <v>673.01510000000007</v>
      </c>
      <c r="J8154" s="30">
        <v>693.83</v>
      </c>
      <c r="K8154" s="4"/>
      <c r="L8154" s="15">
        <f t="shared" si="128"/>
        <v>0</v>
      </c>
      <c r="M8154" s="56" t="s">
        <v>15153</v>
      </c>
    </row>
    <row r="8155" spans="1:13" s="19" customFormat="1" ht="15" customHeight="1" x14ac:dyDescent="0.25">
      <c r="A8155" s="47">
        <v>17070</v>
      </c>
      <c r="B8155" s="18" t="s">
        <v>12871</v>
      </c>
      <c r="C8155" s="3" t="s">
        <v>12835</v>
      </c>
      <c r="D8155" s="3" t="s">
        <v>74</v>
      </c>
      <c r="E8155" s="3" t="s">
        <v>12872</v>
      </c>
      <c r="F8155" s="3" t="s">
        <v>2967</v>
      </c>
      <c r="G8155" s="3"/>
      <c r="H8155" s="26">
        <v>1715</v>
      </c>
      <c r="I8155" s="26">
        <f t="array" ref="I8155">J8155-J8155*3%</f>
        <v>1313.2248</v>
      </c>
      <c r="J8155" s="30">
        <v>1353.84</v>
      </c>
      <c r="K8155" s="4"/>
      <c r="L8155" s="15">
        <f t="shared" si="128"/>
        <v>0</v>
      </c>
      <c r="M8155" s="56" t="s">
        <v>15154</v>
      </c>
    </row>
    <row r="8156" spans="1:13" s="19" customFormat="1" ht="15" customHeight="1" x14ac:dyDescent="0.25">
      <c r="A8156" s="47">
        <v>15425</v>
      </c>
      <c r="B8156" s="18" t="s">
        <v>12873</v>
      </c>
      <c r="C8156" s="3" t="s">
        <v>12835</v>
      </c>
      <c r="D8156" s="3" t="s">
        <v>74</v>
      </c>
      <c r="E8156" s="3" t="s">
        <v>12874</v>
      </c>
      <c r="F8156" s="3" t="s">
        <v>68</v>
      </c>
      <c r="G8156" s="3"/>
      <c r="H8156" s="26">
        <v>845</v>
      </c>
      <c r="I8156" s="26">
        <f t="array" ref="I8156">J8156-J8156*3%</f>
        <v>636.28120000000001</v>
      </c>
      <c r="J8156" s="30">
        <v>655.96</v>
      </c>
      <c r="K8156" s="4"/>
      <c r="L8156" s="15">
        <f t="shared" si="128"/>
        <v>0</v>
      </c>
      <c r="M8156" s="56" t="s">
        <v>15154</v>
      </c>
    </row>
    <row r="8157" spans="1:13" s="19" customFormat="1" ht="15" customHeight="1" x14ac:dyDescent="0.25">
      <c r="A8157" s="47">
        <v>13160</v>
      </c>
      <c r="B8157" s="18" t="s">
        <v>12875</v>
      </c>
      <c r="C8157" s="3" t="s">
        <v>12835</v>
      </c>
      <c r="D8157" s="3" t="s">
        <v>74</v>
      </c>
      <c r="E8157" s="3" t="s">
        <v>12874</v>
      </c>
      <c r="F8157" s="3" t="s">
        <v>2967</v>
      </c>
      <c r="G8157" s="3"/>
      <c r="H8157" s="26">
        <v>1185</v>
      </c>
      <c r="I8157" s="26">
        <f t="array" ref="I8157">J8157-J8157*3%</f>
        <v>900.0145</v>
      </c>
      <c r="J8157" s="30">
        <v>927.85</v>
      </c>
      <c r="K8157" s="4"/>
      <c r="L8157" s="15">
        <f t="shared" si="128"/>
        <v>0</v>
      </c>
      <c r="M8157" s="56" t="s">
        <v>15158</v>
      </c>
    </row>
    <row r="8158" spans="1:13" s="19" customFormat="1" ht="15" customHeight="1" x14ac:dyDescent="0.25">
      <c r="A8158" s="47">
        <v>12216</v>
      </c>
      <c r="B8158" s="18" t="s">
        <v>12876</v>
      </c>
      <c r="C8158" s="3" t="s">
        <v>12835</v>
      </c>
      <c r="D8158" s="3" t="s">
        <v>74</v>
      </c>
      <c r="E8158" s="3" t="s">
        <v>4133</v>
      </c>
      <c r="F8158" s="3" t="s">
        <v>72</v>
      </c>
      <c r="G8158" s="3"/>
      <c r="H8158" s="26">
        <v>750</v>
      </c>
      <c r="I8158" s="26">
        <f t="array" ref="I8158">J8158-J8158*3%</f>
        <v>566.64490000000001</v>
      </c>
      <c r="J8158" s="30">
        <v>584.16999999999996</v>
      </c>
      <c r="K8158" s="4"/>
      <c r="L8158" s="15">
        <f t="shared" si="128"/>
        <v>0</v>
      </c>
      <c r="M8158" s="56" t="s">
        <v>15154</v>
      </c>
    </row>
    <row r="8159" spans="1:13" s="19" customFormat="1" ht="15" customHeight="1" x14ac:dyDescent="0.25">
      <c r="A8159" s="47">
        <v>19841</v>
      </c>
      <c r="B8159" s="18" t="s">
        <v>12877</v>
      </c>
      <c r="C8159" s="3" t="s">
        <v>12835</v>
      </c>
      <c r="D8159" s="3" t="s">
        <v>74</v>
      </c>
      <c r="E8159" s="3" t="s">
        <v>4133</v>
      </c>
      <c r="F8159" s="3" t="s">
        <v>1547</v>
      </c>
      <c r="G8159" s="3"/>
      <c r="H8159" s="26">
        <v>1375</v>
      </c>
      <c r="I8159" s="26">
        <f t="array" ref="I8159">J8159-J8159*3%</f>
        <v>1049.4333000000001</v>
      </c>
      <c r="J8159" s="30">
        <v>1081.8900000000001</v>
      </c>
      <c r="K8159" s="4"/>
      <c r="L8159" s="15">
        <f t="shared" si="128"/>
        <v>0</v>
      </c>
      <c r="M8159" s="56" t="s">
        <v>15158</v>
      </c>
    </row>
    <row r="8160" spans="1:13" s="19" customFormat="1" ht="15" customHeight="1" x14ac:dyDescent="0.25">
      <c r="A8160" s="47">
        <v>19842</v>
      </c>
      <c r="B8160" s="18" t="s">
        <v>12878</v>
      </c>
      <c r="C8160" s="3" t="s">
        <v>12835</v>
      </c>
      <c r="D8160" s="3" t="s">
        <v>74</v>
      </c>
      <c r="E8160" s="3" t="s">
        <v>12879</v>
      </c>
      <c r="F8160" s="3" t="s">
        <v>3194</v>
      </c>
      <c r="G8160" s="3" t="s">
        <v>149</v>
      </c>
      <c r="H8160" s="26">
        <v>880</v>
      </c>
      <c r="I8160" s="26">
        <f t="array" ref="I8160">J8160-J8160*3%</f>
        <v>663.48</v>
      </c>
      <c r="J8160" s="30">
        <v>684</v>
      </c>
      <c r="K8160" s="4"/>
      <c r="L8160" s="15">
        <f t="shared" si="128"/>
        <v>0</v>
      </c>
      <c r="M8160" s="56" t="s">
        <v>15151</v>
      </c>
    </row>
    <row r="8161" spans="1:13" s="19" customFormat="1" ht="15" customHeight="1" x14ac:dyDescent="0.25">
      <c r="A8161" s="47">
        <v>12217</v>
      </c>
      <c r="B8161" s="18" t="s">
        <v>12880</v>
      </c>
      <c r="C8161" s="3" t="s">
        <v>12835</v>
      </c>
      <c r="D8161" s="3" t="s">
        <v>74</v>
      </c>
      <c r="E8161" s="3" t="s">
        <v>12879</v>
      </c>
      <c r="F8161" s="3" t="s">
        <v>3194</v>
      </c>
      <c r="G8161" s="3" t="s">
        <v>285</v>
      </c>
      <c r="H8161" s="26">
        <v>975</v>
      </c>
      <c r="I8161" s="26">
        <f t="array" ref="I8161">J8161-J8161*3%</f>
        <v>739.7414</v>
      </c>
      <c r="J8161" s="30">
        <v>762.62</v>
      </c>
      <c r="K8161" s="4"/>
      <c r="L8161" s="15">
        <f t="shared" si="128"/>
        <v>0</v>
      </c>
      <c r="M8161" s="56" t="s">
        <v>15152</v>
      </c>
    </row>
    <row r="8162" spans="1:13" s="19" customFormat="1" ht="15" customHeight="1" x14ac:dyDescent="0.25">
      <c r="A8162" s="47">
        <v>12218</v>
      </c>
      <c r="B8162" s="18" t="s">
        <v>12881</v>
      </c>
      <c r="C8162" s="3" t="s">
        <v>12835</v>
      </c>
      <c r="D8162" s="3" t="s">
        <v>74</v>
      </c>
      <c r="E8162" s="3" t="s">
        <v>12879</v>
      </c>
      <c r="F8162" s="3" t="s">
        <v>3194</v>
      </c>
      <c r="G8162" s="3" t="s">
        <v>622</v>
      </c>
      <c r="H8162" s="26">
        <v>880</v>
      </c>
      <c r="I8162" s="26">
        <f t="array" ref="I8162">J8162-J8162*3%</f>
        <v>663.48</v>
      </c>
      <c r="J8162" s="30">
        <v>684</v>
      </c>
      <c r="K8162" s="4"/>
      <c r="L8162" s="15">
        <f t="shared" si="128"/>
        <v>0</v>
      </c>
      <c r="M8162" s="56" t="s">
        <v>15151</v>
      </c>
    </row>
    <row r="8163" spans="1:13" s="19" customFormat="1" ht="15" customHeight="1" x14ac:dyDescent="0.25">
      <c r="A8163" s="47">
        <v>12219</v>
      </c>
      <c r="B8163" s="18" t="s">
        <v>12882</v>
      </c>
      <c r="C8163" s="3" t="s">
        <v>12835</v>
      </c>
      <c r="D8163" s="3" t="s">
        <v>74</v>
      </c>
      <c r="E8163" s="3" t="s">
        <v>12883</v>
      </c>
      <c r="F8163" s="3" t="s">
        <v>1547</v>
      </c>
      <c r="G8163" s="3"/>
      <c r="H8163" s="26">
        <v>1070</v>
      </c>
      <c r="I8163" s="26">
        <f t="array" ref="I8163">J8163-J8163*3%</f>
        <v>820.62</v>
      </c>
      <c r="J8163" s="30">
        <v>846</v>
      </c>
      <c r="K8163" s="4"/>
      <c r="L8163" s="15">
        <f t="shared" si="128"/>
        <v>0</v>
      </c>
      <c r="M8163" s="56" t="s">
        <v>15151</v>
      </c>
    </row>
    <row r="8164" spans="1:13" s="19" customFormat="1" ht="15" customHeight="1" x14ac:dyDescent="0.25">
      <c r="A8164" s="47">
        <v>12220</v>
      </c>
      <c r="B8164" s="18" t="s">
        <v>12884</v>
      </c>
      <c r="C8164" s="3" t="s">
        <v>12835</v>
      </c>
      <c r="D8164" s="3" t="s">
        <v>74</v>
      </c>
      <c r="E8164" s="3" t="s">
        <v>12885</v>
      </c>
      <c r="F8164" s="3" t="s">
        <v>72</v>
      </c>
      <c r="G8164" s="3"/>
      <c r="H8164" s="26">
        <v>620</v>
      </c>
      <c r="I8164" s="26">
        <f t="array" ref="I8164">J8164-J8164*3%</f>
        <v>472.31240000000003</v>
      </c>
      <c r="J8164" s="30">
        <v>486.92</v>
      </c>
      <c r="K8164" s="4"/>
      <c r="L8164" s="15">
        <f t="shared" si="128"/>
        <v>0</v>
      </c>
      <c r="M8164" s="56" t="s">
        <v>15153</v>
      </c>
    </row>
    <row r="8165" spans="1:13" s="19" customFormat="1" ht="15" customHeight="1" x14ac:dyDescent="0.25">
      <c r="A8165" s="47">
        <v>12221</v>
      </c>
      <c r="B8165" s="18" t="s">
        <v>12886</v>
      </c>
      <c r="C8165" s="3" t="s">
        <v>12835</v>
      </c>
      <c r="D8165" s="3" t="s">
        <v>74</v>
      </c>
      <c r="E8165" s="3" t="s">
        <v>12885</v>
      </c>
      <c r="F8165" s="3" t="s">
        <v>1547</v>
      </c>
      <c r="G8165" s="3"/>
      <c r="H8165" s="26">
        <v>1015</v>
      </c>
      <c r="I8165" s="26">
        <f t="array" ref="I8165">J8165-J8165*3%</f>
        <v>780.85969999999998</v>
      </c>
      <c r="J8165" s="30">
        <v>805.01</v>
      </c>
      <c r="K8165" s="4"/>
      <c r="L8165" s="15">
        <f t="shared" si="128"/>
        <v>0</v>
      </c>
      <c r="M8165" s="56" t="s">
        <v>15158</v>
      </c>
    </row>
    <row r="8166" spans="1:13" s="19" customFormat="1" ht="15" customHeight="1" x14ac:dyDescent="0.25">
      <c r="A8166" s="47">
        <v>13161</v>
      </c>
      <c r="B8166" s="18" t="s">
        <v>12887</v>
      </c>
      <c r="C8166" s="3" t="s">
        <v>12835</v>
      </c>
      <c r="D8166" s="3" t="s">
        <v>74</v>
      </c>
      <c r="E8166" s="3" t="s">
        <v>12888</v>
      </c>
      <c r="F8166" s="3" t="s">
        <v>860</v>
      </c>
      <c r="G8166" s="3"/>
      <c r="H8166" s="26">
        <v>870</v>
      </c>
      <c r="I8166" s="26">
        <f t="array" ref="I8166">J8166-J8166*3%</f>
        <v>654.81790000000001</v>
      </c>
      <c r="J8166" s="30">
        <v>675.07</v>
      </c>
      <c r="K8166" s="4"/>
      <c r="L8166" s="15">
        <f t="shared" si="128"/>
        <v>0</v>
      </c>
      <c r="M8166" s="56" t="s">
        <v>15153</v>
      </c>
    </row>
    <row r="8167" spans="1:13" s="19" customFormat="1" ht="15" customHeight="1" x14ac:dyDescent="0.25">
      <c r="A8167" s="47">
        <v>12222</v>
      </c>
      <c r="B8167" s="18" t="s">
        <v>12889</v>
      </c>
      <c r="C8167" s="3" t="s">
        <v>12835</v>
      </c>
      <c r="D8167" s="3" t="s">
        <v>74</v>
      </c>
      <c r="E8167" s="3" t="s">
        <v>12888</v>
      </c>
      <c r="F8167" s="3" t="s">
        <v>129</v>
      </c>
      <c r="G8167" s="3"/>
      <c r="H8167" s="26">
        <v>1715</v>
      </c>
      <c r="I8167" s="26">
        <f t="array" ref="I8167">J8167-J8167*3%</f>
        <v>1315.32</v>
      </c>
      <c r="J8167" s="30">
        <v>1356</v>
      </c>
      <c r="K8167" s="4"/>
      <c r="L8167" s="15">
        <f t="shared" si="128"/>
        <v>0</v>
      </c>
      <c r="M8167" s="56" t="s">
        <v>15151</v>
      </c>
    </row>
    <row r="8168" spans="1:13" s="19" customFormat="1" ht="15" customHeight="1" x14ac:dyDescent="0.25">
      <c r="A8168" s="47">
        <v>12225</v>
      </c>
      <c r="B8168" s="18" t="s">
        <v>12890</v>
      </c>
      <c r="C8168" s="3" t="s">
        <v>12835</v>
      </c>
      <c r="D8168" s="3" t="s">
        <v>74</v>
      </c>
      <c r="E8168" s="3" t="s">
        <v>12891</v>
      </c>
      <c r="F8168" s="3" t="s">
        <v>72</v>
      </c>
      <c r="G8168" s="3"/>
      <c r="H8168" s="26">
        <v>580</v>
      </c>
      <c r="I8168" s="26">
        <f t="array" ref="I8168">J8168-J8168*3%</f>
        <v>426.87759999999997</v>
      </c>
      <c r="J8168" s="30">
        <v>440.08</v>
      </c>
      <c r="K8168" s="4"/>
      <c r="L8168" s="15">
        <f t="shared" si="128"/>
        <v>0</v>
      </c>
      <c r="M8168" s="56" t="s">
        <v>15154</v>
      </c>
    </row>
    <row r="8169" spans="1:13" s="19" customFormat="1" ht="15" customHeight="1" x14ac:dyDescent="0.25">
      <c r="A8169" s="47">
        <v>12227</v>
      </c>
      <c r="B8169" s="18" t="s">
        <v>12892</v>
      </c>
      <c r="C8169" s="3" t="s">
        <v>12835</v>
      </c>
      <c r="D8169" s="3" t="s">
        <v>74</v>
      </c>
      <c r="E8169" s="3" t="s">
        <v>12893</v>
      </c>
      <c r="F8169" s="3" t="s">
        <v>72</v>
      </c>
      <c r="G8169" s="3"/>
      <c r="H8169" s="26">
        <v>495</v>
      </c>
      <c r="I8169" s="26">
        <f t="array" ref="I8169">J8169-J8169*3%</f>
        <v>368.06649999999996</v>
      </c>
      <c r="J8169" s="30">
        <v>379.45</v>
      </c>
      <c r="K8169" s="4"/>
      <c r="L8169" s="15">
        <f t="shared" si="128"/>
        <v>0</v>
      </c>
      <c r="M8169" s="56" t="s">
        <v>15153</v>
      </c>
    </row>
    <row r="8170" spans="1:13" s="19" customFormat="1" ht="15" customHeight="1" x14ac:dyDescent="0.25">
      <c r="A8170" s="47">
        <v>17073</v>
      </c>
      <c r="B8170" s="18" t="s">
        <v>12894</v>
      </c>
      <c r="C8170" s="3" t="s">
        <v>12835</v>
      </c>
      <c r="D8170" s="3" t="s">
        <v>74</v>
      </c>
      <c r="E8170" s="3" t="s">
        <v>12895</v>
      </c>
      <c r="F8170" s="3" t="s">
        <v>72</v>
      </c>
      <c r="G8170" s="3"/>
      <c r="H8170" s="26">
        <v>585</v>
      </c>
      <c r="I8170" s="26">
        <f t="array" ref="I8170">J8170-J8170*3%</f>
        <v>429.70030000000003</v>
      </c>
      <c r="J8170" s="30">
        <v>442.99</v>
      </c>
      <c r="K8170" s="4"/>
      <c r="L8170" s="15">
        <f t="shared" si="128"/>
        <v>0</v>
      </c>
      <c r="M8170" s="56" t="s">
        <v>15154</v>
      </c>
    </row>
    <row r="8171" spans="1:13" s="19" customFormat="1" ht="15" customHeight="1" x14ac:dyDescent="0.25">
      <c r="A8171" s="47">
        <v>12229</v>
      </c>
      <c r="B8171" s="18" t="s">
        <v>12896</v>
      </c>
      <c r="C8171" s="3" t="s">
        <v>12835</v>
      </c>
      <c r="D8171" s="3" t="s">
        <v>74</v>
      </c>
      <c r="E8171" s="3" t="s">
        <v>12895</v>
      </c>
      <c r="F8171" s="3" t="s">
        <v>1547</v>
      </c>
      <c r="G8171" s="3"/>
      <c r="H8171" s="26">
        <v>980</v>
      </c>
      <c r="I8171" s="26">
        <f t="array" ref="I8171">J8171-J8171*3%</f>
        <v>741.35159999999996</v>
      </c>
      <c r="J8171" s="30">
        <v>764.28</v>
      </c>
      <c r="K8171" s="4"/>
      <c r="L8171" s="15">
        <f t="shared" si="128"/>
        <v>0</v>
      </c>
      <c r="M8171" s="56" t="s">
        <v>15158</v>
      </c>
    </row>
    <row r="8172" spans="1:13" s="19" customFormat="1" ht="15" customHeight="1" x14ac:dyDescent="0.25">
      <c r="A8172" s="47">
        <v>12232</v>
      </c>
      <c r="B8172" s="18" t="s">
        <v>12897</v>
      </c>
      <c r="C8172" s="3" t="s">
        <v>12835</v>
      </c>
      <c r="D8172" s="3" t="s">
        <v>74</v>
      </c>
      <c r="E8172" s="3" t="s">
        <v>12898</v>
      </c>
      <c r="F8172" s="3" t="s">
        <v>2160</v>
      </c>
      <c r="G8172" s="3"/>
      <c r="H8172" s="26">
        <v>970</v>
      </c>
      <c r="I8172" s="26">
        <f t="array" ref="I8172">J8172-J8172*3%</f>
        <v>736.11360000000002</v>
      </c>
      <c r="J8172" s="30">
        <v>758.88</v>
      </c>
      <c r="K8172" s="4"/>
      <c r="L8172" s="15">
        <f t="shared" si="128"/>
        <v>0</v>
      </c>
      <c r="M8172" s="56" t="s">
        <v>15154</v>
      </c>
    </row>
    <row r="8173" spans="1:13" s="19" customFormat="1" ht="15" customHeight="1" x14ac:dyDescent="0.25">
      <c r="A8173" s="47">
        <v>12231</v>
      </c>
      <c r="B8173" s="18" t="s">
        <v>12899</v>
      </c>
      <c r="C8173" s="3" t="s">
        <v>12835</v>
      </c>
      <c r="D8173" s="3" t="s">
        <v>74</v>
      </c>
      <c r="E8173" s="3" t="s">
        <v>12900</v>
      </c>
      <c r="F8173" s="3" t="s">
        <v>2160</v>
      </c>
      <c r="G8173" s="3"/>
      <c r="H8173" s="26">
        <v>915</v>
      </c>
      <c r="I8173" s="26">
        <f t="array" ref="I8173">J8173-J8173*3%</f>
        <v>689.67</v>
      </c>
      <c r="J8173" s="30">
        <v>711</v>
      </c>
      <c r="K8173" s="4"/>
      <c r="L8173" s="15">
        <f t="shared" si="128"/>
        <v>0</v>
      </c>
      <c r="M8173" s="56" t="s">
        <v>15151</v>
      </c>
    </row>
    <row r="8174" spans="1:13" s="19" customFormat="1" ht="15" customHeight="1" x14ac:dyDescent="0.25">
      <c r="A8174" s="47">
        <v>12235</v>
      </c>
      <c r="B8174" s="18" t="s">
        <v>12901</v>
      </c>
      <c r="C8174" s="3" t="s">
        <v>12835</v>
      </c>
      <c r="D8174" s="3" t="s">
        <v>74</v>
      </c>
      <c r="E8174" s="3" t="s">
        <v>12902</v>
      </c>
      <c r="F8174" s="3" t="s">
        <v>211</v>
      </c>
      <c r="G8174" s="3"/>
      <c r="H8174" s="26">
        <v>460</v>
      </c>
      <c r="I8174" s="26">
        <f t="array" ref="I8174">J8174-J8174*3%</f>
        <v>334.83429999999998</v>
      </c>
      <c r="J8174" s="30">
        <v>345.19</v>
      </c>
      <c r="K8174" s="4"/>
      <c r="L8174" s="15">
        <f t="shared" si="128"/>
        <v>0</v>
      </c>
      <c r="M8174" s="56" t="s">
        <v>15153</v>
      </c>
    </row>
    <row r="8175" spans="1:13" s="19" customFormat="1" ht="15" customHeight="1" x14ac:dyDescent="0.25">
      <c r="A8175" s="47">
        <v>12236</v>
      </c>
      <c r="B8175" s="18" t="s">
        <v>12903</v>
      </c>
      <c r="C8175" s="3" t="s">
        <v>12835</v>
      </c>
      <c r="D8175" s="3" t="s">
        <v>74</v>
      </c>
      <c r="E8175" s="3" t="s">
        <v>12904</v>
      </c>
      <c r="F8175" s="3" t="s">
        <v>2160</v>
      </c>
      <c r="G8175" s="3"/>
      <c r="H8175" s="26">
        <v>780</v>
      </c>
      <c r="I8175" s="26">
        <f t="array" ref="I8175">J8175-J8175*3%</f>
        <v>588.78030000000001</v>
      </c>
      <c r="J8175" s="30">
        <v>606.99</v>
      </c>
      <c r="K8175" s="4"/>
      <c r="L8175" s="15">
        <f t="shared" si="128"/>
        <v>0</v>
      </c>
      <c r="M8175" s="56" t="s">
        <v>15152</v>
      </c>
    </row>
    <row r="8176" spans="1:13" s="19" customFormat="1" ht="15" customHeight="1" x14ac:dyDescent="0.25">
      <c r="A8176" s="47">
        <v>12244</v>
      </c>
      <c r="B8176" s="18" t="s">
        <v>12905</v>
      </c>
      <c r="C8176" s="3" t="s">
        <v>12835</v>
      </c>
      <c r="D8176" s="3" t="s">
        <v>74</v>
      </c>
      <c r="E8176" s="3" t="s">
        <v>12906</v>
      </c>
      <c r="F8176" s="3" t="s">
        <v>2160</v>
      </c>
      <c r="G8176" s="3"/>
      <c r="H8176" s="26">
        <v>1275</v>
      </c>
      <c r="I8176" s="26">
        <f t="array" ref="I8176">J8176-J8176*3%</f>
        <v>980.99980000000005</v>
      </c>
      <c r="J8176" s="30">
        <v>1011.34</v>
      </c>
      <c r="K8176" s="4"/>
      <c r="L8176" s="15">
        <f t="shared" si="128"/>
        <v>0</v>
      </c>
      <c r="M8176" s="56" t="s">
        <v>15158</v>
      </c>
    </row>
    <row r="8177" spans="1:13" s="19" customFormat="1" ht="15" customHeight="1" x14ac:dyDescent="0.25">
      <c r="A8177" s="47">
        <v>12247</v>
      </c>
      <c r="B8177" s="18" t="s">
        <v>12907</v>
      </c>
      <c r="C8177" s="3" t="s">
        <v>12835</v>
      </c>
      <c r="D8177" s="3" t="s">
        <v>74</v>
      </c>
      <c r="E8177" s="3" t="s">
        <v>12908</v>
      </c>
      <c r="F8177" s="3" t="s">
        <v>72</v>
      </c>
      <c r="G8177" s="3"/>
      <c r="H8177" s="26">
        <v>525</v>
      </c>
      <c r="I8177" s="26">
        <f t="array" ref="I8177">J8177-J8177*3%</f>
        <v>388.64020000000005</v>
      </c>
      <c r="J8177" s="30">
        <v>400.66</v>
      </c>
      <c r="K8177" s="4"/>
      <c r="L8177" s="15">
        <f t="shared" si="128"/>
        <v>0</v>
      </c>
      <c r="M8177" s="56" t="s">
        <v>15152</v>
      </c>
    </row>
    <row r="8178" spans="1:13" s="19" customFormat="1" ht="15" customHeight="1" x14ac:dyDescent="0.25">
      <c r="A8178" s="47">
        <v>19724</v>
      </c>
      <c r="B8178" s="18" t="s">
        <v>12909</v>
      </c>
      <c r="C8178" s="3" t="s">
        <v>12835</v>
      </c>
      <c r="D8178" s="3" t="s">
        <v>74</v>
      </c>
      <c r="E8178" s="3" t="s">
        <v>12910</v>
      </c>
      <c r="F8178" s="3" t="s">
        <v>97</v>
      </c>
      <c r="G8178" s="3"/>
      <c r="H8178" s="26">
        <v>1735</v>
      </c>
      <c r="I8178" s="26">
        <f t="array" ref="I8178">J8178-J8178*3%</f>
        <v>1327.3091999999999</v>
      </c>
      <c r="J8178" s="30">
        <v>1368.36</v>
      </c>
      <c r="K8178" s="4"/>
      <c r="L8178" s="15">
        <f t="shared" si="128"/>
        <v>0</v>
      </c>
      <c r="M8178" s="56" t="s">
        <v>15158</v>
      </c>
    </row>
    <row r="8179" spans="1:13" s="19" customFormat="1" ht="15" customHeight="1" x14ac:dyDescent="0.25">
      <c r="A8179" s="47">
        <v>23745</v>
      </c>
      <c r="B8179" s="18" t="s">
        <v>12911</v>
      </c>
      <c r="C8179" s="3" t="s">
        <v>12835</v>
      </c>
      <c r="D8179" s="3" t="s">
        <v>74</v>
      </c>
      <c r="E8179" s="3" t="s">
        <v>12910</v>
      </c>
      <c r="F8179" s="3" t="s">
        <v>2083</v>
      </c>
      <c r="G8179" s="3"/>
      <c r="H8179" s="26">
        <v>910</v>
      </c>
      <c r="I8179" s="26">
        <f t="array" ref="I8179">J8179-J8179*3%</f>
        <v>686.60480000000007</v>
      </c>
      <c r="J8179" s="30">
        <v>707.84</v>
      </c>
      <c r="K8179" s="4"/>
      <c r="L8179" s="15">
        <f t="shared" si="128"/>
        <v>0</v>
      </c>
      <c r="M8179" s="56" t="s">
        <v>15154</v>
      </c>
    </row>
    <row r="8180" spans="1:13" s="19" customFormat="1" ht="15" customHeight="1" x14ac:dyDescent="0.25">
      <c r="A8180" s="47">
        <v>12258</v>
      </c>
      <c r="B8180" s="18" t="s">
        <v>12912</v>
      </c>
      <c r="C8180" s="3" t="s">
        <v>12835</v>
      </c>
      <c r="D8180" s="3" t="s">
        <v>74</v>
      </c>
      <c r="E8180" s="3" t="s">
        <v>12913</v>
      </c>
      <c r="F8180" s="3" t="s">
        <v>2160</v>
      </c>
      <c r="G8180" s="3"/>
      <c r="H8180" s="26">
        <v>835</v>
      </c>
      <c r="I8180" s="26">
        <f t="array" ref="I8180">J8180-J8180*3%</f>
        <v>629.84040000000005</v>
      </c>
      <c r="J8180" s="30">
        <v>649.32000000000005</v>
      </c>
      <c r="K8180" s="4"/>
      <c r="L8180" s="15">
        <f t="shared" si="128"/>
        <v>0</v>
      </c>
      <c r="M8180" s="56" t="s">
        <v>15154</v>
      </c>
    </row>
    <row r="8181" spans="1:13" s="19" customFormat="1" ht="15" customHeight="1" x14ac:dyDescent="0.25">
      <c r="A8181" s="47">
        <v>12259</v>
      </c>
      <c r="B8181" s="18" t="s">
        <v>12914</v>
      </c>
      <c r="C8181" s="3" t="s">
        <v>12835</v>
      </c>
      <c r="D8181" s="3" t="s">
        <v>74</v>
      </c>
      <c r="E8181" s="3" t="s">
        <v>12913</v>
      </c>
      <c r="F8181" s="3" t="s">
        <v>7863</v>
      </c>
      <c r="G8181" s="3"/>
      <c r="H8181" s="26">
        <v>1850</v>
      </c>
      <c r="I8181" s="26">
        <f t="array" ref="I8181">J8181-J8181*3%</f>
        <v>1427.84</v>
      </c>
      <c r="J8181" s="30">
        <v>1472</v>
      </c>
      <c r="K8181" s="4"/>
      <c r="L8181" s="15">
        <f t="shared" si="128"/>
        <v>0</v>
      </c>
      <c r="M8181" s="56" t="s">
        <v>15151</v>
      </c>
    </row>
    <row r="8182" spans="1:13" s="19" customFormat="1" ht="15" customHeight="1" x14ac:dyDescent="0.25">
      <c r="A8182" s="47">
        <v>12260</v>
      </c>
      <c r="B8182" s="18" t="s">
        <v>12915</v>
      </c>
      <c r="C8182" s="3" t="s">
        <v>12835</v>
      </c>
      <c r="D8182" s="3" t="s">
        <v>74</v>
      </c>
      <c r="E8182" s="3" t="s">
        <v>12913</v>
      </c>
      <c r="F8182" s="3" t="s">
        <v>2054</v>
      </c>
      <c r="G8182" s="3"/>
      <c r="H8182" s="26">
        <v>440</v>
      </c>
      <c r="I8182" s="26">
        <f t="array" ref="I8182">J8182-J8182*3%</f>
        <v>321.77809999999999</v>
      </c>
      <c r="J8182" s="30">
        <v>331.73</v>
      </c>
      <c r="K8182" s="4"/>
      <c r="L8182" s="15">
        <f t="shared" si="128"/>
        <v>0</v>
      </c>
      <c r="M8182" s="56" t="s">
        <v>15158</v>
      </c>
    </row>
    <row r="8183" spans="1:13" s="19" customFormat="1" ht="15" customHeight="1" x14ac:dyDescent="0.25">
      <c r="A8183" s="47">
        <v>12272</v>
      </c>
      <c r="B8183" s="18" t="s">
        <v>12916</v>
      </c>
      <c r="C8183" s="3" t="s">
        <v>12835</v>
      </c>
      <c r="D8183" s="3" t="s">
        <v>74</v>
      </c>
      <c r="E8183" s="3" t="s">
        <v>12917</v>
      </c>
      <c r="F8183" s="3" t="s">
        <v>68</v>
      </c>
      <c r="G8183" s="3"/>
      <c r="H8183" s="26">
        <v>1495</v>
      </c>
      <c r="I8183" s="26">
        <f t="array" ref="I8183">J8183-J8183*3%</f>
        <v>1134.3762000000002</v>
      </c>
      <c r="J8183" s="30">
        <v>1169.46</v>
      </c>
      <c r="K8183" s="4"/>
      <c r="L8183" s="15">
        <f t="shared" si="128"/>
        <v>0</v>
      </c>
      <c r="M8183" s="56" t="s">
        <v>15154</v>
      </c>
    </row>
    <row r="8184" spans="1:13" s="19" customFormat="1" ht="15" customHeight="1" x14ac:dyDescent="0.25">
      <c r="A8184" s="47">
        <v>12273</v>
      </c>
      <c r="B8184" s="18" t="s">
        <v>12918</v>
      </c>
      <c r="C8184" s="3" t="s">
        <v>12835</v>
      </c>
      <c r="D8184" s="3" t="s">
        <v>74</v>
      </c>
      <c r="E8184" s="3" t="s">
        <v>12917</v>
      </c>
      <c r="F8184" s="3" t="s">
        <v>124</v>
      </c>
      <c r="G8184" s="3"/>
      <c r="H8184" s="26">
        <v>885</v>
      </c>
      <c r="I8184" s="26">
        <f t="array" ref="I8184">J8184-J8184*3%</f>
        <v>666.06989999999996</v>
      </c>
      <c r="J8184" s="30">
        <v>686.67</v>
      </c>
      <c r="K8184" s="4"/>
      <c r="L8184" s="15">
        <f t="shared" si="128"/>
        <v>0</v>
      </c>
      <c r="M8184" s="56" t="s">
        <v>15152</v>
      </c>
    </row>
    <row r="8185" spans="1:13" s="19" customFormat="1" ht="15" customHeight="1" x14ac:dyDescent="0.25">
      <c r="A8185" s="47">
        <v>12279</v>
      </c>
      <c r="B8185" s="18" t="s">
        <v>12919</v>
      </c>
      <c r="C8185" s="3" t="s">
        <v>12835</v>
      </c>
      <c r="D8185" s="3" t="s">
        <v>74</v>
      </c>
      <c r="E8185" s="3" t="s">
        <v>12920</v>
      </c>
      <c r="F8185" s="3" t="s">
        <v>7863</v>
      </c>
      <c r="G8185" s="3"/>
      <c r="H8185" s="26">
        <v>795</v>
      </c>
      <c r="I8185" s="26">
        <f t="array" ref="I8185">J8185-J8185*3%</f>
        <v>601.66189999999995</v>
      </c>
      <c r="J8185" s="30">
        <v>620.27</v>
      </c>
      <c r="K8185" s="4"/>
      <c r="L8185" s="15">
        <f t="shared" si="128"/>
        <v>0</v>
      </c>
      <c r="M8185" s="56" t="s">
        <v>15158</v>
      </c>
    </row>
    <row r="8186" spans="1:13" s="19" customFormat="1" ht="15" customHeight="1" x14ac:dyDescent="0.25">
      <c r="A8186" s="47">
        <v>12277</v>
      </c>
      <c r="B8186" s="18" t="s">
        <v>12921</v>
      </c>
      <c r="C8186" s="3" t="s">
        <v>12835</v>
      </c>
      <c r="D8186" s="3" t="s">
        <v>74</v>
      </c>
      <c r="E8186" s="3" t="s">
        <v>12920</v>
      </c>
      <c r="F8186" s="3" t="s">
        <v>1547</v>
      </c>
      <c r="G8186" s="3"/>
      <c r="H8186" s="26">
        <v>670</v>
      </c>
      <c r="I8186" s="26">
        <f t="array" ref="I8186">J8186-J8186*3%</f>
        <v>509.88049999999998</v>
      </c>
      <c r="J8186" s="30">
        <v>525.65</v>
      </c>
      <c r="K8186" s="4"/>
      <c r="L8186" s="15">
        <f t="shared" si="128"/>
        <v>0</v>
      </c>
      <c r="M8186" s="56" t="s">
        <v>15158</v>
      </c>
    </row>
    <row r="8187" spans="1:13" s="19" customFormat="1" ht="15" customHeight="1" x14ac:dyDescent="0.25">
      <c r="A8187" s="47">
        <v>12274</v>
      </c>
      <c r="B8187" s="18" t="s">
        <v>12922</v>
      </c>
      <c r="C8187" s="3" t="s">
        <v>12835</v>
      </c>
      <c r="D8187" s="3" t="s">
        <v>74</v>
      </c>
      <c r="E8187" s="3" t="s">
        <v>12923</v>
      </c>
      <c r="F8187" s="3" t="s">
        <v>72</v>
      </c>
      <c r="G8187" s="3"/>
      <c r="H8187" s="26">
        <v>885</v>
      </c>
      <c r="I8187" s="26">
        <f t="array" ref="I8187">J8187-J8187*3%</f>
        <v>669.69769999999994</v>
      </c>
      <c r="J8187" s="30">
        <v>690.41</v>
      </c>
      <c r="K8187" s="4"/>
      <c r="L8187" s="15">
        <f t="shared" si="128"/>
        <v>0</v>
      </c>
      <c r="M8187" s="56" t="s">
        <v>15154</v>
      </c>
    </row>
    <row r="8188" spans="1:13" s="19" customFormat="1" ht="15" customHeight="1" x14ac:dyDescent="0.25">
      <c r="A8188" s="47">
        <v>12276</v>
      </c>
      <c r="B8188" s="18" t="s">
        <v>12924</v>
      </c>
      <c r="C8188" s="3" t="s">
        <v>12835</v>
      </c>
      <c r="D8188" s="3" t="s">
        <v>74</v>
      </c>
      <c r="E8188" s="3" t="s">
        <v>12925</v>
      </c>
      <c r="F8188" s="3" t="s">
        <v>1547</v>
      </c>
      <c r="G8188" s="3"/>
      <c r="H8188" s="26">
        <v>760</v>
      </c>
      <c r="I8188" s="26">
        <f t="array" ref="I8188">J8188-J8188*3%</f>
        <v>573.89080000000001</v>
      </c>
      <c r="J8188" s="30">
        <v>591.64</v>
      </c>
      <c r="K8188" s="4"/>
      <c r="L8188" s="15">
        <f t="shared" si="128"/>
        <v>0</v>
      </c>
      <c r="M8188" s="56" t="s">
        <v>15154</v>
      </c>
    </row>
    <row r="8189" spans="1:13" s="19" customFormat="1" ht="15" customHeight="1" x14ac:dyDescent="0.25">
      <c r="A8189" s="47">
        <v>12269</v>
      </c>
      <c r="B8189" s="18" t="s">
        <v>12926</v>
      </c>
      <c r="C8189" s="3" t="s">
        <v>12835</v>
      </c>
      <c r="D8189" s="3" t="s">
        <v>74</v>
      </c>
      <c r="E8189" s="3" t="s">
        <v>12927</v>
      </c>
      <c r="F8189" s="3" t="s">
        <v>72</v>
      </c>
      <c r="G8189" s="3"/>
      <c r="H8189" s="26">
        <v>690</v>
      </c>
      <c r="I8189" s="26">
        <f t="array" ref="I8189">J8189-J8189*3%</f>
        <v>524.44989999999996</v>
      </c>
      <c r="J8189" s="30">
        <v>540.66999999999996</v>
      </c>
      <c r="K8189" s="4"/>
      <c r="L8189" s="15">
        <f t="shared" si="128"/>
        <v>0</v>
      </c>
      <c r="M8189" s="56" t="s">
        <v>15153</v>
      </c>
    </row>
    <row r="8190" spans="1:13" s="19" customFormat="1" ht="15" customHeight="1" x14ac:dyDescent="0.25">
      <c r="A8190" s="47">
        <v>12281</v>
      </c>
      <c r="B8190" s="18" t="s">
        <v>12928</v>
      </c>
      <c r="C8190" s="3" t="s">
        <v>12835</v>
      </c>
      <c r="D8190" s="3" t="s">
        <v>74</v>
      </c>
      <c r="E8190" s="3" t="s">
        <v>12929</v>
      </c>
      <c r="F8190" s="3" t="s">
        <v>124</v>
      </c>
      <c r="G8190" s="3"/>
      <c r="H8190" s="26">
        <v>990</v>
      </c>
      <c r="I8190" s="26">
        <f t="array" ref="I8190">J8190-J8190*3%</f>
        <v>763.54520000000002</v>
      </c>
      <c r="J8190" s="30">
        <v>787.16</v>
      </c>
      <c r="K8190" s="4"/>
      <c r="L8190" s="15">
        <f t="shared" si="128"/>
        <v>0</v>
      </c>
      <c r="M8190" s="56" t="s">
        <v>15154</v>
      </c>
    </row>
    <row r="8191" spans="1:13" s="19" customFormat="1" ht="15" customHeight="1" x14ac:dyDescent="0.25">
      <c r="A8191" s="47">
        <v>19904</v>
      </c>
      <c r="B8191" s="18" t="s">
        <v>12930</v>
      </c>
      <c r="C8191" s="3" t="s">
        <v>12835</v>
      </c>
      <c r="D8191" s="3" t="s">
        <v>74</v>
      </c>
      <c r="E8191" s="3" t="s">
        <v>12931</v>
      </c>
      <c r="F8191" s="3" t="s">
        <v>97</v>
      </c>
      <c r="G8191" s="3"/>
      <c r="H8191" s="26">
        <v>2850</v>
      </c>
      <c r="I8191" s="26">
        <f t="array" ref="I8191">J8191-J8191*3%</f>
        <v>2219.4279000000001</v>
      </c>
      <c r="J8191" s="30">
        <v>2288.0700000000002</v>
      </c>
      <c r="K8191" s="4"/>
      <c r="L8191" s="15">
        <f t="shared" si="128"/>
        <v>0</v>
      </c>
      <c r="M8191" s="56" t="s">
        <v>15152</v>
      </c>
    </row>
    <row r="8192" spans="1:13" s="19" customFormat="1" ht="15" customHeight="1" x14ac:dyDescent="0.25">
      <c r="A8192" s="47">
        <v>19903</v>
      </c>
      <c r="B8192" s="18" t="s">
        <v>12932</v>
      </c>
      <c r="C8192" s="3" t="s">
        <v>12835</v>
      </c>
      <c r="D8192" s="3" t="s">
        <v>74</v>
      </c>
      <c r="E8192" s="3" t="s">
        <v>12931</v>
      </c>
      <c r="F8192" s="3" t="s">
        <v>89</v>
      </c>
      <c r="G8192" s="3"/>
      <c r="H8192" s="26">
        <v>1295</v>
      </c>
      <c r="I8192" s="26">
        <f t="array" ref="I8192">J8192-J8192*3%</f>
        <v>995.899</v>
      </c>
      <c r="J8192" s="30">
        <v>1026.7</v>
      </c>
      <c r="K8192" s="4"/>
      <c r="L8192" s="15">
        <f t="shared" si="128"/>
        <v>0</v>
      </c>
      <c r="M8192" s="56" t="s">
        <v>15154</v>
      </c>
    </row>
    <row r="8193" spans="1:13" s="19" customFormat="1" ht="15" customHeight="1" x14ac:dyDescent="0.25">
      <c r="A8193" s="47">
        <v>24979</v>
      </c>
      <c r="B8193" s="18"/>
      <c r="C8193" s="3" t="s">
        <v>12835</v>
      </c>
      <c r="D8193" s="3" t="s">
        <v>74</v>
      </c>
      <c r="E8193" s="3" t="s">
        <v>12933</v>
      </c>
      <c r="F8193" s="3" t="s">
        <v>97</v>
      </c>
      <c r="G8193" s="3"/>
      <c r="H8193" s="26">
        <v>2455</v>
      </c>
      <c r="I8193" s="26">
        <f t="array" ref="I8193">J8193-J8193*3%</f>
        <v>1895.9813999999999</v>
      </c>
      <c r="J8193" s="30">
        <v>1954.62</v>
      </c>
      <c r="K8193" s="4"/>
      <c r="L8193" s="15">
        <f t="shared" si="128"/>
        <v>0</v>
      </c>
      <c r="M8193" s="56" t="s">
        <v>15158</v>
      </c>
    </row>
    <row r="8194" spans="1:13" s="19" customFormat="1" ht="15" customHeight="1" x14ac:dyDescent="0.25">
      <c r="A8194" s="47">
        <v>15424</v>
      </c>
      <c r="B8194" s="18" t="s">
        <v>12934</v>
      </c>
      <c r="C8194" s="3" t="s">
        <v>12835</v>
      </c>
      <c r="D8194" s="3" t="s">
        <v>74</v>
      </c>
      <c r="E8194" s="3" t="s">
        <v>12935</v>
      </c>
      <c r="F8194" s="3" t="s">
        <v>2723</v>
      </c>
      <c r="G8194" s="3"/>
      <c r="H8194" s="26">
        <v>1130</v>
      </c>
      <c r="I8194" s="26">
        <f t="array" ref="I8194">J8194-J8194*3%</f>
        <v>860.39</v>
      </c>
      <c r="J8194" s="30">
        <v>887</v>
      </c>
      <c r="K8194" s="4"/>
      <c r="L8194" s="15">
        <f t="shared" si="128"/>
        <v>0</v>
      </c>
      <c r="M8194" s="56" t="s">
        <v>15151</v>
      </c>
    </row>
    <row r="8195" spans="1:13" s="19" customFormat="1" ht="15" customHeight="1" x14ac:dyDescent="0.25">
      <c r="A8195" s="47">
        <v>12295</v>
      </c>
      <c r="B8195" s="18" t="s">
        <v>12936</v>
      </c>
      <c r="C8195" s="3" t="s">
        <v>12835</v>
      </c>
      <c r="D8195" s="3" t="s">
        <v>74</v>
      </c>
      <c r="E8195" s="3" t="s">
        <v>12935</v>
      </c>
      <c r="F8195" s="3" t="s">
        <v>760</v>
      </c>
      <c r="G8195" s="3"/>
      <c r="H8195" s="26">
        <v>675</v>
      </c>
      <c r="I8195" s="26">
        <f t="array" ref="I8195">J8195-J8195*3%</f>
        <v>511.09299999999996</v>
      </c>
      <c r="J8195" s="30">
        <v>526.9</v>
      </c>
      <c r="K8195" s="4"/>
      <c r="L8195" s="15">
        <f t="shared" si="128"/>
        <v>0</v>
      </c>
      <c r="M8195" s="56" t="s">
        <v>15154</v>
      </c>
    </row>
    <row r="8196" spans="1:13" s="19" customFormat="1" ht="15" customHeight="1" x14ac:dyDescent="0.25">
      <c r="A8196" s="47">
        <v>14862</v>
      </c>
      <c r="B8196" s="18" t="s">
        <v>12937</v>
      </c>
      <c r="C8196" s="3" t="s">
        <v>12835</v>
      </c>
      <c r="D8196" s="3" t="s">
        <v>74</v>
      </c>
      <c r="E8196" s="3" t="s">
        <v>12938</v>
      </c>
      <c r="F8196" s="3" t="s">
        <v>164</v>
      </c>
      <c r="G8196" s="3"/>
      <c r="H8196" s="26">
        <v>1125</v>
      </c>
      <c r="I8196" s="26">
        <f t="array" ref="I8196">J8196-J8196*3%</f>
        <v>855.73400000000004</v>
      </c>
      <c r="J8196" s="30">
        <v>882.2</v>
      </c>
      <c r="K8196" s="4"/>
      <c r="L8196" s="15">
        <f t="shared" si="128"/>
        <v>0</v>
      </c>
      <c r="M8196" s="56" t="s">
        <v>15154</v>
      </c>
    </row>
    <row r="8197" spans="1:13" s="19" customFormat="1" ht="15" customHeight="1" x14ac:dyDescent="0.25">
      <c r="A8197" s="47">
        <v>12307</v>
      </c>
      <c r="B8197" s="18" t="s">
        <v>12939</v>
      </c>
      <c r="C8197" s="3" t="s">
        <v>12835</v>
      </c>
      <c r="D8197" s="3" t="s">
        <v>74</v>
      </c>
      <c r="E8197" s="3" t="s">
        <v>8060</v>
      </c>
      <c r="F8197" s="3" t="s">
        <v>2160</v>
      </c>
      <c r="G8197" s="3"/>
      <c r="H8197" s="26">
        <v>745</v>
      </c>
      <c r="I8197" s="26">
        <f t="array" ref="I8197">J8197-J8197*3%</f>
        <v>562.61940000000004</v>
      </c>
      <c r="J8197" s="30">
        <v>580.02</v>
      </c>
      <c r="K8197" s="4"/>
      <c r="L8197" s="15">
        <f t="shared" si="128"/>
        <v>0</v>
      </c>
      <c r="M8197" s="56" t="s">
        <v>15158</v>
      </c>
    </row>
    <row r="8198" spans="1:13" s="19" customFormat="1" ht="15" customHeight="1" x14ac:dyDescent="0.25">
      <c r="A8198" s="47">
        <v>17066</v>
      </c>
      <c r="B8198" s="18" t="s">
        <v>12940</v>
      </c>
      <c r="C8198" s="3" t="s">
        <v>12835</v>
      </c>
      <c r="D8198" s="3" t="s">
        <v>74</v>
      </c>
      <c r="E8198" s="3" t="s">
        <v>12941</v>
      </c>
      <c r="F8198" s="3" t="s">
        <v>1551</v>
      </c>
      <c r="G8198" s="3" t="s">
        <v>667</v>
      </c>
      <c r="H8198" s="26">
        <v>815</v>
      </c>
      <c r="I8198" s="26">
        <f t="array" ref="I8198">J8198-J8198*3%</f>
        <v>614.54349999999999</v>
      </c>
      <c r="J8198" s="30">
        <v>633.54999999999995</v>
      </c>
      <c r="K8198" s="4"/>
      <c r="L8198" s="15">
        <f t="shared" si="128"/>
        <v>0</v>
      </c>
      <c r="M8198" s="56" t="s">
        <v>15158</v>
      </c>
    </row>
    <row r="8199" spans="1:13" s="19" customFormat="1" ht="15" customHeight="1" x14ac:dyDescent="0.25">
      <c r="A8199" s="47">
        <v>12312</v>
      </c>
      <c r="B8199" s="18" t="s">
        <v>12942</v>
      </c>
      <c r="C8199" s="3" t="s">
        <v>12835</v>
      </c>
      <c r="D8199" s="3" t="s">
        <v>74</v>
      </c>
      <c r="E8199" s="3" t="s">
        <v>12943</v>
      </c>
      <c r="F8199" s="3" t="s">
        <v>72</v>
      </c>
      <c r="G8199" s="3"/>
      <c r="H8199" s="26">
        <v>1100</v>
      </c>
      <c r="I8199" s="26">
        <f t="array" ref="I8199">J8199-J8199*3%</f>
        <v>841.05790000000002</v>
      </c>
      <c r="J8199" s="30">
        <v>867.07</v>
      </c>
      <c r="K8199" s="4"/>
      <c r="L8199" s="15">
        <f t="shared" si="128"/>
        <v>0</v>
      </c>
      <c r="M8199" s="56" t="s">
        <v>15155</v>
      </c>
    </row>
    <row r="8200" spans="1:13" s="19" customFormat="1" ht="15" customHeight="1" x14ac:dyDescent="0.25">
      <c r="A8200" s="47">
        <v>23749</v>
      </c>
      <c r="B8200" s="18" t="s">
        <v>12944</v>
      </c>
      <c r="C8200" s="3" t="s">
        <v>12835</v>
      </c>
      <c r="D8200" s="3" t="s">
        <v>74</v>
      </c>
      <c r="E8200" s="3" t="s">
        <v>12945</v>
      </c>
      <c r="F8200" s="3" t="s">
        <v>2471</v>
      </c>
      <c r="G8200" s="3"/>
      <c r="H8200" s="26">
        <v>615</v>
      </c>
      <c r="I8200" s="26">
        <f t="array" ref="I8200">J8200-J8200*3%</f>
        <v>470.97380000000004</v>
      </c>
      <c r="J8200" s="30">
        <v>485.54</v>
      </c>
      <c r="K8200" s="4"/>
      <c r="L8200" s="15">
        <f t="shared" ref="L8200:L8263" si="129">J8200*K8200</f>
        <v>0</v>
      </c>
      <c r="M8200" s="56" t="s">
        <v>15153</v>
      </c>
    </row>
    <row r="8201" spans="1:13" s="19" customFormat="1" ht="15" customHeight="1" x14ac:dyDescent="0.25">
      <c r="A8201" s="47">
        <v>9116</v>
      </c>
      <c r="B8201" s="18" t="s">
        <v>12946</v>
      </c>
      <c r="C8201" s="3" t="s">
        <v>12835</v>
      </c>
      <c r="D8201" s="3" t="s">
        <v>74</v>
      </c>
      <c r="E8201" s="3" t="s">
        <v>727</v>
      </c>
      <c r="F8201" s="3" t="s">
        <v>68</v>
      </c>
      <c r="G8201" s="3"/>
      <c r="H8201" s="26">
        <v>970</v>
      </c>
      <c r="I8201" s="26">
        <f t="array" ref="I8201">J8201-J8201*3%</f>
        <v>733.69830000000002</v>
      </c>
      <c r="J8201" s="30">
        <v>756.39</v>
      </c>
      <c r="K8201" s="4"/>
      <c r="L8201" s="15">
        <f t="shared" si="129"/>
        <v>0</v>
      </c>
      <c r="M8201" s="56" t="s">
        <v>15152</v>
      </c>
    </row>
    <row r="8202" spans="1:13" s="19" customFormat="1" ht="15" customHeight="1" x14ac:dyDescent="0.25">
      <c r="A8202" s="47">
        <v>9241</v>
      </c>
      <c r="B8202" s="18" t="s">
        <v>12947</v>
      </c>
      <c r="C8202" s="3" t="s">
        <v>12835</v>
      </c>
      <c r="D8202" s="3" t="s">
        <v>74</v>
      </c>
      <c r="E8202" s="3" t="s">
        <v>6323</v>
      </c>
      <c r="F8202" s="3" t="s">
        <v>72</v>
      </c>
      <c r="G8202" s="3"/>
      <c r="H8202" s="26">
        <v>630</v>
      </c>
      <c r="I8202" s="26">
        <f t="array" ref="I8202">J8202-J8202*3%</f>
        <v>479.2867</v>
      </c>
      <c r="J8202" s="30">
        <v>494.11</v>
      </c>
      <c r="K8202" s="4"/>
      <c r="L8202" s="15">
        <f t="shared" si="129"/>
        <v>0</v>
      </c>
      <c r="M8202" s="56" t="s">
        <v>15154</v>
      </c>
    </row>
    <row r="8203" spans="1:13" s="19" customFormat="1" ht="15" customHeight="1" x14ac:dyDescent="0.25">
      <c r="A8203" s="47">
        <v>12321</v>
      </c>
      <c r="B8203" s="18" t="s">
        <v>12948</v>
      </c>
      <c r="C8203" s="3" t="s">
        <v>12835</v>
      </c>
      <c r="D8203" s="3" t="s">
        <v>74</v>
      </c>
      <c r="E8203" s="3" t="s">
        <v>6323</v>
      </c>
      <c r="F8203" s="3" t="s">
        <v>1547</v>
      </c>
      <c r="G8203" s="3"/>
      <c r="H8203" s="26">
        <v>975</v>
      </c>
      <c r="I8203" s="26">
        <f t="array" ref="I8203">J8203-J8203*3%</f>
        <v>738.93629999999996</v>
      </c>
      <c r="J8203" s="30">
        <v>761.79</v>
      </c>
      <c r="K8203" s="4"/>
      <c r="L8203" s="15">
        <f t="shared" si="129"/>
        <v>0</v>
      </c>
      <c r="M8203" s="56" t="s">
        <v>15152</v>
      </c>
    </row>
    <row r="8204" spans="1:13" s="19" customFormat="1" ht="15" customHeight="1" x14ac:dyDescent="0.25">
      <c r="A8204" s="47">
        <v>14661</v>
      </c>
      <c r="B8204" s="18" t="s">
        <v>12949</v>
      </c>
      <c r="C8204" s="3" t="s">
        <v>12835</v>
      </c>
      <c r="D8204" s="3" t="s">
        <v>74</v>
      </c>
      <c r="E8204" s="3" t="s">
        <v>12950</v>
      </c>
      <c r="F8204" s="3" t="s">
        <v>72</v>
      </c>
      <c r="G8204" s="3"/>
      <c r="H8204" s="26">
        <v>1115</v>
      </c>
      <c r="I8204" s="26">
        <f t="array" ref="I8204">J8204-J8204*3%</f>
        <v>851.70849999999996</v>
      </c>
      <c r="J8204" s="30">
        <v>878.05</v>
      </c>
      <c r="K8204" s="4"/>
      <c r="L8204" s="15">
        <f t="shared" si="129"/>
        <v>0</v>
      </c>
      <c r="M8204" s="56" t="s">
        <v>15154</v>
      </c>
    </row>
    <row r="8205" spans="1:13" s="19" customFormat="1" ht="15" customHeight="1" x14ac:dyDescent="0.25">
      <c r="A8205" s="47">
        <v>12326</v>
      </c>
      <c r="B8205" s="18" t="s">
        <v>12951</v>
      </c>
      <c r="C8205" s="3" t="s">
        <v>12835</v>
      </c>
      <c r="D8205" s="3" t="s">
        <v>74</v>
      </c>
      <c r="E8205" s="3" t="s">
        <v>12952</v>
      </c>
      <c r="F8205" s="3" t="s">
        <v>203</v>
      </c>
      <c r="G8205" s="3"/>
      <c r="H8205" s="26">
        <v>965</v>
      </c>
      <c r="I8205" s="26">
        <f t="array" ref="I8205">J8205-J8205*3%</f>
        <v>729.44</v>
      </c>
      <c r="J8205" s="30">
        <v>752</v>
      </c>
      <c r="K8205" s="4"/>
      <c r="L8205" s="15">
        <f t="shared" si="129"/>
        <v>0</v>
      </c>
      <c r="M8205" s="56" t="s">
        <v>15151</v>
      </c>
    </row>
    <row r="8206" spans="1:13" s="19" customFormat="1" ht="15" customHeight="1" x14ac:dyDescent="0.25">
      <c r="A8206" s="47">
        <v>19843</v>
      </c>
      <c r="B8206" s="18" t="s">
        <v>12953</v>
      </c>
      <c r="C8206" s="3" t="s">
        <v>12835</v>
      </c>
      <c r="D8206" s="3" t="s">
        <v>74</v>
      </c>
      <c r="E8206" s="3" t="s">
        <v>12952</v>
      </c>
      <c r="F8206" s="3" t="s">
        <v>167</v>
      </c>
      <c r="G8206" s="3"/>
      <c r="H8206" s="26">
        <v>1430</v>
      </c>
      <c r="I8206" s="26">
        <f t="array" ref="I8206">J8206-J8206*3%</f>
        <v>1088.8832</v>
      </c>
      <c r="J8206" s="30">
        <v>1122.56</v>
      </c>
      <c r="K8206" s="4"/>
      <c r="L8206" s="15">
        <f t="shared" si="129"/>
        <v>0</v>
      </c>
      <c r="M8206" s="56" t="s">
        <v>15154</v>
      </c>
    </row>
    <row r="8207" spans="1:13" s="19" customFormat="1" ht="15" customHeight="1" x14ac:dyDescent="0.25">
      <c r="A8207" s="47">
        <v>12327</v>
      </c>
      <c r="B8207" s="18" t="s">
        <v>12954</v>
      </c>
      <c r="C8207" s="3" t="s">
        <v>12835</v>
      </c>
      <c r="D8207" s="3" t="s">
        <v>74</v>
      </c>
      <c r="E8207" s="3" t="s">
        <v>12952</v>
      </c>
      <c r="F8207" s="3" t="s">
        <v>200</v>
      </c>
      <c r="G8207" s="3"/>
      <c r="H8207" s="26">
        <v>1840</v>
      </c>
      <c r="I8207" s="26">
        <f t="array" ref="I8207">J8207-J8207*3%</f>
        <v>1421.5835</v>
      </c>
      <c r="J8207" s="30">
        <v>1465.55</v>
      </c>
      <c r="K8207" s="4"/>
      <c r="L8207" s="15">
        <f t="shared" si="129"/>
        <v>0</v>
      </c>
      <c r="M8207" s="56" t="s">
        <v>15154</v>
      </c>
    </row>
    <row r="8208" spans="1:13" s="19" customFormat="1" ht="15" customHeight="1" x14ac:dyDescent="0.25">
      <c r="A8208" s="47">
        <v>19844</v>
      </c>
      <c r="B8208" s="18" t="s">
        <v>12955</v>
      </c>
      <c r="C8208" s="3" t="s">
        <v>12835</v>
      </c>
      <c r="D8208" s="3" t="s">
        <v>74</v>
      </c>
      <c r="E8208" s="3" t="s">
        <v>12956</v>
      </c>
      <c r="F8208" s="3" t="s">
        <v>203</v>
      </c>
      <c r="G8208" s="3"/>
      <c r="H8208" s="26">
        <v>1015</v>
      </c>
      <c r="I8208" s="26">
        <f t="array" ref="I8208">J8208-J8208*3%</f>
        <v>779.88</v>
      </c>
      <c r="J8208" s="30">
        <v>804</v>
      </c>
      <c r="K8208" s="4"/>
      <c r="L8208" s="15">
        <f t="shared" si="129"/>
        <v>0</v>
      </c>
      <c r="M8208" s="56" t="s">
        <v>15153</v>
      </c>
    </row>
    <row r="8209" spans="1:13" s="19" customFormat="1" ht="15" customHeight="1" x14ac:dyDescent="0.25">
      <c r="A8209" s="47">
        <v>12242</v>
      </c>
      <c r="B8209" s="18" t="s">
        <v>12957</v>
      </c>
      <c r="C8209" s="3" t="s">
        <v>12835</v>
      </c>
      <c r="D8209" s="3" t="s">
        <v>74</v>
      </c>
      <c r="E8209" s="3" t="s">
        <v>12956</v>
      </c>
      <c r="F8209" s="3" t="s">
        <v>167</v>
      </c>
      <c r="G8209" s="3"/>
      <c r="H8209" s="26">
        <v>1860</v>
      </c>
      <c r="I8209" s="26">
        <f t="array" ref="I8209">J8209-J8209*3%</f>
        <v>1433.66</v>
      </c>
      <c r="J8209" s="30">
        <v>1478</v>
      </c>
      <c r="K8209" s="4"/>
      <c r="L8209" s="15">
        <f t="shared" si="129"/>
        <v>0</v>
      </c>
      <c r="M8209" s="56" t="s">
        <v>15158</v>
      </c>
    </row>
    <row r="8210" spans="1:13" s="19" customFormat="1" ht="15" customHeight="1" x14ac:dyDescent="0.25">
      <c r="A8210" s="47">
        <v>19845</v>
      </c>
      <c r="B8210" s="18" t="s">
        <v>12958</v>
      </c>
      <c r="C8210" s="3" t="s">
        <v>12835</v>
      </c>
      <c r="D8210" s="3" t="s">
        <v>74</v>
      </c>
      <c r="E8210" s="3" t="s">
        <v>12959</v>
      </c>
      <c r="F8210" s="3" t="s">
        <v>203</v>
      </c>
      <c r="G8210" s="3"/>
      <c r="H8210" s="26">
        <v>2370</v>
      </c>
      <c r="I8210" s="26">
        <f t="array" ref="I8210">J8210-J8210*3%</f>
        <v>1811.7563</v>
      </c>
      <c r="J8210" s="30">
        <v>1867.79</v>
      </c>
      <c r="K8210" s="4"/>
      <c r="L8210" s="15">
        <f t="shared" si="129"/>
        <v>0</v>
      </c>
      <c r="M8210" s="56" t="s">
        <v>15152</v>
      </c>
    </row>
    <row r="8211" spans="1:13" s="19" customFormat="1" ht="15" customHeight="1" x14ac:dyDescent="0.25">
      <c r="A8211" s="47">
        <v>12243</v>
      </c>
      <c r="B8211" s="18" t="s">
        <v>12960</v>
      </c>
      <c r="C8211" s="3" t="s">
        <v>12835</v>
      </c>
      <c r="D8211" s="3" t="s">
        <v>74</v>
      </c>
      <c r="E8211" s="3" t="s">
        <v>12961</v>
      </c>
      <c r="F8211" s="3" t="s">
        <v>182</v>
      </c>
      <c r="G8211" s="3"/>
      <c r="H8211" s="26">
        <v>1320</v>
      </c>
      <c r="I8211" s="26">
        <f t="array" ref="I8211">J8211-J8211*3%</f>
        <v>1012.8061000000001</v>
      </c>
      <c r="J8211" s="30">
        <v>1044.1300000000001</v>
      </c>
      <c r="K8211" s="4"/>
      <c r="L8211" s="15">
        <f t="shared" si="129"/>
        <v>0</v>
      </c>
      <c r="M8211" s="56" t="s">
        <v>15158</v>
      </c>
    </row>
    <row r="8212" spans="1:13" s="19" customFormat="1" ht="15" customHeight="1" x14ac:dyDescent="0.25">
      <c r="A8212" s="47">
        <v>19847</v>
      </c>
      <c r="B8212" s="18" t="s">
        <v>12962</v>
      </c>
      <c r="C8212" s="3" t="s">
        <v>12835</v>
      </c>
      <c r="D8212" s="3" t="s">
        <v>74</v>
      </c>
      <c r="E8212" s="3" t="s">
        <v>12963</v>
      </c>
      <c r="F8212" s="3" t="s">
        <v>203</v>
      </c>
      <c r="G8212" s="3"/>
      <c r="H8212" s="26">
        <v>2195</v>
      </c>
      <c r="I8212" s="26">
        <f t="array" ref="I8212">J8212-J8212*3%</f>
        <v>1691.7963999999999</v>
      </c>
      <c r="J8212" s="30">
        <v>1744.12</v>
      </c>
      <c r="K8212" s="4"/>
      <c r="L8212" s="15">
        <f t="shared" si="129"/>
        <v>0</v>
      </c>
      <c r="M8212" s="56" t="s">
        <v>15154</v>
      </c>
    </row>
    <row r="8213" spans="1:13" s="19" customFormat="1" ht="15" customHeight="1" x14ac:dyDescent="0.25">
      <c r="A8213" s="47">
        <v>14117</v>
      </c>
      <c r="B8213" s="18"/>
      <c r="C8213" s="3" t="s">
        <v>12835</v>
      </c>
      <c r="D8213" s="3" t="s">
        <v>74</v>
      </c>
      <c r="E8213" s="3" t="s">
        <v>12964</v>
      </c>
      <c r="F8213" s="3" t="s">
        <v>2160</v>
      </c>
      <c r="G8213" s="3"/>
      <c r="H8213" s="26">
        <v>730</v>
      </c>
      <c r="I8213" s="26">
        <f t="array" ref="I8213">J8213-J8213*3%</f>
        <v>552.55079999999998</v>
      </c>
      <c r="J8213" s="30">
        <v>569.64</v>
      </c>
      <c r="K8213" s="4"/>
      <c r="L8213" s="15">
        <f t="shared" si="129"/>
        <v>0</v>
      </c>
      <c r="M8213" s="56" t="s">
        <v>15158</v>
      </c>
    </row>
    <row r="8214" spans="1:13" s="19" customFormat="1" ht="15" customHeight="1" x14ac:dyDescent="0.25">
      <c r="A8214" s="47">
        <v>25679</v>
      </c>
      <c r="B8214" s="18" t="s">
        <v>12965</v>
      </c>
      <c r="C8214" s="3" t="s">
        <v>12835</v>
      </c>
      <c r="D8214" s="3" t="s">
        <v>74</v>
      </c>
      <c r="E8214" s="3" t="s">
        <v>12966</v>
      </c>
      <c r="F8214" s="3" t="s">
        <v>7863</v>
      </c>
      <c r="G8214" s="3"/>
      <c r="H8214" s="26">
        <v>2480</v>
      </c>
      <c r="I8214" s="26">
        <f t="array" ref="I8214">J8214-J8214*3%</f>
        <v>1913.6936000000001</v>
      </c>
      <c r="J8214" s="30">
        <v>1972.88</v>
      </c>
      <c r="K8214" s="4"/>
      <c r="L8214" s="15">
        <f t="shared" si="129"/>
        <v>0</v>
      </c>
      <c r="M8214" s="56" t="s">
        <v>15158</v>
      </c>
    </row>
    <row r="8215" spans="1:13" s="19" customFormat="1" ht="15" customHeight="1" x14ac:dyDescent="0.25">
      <c r="A8215" s="47">
        <v>26454</v>
      </c>
      <c r="B8215" s="18" t="s">
        <v>12967</v>
      </c>
      <c r="C8215" s="3" t="s">
        <v>12835</v>
      </c>
      <c r="D8215" s="3" t="s">
        <v>74</v>
      </c>
      <c r="E8215" s="3" t="s">
        <v>12966</v>
      </c>
      <c r="F8215" s="3" t="s">
        <v>2054</v>
      </c>
      <c r="G8215" s="3"/>
      <c r="H8215" s="26">
        <v>1380</v>
      </c>
      <c r="I8215" s="26">
        <f t="array" ref="I8215">J8215-J8215*3%</f>
        <v>1051.8486</v>
      </c>
      <c r="J8215" s="30">
        <v>1084.3800000000001</v>
      </c>
      <c r="K8215" s="4"/>
      <c r="L8215" s="15">
        <f t="shared" si="129"/>
        <v>0</v>
      </c>
      <c r="M8215" s="56" t="s">
        <v>15152</v>
      </c>
    </row>
    <row r="8216" spans="1:13" s="19" customFormat="1" ht="15" customHeight="1" x14ac:dyDescent="0.25">
      <c r="A8216" s="47">
        <v>12345</v>
      </c>
      <c r="B8216" s="18" t="s">
        <v>12968</v>
      </c>
      <c r="C8216" s="3" t="s">
        <v>12835</v>
      </c>
      <c r="D8216" s="3" t="s">
        <v>74</v>
      </c>
      <c r="E8216" s="3" t="s">
        <v>12969</v>
      </c>
      <c r="F8216" s="3" t="s">
        <v>1547</v>
      </c>
      <c r="G8216" s="3"/>
      <c r="H8216" s="26">
        <v>635</v>
      </c>
      <c r="I8216" s="26">
        <f t="array" ref="I8216">J8216-J8216*3%</f>
        <v>483.71960000000001</v>
      </c>
      <c r="J8216" s="30">
        <v>498.68</v>
      </c>
      <c r="K8216" s="4"/>
      <c r="L8216" s="15">
        <f t="shared" si="129"/>
        <v>0</v>
      </c>
      <c r="M8216" s="56" t="s">
        <v>15158</v>
      </c>
    </row>
    <row r="8217" spans="1:13" s="19" customFormat="1" ht="15" customHeight="1" x14ac:dyDescent="0.25">
      <c r="A8217" s="47">
        <v>12359</v>
      </c>
      <c r="B8217" s="18" t="s">
        <v>12970</v>
      </c>
      <c r="C8217" s="3" t="s">
        <v>12835</v>
      </c>
      <c r="D8217" s="3" t="s">
        <v>74</v>
      </c>
      <c r="E8217" s="3" t="s">
        <v>12971</v>
      </c>
      <c r="F8217" s="3" t="s">
        <v>89</v>
      </c>
      <c r="G8217" s="3"/>
      <c r="H8217" s="26">
        <v>2465</v>
      </c>
      <c r="I8217" s="26">
        <f t="array" ref="I8217">J8217-J8217*3%</f>
        <v>1901.6171000000002</v>
      </c>
      <c r="J8217" s="30">
        <v>1960.43</v>
      </c>
      <c r="K8217" s="4"/>
      <c r="L8217" s="15">
        <f t="shared" si="129"/>
        <v>0</v>
      </c>
      <c r="M8217" s="56" t="s">
        <v>15154</v>
      </c>
    </row>
    <row r="8218" spans="1:13" s="19" customFormat="1" ht="15" customHeight="1" x14ac:dyDescent="0.25">
      <c r="A8218" s="47">
        <v>12360</v>
      </c>
      <c r="B8218" s="18" t="s">
        <v>12972</v>
      </c>
      <c r="C8218" s="3" t="s">
        <v>12835</v>
      </c>
      <c r="D8218" s="3" t="s">
        <v>74</v>
      </c>
      <c r="E8218" s="3" t="s">
        <v>12973</v>
      </c>
      <c r="F8218" s="3" t="s">
        <v>2160</v>
      </c>
      <c r="G8218" s="3"/>
      <c r="H8218" s="26">
        <v>910</v>
      </c>
      <c r="I8218" s="26">
        <f t="array" ref="I8218">J8218-J8218*3%</f>
        <v>687.73</v>
      </c>
      <c r="J8218" s="30">
        <v>709</v>
      </c>
      <c r="K8218" s="4"/>
      <c r="L8218" s="15">
        <f t="shared" si="129"/>
        <v>0</v>
      </c>
      <c r="M8218" s="56" t="s">
        <v>15151</v>
      </c>
    </row>
    <row r="8219" spans="1:13" s="19" customFormat="1" ht="15" customHeight="1" x14ac:dyDescent="0.25">
      <c r="A8219" s="47">
        <v>13169</v>
      </c>
      <c r="B8219" s="18" t="s">
        <v>12974</v>
      </c>
      <c r="C8219" s="3" t="s">
        <v>12835</v>
      </c>
      <c r="D8219" s="3" t="s">
        <v>74</v>
      </c>
      <c r="E8219" s="3" t="s">
        <v>12975</v>
      </c>
      <c r="F8219" s="3" t="s">
        <v>2160</v>
      </c>
      <c r="G8219" s="3"/>
      <c r="H8219" s="26">
        <v>1655</v>
      </c>
      <c r="I8219" s="26">
        <f t="array" ref="I8219">J8219-J8219*3%</f>
        <v>1271.7573</v>
      </c>
      <c r="J8219" s="30">
        <v>1311.09</v>
      </c>
      <c r="K8219" s="4"/>
      <c r="L8219" s="15">
        <f t="shared" si="129"/>
        <v>0</v>
      </c>
      <c r="M8219" s="56" t="s">
        <v>15154</v>
      </c>
    </row>
    <row r="8220" spans="1:13" s="19" customFormat="1" ht="15" customHeight="1" x14ac:dyDescent="0.25">
      <c r="A8220" s="47">
        <v>21410</v>
      </c>
      <c r="B8220" s="18" t="s">
        <v>12976</v>
      </c>
      <c r="C8220" s="3" t="s">
        <v>12835</v>
      </c>
      <c r="D8220" s="3" t="s">
        <v>74</v>
      </c>
      <c r="E8220" s="3" t="s">
        <v>2791</v>
      </c>
      <c r="F8220" s="3" t="s">
        <v>72</v>
      </c>
      <c r="G8220" s="3"/>
      <c r="H8220" s="26">
        <v>830</v>
      </c>
      <c r="I8220" s="26">
        <f t="array" ref="I8220">J8220-J8220*3%</f>
        <v>626.62</v>
      </c>
      <c r="J8220" s="30">
        <v>646</v>
      </c>
      <c r="K8220" s="4"/>
      <c r="L8220" s="15">
        <f t="shared" si="129"/>
        <v>0</v>
      </c>
      <c r="M8220" s="56" t="s">
        <v>15151</v>
      </c>
    </row>
    <row r="8221" spans="1:13" s="19" customFormat="1" ht="15" customHeight="1" x14ac:dyDescent="0.25">
      <c r="A8221" s="47">
        <v>25463</v>
      </c>
      <c r="B8221" s="18"/>
      <c r="C8221" s="3" t="s">
        <v>12835</v>
      </c>
      <c r="D8221" s="3" t="s">
        <v>74</v>
      </c>
      <c r="E8221" s="3" t="s">
        <v>2791</v>
      </c>
      <c r="F8221" s="3" t="s">
        <v>1547</v>
      </c>
      <c r="G8221" s="3"/>
      <c r="H8221" s="26">
        <v>1025</v>
      </c>
      <c r="I8221" s="26">
        <f t="array" ref="I8221">J8221-J8221*3%</f>
        <v>787.69819999999993</v>
      </c>
      <c r="J8221" s="30">
        <v>812.06</v>
      </c>
      <c r="K8221" s="4"/>
      <c r="L8221" s="15">
        <f t="shared" si="129"/>
        <v>0</v>
      </c>
      <c r="M8221" s="56" t="s">
        <v>15158</v>
      </c>
    </row>
    <row r="8222" spans="1:13" s="19" customFormat="1" ht="15" customHeight="1" x14ac:dyDescent="0.25">
      <c r="A8222" s="47">
        <v>12364</v>
      </c>
      <c r="B8222" s="18" t="s">
        <v>12977</v>
      </c>
      <c r="C8222" s="3" t="s">
        <v>12835</v>
      </c>
      <c r="D8222" s="3" t="s">
        <v>74</v>
      </c>
      <c r="E8222" s="3" t="s">
        <v>12978</v>
      </c>
      <c r="F8222" s="3" t="s">
        <v>68</v>
      </c>
      <c r="G8222" s="3"/>
      <c r="H8222" s="26">
        <v>770</v>
      </c>
      <c r="I8222" s="26">
        <f t="array" ref="I8222">J8222-J8222*3%</f>
        <v>580.72930000000008</v>
      </c>
      <c r="J8222" s="30">
        <v>598.69000000000005</v>
      </c>
      <c r="K8222" s="4"/>
      <c r="L8222" s="15">
        <f t="shared" si="129"/>
        <v>0</v>
      </c>
      <c r="M8222" s="56" t="s">
        <v>15154</v>
      </c>
    </row>
    <row r="8223" spans="1:13" s="19" customFormat="1" ht="15" customHeight="1" x14ac:dyDescent="0.25">
      <c r="A8223" s="47">
        <v>25930</v>
      </c>
      <c r="B8223" s="18" t="s">
        <v>12979</v>
      </c>
      <c r="C8223" s="3" t="s">
        <v>12835</v>
      </c>
      <c r="D8223" s="3" t="s">
        <v>74</v>
      </c>
      <c r="E8223" s="3" t="s">
        <v>12980</v>
      </c>
      <c r="F8223" s="3" t="s">
        <v>2054</v>
      </c>
      <c r="G8223" s="3"/>
      <c r="H8223" s="26">
        <v>805</v>
      </c>
      <c r="I8223" s="26">
        <f t="array" ref="I8223">J8223-J8223*3%</f>
        <v>606.8999</v>
      </c>
      <c r="J8223" s="30">
        <v>625.66999999999996</v>
      </c>
      <c r="K8223" s="4"/>
      <c r="L8223" s="15">
        <f t="shared" si="129"/>
        <v>0</v>
      </c>
      <c r="M8223" s="56" t="s">
        <v>15154</v>
      </c>
    </row>
    <row r="8224" spans="1:13" s="19" customFormat="1" ht="15" customHeight="1" x14ac:dyDescent="0.25">
      <c r="A8224" s="47">
        <v>23760</v>
      </c>
      <c r="B8224" s="18" t="s">
        <v>12981</v>
      </c>
      <c r="C8224" s="3" t="s">
        <v>12835</v>
      </c>
      <c r="D8224" s="3" t="s">
        <v>74</v>
      </c>
      <c r="E8224" s="3" t="s">
        <v>2200</v>
      </c>
      <c r="F8224" s="3" t="s">
        <v>72</v>
      </c>
      <c r="G8224" s="3"/>
      <c r="H8224" s="26">
        <v>790</v>
      </c>
      <c r="I8224" s="26">
        <f t="array" ref="I8224">J8224-J8224*3%</f>
        <v>594.82339999999999</v>
      </c>
      <c r="J8224" s="30">
        <v>613.22</v>
      </c>
      <c r="K8224" s="4"/>
      <c r="L8224" s="15">
        <f t="shared" si="129"/>
        <v>0</v>
      </c>
      <c r="M8224" s="56" t="s">
        <v>15152</v>
      </c>
    </row>
    <row r="8225" spans="1:13" s="19" customFormat="1" ht="15" customHeight="1" x14ac:dyDescent="0.25">
      <c r="A8225" s="47">
        <v>40857</v>
      </c>
      <c r="B8225" s="18"/>
      <c r="C8225" s="3" t="s">
        <v>12835</v>
      </c>
      <c r="D8225" s="3" t="s">
        <v>74</v>
      </c>
      <c r="E8225" s="3" t="s">
        <v>2200</v>
      </c>
      <c r="F8225" s="3" t="s">
        <v>1547</v>
      </c>
      <c r="G8225" s="3"/>
      <c r="H8225" s="26">
        <v>1575</v>
      </c>
      <c r="I8225" s="26">
        <f t="array" ref="I8225">J8225-J8225*3%</f>
        <v>1217.4178999999999</v>
      </c>
      <c r="J8225" s="30">
        <v>1255.07</v>
      </c>
      <c r="K8225" s="4"/>
      <c r="L8225" s="15">
        <f t="shared" si="129"/>
        <v>0</v>
      </c>
      <c r="M8225" s="56" t="s">
        <v>15154</v>
      </c>
    </row>
    <row r="8226" spans="1:13" s="19" customFormat="1" ht="15" customHeight="1" x14ac:dyDescent="0.25">
      <c r="A8226" s="47">
        <v>12392</v>
      </c>
      <c r="B8226" s="18" t="s">
        <v>12982</v>
      </c>
      <c r="C8226" s="3" t="s">
        <v>12835</v>
      </c>
      <c r="D8226" s="3" t="s">
        <v>74</v>
      </c>
      <c r="E8226" s="3" t="s">
        <v>12983</v>
      </c>
      <c r="F8226" s="3" t="s">
        <v>124</v>
      </c>
      <c r="G8226" s="3"/>
      <c r="H8226" s="26">
        <v>1180</v>
      </c>
      <c r="I8226" s="26">
        <f t="array" ref="I8226">J8226-J8226*3%</f>
        <v>893.91319999999996</v>
      </c>
      <c r="J8226" s="30">
        <v>921.56</v>
      </c>
      <c r="K8226" s="4"/>
      <c r="L8226" s="15">
        <f t="shared" si="129"/>
        <v>0</v>
      </c>
      <c r="M8226" s="56" t="s">
        <v>15153</v>
      </c>
    </row>
    <row r="8227" spans="1:13" s="19" customFormat="1" ht="15" customHeight="1" x14ac:dyDescent="0.25">
      <c r="A8227" s="47">
        <v>22525</v>
      </c>
      <c r="B8227" s="18" t="s">
        <v>12984</v>
      </c>
      <c r="C8227" s="3" t="s">
        <v>12835</v>
      </c>
      <c r="D8227" s="3" t="s">
        <v>74</v>
      </c>
      <c r="E8227" s="3" t="s">
        <v>12985</v>
      </c>
      <c r="F8227" s="3" t="s">
        <v>1547</v>
      </c>
      <c r="G8227" s="3"/>
      <c r="H8227" s="26">
        <v>1235</v>
      </c>
      <c r="I8227" s="26">
        <f t="array" ref="I8227">J8227-J8227*3%</f>
        <v>932.21849999999995</v>
      </c>
      <c r="J8227" s="30">
        <v>961.05</v>
      </c>
      <c r="K8227" s="4"/>
      <c r="L8227" s="15">
        <f t="shared" si="129"/>
        <v>0</v>
      </c>
      <c r="M8227" s="56" t="s">
        <v>15158</v>
      </c>
    </row>
    <row r="8228" spans="1:13" s="19" customFormat="1" ht="15" customHeight="1" x14ac:dyDescent="0.25">
      <c r="A8228" s="47">
        <v>12402</v>
      </c>
      <c r="B8228" s="18" t="s">
        <v>12986</v>
      </c>
      <c r="C8228" s="3" t="s">
        <v>12835</v>
      </c>
      <c r="D8228" s="3" t="s">
        <v>74</v>
      </c>
      <c r="E8228" s="3" t="s">
        <v>12987</v>
      </c>
      <c r="F8228" s="3" t="s">
        <v>89</v>
      </c>
      <c r="G8228" s="3"/>
      <c r="H8228" s="26">
        <v>1390</v>
      </c>
      <c r="I8228" s="26">
        <f t="array" ref="I8228">J8228-J8228*3%</f>
        <v>1060.307</v>
      </c>
      <c r="J8228" s="30">
        <v>1093.0999999999999</v>
      </c>
      <c r="K8228" s="4"/>
      <c r="L8228" s="15">
        <f t="shared" si="129"/>
        <v>0</v>
      </c>
      <c r="M8228" s="56" t="s">
        <v>15152</v>
      </c>
    </row>
    <row r="8229" spans="1:13" s="19" customFormat="1" ht="15" customHeight="1" x14ac:dyDescent="0.25">
      <c r="A8229" s="47">
        <v>19848</v>
      </c>
      <c r="B8229" s="18" t="s">
        <v>12988</v>
      </c>
      <c r="C8229" s="3" t="s">
        <v>12835</v>
      </c>
      <c r="D8229" s="3" t="s">
        <v>74</v>
      </c>
      <c r="E8229" s="3" t="s">
        <v>12989</v>
      </c>
      <c r="F8229" s="3" t="s">
        <v>211</v>
      </c>
      <c r="G8229" s="3"/>
      <c r="H8229" s="26">
        <v>1630</v>
      </c>
      <c r="I8229" s="26">
        <f t="array" ref="I8229">J8229-J8229*3%</f>
        <v>1256.1500000000001</v>
      </c>
      <c r="J8229" s="30">
        <v>1295</v>
      </c>
      <c r="K8229" s="4"/>
      <c r="L8229" s="15">
        <f t="shared" si="129"/>
        <v>0</v>
      </c>
      <c r="M8229" s="56" t="s">
        <v>15151</v>
      </c>
    </row>
    <row r="8230" spans="1:13" s="19" customFormat="1" ht="15" customHeight="1" x14ac:dyDescent="0.25">
      <c r="A8230" s="47">
        <v>12404</v>
      </c>
      <c r="B8230" s="18" t="s">
        <v>12990</v>
      </c>
      <c r="C8230" s="3" t="s">
        <v>12835</v>
      </c>
      <c r="D8230" s="3" t="s">
        <v>74</v>
      </c>
      <c r="E8230" s="3" t="s">
        <v>12991</v>
      </c>
      <c r="F8230" s="3" t="s">
        <v>2149</v>
      </c>
      <c r="G8230" s="3"/>
      <c r="H8230" s="26">
        <v>1250</v>
      </c>
      <c r="I8230" s="26">
        <f t="array" ref="I8230">J8230-J8230*3%</f>
        <v>943.08249999999998</v>
      </c>
      <c r="J8230" s="30">
        <v>972.25</v>
      </c>
      <c r="K8230" s="4"/>
      <c r="L8230" s="15">
        <f t="shared" si="129"/>
        <v>0</v>
      </c>
      <c r="M8230" s="56" t="s">
        <v>15152</v>
      </c>
    </row>
    <row r="8231" spans="1:13" s="19" customFormat="1" ht="15" customHeight="1" x14ac:dyDescent="0.25">
      <c r="A8231" s="47">
        <v>14684</v>
      </c>
      <c r="B8231" s="18" t="s">
        <v>12992</v>
      </c>
      <c r="C8231" s="3" t="s">
        <v>12835</v>
      </c>
      <c r="D8231" s="3" t="s">
        <v>74</v>
      </c>
      <c r="E8231" s="3" t="s">
        <v>12993</v>
      </c>
      <c r="F8231" s="3" t="s">
        <v>2723</v>
      </c>
      <c r="G8231" s="3"/>
      <c r="H8231" s="26">
        <v>1705</v>
      </c>
      <c r="I8231" s="26">
        <f t="array" ref="I8231">J8231-J8231*3%</f>
        <v>1308.3942</v>
      </c>
      <c r="J8231" s="30">
        <v>1348.86</v>
      </c>
      <c r="K8231" s="4"/>
      <c r="L8231" s="15">
        <f t="shared" si="129"/>
        <v>0</v>
      </c>
      <c r="M8231" s="56" t="s">
        <v>15158</v>
      </c>
    </row>
    <row r="8232" spans="1:13" s="19" customFormat="1" ht="15" customHeight="1" x14ac:dyDescent="0.25">
      <c r="A8232" s="47">
        <v>12409</v>
      </c>
      <c r="B8232" s="18" t="s">
        <v>12994</v>
      </c>
      <c r="C8232" s="3" t="s">
        <v>12835</v>
      </c>
      <c r="D8232" s="3" t="s">
        <v>74</v>
      </c>
      <c r="E8232" s="3" t="s">
        <v>12995</v>
      </c>
      <c r="F8232" s="3" t="s">
        <v>72</v>
      </c>
      <c r="G8232" s="3"/>
      <c r="H8232" s="26">
        <v>450</v>
      </c>
      <c r="I8232" s="26">
        <f t="array" ref="I8232">J8232-J8232*3%</f>
        <v>326.6087</v>
      </c>
      <c r="J8232" s="30">
        <v>336.71</v>
      </c>
      <c r="K8232" s="4"/>
      <c r="L8232" s="15">
        <f t="shared" si="129"/>
        <v>0</v>
      </c>
      <c r="M8232" s="56" t="s">
        <v>15154</v>
      </c>
    </row>
    <row r="8233" spans="1:13" s="19" customFormat="1" ht="15" customHeight="1" x14ac:dyDescent="0.25">
      <c r="A8233" s="47">
        <v>12410</v>
      </c>
      <c r="B8233" s="18" t="s">
        <v>12996</v>
      </c>
      <c r="C8233" s="3" t="s">
        <v>12835</v>
      </c>
      <c r="D8233" s="3" t="s">
        <v>74</v>
      </c>
      <c r="E8233" s="3" t="s">
        <v>6893</v>
      </c>
      <c r="F8233" s="3" t="s">
        <v>72</v>
      </c>
      <c r="G8233" s="3"/>
      <c r="H8233" s="26">
        <v>590</v>
      </c>
      <c r="I8233" s="26">
        <f t="array" ref="I8233">J8233-J8233*3%</f>
        <v>453.12579999999997</v>
      </c>
      <c r="J8233" s="30">
        <v>467.14</v>
      </c>
      <c r="K8233" s="4"/>
      <c r="L8233" s="15">
        <f t="shared" si="129"/>
        <v>0</v>
      </c>
      <c r="M8233" s="56" t="s">
        <v>15154</v>
      </c>
    </row>
    <row r="8234" spans="1:13" s="19" customFormat="1" ht="15" customHeight="1" x14ac:dyDescent="0.25">
      <c r="A8234" s="47">
        <v>25748</v>
      </c>
      <c r="B8234" s="18" t="s">
        <v>12997</v>
      </c>
      <c r="C8234" s="3" t="s">
        <v>12835</v>
      </c>
      <c r="D8234" s="3" t="s">
        <v>74</v>
      </c>
      <c r="E8234" s="3" t="s">
        <v>6893</v>
      </c>
      <c r="F8234" s="3" t="s">
        <v>7863</v>
      </c>
      <c r="G8234" s="3"/>
      <c r="H8234" s="26">
        <v>1150</v>
      </c>
      <c r="I8234" s="26">
        <f t="array" ref="I8234">J8234-J8234*3%</f>
        <v>873.44620000000009</v>
      </c>
      <c r="J8234" s="30">
        <v>900.46</v>
      </c>
      <c r="K8234" s="4"/>
      <c r="L8234" s="15">
        <f t="shared" si="129"/>
        <v>0</v>
      </c>
      <c r="M8234" s="56" t="s">
        <v>15158</v>
      </c>
    </row>
    <row r="8235" spans="1:13" s="19" customFormat="1" ht="15" customHeight="1" x14ac:dyDescent="0.25">
      <c r="A8235" s="47">
        <v>12411</v>
      </c>
      <c r="B8235" s="18" t="s">
        <v>12998</v>
      </c>
      <c r="C8235" s="3" t="s">
        <v>12835</v>
      </c>
      <c r="D8235" s="3" t="s">
        <v>74</v>
      </c>
      <c r="E8235" s="3" t="s">
        <v>2212</v>
      </c>
      <c r="F8235" s="3" t="s">
        <v>2160</v>
      </c>
      <c r="G8235" s="3"/>
      <c r="H8235" s="26">
        <v>625</v>
      </c>
      <c r="I8235" s="26">
        <f t="array" ref="I8235">J8235-J8235*3%</f>
        <v>476.06630000000001</v>
      </c>
      <c r="J8235" s="30">
        <v>490.79</v>
      </c>
      <c r="K8235" s="4"/>
      <c r="L8235" s="15">
        <f t="shared" si="129"/>
        <v>0</v>
      </c>
      <c r="M8235" s="56" t="s">
        <v>15154</v>
      </c>
    </row>
    <row r="8236" spans="1:13" s="19" customFormat="1" ht="15" customHeight="1" x14ac:dyDescent="0.25">
      <c r="A8236" s="47">
        <v>33004</v>
      </c>
      <c r="B8236" s="18" t="s">
        <v>12999</v>
      </c>
      <c r="C8236" s="3" t="s">
        <v>12835</v>
      </c>
      <c r="D8236" s="3" t="s">
        <v>74</v>
      </c>
      <c r="E8236" s="3" t="s">
        <v>2214</v>
      </c>
      <c r="F8236" s="3" t="s">
        <v>2160</v>
      </c>
      <c r="G8236" s="3"/>
      <c r="H8236" s="26">
        <v>560</v>
      </c>
      <c r="I8236" s="26">
        <f t="array" ref="I8236">J8236-J8236*3%</f>
        <v>410.7756</v>
      </c>
      <c r="J8236" s="30">
        <v>423.48</v>
      </c>
      <c r="K8236" s="4"/>
      <c r="L8236" s="15">
        <f t="shared" si="129"/>
        <v>0</v>
      </c>
      <c r="M8236" s="56" t="s">
        <v>15158</v>
      </c>
    </row>
    <row r="8237" spans="1:13" s="19" customFormat="1" ht="15" customHeight="1" x14ac:dyDescent="0.25">
      <c r="A8237" s="47">
        <v>12413</v>
      </c>
      <c r="B8237" s="18" t="s">
        <v>13000</v>
      </c>
      <c r="C8237" s="3" t="s">
        <v>12835</v>
      </c>
      <c r="D8237" s="3" t="s">
        <v>74</v>
      </c>
      <c r="E8237" s="3" t="s">
        <v>2214</v>
      </c>
      <c r="F8237" s="3" t="s">
        <v>72</v>
      </c>
      <c r="G8237" s="3"/>
      <c r="H8237" s="26">
        <v>405</v>
      </c>
      <c r="I8237" s="26">
        <f t="array" ref="I8237">J8237-J8237*3%</f>
        <v>297.21770000000004</v>
      </c>
      <c r="J8237" s="30">
        <v>306.41000000000003</v>
      </c>
      <c r="K8237" s="4"/>
      <c r="L8237" s="15">
        <f t="shared" si="129"/>
        <v>0</v>
      </c>
      <c r="M8237" s="56" t="s">
        <v>15158</v>
      </c>
    </row>
    <row r="8238" spans="1:13" s="19" customFormat="1" ht="15" customHeight="1" x14ac:dyDescent="0.25">
      <c r="A8238" s="47">
        <v>12414</v>
      </c>
      <c r="B8238" s="18" t="s">
        <v>13001</v>
      </c>
      <c r="C8238" s="3" t="s">
        <v>12835</v>
      </c>
      <c r="D8238" s="3" t="s">
        <v>74</v>
      </c>
      <c r="E8238" s="3" t="s">
        <v>13002</v>
      </c>
      <c r="F8238" s="3" t="s">
        <v>72</v>
      </c>
      <c r="G8238" s="3"/>
      <c r="H8238" s="26">
        <v>440</v>
      </c>
      <c r="I8238" s="26">
        <f t="array" ref="I8238">J8238-J8238*3%</f>
        <v>319.36279999999999</v>
      </c>
      <c r="J8238" s="30">
        <v>329.24</v>
      </c>
      <c r="K8238" s="4"/>
      <c r="L8238" s="15">
        <f t="shared" si="129"/>
        <v>0</v>
      </c>
      <c r="M8238" s="56" t="s">
        <v>15154</v>
      </c>
    </row>
    <row r="8239" spans="1:13" s="19" customFormat="1" ht="15" customHeight="1" x14ac:dyDescent="0.25">
      <c r="A8239" s="47">
        <v>12415</v>
      </c>
      <c r="B8239" s="18" t="s">
        <v>13003</v>
      </c>
      <c r="C8239" s="3" t="s">
        <v>12835</v>
      </c>
      <c r="D8239" s="3" t="s">
        <v>74</v>
      </c>
      <c r="E8239" s="3" t="s">
        <v>2216</v>
      </c>
      <c r="F8239" s="3" t="s">
        <v>72</v>
      </c>
      <c r="G8239" s="3"/>
      <c r="H8239" s="26">
        <v>470</v>
      </c>
      <c r="I8239" s="26">
        <f t="array" ref="I8239">J8239-J8239*3%</f>
        <v>339.88799999999998</v>
      </c>
      <c r="J8239" s="30">
        <v>350.4</v>
      </c>
      <c r="K8239" s="4"/>
      <c r="L8239" s="15">
        <f t="shared" si="129"/>
        <v>0</v>
      </c>
      <c r="M8239" s="56" t="s">
        <v>15157</v>
      </c>
    </row>
    <row r="8240" spans="1:13" s="19" customFormat="1" ht="15" customHeight="1" x14ac:dyDescent="0.25">
      <c r="A8240" s="47">
        <v>25751</v>
      </c>
      <c r="B8240" s="18" t="s">
        <v>13004</v>
      </c>
      <c r="C8240" s="3" t="s">
        <v>12835</v>
      </c>
      <c r="D8240" s="3" t="s">
        <v>74</v>
      </c>
      <c r="E8240" s="3" t="s">
        <v>855</v>
      </c>
      <c r="F8240" s="3" t="s">
        <v>2160</v>
      </c>
      <c r="G8240" s="3"/>
      <c r="H8240" s="26">
        <v>1055</v>
      </c>
      <c r="I8240" s="26">
        <f t="array" ref="I8240">J8240-J8240*3%</f>
        <v>808.63080000000002</v>
      </c>
      <c r="J8240" s="30">
        <v>833.64</v>
      </c>
      <c r="K8240" s="4"/>
      <c r="L8240" s="15">
        <f t="shared" si="129"/>
        <v>0</v>
      </c>
      <c r="M8240" s="56" t="s">
        <v>15152</v>
      </c>
    </row>
    <row r="8241" spans="1:13" s="19" customFormat="1" ht="15" customHeight="1" x14ac:dyDescent="0.25">
      <c r="A8241" s="47">
        <v>25752</v>
      </c>
      <c r="B8241" s="18" t="s">
        <v>13005</v>
      </c>
      <c r="C8241" s="3" t="s">
        <v>12835</v>
      </c>
      <c r="D8241" s="3" t="s">
        <v>74</v>
      </c>
      <c r="E8241" s="3" t="s">
        <v>855</v>
      </c>
      <c r="F8241" s="3" t="s">
        <v>7863</v>
      </c>
      <c r="G8241" s="3"/>
      <c r="H8241" s="26">
        <v>2240</v>
      </c>
      <c r="I8241" s="26">
        <f t="array" ref="I8241">J8241-J8241*3%</f>
        <v>1723.5930000000001</v>
      </c>
      <c r="J8241" s="30">
        <v>1776.9</v>
      </c>
      <c r="K8241" s="4"/>
      <c r="L8241" s="15">
        <f t="shared" si="129"/>
        <v>0</v>
      </c>
      <c r="M8241" s="56" t="s">
        <v>15152</v>
      </c>
    </row>
    <row r="8242" spans="1:13" s="19" customFormat="1" ht="15" customHeight="1" x14ac:dyDescent="0.25">
      <c r="A8242" s="47">
        <v>12416</v>
      </c>
      <c r="B8242" s="18" t="s">
        <v>13006</v>
      </c>
      <c r="C8242" s="3" t="s">
        <v>12835</v>
      </c>
      <c r="D8242" s="3" t="s">
        <v>74</v>
      </c>
      <c r="E8242" s="3" t="s">
        <v>855</v>
      </c>
      <c r="F8242" s="3" t="s">
        <v>89</v>
      </c>
      <c r="G8242" s="3"/>
      <c r="H8242" s="26">
        <v>650</v>
      </c>
      <c r="I8242" s="26">
        <f t="array" ref="I8242">J8242-J8242*3%</f>
        <v>495.38869999999997</v>
      </c>
      <c r="J8242" s="30">
        <v>510.71</v>
      </c>
      <c r="K8242" s="4"/>
      <c r="L8242" s="15">
        <f t="shared" si="129"/>
        <v>0</v>
      </c>
      <c r="M8242" s="56" t="s">
        <v>15158</v>
      </c>
    </row>
    <row r="8243" spans="1:13" s="19" customFormat="1" ht="15" customHeight="1" x14ac:dyDescent="0.25">
      <c r="A8243" s="47">
        <v>12417</v>
      </c>
      <c r="B8243" s="18" t="s">
        <v>13007</v>
      </c>
      <c r="C8243" s="3" t="s">
        <v>12835</v>
      </c>
      <c r="D8243" s="3" t="s">
        <v>74</v>
      </c>
      <c r="E8243" s="3" t="s">
        <v>146</v>
      </c>
      <c r="F8243" s="3" t="s">
        <v>2160</v>
      </c>
      <c r="G8243" s="3"/>
      <c r="H8243" s="26">
        <v>635</v>
      </c>
      <c r="I8243" s="26">
        <f t="array" ref="I8243">J8243-J8243*3%</f>
        <v>484.5247</v>
      </c>
      <c r="J8243" s="30">
        <v>499.51</v>
      </c>
      <c r="K8243" s="4"/>
      <c r="L8243" s="15">
        <f t="shared" si="129"/>
        <v>0</v>
      </c>
      <c r="M8243" s="56" t="s">
        <v>15154</v>
      </c>
    </row>
    <row r="8244" spans="1:13" s="19" customFormat="1" ht="15" customHeight="1" x14ac:dyDescent="0.25">
      <c r="A8244" s="47">
        <v>25291</v>
      </c>
      <c r="B8244" s="18" t="s">
        <v>13008</v>
      </c>
      <c r="C8244" s="3" t="s">
        <v>12835</v>
      </c>
      <c r="D8244" s="3" t="s">
        <v>74</v>
      </c>
      <c r="E8244" s="3" t="s">
        <v>13009</v>
      </c>
      <c r="F8244" s="3" t="s">
        <v>179</v>
      </c>
      <c r="G8244" s="3"/>
      <c r="H8244" s="26">
        <v>720</v>
      </c>
      <c r="I8244" s="26">
        <f t="array" ref="I8244">J8244-J8244*3%</f>
        <v>542.88959999999997</v>
      </c>
      <c r="J8244" s="30">
        <v>559.67999999999995</v>
      </c>
      <c r="K8244" s="4"/>
      <c r="L8244" s="15">
        <f t="shared" si="129"/>
        <v>0</v>
      </c>
      <c r="M8244" s="56" t="s">
        <v>15158</v>
      </c>
    </row>
    <row r="8245" spans="1:13" s="19" customFormat="1" ht="15" customHeight="1" x14ac:dyDescent="0.25">
      <c r="A8245" s="47">
        <v>19949</v>
      </c>
      <c r="B8245" s="18" t="s">
        <v>13010</v>
      </c>
      <c r="C8245" s="3" t="s">
        <v>12835</v>
      </c>
      <c r="D8245" s="3" t="s">
        <v>74</v>
      </c>
      <c r="E8245" s="3" t="s">
        <v>13011</v>
      </c>
      <c r="F8245" s="3" t="s">
        <v>72</v>
      </c>
      <c r="G8245" s="3"/>
      <c r="H8245" s="26">
        <v>575</v>
      </c>
      <c r="I8245" s="26">
        <f t="array" ref="I8245">J8245-J8245*3%</f>
        <v>422.85210000000001</v>
      </c>
      <c r="J8245" s="30">
        <v>435.93</v>
      </c>
      <c r="K8245" s="4"/>
      <c r="L8245" s="15">
        <f t="shared" si="129"/>
        <v>0</v>
      </c>
      <c r="M8245" s="56" t="s">
        <v>15154</v>
      </c>
    </row>
    <row r="8246" spans="1:13" s="19" customFormat="1" ht="15" customHeight="1" x14ac:dyDescent="0.25">
      <c r="A8246" s="47">
        <v>12418</v>
      </c>
      <c r="B8246" s="18" t="s">
        <v>13012</v>
      </c>
      <c r="C8246" s="3" t="s">
        <v>12835</v>
      </c>
      <c r="D8246" s="3" t="s">
        <v>74</v>
      </c>
      <c r="E8246" s="3" t="s">
        <v>13011</v>
      </c>
      <c r="F8246" s="3" t="s">
        <v>1547</v>
      </c>
      <c r="G8246" s="3"/>
      <c r="H8246" s="26">
        <v>1045</v>
      </c>
      <c r="I8246" s="26">
        <f t="array" ref="I8246">J8246-J8246*3%</f>
        <v>801.79230000000007</v>
      </c>
      <c r="J8246" s="30">
        <v>826.59</v>
      </c>
      <c r="K8246" s="4"/>
      <c r="L8246" s="15">
        <f t="shared" si="129"/>
        <v>0</v>
      </c>
      <c r="M8246" s="56" t="s">
        <v>15158</v>
      </c>
    </row>
    <row r="8247" spans="1:13" s="19" customFormat="1" ht="15" customHeight="1" x14ac:dyDescent="0.25">
      <c r="A8247" s="47">
        <v>12424</v>
      </c>
      <c r="B8247" s="18" t="s">
        <v>13013</v>
      </c>
      <c r="C8247" s="3" t="s">
        <v>12835</v>
      </c>
      <c r="D8247" s="3" t="s">
        <v>74</v>
      </c>
      <c r="E8247" s="3" t="s">
        <v>13014</v>
      </c>
      <c r="F8247" s="3" t="s">
        <v>179</v>
      </c>
      <c r="G8247" s="3"/>
      <c r="H8247" s="26">
        <v>365</v>
      </c>
      <c r="I8247" s="26">
        <f t="array" ref="I8247">J8247-J8247*3%</f>
        <v>263.46170000000001</v>
      </c>
      <c r="J8247" s="30">
        <v>271.61</v>
      </c>
      <c r="K8247" s="4"/>
      <c r="L8247" s="15">
        <f t="shared" si="129"/>
        <v>0</v>
      </c>
      <c r="M8247" s="56" t="s">
        <v>15158</v>
      </c>
    </row>
    <row r="8248" spans="1:13" s="19" customFormat="1" ht="15" customHeight="1" x14ac:dyDescent="0.25">
      <c r="A8248" s="47">
        <v>13175</v>
      </c>
      <c r="B8248" s="18" t="s">
        <v>13015</v>
      </c>
      <c r="C8248" s="3" t="s">
        <v>12835</v>
      </c>
      <c r="D8248" s="3" t="s">
        <v>74</v>
      </c>
      <c r="E8248" s="3" t="s">
        <v>13014</v>
      </c>
      <c r="F8248" s="3" t="s">
        <v>2544</v>
      </c>
      <c r="G8248" s="3"/>
      <c r="H8248" s="26">
        <v>675</v>
      </c>
      <c r="I8248" s="26">
        <f t="array" ref="I8248">J8248-J8248*3%</f>
        <v>513.10090000000002</v>
      </c>
      <c r="J8248" s="30">
        <v>528.97</v>
      </c>
      <c r="K8248" s="4"/>
      <c r="L8248" s="15">
        <f t="shared" si="129"/>
        <v>0</v>
      </c>
      <c r="M8248" s="56" t="s">
        <v>15158</v>
      </c>
    </row>
    <row r="8249" spans="1:13" s="19" customFormat="1" ht="15" customHeight="1" x14ac:dyDescent="0.25">
      <c r="A8249" s="47">
        <v>12427</v>
      </c>
      <c r="B8249" s="18" t="s">
        <v>13016</v>
      </c>
      <c r="C8249" s="3" t="s">
        <v>12835</v>
      </c>
      <c r="D8249" s="3" t="s">
        <v>74</v>
      </c>
      <c r="E8249" s="3" t="s">
        <v>13017</v>
      </c>
      <c r="F8249" s="3" t="s">
        <v>179</v>
      </c>
      <c r="G8249" s="3"/>
      <c r="H8249" s="26">
        <v>845</v>
      </c>
      <c r="I8249" s="26">
        <f t="array" ref="I8249">J8249-J8249*3%</f>
        <v>637.89139999999998</v>
      </c>
      <c r="J8249" s="30">
        <v>657.62</v>
      </c>
      <c r="K8249" s="4"/>
      <c r="L8249" s="15">
        <f t="shared" si="129"/>
        <v>0</v>
      </c>
      <c r="M8249" s="56" t="s">
        <v>15154</v>
      </c>
    </row>
    <row r="8250" spans="1:13" s="19" customFormat="1" ht="15" customHeight="1" x14ac:dyDescent="0.25">
      <c r="A8250" s="47">
        <v>13174</v>
      </c>
      <c r="B8250" s="18" t="s">
        <v>13018</v>
      </c>
      <c r="C8250" s="3" t="s">
        <v>12835</v>
      </c>
      <c r="D8250" s="3" t="s">
        <v>74</v>
      </c>
      <c r="E8250" s="3" t="s">
        <v>13017</v>
      </c>
      <c r="F8250" s="3" t="s">
        <v>164</v>
      </c>
      <c r="G8250" s="3"/>
      <c r="H8250" s="26">
        <v>970</v>
      </c>
      <c r="I8250" s="26">
        <f t="array" ref="I8250">J8250-J8250*3%</f>
        <v>734.50340000000006</v>
      </c>
      <c r="J8250" s="30">
        <v>757.22</v>
      </c>
      <c r="K8250" s="4"/>
      <c r="L8250" s="15">
        <f t="shared" si="129"/>
        <v>0</v>
      </c>
      <c r="M8250" s="56" t="s">
        <v>15158</v>
      </c>
    </row>
    <row r="8251" spans="1:13" s="19" customFormat="1" ht="15" customHeight="1" x14ac:dyDescent="0.25">
      <c r="A8251" s="47">
        <v>12425</v>
      </c>
      <c r="B8251" s="18" t="s">
        <v>13019</v>
      </c>
      <c r="C8251" s="3" t="s">
        <v>12835</v>
      </c>
      <c r="D8251" s="3" t="s">
        <v>74</v>
      </c>
      <c r="E8251" s="3" t="s">
        <v>13017</v>
      </c>
      <c r="F8251" s="3" t="s">
        <v>7945</v>
      </c>
      <c r="G8251" s="3"/>
      <c r="H8251" s="26">
        <v>1610</v>
      </c>
      <c r="I8251" s="26">
        <f t="array" ref="I8251">J8251-J8251*3%</f>
        <v>1242.376</v>
      </c>
      <c r="J8251" s="30">
        <v>1280.8</v>
      </c>
      <c r="K8251" s="4"/>
      <c r="L8251" s="15">
        <f t="shared" si="129"/>
        <v>0</v>
      </c>
      <c r="M8251" s="56" t="s">
        <v>15158</v>
      </c>
    </row>
    <row r="8252" spans="1:13" s="19" customFormat="1" ht="15" customHeight="1" x14ac:dyDescent="0.25">
      <c r="A8252" s="47">
        <v>12426</v>
      </c>
      <c r="B8252" s="18" t="s">
        <v>13020</v>
      </c>
      <c r="C8252" s="3" t="s">
        <v>12835</v>
      </c>
      <c r="D8252" s="3" t="s">
        <v>74</v>
      </c>
      <c r="E8252" s="3" t="s">
        <v>13021</v>
      </c>
      <c r="F8252" s="3" t="s">
        <v>164</v>
      </c>
      <c r="G8252" s="3"/>
      <c r="H8252" s="26">
        <v>635</v>
      </c>
      <c r="I8252" s="26">
        <f t="array" ref="I8252">J8252-J8252*3%</f>
        <v>483.71960000000001</v>
      </c>
      <c r="J8252" s="30">
        <v>498.68</v>
      </c>
      <c r="K8252" s="4"/>
      <c r="L8252" s="15">
        <f t="shared" si="129"/>
        <v>0</v>
      </c>
      <c r="M8252" s="56" t="s">
        <v>15158</v>
      </c>
    </row>
    <row r="8253" spans="1:13" s="19" customFormat="1" ht="15" customHeight="1" x14ac:dyDescent="0.25">
      <c r="A8253" s="47">
        <v>19950</v>
      </c>
      <c r="B8253" s="18" t="s">
        <v>13022</v>
      </c>
      <c r="C8253" s="3" t="s">
        <v>12835</v>
      </c>
      <c r="D8253" s="3" t="s">
        <v>74</v>
      </c>
      <c r="E8253" s="3" t="s">
        <v>13023</v>
      </c>
      <c r="F8253" s="3" t="s">
        <v>242</v>
      </c>
      <c r="G8253" s="3" t="s">
        <v>900</v>
      </c>
      <c r="H8253" s="26">
        <v>660</v>
      </c>
      <c r="I8253" s="26">
        <f t="array" ref="I8253">J8253-J8253*3%</f>
        <v>500.52</v>
      </c>
      <c r="J8253" s="30">
        <v>516</v>
      </c>
      <c r="K8253" s="4"/>
      <c r="L8253" s="15">
        <f t="shared" si="129"/>
        <v>0</v>
      </c>
      <c r="M8253" s="56" t="s">
        <v>15151</v>
      </c>
    </row>
    <row r="8254" spans="1:13" s="19" customFormat="1" ht="15" customHeight="1" x14ac:dyDescent="0.25">
      <c r="A8254" s="47">
        <v>12419</v>
      </c>
      <c r="B8254" s="18" t="s">
        <v>13024</v>
      </c>
      <c r="C8254" s="3" t="s">
        <v>12835</v>
      </c>
      <c r="D8254" s="3" t="s">
        <v>74</v>
      </c>
      <c r="E8254" s="3" t="s">
        <v>13023</v>
      </c>
      <c r="F8254" s="3" t="s">
        <v>179</v>
      </c>
      <c r="G8254" s="3"/>
      <c r="H8254" s="26">
        <v>375</v>
      </c>
      <c r="I8254" s="26">
        <f t="array" ref="I8254">J8254-J8254*3%</f>
        <v>277.09020000000004</v>
      </c>
      <c r="J8254" s="30">
        <v>285.66000000000003</v>
      </c>
      <c r="K8254" s="4"/>
      <c r="L8254" s="15">
        <f t="shared" si="129"/>
        <v>0</v>
      </c>
      <c r="M8254" s="56" t="s">
        <v>15158</v>
      </c>
    </row>
    <row r="8255" spans="1:13" s="19" customFormat="1" ht="15" customHeight="1" x14ac:dyDescent="0.25">
      <c r="A8255" s="47">
        <v>12420</v>
      </c>
      <c r="B8255" s="18" t="s">
        <v>13025</v>
      </c>
      <c r="C8255" s="3" t="s">
        <v>12835</v>
      </c>
      <c r="D8255" s="3" t="s">
        <v>74</v>
      </c>
      <c r="E8255" s="3" t="s">
        <v>13023</v>
      </c>
      <c r="F8255" s="3" t="s">
        <v>97</v>
      </c>
      <c r="G8255" s="3"/>
      <c r="H8255" s="26">
        <v>730</v>
      </c>
      <c r="I8255" s="26">
        <f t="array" ref="I8255">J8255-J8255*3%</f>
        <v>550.96</v>
      </c>
      <c r="J8255" s="30">
        <v>568</v>
      </c>
      <c r="K8255" s="4"/>
      <c r="L8255" s="15">
        <f t="shared" si="129"/>
        <v>0</v>
      </c>
      <c r="M8255" s="56" t="s">
        <v>15151</v>
      </c>
    </row>
    <row r="8256" spans="1:13" s="19" customFormat="1" ht="15" customHeight="1" x14ac:dyDescent="0.25">
      <c r="A8256" s="47">
        <v>12338</v>
      </c>
      <c r="B8256" s="18" t="s">
        <v>13026</v>
      </c>
      <c r="C8256" s="3" t="s">
        <v>12835</v>
      </c>
      <c r="D8256" s="3" t="s">
        <v>74</v>
      </c>
      <c r="E8256" s="3" t="s">
        <v>13023</v>
      </c>
      <c r="F8256" s="3" t="s">
        <v>2544</v>
      </c>
      <c r="G8256" s="3"/>
      <c r="H8256" s="26">
        <v>670</v>
      </c>
      <c r="I8256" s="26">
        <f t="array" ref="I8256">J8256-J8256*3%</f>
        <v>509.4828</v>
      </c>
      <c r="J8256" s="30">
        <v>525.24</v>
      </c>
      <c r="K8256" s="4"/>
      <c r="L8256" s="15">
        <f t="shared" si="129"/>
        <v>0</v>
      </c>
      <c r="M8256" s="56" t="s">
        <v>15158</v>
      </c>
    </row>
    <row r="8257" spans="1:13" s="19" customFormat="1" ht="15" customHeight="1" x14ac:dyDescent="0.25">
      <c r="A8257" s="47">
        <v>12421</v>
      </c>
      <c r="B8257" s="18" t="s">
        <v>13027</v>
      </c>
      <c r="C8257" s="3" t="s">
        <v>12835</v>
      </c>
      <c r="D8257" s="3" t="s">
        <v>74</v>
      </c>
      <c r="E8257" s="3" t="s">
        <v>13023</v>
      </c>
      <c r="F8257" s="3" t="s">
        <v>89</v>
      </c>
      <c r="G8257" s="3"/>
      <c r="H8257" s="26">
        <v>405</v>
      </c>
      <c r="I8257" s="26">
        <f t="array" ref="I8257">J8257-J8257*3%</f>
        <v>296.82</v>
      </c>
      <c r="J8257" s="30">
        <v>306</v>
      </c>
      <c r="K8257" s="4"/>
      <c r="L8257" s="15">
        <f t="shared" si="129"/>
        <v>0</v>
      </c>
      <c r="M8257" s="56" t="s">
        <v>15158</v>
      </c>
    </row>
    <row r="8258" spans="1:13" s="19" customFormat="1" ht="15" customHeight="1" x14ac:dyDescent="0.25">
      <c r="A8258" s="47">
        <v>12422</v>
      </c>
      <c r="B8258" s="18" t="s">
        <v>13028</v>
      </c>
      <c r="C8258" s="3" t="s">
        <v>12835</v>
      </c>
      <c r="D8258" s="3" t="s">
        <v>74</v>
      </c>
      <c r="E8258" s="3" t="s">
        <v>13029</v>
      </c>
      <c r="F8258" s="3" t="s">
        <v>182</v>
      </c>
      <c r="G8258" s="3"/>
      <c r="H8258" s="26">
        <v>840</v>
      </c>
      <c r="I8258" s="26">
        <f t="array" ref="I8258">J8258-J8258*3%</f>
        <v>632.16840000000002</v>
      </c>
      <c r="J8258" s="30">
        <v>651.72</v>
      </c>
      <c r="K8258" s="4"/>
      <c r="L8258" s="15">
        <f t="shared" si="129"/>
        <v>0</v>
      </c>
      <c r="M8258" s="56" t="s">
        <v>15157</v>
      </c>
    </row>
    <row r="8259" spans="1:13" s="19" customFormat="1" ht="15" customHeight="1" x14ac:dyDescent="0.25">
      <c r="A8259" s="47">
        <v>12314</v>
      </c>
      <c r="B8259" s="18" t="s">
        <v>13030</v>
      </c>
      <c r="C8259" s="3" t="s">
        <v>12835</v>
      </c>
      <c r="D8259" s="3" t="s">
        <v>74</v>
      </c>
      <c r="E8259" s="3" t="s">
        <v>13031</v>
      </c>
      <c r="F8259" s="3" t="s">
        <v>2471</v>
      </c>
      <c r="G8259" s="3" t="s">
        <v>149</v>
      </c>
      <c r="H8259" s="26">
        <v>520</v>
      </c>
      <c r="I8259" s="26">
        <f t="array" ref="I8259">J8259-J8259*3%</f>
        <v>385.41979999999995</v>
      </c>
      <c r="J8259" s="30">
        <v>397.34</v>
      </c>
      <c r="K8259" s="4"/>
      <c r="L8259" s="15">
        <f t="shared" si="129"/>
        <v>0</v>
      </c>
      <c r="M8259" s="56" t="s">
        <v>15158</v>
      </c>
    </row>
    <row r="8260" spans="1:13" s="19" customFormat="1" ht="15" customHeight="1" x14ac:dyDescent="0.25">
      <c r="A8260" s="47">
        <v>12339</v>
      </c>
      <c r="B8260" s="18" t="s">
        <v>13032</v>
      </c>
      <c r="C8260" s="3" t="s">
        <v>12835</v>
      </c>
      <c r="D8260" s="3" t="s">
        <v>74</v>
      </c>
      <c r="E8260" s="3" t="s">
        <v>13033</v>
      </c>
      <c r="F8260" s="3" t="s">
        <v>2160</v>
      </c>
      <c r="G8260" s="3"/>
      <c r="H8260" s="26">
        <v>660</v>
      </c>
      <c r="I8260" s="26">
        <f t="array" ref="I8260">J8260-J8260*3%</f>
        <v>501.5967</v>
      </c>
      <c r="J8260" s="30">
        <v>517.11</v>
      </c>
      <c r="K8260" s="4"/>
      <c r="L8260" s="15">
        <f t="shared" si="129"/>
        <v>0</v>
      </c>
      <c r="M8260" s="56" t="s">
        <v>15153</v>
      </c>
    </row>
    <row r="8261" spans="1:13" s="19" customFormat="1" ht="15" customHeight="1" x14ac:dyDescent="0.25">
      <c r="A8261" s="47">
        <v>12423</v>
      </c>
      <c r="B8261" s="18" t="s">
        <v>13034</v>
      </c>
      <c r="C8261" s="3" t="s">
        <v>12835</v>
      </c>
      <c r="D8261" s="3" t="s">
        <v>74</v>
      </c>
      <c r="E8261" s="3" t="s">
        <v>13033</v>
      </c>
      <c r="F8261" s="3" t="s">
        <v>2054</v>
      </c>
      <c r="G8261" s="3"/>
      <c r="H8261" s="26">
        <v>505</v>
      </c>
      <c r="I8261" s="26">
        <f t="array" ref="I8261">J8261-J8261*3%</f>
        <v>375.0505</v>
      </c>
      <c r="J8261" s="30">
        <v>386.65</v>
      </c>
      <c r="K8261" s="4"/>
      <c r="L8261" s="15">
        <f t="shared" si="129"/>
        <v>0</v>
      </c>
      <c r="M8261" s="56" t="s">
        <v>15153</v>
      </c>
    </row>
    <row r="8262" spans="1:13" s="19" customFormat="1" ht="15" customHeight="1" x14ac:dyDescent="0.25">
      <c r="A8262" s="47">
        <v>12428</v>
      </c>
      <c r="B8262" s="18" t="s">
        <v>13035</v>
      </c>
      <c r="C8262" s="3" t="s">
        <v>12835</v>
      </c>
      <c r="D8262" s="3" t="s">
        <v>74</v>
      </c>
      <c r="E8262" s="3" t="s">
        <v>13036</v>
      </c>
      <c r="F8262" s="3" t="s">
        <v>2160</v>
      </c>
      <c r="G8262" s="3"/>
      <c r="H8262" s="26">
        <v>1060</v>
      </c>
      <c r="I8262" s="26">
        <f t="array" ref="I8262">J8262-J8262*3%</f>
        <v>811.85120000000006</v>
      </c>
      <c r="J8262" s="30">
        <v>836.96</v>
      </c>
      <c r="K8262" s="4"/>
      <c r="L8262" s="15">
        <f t="shared" si="129"/>
        <v>0</v>
      </c>
      <c r="M8262" s="56" t="s">
        <v>15158</v>
      </c>
    </row>
    <row r="8263" spans="1:13" s="19" customFormat="1" ht="15" customHeight="1" x14ac:dyDescent="0.25">
      <c r="A8263" s="47">
        <v>12430</v>
      </c>
      <c r="B8263" s="18" t="s">
        <v>13037</v>
      </c>
      <c r="C8263" s="3" t="s">
        <v>12835</v>
      </c>
      <c r="D8263" s="3" t="s">
        <v>74</v>
      </c>
      <c r="E8263" s="3" t="s">
        <v>13038</v>
      </c>
      <c r="F8263" s="3" t="s">
        <v>179</v>
      </c>
      <c r="G8263" s="3"/>
      <c r="H8263" s="26">
        <v>685</v>
      </c>
      <c r="I8263" s="26">
        <f t="array" ref="I8263">J8263-J8263*3%</f>
        <v>519.94909999999993</v>
      </c>
      <c r="J8263" s="30">
        <v>536.03</v>
      </c>
      <c r="K8263" s="4"/>
      <c r="L8263" s="15">
        <f t="shared" si="129"/>
        <v>0</v>
      </c>
      <c r="M8263" s="56" t="s">
        <v>15158</v>
      </c>
    </row>
    <row r="8264" spans="1:13" s="19" customFormat="1" ht="15" customHeight="1" x14ac:dyDescent="0.25">
      <c r="A8264" s="47">
        <v>12340</v>
      </c>
      <c r="B8264" s="18" t="s">
        <v>13039</v>
      </c>
      <c r="C8264" s="3" t="s">
        <v>12835</v>
      </c>
      <c r="D8264" s="3" t="s">
        <v>74</v>
      </c>
      <c r="E8264" s="3" t="s">
        <v>13040</v>
      </c>
      <c r="F8264" s="3" t="s">
        <v>179</v>
      </c>
      <c r="G8264" s="3"/>
      <c r="H8264" s="26">
        <v>640</v>
      </c>
      <c r="I8264" s="26">
        <f t="array" ref="I8264">J8264-J8264*3%</f>
        <v>486.5326</v>
      </c>
      <c r="J8264" s="30">
        <v>501.58</v>
      </c>
      <c r="K8264" s="4"/>
      <c r="L8264" s="15">
        <f t="shared" ref="L8264:L8327" si="130">J8264*K8264</f>
        <v>0</v>
      </c>
      <c r="M8264" s="56" t="s">
        <v>15158</v>
      </c>
    </row>
    <row r="8265" spans="1:13" s="19" customFormat="1" ht="15" customHeight="1" x14ac:dyDescent="0.25">
      <c r="A8265" s="47">
        <v>12432</v>
      </c>
      <c r="B8265" s="18" t="s">
        <v>13041</v>
      </c>
      <c r="C8265" s="3" t="s">
        <v>12835</v>
      </c>
      <c r="D8265" s="3" t="s">
        <v>74</v>
      </c>
      <c r="E8265" s="3" t="s">
        <v>13042</v>
      </c>
      <c r="F8265" s="3" t="s">
        <v>179</v>
      </c>
      <c r="G8265" s="3"/>
      <c r="H8265" s="26">
        <v>790</v>
      </c>
      <c r="I8265" s="26">
        <f t="array" ref="I8265">J8265-J8265*3%</f>
        <v>594.87189999999998</v>
      </c>
      <c r="J8265" s="30">
        <v>613.27</v>
      </c>
      <c r="K8265" s="4"/>
      <c r="L8265" s="15">
        <f t="shared" si="130"/>
        <v>0</v>
      </c>
      <c r="M8265" s="56" t="s">
        <v>15153</v>
      </c>
    </row>
    <row r="8266" spans="1:13" s="19" customFormat="1" ht="15" customHeight="1" x14ac:dyDescent="0.25">
      <c r="A8266" s="47">
        <v>14858</v>
      </c>
      <c r="B8266" s="18" t="s">
        <v>13043</v>
      </c>
      <c r="C8266" s="3" t="s">
        <v>12835</v>
      </c>
      <c r="D8266" s="3" t="s">
        <v>74</v>
      </c>
      <c r="E8266" s="3" t="s">
        <v>13042</v>
      </c>
      <c r="F8266" s="3" t="s">
        <v>2544</v>
      </c>
      <c r="G8266" s="3"/>
      <c r="H8266" s="26">
        <v>1365</v>
      </c>
      <c r="I8266" s="26">
        <f t="array" ref="I8266">J8266-J8266*3%</f>
        <v>1042.9925000000001</v>
      </c>
      <c r="J8266" s="30">
        <v>1075.25</v>
      </c>
      <c r="K8266" s="4"/>
      <c r="L8266" s="15">
        <f t="shared" si="130"/>
        <v>0</v>
      </c>
      <c r="M8266" s="56" t="s">
        <v>15158</v>
      </c>
    </row>
    <row r="8267" spans="1:13" s="19" customFormat="1" ht="15" customHeight="1" x14ac:dyDescent="0.25">
      <c r="A8267" s="47">
        <v>12429</v>
      </c>
      <c r="B8267" s="18" t="s">
        <v>13044</v>
      </c>
      <c r="C8267" s="3" t="s">
        <v>12835</v>
      </c>
      <c r="D8267" s="3" t="s">
        <v>74</v>
      </c>
      <c r="E8267" s="3" t="s">
        <v>13045</v>
      </c>
      <c r="F8267" s="3" t="s">
        <v>179</v>
      </c>
      <c r="G8267" s="3"/>
      <c r="H8267" s="26">
        <v>495</v>
      </c>
      <c r="I8267" s="26">
        <f t="array" ref="I8267">J8267-J8267*3%</f>
        <v>367.30020000000002</v>
      </c>
      <c r="J8267" s="30">
        <v>378.66</v>
      </c>
      <c r="K8267" s="4"/>
      <c r="L8267" s="15">
        <f t="shared" si="130"/>
        <v>0</v>
      </c>
      <c r="M8267" s="56" t="s">
        <v>15154</v>
      </c>
    </row>
    <row r="8268" spans="1:13" s="19" customFormat="1" ht="15" customHeight="1" x14ac:dyDescent="0.25">
      <c r="A8268" s="47">
        <v>12341</v>
      </c>
      <c r="B8268" s="18" t="s">
        <v>13046</v>
      </c>
      <c r="C8268" s="3" t="s">
        <v>12835</v>
      </c>
      <c r="D8268" s="3" t="s">
        <v>74</v>
      </c>
      <c r="E8268" s="3" t="s">
        <v>5781</v>
      </c>
      <c r="F8268" s="3" t="s">
        <v>2054</v>
      </c>
      <c r="G8268" s="3"/>
      <c r="H8268" s="26">
        <v>935</v>
      </c>
      <c r="I8268" s="26">
        <f t="array" ref="I8268">J8268-J8268*3%</f>
        <v>705.92719999999997</v>
      </c>
      <c r="J8268" s="30">
        <v>727.76</v>
      </c>
      <c r="K8268" s="4"/>
      <c r="L8268" s="15">
        <f t="shared" si="130"/>
        <v>0</v>
      </c>
      <c r="M8268" s="56" t="s">
        <v>15158</v>
      </c>
    </row>
    <row r="8269" spans="1:13" s="19" customFormat="1" ht="15" customHeight="1" x14ac:dyDescent="0.25">
      <c r="A8269" s="47">
        <v>12363</v>
      </c>
      <c r="B8269" s="18" t="s">
        <v>13047</v>
      </c>
      <c r="C8269" s="3" t="s">
        <v>12835</v>
      </c>
      <c r="D8269" s="3" t="s">
        <v>74</v>
      </c>
      <c r="E8269" s="3" t="s">
        <v>13048</v>
      </c>
      <c r="F8269" s="3" t="s">
        <v>124</v>
      </c>
      <c r="G8269" s="3"/>
      <c r="H8269" s="26">
        <v>1330</v>
      </c>
      <c r="I8269" s="26">
        <f t="array" ref="I8269">J8269-J8269*3%</f>
        <v>1018.8394999999999</v>
      </c>
      <c r="J8269" s="30">
        <v>1050.3499999999999</v>
      </c>
      <c r="K8269" s="4"/>
      <c r="L8269" s="15">
        <f t="shared" si="130"/>
        <v>0</v>
      </c>
      <c r="M8269" s="56" t="s">
        <v>15154</v>
      </c>
    </row>
    <row r="8270" spans="1:13" s="19" customFormat="1" ht="15" customHeight="1" x14ac:dyDescent="0.25">
      <c r="A8270" s="47">
        <v>17072</v>
      </c>
      <c r="B8270" s="18" t="s">
        <v>13049</v>
      </c>
      <c r="C8270" s="3" t="s">
        <v>12835</v>
      </c>
      <c r="D8270" s="3" t="s">
        <v>74</v>
      </c>
      <c r="E8270" s="3" t="s">
        <v>13050</v>
      </c>
      <c r="F8270" s="3" t="s">
        <v>72</v>
      </c>
      <c r="G8270" s="3"/>
      <c r="H8270" s="26">
        <v>460</v>
      </c>
      <c r="I8270" s="26">
        <f t="array" ref="I8270">J8270-J8270*3%</f>
        <v>332.38990000000001</v>
      </c>
      <c r="J8270" s="30">
        <v>342.67</v>
      </c>
      <c r="K8270" s="4"/>
      <c r="L8270" s="15">
        <f t="shared" si="130"/>
        <v>0</v>
      </c>
      <c r="M8270" s="56" t="s">
        <v>15153</v>
      </c>
    </row>
    <row r="8271" spans="1:13" s="19" customFormat="1" ht="15" customHeight="1" x14ac:dyDescent="0.25">
      <c r="A8271" s="47">
        <v>13899</v>
      </c>
      <c r="B8271" s="18" t="s">
        <v>13051</v>
      </c>
      <c r="C8271" s="3" t="s">
        <v>12835</v>
      </c>
      <c r="D8271" s="3" t="s">
        <v>74</v>
      </c>
      <c r="E8271" s="3" t="s">
        <v>13052</v>
      </c>
      <c r="F8271" s="3" t="s">
        <v>1547</v>
      </c>
      <c r="G8271" s="3"/>
      <c r="H8271" s="26">
        <v>1550</v>
      </c>
      <c r="I8271" s="26">
        <f t="array" ref="I8271">J8271-J8271*3%</f>
        <v>1198.9005999999999</v>
      </c>
      <c r="J8271" s="30">
        <v>1235.98</v>
      </c>
      <c r="K8271" s="4"/>
      <c r="L8271" s="15">
        <f t="shared" si="130"/>
        <v>0</v>
      </c>
      <c r="M8271" s="56" t="s">
        <v>15152</v>
      </c>
    </row>
    <row r="8272" spans="1:13" s="19" customFormat="1" ht="15" customHeight="1" x14ac:dyDescent="0.25">
      <c r="A8272" s="47">
        <v>12436</v>
      </c>
      <c r="B8272" s="18" t="s">
        <v>13053</v>
      </c>
      <c r="C8272" s="3" t="s">
        <v>12835</v>
      </c>
      <c r="D8272" s="3" t="s">
        <v>74</v>
      </c>
      <c r="E8272" s="3" t="s">
        <v>4936</v>
      </c>
      <c r="F8272" s="3" t="s">
        <v>72</v>
      </c>
      <c r="G8272" s="3"/>
      <c r="H8272" s="26">
        <v>530</v>
      </c>
      <c r="I8272" s="26">
        <f t="array" ref="I8272">J8272-J8272*3%</f>
        <v>392.66570000000002</v>
      </c>
      <c r="J8272" s="30">
        <v>404.81</v>
      </c>
      <c r="K8272" s="4"/>
      <c r="L8272" s="15">
        <f t="shared" si="130"/>
        <v>0</v>
      </c>
      <c r="M8272" s="56" t="s">
        <v>15154</v>
      </c>
    </row>
    <row r="8273" spans="1:13" s="19" customFormat="1" ht="15" customHeight="1" x14ac:dyDescent="0.25">
      <c r="A8273" s="47">
        <v>20386</v>
      </c>
      <c r="B8273" s="18" t="s">
        <v>13054</v>
      </c>
      <c r="C8273" s="3" t="s">
        <v>12835</v>
      </c>
      <c r="D8273" s="3" t="s">
        <v>74</v>
      </c>
      <c r="E8273" s="3" t="s">
        <v>13055</v>
      </c>
      <c r="F8273" s="3" t="s">
        <v>2160</v>
      </c>
      <c r="G8273" s="3"/>
      <c r="H8273" s="26">
        <v>625</v>
      </c>
      <c r="I8273" s="26">
        <f t="array" ref="I8273">J8273-J8273*3%</f>
        <v>476.06630000000001</v>
      </c>
      <c r="J8273" s="30">
        <v>490.79</v>
      </c>
      <c r="K8273" s="4"/>
      <c r="L8273" s="15">
        <f t="shared" si="130"/>
        <v>0</v>
      </c>
      <c r="M8273" s="56" t="s">
        <v>15154</v>
      </c>
    </row>
    <row r="8274" spans="1:13" s="19" customFormat="1" ht="15" customHeight="1" x14ac:dyDescent="0.25">
      <c r="A8274" s="47">
        <v>12437</v>
      </c>
      <c r="B8274" s="18" t="s">
        <v>13056</v>
      </c>
      <c r="C8274" s="3" t="s">
        <v>12835</v>
      </c>
      <c r="D8274" s="3" t="s">
        <v>74</v>
      </c>
      <c r="E8274" s="3" t="s">
        <v>13057</v>
      </c>
      <c r="F8274" s="3" t="s">
        <v>72</v>
      </c>
      <c r="G8274" s="3"/>
      <c r="H8274" s="26">
        <v>555</v>
      </c>
      <c r="I8274" s="26">
        <f t="array" ref="I8274">J8274-J8274*3%</f>
        <v>409.2527</v>
      </c>
      <c r="J8274" s="30">
        <v>421.91</v>
      </c>
      <c r="K8274" s="4"/>
      <c r="L8274" s="15">
        <f t="shared" si="130"/>
        <v>0</v>
      </c>
      <c r="M8274" s="56" t="s">
        <v>15153</v>
      </c>
    </row>
    <row r="8275" spans="1:13" s="19" customFormat="1" ht="15" customHeight="1" x14ac:dyDescent="0.25">
      <c r="A8275" s="47">
        <v>23743</v>
      </c>
      <c r="B8275" s="18"/>
      <c r="C8275" s="3" t="s">
        <v>12835</v>
      </c>
      <c r="D8275" s="3" t="s">
        <v>307</v>
      </c>
      <c r="E8275" s="3" t="s">
        <v>5380</v>
      </c>
      <c r="F8275" s="3" t="s">
        <v>2160</v>
      </c>
      <c r="G8275" s="3"/>
      <c r="H8275" s="26">
        <v>790</v>
      </c>
      <c r="I8275" s="26">
        <f t="array" ref="I8275">J8275-J8275*3%</f>
        <v>595.22109999999998</v>
      </c>
      <c r="J8275" s="30">
        <v>613.63</v>
      </c>
      <c r="K8275" s="4"/>
      <c r="L8275" s="15">
        <f t="shared" si="130"/>
        <v>0</v>
      </c>
      <c r="M8275" s="56" t="s">
        <v>15154</v>
      </c>
    </row>
    <row r="8276" spans="1:13" s="19" customFormat="1" ht="15" customHeight="1" x14ac:dyDescent="0.25">
      <c r="A8276" s="47">
        <v>12299</v>
      </c>
      <c r="B8276" s="18" t="s">
        <v>13058</v>
      </c>
      <c r="C8276" s="3" t="s">
        <v>12835</v>
      </c>
      <c r="D8276" s="3" t="s">
        <v>162</v>
      </c>
      <c r="E8276" s="3" t="s">
        <v>13059</v>
      </c>
      <c r="F8276" s="3" t="s">
        <v>211</v>
      </c>
      <c r="G8276" s="3"/>
      <c r="H8276" s="26">
        <v>1770</v>
      </c>
      <c r="I8276" s="26">
        <f t="array" ref="I8276">J8276-J8276*3%</f>
        <v>1352.2673</v>
      </c>
      <c r="J8276" s="30">
        <v>1394.09</v>
      </c>
      <c r="K8276" s="4"/>
      <c r="L8276" s="15">
        <f t="shared" si="130"/>
        <v>0</v>
      </c>
      <c r="M8276" s="56" t="s">
        <v>15154</v>
      </c>
    </row>
    <row r="8277" spans="1:13" s="19" customFormat="1" ht="15" customHeight="1" x14ac:dyDescent="0.25">
      <c r="A8277" s="47">
        <v>12329</v>
      </c>
      <c r="B8277" s="18" t="s">
        <v>13060</v>
      </c>
      <c r="C8277" s="3" t="s">
        <v>12835</v>
      </c>
      <c r="D8277" s="3" t="s">
        <v>171</v>
      </c>
      <c r="E8277" s="3" t="s">
        <v>5401</v>
      </c>
      <c r="F8277" s="3" t="s">
        <v>124</v>
      </c>
      <c r="G8277" s="3"/>
      <c r="H8277" s="26">
        <v>895</v>
      </c>
      <c r="I8277" s="26">
        <f t="array" ref="I8277">J8277-J8277*3%</f>
        <v>674.12090000000001</v>
      </c>
      <c r="J8277" s="30">
        <v>694.97</v>
      </c>
      <c r="K8277" s="4"/>
      <c r="L8277" s="15">
        <f t="shared" si="130"/>
        <v>0</v>
      </c>
      <c r="M8277" s="56" t="s">
        <v>15154</v>
      </c>
    </row>
    <row r="8278" spans="1:13" s="19" customFormat="1" ht="15" customHeight="1" x14ac:dyDescent="0.25">
      <c r="A8278" s="47">
        <v>12330</v>
      </c>
      <c r="B8278" s="18" t="s">
        <v>13061</v>
      </c>
      <c r="C8278" s="3" t="s">
        <v>12835</v>
      </c>
      <c r="D8278" s="3" t="s">
        <v>171</v>
      </c>
      <c r="E8278" s="3" t="s">
        <v>175</v>
      </c>
      <c r="F8278" s="3" t="s">
        <v>68</v>
      </c>
      <c r="G8278" s="3"/>
      <c r="H8278" s="26">
        <v>550</v>
      </c>
      <c r="I8278" s="26">
        <f t="array" ref="I8278">J8278-J8278*3%</f>
        <v>406.35239999999999</v>
      </c>
      <c r="J8278" s="30">
        <v>418.92</v>
      </c>
      <c r="K8278" s="4"/>
      <c r="L8278" s="15">
        <f t="shared" si="130"/>
        <v>0</v>
      </c>
      <c r="M8278" s="56" t="s">
        <v>15152</v>
      </c>
    </row>
    <row r="8279" spans="1:13" s="19" customFormat="1" ht="15" customHeight="1" x14ac:dyDescent="0.25">
      <c r="A8279" s="47">
        <v>12331</v>
      </c>
      <c r="B8279" s="18" t="s">
        <v>13062</v>
      </c>
      <c r="C8279" s="3" t="s">
        <v>12835</v>
      </c>
      <c r="D8279" s="3" t="s">
        <v>171</v>
      </c>
      <c r="E8279" s="3" t="s">
        <v>5809</v>
      </c>
      <c r="F8279" s="3" t="s">
        <v>68</v>
      </c>
      <c r="G8279" s="3"/>
      <c r="H8279" s="26">
        <v>765</v>
      </c>
      <c r="I8279" s="26">
        <f t="array" ref="I8279">J8279-J8279*3%</f>
        <v>578.31400000000008</v>
      </c>
      <c r="J8279" s="30">
        <v>596.20000000000005</v>
      </c>
      <c r="K8279" s="4"/>
      <c r="L8279" s="15">
        <f t="shared" si="130"/>
        <v>0</v>
      </c>
      <c r="M8279" s="56" t="s">
        <v>15158</v>
      </c>
    </row>
    <row r="8280" spans="1:13" s="19" customFormat="1" ht="15" customHeight="1" x14ac:dyDescent="0.25">
      <c r="A8280" s="47">
        <v>12332</v>
      </c>
      <c r="B8280" s="18" t="s">
        <v>13063</v>
      </c>
      <c r="C8280" s="3" t="s">
        <v>12835</v>
      </c>
      <c r="D8280" s="3" t="s">
        <v>171</v>
      </c>
      <c r="E8280" s="3" t="s">
        <v>5809</v>
      </c>
      <c r="F8280" s="3" t="s">
        <v>124</v>
      </c>
      <c r="G8280" s="3"/>
      <c r="H8280" s="26">
        <v>520</v>
      </c>
      <c r="I8280" s="26">
        <f t="array" ref="I8280">J8280-J8280*3%</f>
        <v>385.91450000000003</v>
      </c>
      <c r="J8280" s="30">
        <v>397.85</v>
      </c>
      <c r="K8280" s="4"/>
      <c r="L8280" s="15">
        <f t="shared" si="130"/>
        <v>0</v>
      </c>
      <c r="M8280" s="56" t="s">
        <v>15153</v>
      </c>
    </row>
    <row r="8281" spans="1:13" s="19" customFormat="1" ht="15" customHeight="1" x14ac:dyDescent="0.25">
      <c r="A8281" s="47">
        <v>14666</v>
      </c>
      <c r="B8281" s="18" t="s">
        <v>13064</v>
      </c>
      <c r="C8281" s="3" t="s">
        <v>12835</v>
      </c>
      <c r="D8281" s="3" t="s">
        <v>171</v>
      </c>
      <c r="E8281" s="3" t="s">
        <v>13065</v>
      </c>
      <c r="F8281" s="3" t="s">
        <v>2471</v>
      </c>
      <c r="G8281" s="3"/>
      <c r="H8281" s="26">
        <v>895</v>
      </c>
      <c r="I8281" s="26">
        <f t="array" ref="I8281">J8281-J8281*3%</f>
        <v>675.12</v>
      </c>
      <c r="J8281" s="30">
        <v>696</v>
      </c>
      <c r="K8281" s="4"/>
      <c r="L8281" s="15">
        <f t="shared" si="130"/>
        <v>0</v>
      </c>
      <c r="M8281" s="56" t="s">
        <v>15151</v>
      </c>
    </row>
    <row r="8282" spans="1:13" s="19" customFormat="1" ht="15" customHeight="1" x14ac:dyDescent="0.25">
      <c r="A8282" s="47">
        <v>27505</v>
      </c>
      <c r="B8282" s="18" t="s">
        <v>13066</v>
      </c>
      <c r="C8282" s="3" t="s">
        <v>12835</v>
      </c>
      <c r="D8282" s="3" t="s">
        <v>177</v>
      </c>
      <c r="E8282" s="3" t="s">
        <v>13067</v>
      </c>
      <c r="F8282" s="3" t="s">
        <v>1416</v>
      </c>
      <c r="G8282" s="3"/>
      <c r="H8282" s="26">
        <v>1005</v>
      </c>
      <c r="I8282" s="26">
        <f t="array" ref="I8282">J8282-J8282*3%</f>
        <v>772.80870000000004</v>
      </c>
      <c r="J8282" s="30">
        <v>796.71</v>
      </c>
      <c r="K8282" s="4"/>
      <c r="L8282" s="15">
        <f t="shared" si="130"/>
        <v>0</v>
      </c>
      <c r="M8282" s="56" t="s">
        <v>15154</v>
      </c>
    </row>
    <row r="8283" spans="1:13" s="19" customFormat="1" ht="15" customHeight="1" x14ac:dyDescent="0.25">
      <c r="A8283" s="47">
        <v>23747</v>
      </c>
      <c r="B8283" s="18" t="s">
        <v>13068</v>
      </c>
      <c r="C8283" s="3" t="s">
        <v>12835</v>
      </c>
      <c r="D8283" s="3" t="s">
        <v>177</v>
      </c>
      <c r="E8283" s="3" t="s">
        <v>13069</v>
      </c>
      <c r="F8283" s="3" t="s">
        <v>179</v>
      </c>
      <c r="G8283" s="3"/>
      <c r="H8283" s="26">
        <v>535</v>
      </c>
      <c r="I8283" s="26">
        <f t="array" ref="I8283">J8283-J8283*3%</f>
        <v>393.86850000000004</v>
      </c>
      <c r="J8283" s="30">
        <v>406.05</v>
      </c>
      <c r="K8283" s="4"/>
      <c r="L8283" s="15">
        <f t="shared" si="130"/>
        <v>0</v>
      </c>
      <c r="M8283" s="56" t="s">
        <v>15154</v>
      </c>
    </row>
    <row r="8284" spans="1:13" s="19" customFormat="1" ht="15" customHeight="1" x14ac:dyDescent="0.25">
      <c r="A8284" s="47">
        <v>23167</v>
      </c>
      <c r="B8284" s="18" t="s">
        <v>13070</v>
      </c>
      <c r="C8284" s="3" t="s">
        <v>12835</v>
      </c>
      <c r="D8284" s="3" t="s">
        <v>177</v>
      </c>
      <c r="E8284" s="3" t="s">
        <v>13071</v>
      </c>
      <c r="F8284" s="3" t="s">
        <v>860</v>
      </c>
      <c r="G8284" s="3"/>
      <c r="H8284" s="26">
        <v>2965</v>
      </c>
      <c r="I8284" s="26">
        <f t="array" ref="I8284">J8284-J8284*3%</f>
        <v>2299.5305000000003</v>
      </c>
      <c r="J8284" s="30">
        <v>2370.65</v>
      </c>
      <c r="K8284" s="4"/>
      <c r="L8284" s="15">
        <f t="shared" si="130"/>
        <v>0</v>
      </c>
      <c r="M8284" s="56" t="s">
        <v>15158</v>
      </c>
    </row>
    <row r="8285" spans="1:13" s="19" customFormat="1" ht="15" customHeight="1" x14ac:dyDescent="0.25">
      <c r="A8285" s="47">
        <v>12297</v>
      </c>
      <c r="B8285" s="18" t="s">
        <v>13072</v>
      </c>
      <c r="C8285" s="3" t="s">
        <v>12835</v>
      </c>
      <c r="D8285" s="3" t="s">
        <v>177</v>
      </c>
      <c r="E8285" s="3" t="s">
        <v>13071</v>
      </c>
      <c r="F8285" s="3" t="s">
        <v>86</v>
      </c>
      <c r="G8285" s="3"/>
      <c r="H8285" s="26">
        <v>1625</v>
      </c>
      <c r="I8285" s="26">
        <f t="array" ref="I8285">J8285-J8285*3%</f>
        <v>1251.2321000000002</v>
      </c>
      <c r="J8285" s="30">
        <v>1289.93</v>
      </c>
      <c r="K8285" s="4"/>
      <c r="L8285" s="15">
        <f t="shared" si="130"/>
        <v>0</v>
      </c>
      <c r="M8285" s="56" t="s">
        <v>15154</v>
      </c>
    </row>
    <row r="8286" spans="1:13" s="19" customFormat="1" ht="15" customHeight="1" x14ac:dyDescent="0.25">
      <c r="A8286" s="47">
        <v>17067</v>
      </c>
      <c r="B8286" s="18" t="s">
        <v>13073</v>
      </c>
      <c r="C8286" s="3" t="s">
        <v>12835</v>
      </c>
      <c r="D8286" s="3" t="s">
        <v>177</v>
      </c>
      <c r="E8286" s="3" t="s">
        <v>13074</v>
      </c>
      <c r="F8286" s="3" t="s">
        <v>97</v>
      </c>
      <c r="G8286" s="3"/>
      <c r="H8286" s="26">
        <v>2260</v>
      </c>
      <c r="I8286" s="26">
        <f t="array" ref="I8286">J8286-J8286*3%</f>
        <v>1735.6695</v>
      </c>
      <c r="J8286" s="30">
        <v>1789.35</v>
      </c>
      <c r="K8286" s="4"/>
      <c r="L8286" s="15">
        <f t="shared" si="130"/>
        <v>0</v>
      </c>
      <c r="M8286" s="56" t="s">
        <v>15154</v>
      </c>
    </row>
    <row r="8287" spans="1:13" s="19" customFormat="1" ht="15" customHeight="1" x14ac:dyDescent="0.25">
      <c r="A8287" s="47">
        <v>17069</v>
      </c>
      <c r="B8287" s="18" t="s">
        <v>13075</v>
      </c>
      <c r="C8287" s="3" t="s">
        <v>12835</v>
      </c>
      <c r="D8287" s="3" t="s">
        <v>177</v>
      </c>
      <c r="E8287" s="3" t="s">
        <v>13076</v>
      </c>
      <c r="F8287" s="3" t="s">
        <v>68</v>
      </c>
      <c r="G8287" s="3"/>
      <c r="H8287" s="26">
        <v>2530</v>
      </c>
      <c r="I8287" s="26">
        <f t="array" ref="I8287">J8287-J8287*3%</f>
        <v>1947.9152000000001</v>
      </c>
      <c r="J8287" s="30">
        <v>2008.16</v>
      </c>
      <c r="K8287" s="4"/>
      <c r="L8287" s="15">
        <f t="shared" si="130"/>
        <v>0</v>
      </c>
      <c r="M8287" s="56" t="s">
        <v>15154</v>
      </c>
    </row>
    <row r="8288" spans="1:13" s="19" customFormat="1" ht="15" customHeight="1" x14ac:dyDescent="0.25">
      <c r="A8288" s="47">
        <v>17068</v>
      </c>
      <c r="B8288" s="18" t="s">
        <v>13077</v>
      </c>
      <c r="C8288" s="3" t="s">
        <v>12835</v>
      </c>
      <c r="D8288" s="3" t="s">
        <v>177</v>
      </c>
      <c r="E8288" s="3" t="s">
        <v>13076</v>
      </c>
      <c r="F8288" s="3" t="s">
        <v>124</v>
      </c>
      <c r="G8288" s="3"/>
      <c r="H8288" s="26">
        <v>1210</v>
      </c>
      <c r="I8288" s="26">
        <f t="array" ref="I8288">J8288-J8288*3%</f>
        <v>917.72670000000005</v>
      </c>
      <c r="J8288" s="30">
        <v>946.11</v>
      </c>
      <c r="K8288" s="4"/>
      <c r="L8288" s="15">
        <f t="shared" si="130"/>
        <v>0</v>
      </c>
      <c r="M8288" s="56" t="s">
        <v>15158</v>
      </c>
    </row>
    <row r="8289" spans="1:13" s="19" customFormat="1" ht="15" customHeight="1" x14ac:dyDescent="0.25">
      <c r="A8289" s="47">
        <v>40435</v>
      </c>
      <c r="B8289" s="18"/>
      <c r="C8289" s="3" t="s">
        <v>12835</v>
      </c>
      <c r="D8289" s="3" t="s">
        <v>177</v>
      </c>
      <c r="E8289" s="3" t="s">
        <v>13078</v>
      </c>
      <c r="F8289" s="3" t="s">
        <v>68</v>
      </c>
      <c r="G8289" s="3"/>
      <c r="H8289" s="26">
        <v>1450</v>
      </c>
      <c r="I8289" s="26">
        <f t="array" ref="I8289">J8289-J8289*3%</f>
        <v>1100.5619999999999</v>
      </c>
      <c r="J8289" s="30">
        <v>1134.5999999999999</v>
      </c>
      <c r="K8289" s="4"/>
      <c r="L8289" s="15">
        <f t="shared" si="130"/>
        <v>0</v>
      </c>
      <c r="M8289" s="56" t="s">
        <v>15152</v>
      </c>
    </row>
    <row r="8290" spans="1:13" s="19" customFormat="1" ht="15" customHeight="1" x14ac:dyDescent="0.25">
      <c r="A8290" s="47">
        <v>12439</v>
      </c>
      <c r="B8290" s="18" t="s">
        <v>13079</v>
      </c>
      <c r="C8290" s="3" t="s">
        <v>12835</v>
      </c>
      <c r="D8290" s="3" t="s">
        <v>177</v>
      </c>
      <c r="E8290" s="3" t="s">
        <v>2274</v>
      </c>
      <c r="F8290" s="3" t="s">
        <v>68</v>
      </c>
      <c r="G8290" s="3"/>
      <c r="H8290" s="26">
        <v>960</v>
      </c>
      <c r="I8290" s="26">
        <f t="array" ref="I8290">J8290-J8290*3%</f>
        <v>725.24959999999999</v>
      </c>
      <c r="J8290" s="30">
        <v>747.68</v>
      </c>
      <c r="K8290" s="4"/>
      <c r="L8290" s="15">
        <f t="shared" si="130"/>
        <v>0</v>
      </c>
      <c r="M8290" s="56" t="s">
        <v>15154</v>
      </c>
    </row>
    <row r="8291" spans="1:13" s="19" customFormat="1" ht="15" customHeight="1" x14ac:dyDescent="0.25">
      <c r="A8291" s="47">
        <v>12343</v>
      </c>
      <c r="B8291" s="18" t="s">
        <v>13080</v>
      </c>
      <c r="C8291" s="3" t="s">
        <v>12835</v>
      </c>
      <c r="D8291" s="3" t="s">
        <v>177</v>
      </c>
      <c r="E8291" s="3" t="s">
        <v>13081</v>
      </c>
      <c r="F8291" s="3" t="s">
        <v>2149</v>
      </c>
      <c r="G8291" s="3"/>
      <c r="H8291" s="26">
        <v>1065</v>
      </c>
      <c r="I8291" s="26">
        <f t="array" ref="I8291">J8291-J8291*3%</f>
        <v>817.08920000000001</v>
      </c>
      <c r="J8291" s="30">
        <v>842.36</v>
      </c>
      <c r="K8291" s="4"/>
      <c r="L8291" s="15">
        <f t="shared" si="130"/>
        <v>0</v>
      </c>
      <c r="M8291" s="56" t="s">
        <v>15158</v>
      </c>
    </row>
    <row r="8292" spans="1:13" s="19" customFormat="1" ht="15" customHeight="1" x14ac:dyDescent="0.25">
      <c r="A8292" s="47">
        <v>23168</v>
      </c>
      <c r="B8292" s="18" t="s">
        <v>13082</v>
      </c>
      <c r="C8292" s="3" t="s">
        <v>12835</v>
      </c>
      <c r="D8292" s="3" t="s">
        <v>177</v>
      </c>
      <c r="E8292" s="3" t="s">
        <v>13081</v>
      </c>
      <c r="F8292" s="3" t="s">
        <v>211</v>
      </c>
      <c r="G8292" s="3"/>
      <c r="H8292" s="26">
        <v>2370</v>
      </c>
      <c r="I8292" s="26">
        <f t="array" ref="I8292">J8292-J8292*3%</f>
        <v>1813.3665000000001</v>
      </c>
      <c r="J8292" s="30">
        <v>1869.45</v>
      </c>
      <c r="K8292" s="4"/>
      <c r="L8292" s="15">
        <f t="shared" si="130"/>
        <v>0</v>
      </c>
      <c r="M8292" s="56" t="s">
        <v>15154</v>
      </c>
    </row>
    <row r="8293" spans="1:13" s="19" customFormat="1" ht="15" customHeight="1" x14ac:dyDescent="0.25">
      <c r="A8293" s="47">
        <v>12344</v>
      </c>
      <c r="B8293" s="18" t="s">
        <v>13083</v>
      </c>
      <c r="C8293" s="3" t="s">
        <v>12835</v>
      </c>
      <c r="D8293" s="3" t="s">
        <v>177</v>
      </c>
      <c r="E8293" s="3" t="s">
        <v>13081</v>
      </c>
      <c r="F8293" s="3" t="s">
        <v>760</v>
      </c>
      <c r="G8293" s="3"/>
      <c r="H8293" s="26">
        <v>2740</v>
      </c>
      <c r="I8293" s="26">
        <f t="array" ref="I8293">J8293-J8293*3%</f>
        <v>2093.2309</v>
      </c>
      <c r="J8293" s="30">
        <v>2157.9699999999998</v>
      </c>
      <c r="K8293" s="4"/>
      <c r="L8293" s="15">
        <f t="shared" si="130"/>
        <v>0</v>
      </c>
      <c r="M8293" s="56" t="s">
        <v>15158</v>
      </c>
    </row>
    <row r="8294" spans="1:13" s="19" customFormat="1" ht="15" customHeight="1" x14ac:dyDescent="0.25">
      <c r="A8294" s="47">
        <v>40716</v>
      </c>
      <c r="B8294" s="18"/>
      <c r="C8294" s="3" t="s">
        <v>12835</v>
      </c>
      <c r="D8294" s="3" t="s">
        <v>177</v>
      </c>
      <c r="E8294" s="3" t="s">
        <v>13084</v>
      </c>
      <c r="F8294" s="3" t="s">
        <v>68</v>
      </c>
      <c r="G8294" s="3"/>
      <c r="H8294" s="26">
        <v>2915</v>
      </c>
      <c r="I8294" s="26">
        <f t="array" ref="I8294">J8294-J8294*3%</f>
        <v>2264.9112</v>
      </c>
      <c r="J8294" s="30">
        <v>2334.96</v>
      </c>
      <c r="K8294" s="4"/>
      <c r="L8294" s="15">
        <f t="shared" si="130"/>
        <v>0</v>
      </c>
      <c r="M8294" s="56" t="s">
        <v>15158</v>
      </c>
    </row>
    <row r="8295" spans="1:13" s="19" customFormat="1" ht="15" customHeight="1" x14ac:dyDescent="0.25">
      <c r="A8295" s="47">
        <v>33935</v>
      </c>
      <c r="B8295" s="18"/>
      <c r="C8295" s="3" t="s">
        <v>12835</v>
      </c>
      <c r="D8295" s="3" t="s">
        <v>177</v>
      </c>
      <c r="E8295" s="3" t="s">
        <v>13084</v>
      </c>
      <c r="F8295" s="3" t="s">
        <v>124</v>
      </c>
      <c r="G8295" s="3"/>
      <c r="H8295" s="26">
        <v>1780</v>
      </c>
      <c r="I8295" s="26">
        <f t="array" ref="I8295">J8295-J8295*3%</f>
        <v>1359.1155000000001</v>
      </c>
      <c r="J8295" s="30">
        <v>1401.15</v>
      </c>
      <c r="K8295" s="4"/>
      <c r="L8295" s="15">
        <f t="shared" si="130"/>
        <v>0</v>
      </c>
      <c r="M8295" s="56" t="s">
        <v>15158</v>
      </c>
    </row>
    <row r="8296" spans="1:13" s="19" customFormat="1" ht="15" customHeight="1" x14ac:dyDescent="0.25">
      <c r="A8296" s="47">
        <v>9169</v>
      </c>
      <c r="B8296" s="18" t="s">
        <v>13085</v>
      </c>
      <c r="C8296" s="3" t="s">
        <v>12835</v>
      </c>
      <c r="D8296" s="3" t="s">
        <v>188</v>
      </c>
      <c r="E8296" s="3" t="s">
        <v>13086</v>
      </c>
      <c r="F8296" s="3" t="s">
        <v>68</v>
      </c>
      <c r="G8296" s="3"/>
      <c r="H8296" s="26">
        <v>1240</v>
      </c>
      <c r="I8296" s="26">
        <f t="array" ref="I8296">J8296-J8296*3%</f>
        <v>936.64170000000001</v>
      </c>
      <c r="J8296" s="30">
        <v>965.61</v>
      </c>
      <c r="K8296" s="4"/>
      <c r="L8296" s="15">
        <f t="shared" si="130"/>
        <v>0</v>
      </c>
      <c r="M8296" s="56" t="s">
        <v>15154</v>
      </c>
    </row>
    <row r="8297" spans="1:13" s="19" customFormat="1" ht="15" customHeight="1" x14ac:dyDescent="0.25">
      <c r="A8297" s="47">
        <v>12385</v>
      </c>
      <c r="B8297" s="18" t="s">
        <v>13087</v>
      </c>
      <c r="C8297" s="3" t="s">
        <v>12835</v>
      </c>
      <c r="D8297" s="3" t="s">
        <v>188</v>
      </c>
      <c r="E8297" s="3" t="s">
        <v>13086</v>
      </c>
      <c r="F8297" s="3" t="s">
        <v>124</v>
      </c>
      <c r="G8297" s="3"/>
      <c r="H8297" s="26">
        <v>690</v>
      </c>
      <c r="I8297" s="26">
        <f t="array" ref="I8297">J8297-J8297*3%</f>
        <v>523.56719999999996</v>
      </c>
      <c r="J8297" s="30">
        <v>539.76</v>
      </c>
      <c r="K8297" s="4"/>
      <c r="L8297" s="15">
        <f t="shared" si="130"/>
        <v>0</v>
      </c>
      <c r="M8297" s="56" t="s">
        <v>15158</v>
      </c>
    </row>
    <row r="8298" spans="1:13" s="19" customFormat="1" ht="15" customHeight="1" x14ac:dyDescent="0.25">
      <c r="A8298" s="47">
        <v>12238</v>
      </c>
      <c r="B8298" s="18" t="s">
        <v>13088</v>
      </c>
      <c r="C8298" s="3" t="s">
        <v>12835</v>
      </c>
      <c r="D8298" s="3" t="s">
        <v>194</v>
      </c>
      <c r="E8298" s="3" t="s">
        <v>13089</v>
      </c>
      <c r="F8298" s="3" t="s">
        <v>179</v>
      </c>
      <c r="G8298" s="3"/>
      <c r="H8298" s="26">
        <v>415</v>
      </c>
      <c r="I8298" s="26">
        <f t="array" ref="I8298">J8298-J8298*3%</f>
        <v>303.6585</v>
      </c>
      <c r="J8298" s="30">
        <v>313.05</v>
      </c>
      <c r="K8298" s="4"/>
      <c r="L8298" s="15">
        <f t="shared" si="130"/>
        <v>0</v>
      </c>
      <c r="M8298" s="56" t="s">
        <v>15158</v>
      </c>
    </row>
    <row r="8299" spans="1:13" s="19" customFormat="1" ht="15" customHeight="1" x14ac:dyDescent="0.25">
      <c r="A8299" s="47">
        <v>12239</v>
      </c>
      <c r="B8299" s="18" t="s">
        <v>13090</v>
      </c>
      <c r="C8299" s="3" t="s">
        <v>12835</v>
      </c>
      <c r="D8299" s="3" t="s">
        <v>194</v>
      </c>
      <c r="E8299" s="3" t="s">
        <v>13089</v>
      </c>
      <c r="F8299" s="3" t="s">
        <v>2544</v>
      </c>
      <c r="G8299" s="3"/>
      <c r="H8299" s="26">
        <v>730</v>
      </c>
      <c r="I8299" s="26">
        <f t="array" ref="I8299">J8299-J8299*3%</f>
        <v>552.95819999999992</v>
      </c>
      <c r="J8299" s="30">
        <v>570.05999999999995</v>
      </c>
      <c r="K8299" s="4"/>
      <c r="L8299" s="15">
        <f t="shared" si="130"/>
        <v>0</v>
      </c>
      <c r="M8299" s="56" t="s">
        <v>15158</v>
      </c>
    </row>
    <row r="8300" spans="1:13" s="19" customFormat="1" ht="15" customHeight="1" x14ac:dyDescent="0.25">
      <c r="A8300" s="47">
        <v>12353</v>
      </c>
      <c r="B8300" s="18" t="s">
        <v>13091</v>
      </c>
      <c r="C8300" s="3" t="s">
        <v>12835</v>
      </c>
      <c r="D8300" s="3" t="s">
        <v>194</v>
      </c>
      <c r="E8300" s="3" t="s">
        <v>13092</v>
      </c>
      <c r="F8300" s="3" t="s">
        <v>167</v>
      </c>
      <c r="G8300" s="3"/>
      <c r="H8300" s="26">
        <v>1395</v>
      </c>
      <c r="I8300" s="26">
        <f t="array" ref="I8300">J8300-J8300*3%</f>
        <v>1062.3149000000001</v>
      </c>
      <c r="J8300" s="30">
        <v>1095.17</v>
      </c>
      <c r="K8300" s="4"/>
      <c r="L8300" s="15">
        <f t="shared" si="130"/>
        <v>0</v>
      </c>
      <c r="M8300" s="56" t="s">
        <v>15152</v>
      </c>
    </row>
    <row r="8301" spans="1:13" s="19" customFormat="1" ht="15" customHeight="1" x14ac:dyDescent="0.25">
      <c r="A8301" s="47">
        <v>12261</v>
      </c>
      <c r="B8301" s="18" t="s">
        <v>13093</v>
      </c>
      <c r="C8301" s="3" t="s">
        <v>12835</v>
      </c>
      <c r="D8301" s="3" t="s">
        <v>194</v>
      </c>
      <c r="E8301" s="3" t="s">
        <v>2286</v>
      </c>
      <c r="F8301" s="3" t="s">
        <v>167</v>
      </c>
      <c r="G8301" s="3"/>
      <c r="H8301" s="26">
        <v>815</v>
      </c>
      <c r="I8301" s="26">
        <f t="array" ref="I8301">J8301-J8301*3%</f>
        <v>615.75599999999997</v>
      </c>
      <c r="J8301" s="30">
        <v>634.79999999999995</v>
      </c>
      <c r="K8301" s="4"/>
      <c r="L8301" s="15">
        <f t="shared" si="130"/>
        <v>0</v>
      </c>
      <c r="M8301" s="56" t="s">
        <v>15154</v>
      </c>
    </row>
    <row r="8302" spans="1:13" s="19" customFormat="1" ht="15" customHeight="1" x14ac:dyDescent="0.25">
      <c r="A8302" s="47">
        <v>12263</v>
      </c>
      <c r="B8302" s="18" t="s">
        <v>13094</v>
      </c>
      <c r="C8302" s="3" t="s">
        <v>12835</v>
      </c>
      <c r="D8302" s="3" t="s">
        <v>194</v>
      </c>
      <c r="E8302" s="3" t="s">
        <v>8459</v>
      </c>
      <c r="F8302" s="3" t="s">
        <v>277</v>
      </c>
      <c r="G8302" s="3"/>
      <c r="H8302" s="26">
        <v>865</v>
      </c>
      <c r="I8302" s="26">
        <f t="array" ref="I8302">J8302-J8302*3%</f>
        <v>652.79060000000004</v>
      </c>
      <c r="J8302" s="30">
        <v>672.98</v>
      </c>
      <c r="K8302" s="4"/>
      <c r="L8302" s="15">
        <f t="shared" si="130"/>
        <v>0</v>
      </c>
      <c r="M8302" s="56" t="s">
        <v>15154</v>
      </c>
    </row>
    <row r="8303" spans="1:13" s="19" customFormat="1" ht="15" customHeight="1" x14ac:dyDescent="0.25">
      <c r="A8303" s="47">
        <v>13163</v>
      </c>
      <c r="B8303" s="18" t="s">
        <v>13095</v>
      </c>
      <c r="C8303" s="3" t="s">
        <v>12835</v>
      </c>
      <c r="D8303" s="3" t="s">
        <v>194</v>
      </c>
      <c r="E8303" s="3" t="s">
        <v>13096</v>
      </c>
      <c r="F8303" s="3" t="s">
        <v>179</v>
      </c>
      <c r="G8303" s="3"/>
      <c r="H8303" s="26">
        <v>710</v>
      </c>
      <c r="I8303" s="26">
        <f t="array" ref="I8303">J8303-J8303*3%</f>
        <v>536.05110000000002</v>
      </c>
      <c r="J8303" s="30">
        <v>552.63</v>
      </c>
      <c r="K8303" s="4"/>
      <c r="L8303" s="15">
        <f t="shared" si="130"/>
        <v>0</v>
      </c>
      <c r="M8303" s="56" t="s">
        <v>15158</v>
      </c>
    </row>
    <row r="8304" spans="1:13" s="19" customFormat="1" ht="15" customHeight="1" x14ac:dyDescent="0.25">
      <c r="A8304" s="47">
        <v>9156</v>
      </c>
      <c r="B8304" s="18" t="s">
        <v>13097</v>
      </c>
      <c r="C8304" s="3" t="s">
        <v>12835</v>
      </c>
      <c r="D8304" s="3" t="s">
        <v>194</v>
      </c>
      <c r="E8304" s="3" t="s">
        <v>13098</v>
      </c>
      <c r="F8304" s="3" t="s">
        <v>182</v>
      </c>
      <c r="G8304" s="3"/>
      <c r="H8304" s="26">
        <v>910</v>
      </c>
      <c r="I8304" s="26">
        <f t="array" ref="I8304">J8304-J8304*3%</f>
        <v>689.02010000000007</v>
      </c>
      <c r="J8304" s="30">
        <v>710.33</v>
      </c>
      <c r="K8304" s="4"/>
      <c r="L8304" s="15">
        <f t="shared" si="130"/>
        <v>0</v>
      </c>
      <c r="M8304" s="56" t="s">
        <v>15154</v>
      </c>
    </row>
    <row r="8305" spans="1:13" s="19" customFormat="1" ht="15" customHeight="1" x14ac:dyDescent="0.25">
      <c r="A8305" s="47">
        <v>14667</v>
      </c>
      <c r="B8305" s="18" t="s">
        <v>13099</v>
      </c>
      <c r="C8305" s="3" t="s">
        <v>12835</v>
      </c>
      <c r="D8305" s="3" t="s">
        <v>194</v>
      </c>
      <c r="E8305" s="3" t="s">
        <v>13100</v>
      </c>
      <c r="F8305" s="3" t="s">
        <v>182</v>
      </c>
      <c r="G8305" s="3"/>
      <c r="H8305" s="26">
        <v>1655</v>
      </c>
      <c r="I8305" s="26">
        <f t="array" ref="I8305">J8305-J8305*3%</f>
        <v>1272.9697999999999</v>
      </c>
      <c r="J8305" s="30">
        <v>1312.34</v>
      </c>
      <c r="K8305" s="4"/>
      <c r="L8305" s="15">
        <f t="shared" si="130"/>
        <v>0</v>
      </c>
      <c r="M8305" s="56" t="s">
        <v>15158</v>
      </c>
    </row>
    <row r="8306" spans="1:13" s="19" customFormat="1" ht="15" customHeight="1" x14ac:dyDescent="0.25">
      <c r="A8306" s="47">
        <v>13387</v>
      </c>
      <c r="B8306" s="18" t="s">
        <v>13101</v>
      </c>
      <c r="C8306" s="3" t="s">
        <v>12835</v>
      </c>
      <c r="D8306" s="3" t="s">
        <v>194</v>
      </c>
      <c r="E8306" s="3" t="s">
        <v>13100</v>
      </c>
      <c r="F8306" s="3" t="s">
        <v>167</v>
      </c>
      <c r="G8306" s="3"/>
      <c r="H8306" s="26">
        <v>965</v>
      </c>
      <c r="I8306" s="26">
        <f t="array" ref="I8306">J8306-J8306*3%</f>
        <v>728.47</v>
      </c>
      <c r="J8306" s="30">
        <v>751</v>
      </c>
      <c r="K8306" s="4"/>
      <c r="L8306" s="15">
        <f t="shared" si="130"/>
        <v>0</v>
      </c>
      <c r="M8306" s="56" t="s">
        <v>15158</v>
      </c>
    </row>
    <row r="8307" spans="1:13" s="19" customFormat="1" ht="15" customHeight="1" x14ac:dyDescent="0.25">
      <c r="A8307" s="47">
        <v>12355</v>
      </c>
      <c r="B8307" s="18" t="s">
        <v>13102</v>
      </c>
      <c r="C8307" s="3" t="s">
        <v>12835</v>
      </c>
      <c r="D8307" s="3" t="s">
        <v>194</v>
      </c>
      <c r="E8307" s="3" t="s">
        <v>13103</v>
      </c>
      <c r="F8307" s="3" t="s">
        <v>179</v>
      </c>
      <c r="G8307" s="3"/>
      <c r="H8307" s="26">
        <v>1975</v>
      </c>
      <c r="I8307" s="26">
        <f t="array" ref="I8307">J8307-J8307*3%</f>
        <v>1513.7722999999999</v>
      </c>
      <c r="J8307" s="30">
        <v>1560.59</v>
      </c>
      <c r="K8307" s="4"/>
      <c r="L8307" s="15">
        <f t="shared" si="130"/>
        <v>0</v>
      </c>
      <c r="M8307" s="56" t="s">
        <v>15154</v>
      </c>
    </row>
    <row r="8308" spans="1:13" s="19" customFormat="1" ht="15" customHeight="1" x14ac:dyDescent="0.25">
      <c r="A8308" s="47">
        <v>12354</v>
      </c>
      <c r="B8308" s="18" t="s">
        <v>13104</v>
      </c>
      <c r="C8308" s="3" t="s">
        <v>12835</v>
      </c>
      <c r="D8308" s="3" t="s">
        <v>194</v>
      </c>
      <c r="E8308" s="3" t="s">
        <v>13103</v>
      </c>
      <c r="F8308" s="3" t="s">
        <v>2083</v>
      </c>
      <c r="G8308" s="3"/>
      <c r="H8308" s="26">
        <v>1135</v>
      </c>
      <c r="I8308" s="26">
        <f t="array" ref="I8308">J8308-J8308*3%</f>
        <v>862.57249999999999</v>
      </c>
      <c r="J8308" s="30">
        <v>889.25</v>
      </c>
      <c r="K8308" s="4"/>
      <c r="L8308" s="15">
        <f t="shared" si="130"/>
        <v>0</v>
      </c>
      <c r="M8308" s="56" t="s">
        <v>15154</v>
      </c>
    </row>
    <row r="8309" spans="1:13" s="19" customFormat="1" ht="15" customHeight="1" x14ac:dyDescent="0.25">
      <c r="A8309" s="47">
        <v>12441</v>
      </c>
      <c r="B8309" s="18" t="s">
        <v>13105</v>
      </c>
      <c r="C8309" s="3" t="s">
        <v>12835</v>
      </c>
      <c r="D8309" s="3" t="s">
        <v>428</v>
      </c>
      <c r="E8309" s="3" t="s">
        <v>13106</v>
      </c>
      <c r="F8309" s="3" t="s">
        <v>167</v>
      </c>
      <c r="G8309" s="3"/>
      <c r="H8309" s="26">
        <v>1155</v>
      </c>
      <c r="I8309" s="26">
        <f t="array" ref="I8309">J8309-J8309*3%</f>
        <v>877.46199999999999</v>
      </c>
      <c r="J8309" s="30">
        <v>904.6</v>
      </c>
      <c r="K8309" s="4"/>
      <c r="L8309" s="15">
        <f t="shared" si="130"/>
        <v>0</v>
      </c>
      <c r="M8309" s="56" t="s">
        <v>15157</v>
      </c>
    </row>
    <row r="8310" spans="1:13" s="19" customFormat="1" ht="15" customHeight="1" x14ac:dyDescent="0.25">
      <c r="A8310" s="47">
        <v>12447</v>
      </c>
      <c r="B8310" s="18" t="s">
        <v>13107</v>
      </c>
      <c r="C8310" s="3" t="s">
        <v>12835</v>
      </c>
      <c r="D8310" s="3" t="s">
        <v>327</v>
      </c>
      <c r="E8310" s="3" t="s">
        <v>2298</v>
      </c>
      <c r="F8310" s="3" t="s">
        <v>124</v>
      </c>
      <c r="G8310" s="3"/>
      <c r="H8310" s="26">
        <v>1715</v>
      </c>
      <c r="I8310" s="26">
        <f t="array" ref="I8310">J8310-J8310*3%</f>
        <v>1314.835</v>
      </c>
      <c r="J8310" s="30">
        <v>1355.5</v>
      </c>
      <c r="K8310" s="4"/>
      <c r="L8310" s="15">
        <f t="shared" si="130"/>
        <v>0</v>
      </c>
      <c r="M8310" s="56" t="s">
        <v>15154</v>
      </c>
    </row>
    <row r="8311" spans="1:13" s="19" customFormat="1" ht="15" customHeight="1" x14ac:dyDescent="0.25">
      <c r="A8311" s="47">
        <v>12187</v>
      </c>
      <c r="B8311" s="18" t="s">
        <v>13108</v>
      </c>
      <c r="C8311" s="3" t="s">
        <v>12835</v>
      </c>
      <c r="D8311" s="3" t="s">
        <v>207</v>
      </c>
      <c r="E8311" s="3" t="s">
        <v>8587</v>
      </c>
      <c r="F8311" s="3" t="s">
        <v>203</v>
      </c>
      <c r="G8311" s="3"/>
      <c r="H8311" s="26">
        <v>1335</v>
      </c>
      <c r="I8311" s="26">
        <f t="array" ref="I8311">J8311-J8311*3%</f>
        <v>1022.865</v>
      </c>
      <c r="J8311" s="30">
        <v>1054.5</v>
      </c>
      <c r="K8311" s="4"/>
      <c r="L8311" s="15">
        <f t="shared" si="130"/>
        <v>0</v>
      </c>
      <c r="M8311" s="56" t="s">
        <v>15152</v>
      </c>
    </row>
    <row r="8312" spans="1:13" s="19" customFormat="1" ht="15" customHeight="1" x14ac:dyDescent="0.25">
      <c r="A8312" s="47">
        <v>34910</v>
      </c>
      <c r="B8312" s="18" t="s">
        <v>13109</v>
      </c>
      <c r="C8312" s="3" t="s">
        <v>12835</v>
      </c>
      <c r="D8312" s="3" t="s">
        <v>207</v>
      </c>
      <c r="E8312" s="3" t="s">
        <v>13110</v>
      </c>
      <c r="F8312" s="3" t="s">
        <v>1547</v>
      </c>
      <c r="G8312" s="3"/>
      <c r="H8312" s="26">
        <v>965</v>
      </c>
      <c r="I8312" s="26">
        <f t="array" ref="I8312">J8312-J8312*3%</f>
        <v>729.67280000000005</v>
      </c>
      <c r="J8312" s="30">
        <v>752.24</v>
      </c>
      <c r="K8312" s="4"/>
      <c r="L8312" s="15">
        <f t="shared" si="130"/>
        <v>0</v>
      </c>
      <c r="M8312" s="56" t="s">
        <v>15152</v>
      </c>
    </row>
    <row r="8313" spans="1:13" s="19" customFormat="1" ht="15" customHeight="1" x14ac:dyDescent="0.25">
      <c r="A8313" s="47">
        <v>12230</v>
      </c>
      <c r="B8313" s="18" t="s">
        <v>13111</v>
      </c>
      <c r="C8313" s="3" t="s">
        <v>12835</v>
      </c>
      <c r="D8313" s="3" t="s">
        <v>207</v>
      </c>
      <c r="E8313" s="3" t="s">
        <v>13112</v>
      </c>
      <c r="F8313" s="3" t="s">
        <v>2160</v>
      </c>
      <c r="G8313" s="3"/>
      <c r="H8313" s="26">
        <v>1130</v>
      </c>
      <c r="I8313" s="26">
        <f t="array" ref="I8313">J8313-J8313*3%</f>
        <v>860.39</v>
      </c>
      <c r="J8313" s="30">
        <v>887</v>
      </c>
      <c r="K8313" s="4"/>
      <c r="L8313" s="15">
        <f t="shared" si="130"/>
        <v>0</v>
      </c>
      <c r="M8313" s="56" t="s">
        <v>15151</v>
      </c>
    </row>
    <row r="8314" spans="1:13" s="19" customFormat="1" ht="15" customHeight="1" x14ac:dyDescent="0.25">
      <c r="A8314" s="47">
        <v>12287</v>
      </c>
      <c r="B8314" s="18" t="s">
        <v>13113</v>
      </c>
      <c r="C8314" s="3" t="s">
        <v>12835</v>
      </c>
      <c r="D8314" s="3" t="s">
        <v>207</v>
      </c>
      <c r="E8314" s="3" t="s">
        <v>13114</v>
      </c>
      <c r="F8314" s="3" t="s">
        <v>2160</v>
      </c>
      <c r="G8314" s="3"/>
      <c r="H8314" s="26">
        <v>710</v>
      </c>
      <c r="I8314" s="26">
        <f t="array" ref="I8314">J8314-J8314*3%</f>
        <v>536.44880000000001</v>
      </c>
      <c r="J8314" s="30">
        <v>553.04</v>
      </c>
      <c r="K8314" s="4"/>
      <c r="L8314" s="15">
        <f t="shared" si="130"/>
        <v>0</v>
      </c>
      <c r="M8314" s="56" t="s">
        <v>15154</v>
      </c>
    </row>
    <row r="8315" spans="1:13" s="19" customFormat="1" ht="15" customHeight="1" x14ac:dyDescent="0.25">
      <c r="A8315" s="47">
        <v>12393</v>
      </c>
      <c r="B8315" s="18" t="s">
        <v>13115</v>
      </c>
      <c r="C8315" s="3" t="s">
        <v>12835</v>
      </c>
      <c r="D8315" s="3" t="s">
        <v>207</v>
      </c>
      <c r="E8315" s="3" t="s">
        <v>13116</v>
      </c>
      <c r="F8315" s="3" t="s">
        <v>164</v>
      </c>
      <c r="G8315" s="3"/>
      <c r="H8315" s="26">
        <v>1210</v>
      </c>
      <c r="I8315" s="26">
        <f t="array" ref="I8315">J8315-J8315*3%</f>
        <v>917.72670000000005</v>
      </c>
      <c r="J8315" s="30">
        <v>946.11</v>
      </c>
      <c r="K8315" s="4"/>
      <c r="L8315" s="15">
        <f t="shared" si="130"/>
        <v>0</v>
      </c>
      <c r="M8315" s="56" t="s">
        <v>15158</v>
      </c>
    </row>
    <row r="8316" spans="1:13" s="19" customFormat="1" ht="15" customHeight="1" x14ac:dyDescent="0.25">
      <c r="A8316" s="47">
        <v>12288</v>
      </c>
      <c r="B8316" s="18" t="s">
        <v>13117</v>
      </c>
      <c r="C8316" s="3" t="s">
        <v>12835</v>
      </c>
      <c r="D8316" s="3" t="s">
        <v>207</v>
      </c>
      <c r="E8316" s="3" t="s">
        <v>13118</v>
      </c>
      <c r="F8316" s="3" t="s">
        <v>203</v>
      </c>
      <c r="G8316" s="3"/>
      <c r="H8316" s="26">
        <v>1490</v>
      </c>
      <c r="I8316" s="26">
        <f t="array" ref="I8316">J8316-J8316*3%</f>
        <v>1129.08</v>
      </c>
      <c r="J8316" s="30">
        <v>1164</v>
      </c>
      <c r="K8316" s="4"/>
      <c r="L8316" s="15">
        <f t="shared" si="130"/>
        <v>0</v>
      </c>
      <c r="M8316" s="56" t="s">
        <v>15151</v>
      </c>
    </row>
    <row r="8317" spans="1:13" s="19" customFormat="1" ht="15" customHeight="1" x14ac:dyDescent="0.25">
      <c r="A8317" s="47">
        <v>12289</v>
      </c>
      <c r="B8317" s="18" t="s">
        <v>13119</v>
      </c>
      <c r="C8317" s="3" t="s">
        <v>12835</v>
      </c>
      <c r="D8317" s="3" t="s">
        <v>207</v>
      </c>
      <c r="E8317" s="3" t="s">
        <v>13118</v>
      </c>
      <c r="F8317" s="3" t="s">
        <v>167</v>
      </c>
      <c r="G8317" s="3"/>
      <c r="H8317" s="26">
        <v>2085</v>
      </c>
      <c r="I8317" s="26">
        <f t="array" ref="I8317">J8317-J8317*3%</f>
        <v>1590.6544999999999</v>
      </c>
      <c r="J8317" s="30">
        <v>1639.85</v>
      </c>
      <c r="K8317" s="4"/>
      <c r="L8317" s="15">
        <f t="shared" si="130"/>
        <v>0</v>
      </c>
      <c r="M8317" s="56" t="s">
        <v>15158</v>
      </c>
    </row>
    <row r="8318" spans="1:13" s="19" customFormat="1" ht="15" customHeight="1" x14ac:dyDescent="0.25">
      <c r="A8318" s="47">
        <v>12290</v>
      </c>
      <c r="B8318" s="18" t="s">
        <v>13120</v>
      </c>
      <c r="C8318" s="3" t="s">
        <v>12835</v>
      </c>
      <c r="D8318" s="3" t="s">
        <v>207</v>
      </c>
      <c r="E8318" s="3" t="s">
        <v>13118</v>
      </c>
      <c r="F8318" s="3" t="s">
        <v>200</v>
      </c>
      <c r="G8318" s="3"/>
      <c r="H8318" s="26">
        <v>3130</v>
      </c>
      <c r="I8318" s="26">
        <f t="array" ref="I8318">J8318-J8318*3%</f>
        <v>2411.8468000000003</v>
      </c>
      <c r="J8318" s="30">
        <v>2486.44</v>
      </c>
      <c r="K8318" s="4"/>
      <c r="L8318" s="15">
        <f t="shared" si="130"/>
        <v>0</v>
      </c>
      <c r="M8318" s="56" t="s">
        <v>15158</v>
      </c>
    </row>
    <row r="8319" spans="1:13" s="19" customFormat="1" ht="15" customHeight="1" x14ac:dyDescent="0.25">
      <c r="A8319" s="47">
        <v>12293</v>
      </c>
      <c r="B8319" s="18" t="s">
        <v>13121</v>
      </c>
      <c r="C8319" s="3" t="s">
        <v>12835</v>
      </c>
      <c r="D8319" s="3" t="s">
        <v>207</v>
      </c>
      <c r="E8319" s="3" t="s">
        <v>13122</v>
      </c>
      <c r="F8319" s="3" t="s">
        <v>179</v>
      </c>
      <c r="G8319" s="3"/>
      <c r="H8319" s="26">
        <v>345</v>
      </c>
      <c r="I8319" s="26">
        <f t="array" ref="I8319">J8319-J8319*3%</f>
        <v>246.1472</v>
      </c>
      <c r="J8319" s="30">
        <v>253.76</v>
      </c>
      <c r="K8319" s="4"/>
      <c r="L8319" s="15">
        <f t="shared" si="130"/>
        <v>0</v>
      </c>
      <c r="M8319" s="56" t="s">
        <v>15154</v>
      </c>
    </row>
    <row r="8320" spans="1:13" s="19" customFormat="1" ht="15" customHeight="1" x14ac:dyDescent="0.25">
      <c r="A8320" s="47">
        <v>12294</v>
      </c>
      <c r="B8320" s="18" t="s">
        <v>13123</v>
      </c>
      <c r="C8320" s="3" t="s">
        <v>12835</v>
      </c>
      <c r="D8320" s="3" t="s">
        <v>207</v>
      </c>
      <c r="E8320" s="3" t="s">
        <v>13122</v>
      </c>
      <c r="F8320" s="3" t="s">
        <v>2544</v>
      </c>
      <c r="G8320" s="3"/>
      <c r="H8320" s="26">
        <v>585</v>
      </c>
      <c r="I8320" s="26">
        <f t="array" ref="I8320">J8320-J8320*3%</f>
        <v>429.70030000000003</v>
      </c>
      <c r="J8320" s="30">
        <v>442.99</v>
      </c>
      <c r="K8320" s="4"/>
      <c r="L8320" s="15">
        <f t="shared" si="130"/>
        <v>0</v>
      </c>
      <c r="M8320" s="56" t="s">
        <v>15158</v>
      </c>
    </row>
    <row r="8321" spans="1:13" s="19" customFormat="1" ht="15" customHeight="1" x14ac:dyDescent="0.25">
      <c r="A8321" s="47">
        <v>12300</v>
      </c>
      <c r="B8321" s="18" t="s">
        <v>13124</v>
      </c>
      <c r="C8321" s="3" t="s">
        <v>12835</v>
      </c>
      <c r="D8321" s="3" t="s">
        <v>207</v>
      </c>
      <c r="E8321" s="3" t="s">
        <v>13125</v>
      </c>
      <c r="F8321" s="3" t="s">
        <v>211</v>
      </c>
      <c r="G8321" s="3"/>
      <c r="H8321" s="26">
        <v>1315</v>
      </c>
      <c r="I8321" s="26">
        <f t="array" ref="I8321">J8321-J8321*3%</f>
        <v>1007.9755000000001</v>
      </c>
      <c r="J8321" s="30">
        <v>1039.1500000000001</v>
      </c>
      <c r="K8321" s="4"/>
      <c r="L8321" s="15">
        <f t="shared" si="130"/>
        <v>0</v>
      </c>
      <c r="M8321" s="56" t="s">
        <v>15154</v>
      </c>
    </row>
    <row r="8322" spans="1:13" s="19" customFormat="1" ht="15" customHeight="1" x14ac:dyDescent="0.25">
      <c r="A8322" s="47">
        <v>12304</v>
      </c>
      <c r="B8322" s="18" t="s">
        <v>13126</v>
      </c>
      <c r="C8322" s="3" t="s">
        <v>12835</v>
      </c>
      <c r="D8322" s="3" t="s">
        <v>207</v>
      </c>
      <c r="E8322" s="3" t="s">
        <v>13127</v>
      </c>
      <c r="F8322" s="3" t="s">
        <v>2160</v>
      </c>
      <c r="G8322" s="3"/>
      <c r="H8322" s="26">
        <v>830</v>
      </c>
      <c r="I8322" s="26">
        <f t="array" ref="I8322">J8322-J8322*3%</f>
        <v>627.02739999999994</v>
      </c>
      <c r="J8322" s="30">
        <v>646.41999999999996</v>
      </c>
      <c r="K8322" s="4"/>
      <c r="L8322" s="15">
        <f t="shared" si="130"/>
        <v>0</v>
      </c>
      <c r="M8322" s="56" t="s">
        <v>15158</v>
      </c>
    </row>
    <row r="8323" spans="1:13" s="19" customFormat="1" ht="15" customHeight="1" x14ac:dyDescent="0.25">
      <c r="A8323" s="47">
        <v>25462</v>
      </c>
      <c r="B8323" s="18" t="s">
        <v>13128</v>
      </c>
      <c r="C8323" s="3" t="s">
        <v>12835</v>
      </c>
      <c r="D8323" s="3" t="s">
        <v>207</v>
      </c>
      <c r="E8323" s="3" t="s">
        <v>476</v>
      </c>
      <c r="F8323" s="3" t="s">
        <v>203</v>
      </c>
      <c r="G8323" s="3"/>
      <c r="H8323" s="26">
        <v>1220</v>
      </c>
      <c r="I8323" s="26">
        <f t="array" ref="I8323">J8323-J8323*3%</f>
        <v>921.75220000000002</v>
      </c>
      <c r="J8323" s="30">
        <v>950.26</v>
      </c>
      <c r="K8323" s="4"/>
      <c r="L8323" s="15">
        <f t="shared" si="130"/>
        <v>0</v>
      </c>
      <c r="M8323" s="56" t="s">
        <v>15158</v>
      </c>
    </row>
    <row r="8324" spans="1:13" s="19" customFormat="1" ht="15" customHeight="1" x14ac:dyDescent="0.25">
      <c r="A8324" s="47">
        <v>21411</v>
      </c>
      <c r="B8324" s="18" t="s">
        <v>13129</v>
      </c>
      <c r="C8324" s="3" t="s">
        <v>12835</v>
      </c>
      <c r="D8324" s="3" t="s">
        <v>207</v>
      </c>
      <c r="E8324" s="3" t="s">
        <v>1274</v>
      </c>
      <c r="F8324" s="3" t="s">
        <v>2160</v>
      </c>
      <c r="G8324" s="3"/>
      <c r="H8324" s="26">
        <v>1000</v>
      </c>
      <c r="I8324" s="26">
        <f t="array" ref="I8324">J8324-J8324*3%</f>
        <v>769.18090000000007</v>
      </c>
      <c r="J8324" s="30">
        <v>792.97</v>
      </c>
      <c r="K8324" s="4"/>
      <c r="L8324" s="15">
        <f t="shared" si="130"/>
        <v>0</v>
      </c>
      <c r="M8324" s="56" t="s">
        <v>15158</v>
      </c>
    </row>
    <row r="8325" spans="1:13" s="19" customFormat="1" ht="15" customHeight="1" x14ac:dyDescent="0.25">
      <c r="A8325" s="47">
        <v>12333</v>
      </c>
      <c r="B8325" s="18" t="s">
        <v>13130</v>
      </c>
      <c r="C8325" s="3" t="s">
        <v>12835</v>
      </c>
      <c r="D8325" s="3" t="s">
        <v>207</v>
      </c>
      <c r="E8325" s="3" t="s">
        <v>1274</v>
      </c>
      <c r="F8325" s="3" t="s">
        <v>7863</v>
      </c>
      <c r="G8325" s="3"/>
      <c r="H8325" s="26">
        <v>2215</v>
      </c>
      <c r="I8325" s="26">
        <f t="array" ref="I8325">J8325-J8325*3%</f>
        <v>1705.0756999999999</v>
      </c>
      <c r="J8325" s="30">
        <v>1757.81</v>
      </c>
      <c r="K8325" s="4"/>
      <c r="L8325" s="15">
        <f t="shared" si="130"/>
        <v>0</v>
      </c>
      <c r="M8325" s="56" t="s">
        <v>15158</v>
      </c>
    </row>
    <row r="8326" spans="1:13" s="19" customFormat="1" ht="15" customHeight="1" x14ac:dyDescent="0.25">
      <c r="A8326" s="47">
        <v>19828</v>
      </c>
      <c r="B8326" s="18" t="s">
        <v>13131</v>
      </c>
      <c r="C8326" s="3" t="s">
        <v>12835</v>
      </c>
      <c r="D8326" s="3" t="s">
        <v>207</v>
      </c>
      <c r="E8326" s="3" t="s">
        <v>13132</v>
      </c>
      <c r="F8326" s="3" t="s">
        <v>167</v>
      </c>
      <c r="G8326" s="3"/>
      <c r="H8326" s="26">
        <v>1390</v>
      </c>
      <c r="I8326" s="26">
        <f t="array" ref="I8326">J8326-J8326*3%</f>
        <v>1060.21</v>
      </c>
      <c r="J8326" s="30">
        <v>1093</v>
      </c>
      <c r="K8326" s="4"/>
      <c r="L8326" s="15">
        <f t="shared" si="130"/>
        <v>0</v>
      </c>
      <c r="M8326" s="56" t="s">
        <v>15151</v>
      </c>
    </row>
    <row r="8327" spans="1:13" s="19" customFormat="1" ht="15" customHeight="1" x14ac:dyDescent="0.25">
      <c r="A8327" s="47">
        <v>12337</v>
      </c>
      <c r="B8327" s="18" t="s">
        <v>13133</v>
      </c>
      <c r="C8327" s="3" t="s">
        <v>12835</v>
      </c>
      <c r="D8327" s="3" t="s">
        <v>207</v>
      </c>
      <c r="E8327" s="3" t="s">
        <v>13134</v>
      </c>
      <c r="F8327" s="3" t="s">
        <v>211</v>
      </c>
      <c r="G8327" s="3"/>
      <c r="H8327" s="26">
        <v>635</v>
      </c>
      <c r="I8327" s="26">
        <f t="array" ref="I8327">J8327-J8327*3%</f>
        <v>483.71960000000001</v>
      </c>
      <c r="J8327" s="30">
        <v>498.68</v>
      </c>
      <c r="K8327" s="4"/>
      <c r="L8327" s="15">
        <f t="shared" si="130"/>
        <v>0</v>
      </c>
      <c r="M8327" s="56" t="s">
        <v>15158</v>
      </c>
    </row>
    <row r="8328" spans="1:13" s="19" customFormat="1" ht="15" customHeight="1" x14ac:dyDescent="0.25">
      <c r="A8328" s="47">
        <v>12310</v>
      </c>
      <c r="B8328" s="18" t="s">
        <v>13135</v>
      </c>
      <c r="C8328" s="3" t="s">
        <v>12835</v>
      </c>
      <c r="D8328" s="3" t="s">
        <v>207</v>
      </c>
      <c r="E8328" s="3" t="s">
        <v>13136</v>
      </c>
      <c r="F8328" s="3" t="s">
        <v>179</v>
      </c>
      <c r="G8328" s="3"/>
      <c r="H8328" s="26">
        <v>655</v>
      </c>
      <c r="I8328" s="26">
        <f t="array" ref="I8328">J8328-J8328*3%</f>
        <v>497.32870000000003</v>
      </c>
      <c r="J8328" s="30">
        <v>512.71</v>
      </c>
      <c r="K8328" s="4"/>
      <c r="L8328" s="15">
        <f t="shared" ref="L8328:L8391" si="131">J8328*K8328</f>
        <v>0</v>
      </c>
      <c r="M8328" s="56" t="s">
        <v>15153</v>
      </c>
    </row>
    <row r="8329" spans="1:13" s="19" customFormat="1" ht="15" customHeight="1" x14ac:dyDescent="0.25">
      <c r="A8329" s="47">
        <v>12362</v>
      </c>
      <c r="B8329" s="18" t="s">
        <v>13137</v>
      </c>
      <c r="C8329" s="3" t="s">
        <v>12835</v>
      </c>
      <c r="D8329" s="3" t="s">
        <v>207</v>
      </c>
      <c r="E8329" s="3" t="s">
        <v>13138</v>
      </c>
      <c r="F8329" s="3" t="s">
        <v>167</v>
      </c>
      <c r="G8329" s="3"/>
      <c r="H8329" s="26">
        <v>2665</v>
      </c>
      <c r="I8329" s="26">
        <f t="array" ref="I8329">J8329-J8329*3%</f>
        <v>2040.5017</v>
      </c>
      <c r="J8329" s="30">
        <v>2103.61</v>
      </c>
      <c r="K8329" s="4"/>
      <c r="L8329" s="15">
        <f t="shared" si="131"/>
        <v>0</v>
      </c>
      <c r="M8329" s="56" t="s">
        <v>15158</v>
      </c>
    </row>
    <row r="8330" spans="1:13" s="19" customFormat="1" ht="15" customHeight="1" x14ac:dyDescent="0.25">
      <c r="A8330" s="47">
        <v>18218</v>
      </c>
      <c r="B8330" s="18" t="s">
        <v>13139</v>
      </c>
      <c r="C8330" s="3" t="s">
        <v>12835</v>
      </c>
      <c r="D8330" s="3" t="s">
        <v>207</v>
      </c>
      <c r="E8330" s="3" t="s">
        <v>13140</v>
      </c>
      <c r="F8330" s="3" t="s">
        <v>225</v>
      </c>
      <c r="G8330" s="3"/>
      <c r="H8330" s="26">
        <v>975</v>
      </c>
      <c r="I8330" s="26">
        <f t="array" ref="I8330">J8330-J8330*3%</f>
        <v>737.2</v>
      </c>
      <c r="J8330" s="30">
        <v>760</v>
      </c>
      <c r="K8330" s="4"/>
      <c r="L8330" s="15">
        <f t="shared" si="131"/>
        <v>0</v>
      </c>
      <c r="M8330" s="56" t="s">
        <v>15151</v>
      </c>
    </row>
    <row r="8331" spans="1:13" s="19" customFormat="1" ht="15" customHeight="1" x14ac:dyDescent="0.25">
      <c r="A8331" s="47">
        <v>12372</v>
      </c>
      <c r="B8331" s="18" t="s">
        <v>13141</v>
      </c>
      <c r="C8331" s="3" t="s">
        <v>12835</v>
      </c>
      <c r="D8331" s="3" t="s">
        <v>207</v>
      </c>
      <c r="E8331" s="3" t="s">
        <v>13142</v>
      </c>
      <c r="F8331" s="3" t="s">
        <v>211</v>
      </c>
      <c r="G8331" s="3"/>
      <c r="H8331" s="26">
        <v>1900</v>
      </c>
      <c r="I8331" s="26">
        <f t="array" ref="I8331">J8331-J8331*3%</f>
        <v>1463.0509999999999</v>
      </c>
      <c r="J8331" s="30">
        <v>1508.3</v>
      </c>
      <c r="K8331" s="4"/>
      <c r="L8331" s="15">
        <f t="shared" si="131"/>
        <v>0</v>
      </c>
      <c r="M8331" s="56" t="s">
        <v>15154</v>
      </c>
    </row>
    <row r="8332" spans="1:13" s="19" customFormat="1" ht="15" customHeight="1" x14ac:dyDescent="0.25">
      <c r="A8332" s="47">
        <v>12373</v>
      </c>
      <c r="B8332" s="18" t="s">
        <v>13143</v>
      </c>
      <c r="C8332" s="3" t="s">
        <v>12835</v>
      </c>
      <c r="D8332" s="3" t="s">
        <v>207</v>
      </c>
      <c r="E8332" s="3" t="s">
        <v>13144</v>
      </c>
      <c r="F8332" s="3" t="s">
        <v>2054</v>
      </c>
      <c r="G8332" s="3"/>
      <c r="H8332" s="26">
        <v>980</v>
      </c>
      <c r="I8332" s="26">
        <f t="array" ref="I8332">J8332-J8332*3%</f>
        <v>740.54650000000004</v>
      </c>
      <c r="J8332" s="30">
        <v>763.45</v>
      </c>
      <c r="K8332" s="4"/>
      <c r="L8332" s="15">
        <f t="shared" si="131"/>
        <v>0</v>
      </c>
      <c r="M8332" s="56" t="s">
        <v>15158</v>
      </c>
    </row>
    <row r="8333" spans="1:13" s="19" customFormat="1" ht="15" customHeight="1" x14ac:dyDescent="0.25">
      <c r="A8333" s="47">
        <v>12374</v>
      </c>
      <c r="B8333" s="18" t="s">
        <v>13145</v>
      </c>
      <c r="C8333" s="3" t="s">
        <v>12835</v>
      </c>
      <c r="D8333" s="3" t="s">
        <v>207</v>
      </c>
      <c r="E8333" s="3" t="s">
        <v>13146</v>
      </c>
      <c r="F8333" s="3" t="s">
        <v>211</v>
      </c>
      <c r="G8333" s="3"/>
      <c r="H8333" s="26">
        <v>1365</v>
      </c>
      <c r="I8333" s="26">
        <f t="array" ref="I8333">J8333-J8333*3%</f>
        <v>1042.5947999999999</v>
      </c>
      <c r="J8333" s="30">
        <v>1074.8399999999999</v>
      </c>
      <c r="K8333" s="4"/>
      <c r="L8333" s="15">
        <f t="shared" si="131"/>
        <v>0</v>
      </c>
      <c r="M8333" s="56" t="s">
        <v>15154</v>
      </c>
    </row>
    <row r="8334" spans="1:13" s="19" customFormat="1" ht="15" customHeight="1" x14ac:dyDescent="0.25">
      <c r="A8334" s="47">
        <v>13170</v>
      </c>
      <c r="B8334" s="18" t="s">
        <v>13147</v>
      </c>
      <c r="C8334" s="3" t="s">
        <v>12835</v>
      </c>
      <c r="D8334" s="3" t="s">
        <v>207</v>
      </c>
      <c r="E8334" s="3" t="s">
        <v>13148</v>
      </c>
      <c r="F8334" s="3" t="s">
        <v>203</v>
      </c>
      <c r="G8334" s="3"/>
      <c r="H8334" s="26">
        <v>1265</v>
      </c>
      <c r="I8334" s="26">
        <f t="array" ref="I8334">J8334-J8334*3%</f>
        <v>974.96640000000002</v>
      </c>
      <c r="J8334" s="30">
        <v>1005.12</v>
      </c>
      <c r="K8334" s="4"/>
      <c r="L8334" s="15">
        <f t="shared" si="131"/>
        <v>0</v>
      </c>
      <c r="M8334" s="56" t="s">
        <v>15158</v>
      </c>
    </row>
    <row r="8335" spans="1:13" s="19" customFormat="1" ht="15" customHeight="1" x14ac:dyDescent="0.25">
      <c r="A8335" s="47">
        <v>12375</v>
      </c>
      <c r="B8335" s="18" t="s">
        <v>13149</v>
      </c>
      <c r="C8335" s="3" t="s">
        <v>12835</v>
      </c>
      <c r="D8335" s="3" t="s">
        <v>207</v>
      </c>
      <c r="E8335" s="3" t="s">
        <v>13148</v>
      </c>
      <c r="F8335" s="3" t="s">
        <v>167</v>
      </c>
      <c r="G8335" s="3"/>
      <c r="H8335" s="26">
        <v>2120</v>
      </c>
      <c r="I8335" s="26">
        <f t="array" ref="I8335">J8335-J8335*3%</f>
        <v>1637.4472999999998</v>
      </c>
      <c r="J8335" s="30">
        <v>1688.09</v>
      </c>
      <c r="K8335" s="4"/>
      <c r="L8335" s="15">
        <f t="shared" si="131"/>
        <v>0</v>
      </c>
      <c r="M8335" s="56" t="s">
        <v>15158</v>
      </c>
    </row>
    <row r="8336" spans="1:13" s="19" customFormat="1" ht="15" customHeight="1" x14ac:dyDescent="0.25">
      <c r="A8336" s="47">
        <v>12186</v>
      </c>
      <c r="B8336" s="18" t="s">
        <v>13150</v>
      </c>
      <c r="C8336" s="3" t="s">
        <v>12835</v>
      </c>
      <c r="D8336" s="3" t="s">
        <v>207</v>
      </c>
      <c r="E8336" s="3" t="s">
        <v>13151</v>
      </c>
      <c r="F8336" s="3" t="s">
        <v>211</v>
      </c>
      <c r="G8336" s="3"/>
      <c r="H8336" s="26">
        <v>800</v>
      </c>
      <c r="I8336" s="26">
        <f t="array" ref="I8336">J8336-J8336*3%</f>
        <v>603.67950000000008</v>
      </c>
      <c r="J8336" s="30">
        <v>622.35</v>
      </c>
      <c r="K8336" s="4"/>
      <c r="L8336" s="15">
        <f t="shared" si="131"/>
        <v>0</v>
      </c>
      <c r="M8336" s="56" t="s">
        <v>15158</v>
      </c>
    </row>
    <row r="8337" spans="1:13" s="19" customFormat="1" ht="15" customHeight="1" x14ac:dyDescent="0.25">
      <c r="A8337" s="47">
        <v>12210</v>
      </c>
      <c r="B8337" s="18" t="s">
        <v>13152</v>
      </c>
      <c r="C8337" s="3" t="s">
        <v>12835</v>
      </c>
      <c r="D8337" s="3" t="s">
        <v>207</v>
      </c>
      <c r="E8337" s="3" t="s">
        <v>13153</v>
      </c>
      <c r="F8337" s="3" t="s">
        <v>211</v>
      </c>
      <c r="G8337" s="3"/>
      <c r="H8337" s="26">
        <v>945</v>
      </c>
      <c r="I8337" s="26">
        <f t="array" ref="I8337">J8337-J8337*3%</f>
        <v>713.9781999999999</v>
      </c>
      <c r="J8337" s="30">
        <v>736.06</v>
      </c>
      <c r="K8337" s="4"/>
      <c r="L8337" s="15">
        <f t="shared" si="131"/>
        <v>0</v>
      </c>
      <c r="M8337" s="56" t="s">
        <v>15154</v>
      </c>
    </row>
    <row r="8338" spans="1:13" s="19" customFormat="1" ht="15" customHeight="1" x14ac:dyDescent="0.25">
      <c r="A8338" s="47">
        <v>14864</v>
      </c>
      <c r="B8338" s="18" t="s">
        <v>13154</v>
      </c>
      <c r="C8338" s="3" t="s">
        <v>12835</v>
      </c>
      <c r="D8338" s="3" t="s">
        <v>207</v>
      </c>
      <c r="E8338" s="3" t="s">
        <v>13155</v>
      </c>
      <c r="F8338" s="3" t="s">
        <v>2723</v>
      </c>
      <c r="G8338" s="3"/>
      <c r="H8338" s="26">
        <v>1890</v>
      </c>
      <c r="I8338" s="26">
        <f t="array" ref="I8338">J8338-J8338*3%</f>
        <v>1455</v>
      </c>
      <c r="J8338" s="30">
        <v>1500</v>
      </c>
      <c r="K8338" s="4"/>
      <c r="L8338" s="15">
        <f t="shared" si="131"/>
        <v>0</v>
      </c>
      <c r="M8338" s="56" t="s">
        <v>15158</v>
      </c>
    </row>
    <row r="8339" spans="1:13" s="19" customFormat="1" ht="15" customHeight="1" x14ac:dyDescent="0.25">
      <c r="A8339" s="47">
        <v>19174</v>
      </c>
      <c r="B8339" s="18" t="s">
        <v>13156</v>
      </c>
      <c r="C8339" s="3" t="s">
        <v>12835</v>
      </c>
      <c r="D8339" s="3" t="s">
        <v>207</v>
      </c>
      <c r="E8339" s="3" t="s">
        <v>13157</v>
      </c>
      <c r="F8339" s="3" t="s">
        <v>211</v>
      </c>
      <c r="G8339" s="3"/>
      <c r="H8339" s="26">
        <v>1445</v>
      </c>
      <c r="I8339" s="26">
        <f t="array" ref="I8339">J8339-J8339*3%</f>
        <v>1097.07</v>
      </c>
      <c r="J8339" s="30">
        <v>1131</v>
      </c>
      <c r="K8339" s="4"/>
      <c r="L8339" s="15">
        <f t="shared" si="131"/>
        <v>0</v>
      </c>
      <c r="M8339" s="56" t="s">
        <v>15151</v>
      </c>
    </row>
    <row r="8340" spans="1:13" s="19" customFormat="1" ht="15" customHeight="1" x14ac:dyDescent="0.25">
      <c r="A8340" s="47">
        <v>12395</v>
      </c>
      <c r="B8340" s="18"/>
      <c r="C8340" s="3" t="s">
        <v>12835</v>
      </c>
      <c r="D8340" s="3" t="s">
        <v>207</v>
      </c>
      <c r="E8340" s="3" t="s">
        <v>13158</v>
      </c>
      <c r="F8340" s="3" t="s">
        <v>211</v>
      </c>
      <c r="G8340" s="3"/>
      <c r="H8340" s="26">
        <v>745</v>
      </c>
      <c r="I8340" s="26">
        <f t="array" ref="I8340">J8340-J8340*3%</f>
        <v>563.68640000000005</v>
      </c>
      <c r="J8340" s="30">
        <v>581.12</v>
      </c>
      <c r="K8340" s="4"/>
      <c r="L8340" s="15">
        <f t="shared" si="131"/>
        <v>0</v>
      </c>
      <c r="M8340" s="56" t="s">
        <v>15153</v>
      </c>
    </row>
    <row r="8341" spans="1:13" s="19" customFormat="1" ht="15" customHeight="1" x14ac:dyDescent="0.25">
      <c r="A8341" s="47">
        <v>39717</v>
      </c>
      <c r="B8341" s="18"/>
      <c r="C8341" s="3" t="s">
        <v>12835</v>
      </c>
      <c r="D8341" s="3" t="s">
        <v>207</v>
      </c>
      <c r="E8341" s="3" t="s">
        <v>13159</v>
      </c>
      <c r="F8341" s="3" t="s">
        <v>179</v>
      </c>
      <c r="G8341" s="3"/>
      <c r="H8341" s="26">
        <v>1425</v>
      </c>
      <c r="I8341" s="26">
        <f t="array" ref="I8341">J8341-J8341*3%</f>
        <v>1083.6549</v>
      </c>
      <c r="J8341" s="30">
        <v>1117.17</v>
      </c>
      <c r="K8341" s="4"/>
      <c r="L8341" s="15">
        <f t="shared" si="131"/>
        <v>0</v>
      </c>
      <c r="M8341" s="56" t="s">
        <v>15158</v>
      </c>
    </row>
    <row r="8342" spans="1:13" s="19" customFormat="1" ht="15" customHeight="1" x14ac:dyDescent="0.25">
      <c r="A8342" s="47">
        <v>12434</v>
      </c>
      <c r="B8342" s="18" t="s">
        <v>13160</v>
      </c>
      <c r="C8342" s="3" t="s">
        <v>12835</v>
      </c>
      <c r="D8342" s="3" t="s">
        <v>207</v>
      </c>
      <c r="E8342" s="3" t="s">
        <v>13161</v>
      </c>
      <c r="F8342" s="3" t="s">
        <v>167</v>
      </c>
      <c r="G8342" s="3"/>
      <c r="H8342" s="26">
        <v>590</v>
      </c>
      <c r="I8342" s="26">
        <f t="array" ref="I8342">J8342-J8342*3%</f>
        <v>451.91329999999999</v>
      </c>
      <c r="J8342" s="30">
        <v>465.89</v>
      </c>
      <c r="K8342" s="4"/>
      <c r="L8342" s="15">
        <f t="shared" si="131"/>
        <v>0</v>
      </c>
      <c r="M8342" s="56" t="s">
        <v>15158</v>
      </c>
    </row>
    <row r="8343" spans="1:13" s="19" customFormat="1" ht="15" customHeight="1" x14ac:dyDescent="0.25">
      <c r="A8343" s="47">
        <v>24075</v>
      </c>
      <c r="B8343" s="18"/>
      <c r="C8343" s="3" t="s">
        <v>13162</v>
      </c>
      <c r="D8343" s="3" t="s">
        <v>66</v>
      </c>
      <c r="E8343" s="3" t="s">
        <v>2043</v>
      </c>
      <c r="F8343" s="3" t="s">
        <v>167</v>
      </c>
      <c r="G8343" s="3"/>
      <c r="H8343" s="26">
        <v>790</v>
      </c>
      <c r="I8343" s="26">
        <f t="array" ref="I8343">J8343-J8343*3%</f>
        <v>594.61</v>
      </c>
      <c r="J8343" s="30">
        <v>613</v>
      </c>
      <c r="K8343" s="4"/>
      <c r="L8343" s="15">
        <f t="shared" si="131"/>
        <v>0</v>
      </c>
      <c r="M8343" s="56" t="s">
        <v>15151</v>
      </c>
    </row>
    <row r="8344" spans="1:13" s="19" customFormat="1" ht="15" customHeight="1" x14ac:dyDescent="0.25">
      <c r="A8344" s="47">
        <v>39776</v>
      </c>
      <c r="B8344" s="18"/>
      <c r="C8344" s="3" t="s">
        <v>13162</v>
      </c>
      <c r="D8344" s="3" t="s">
        <v>66</v>
      </c>
      <c r="E8344" s="3" t="s">
        <v>13163</v>
      </c>
      <c r="F8344" s="3" t="s">
        <v>13164</v>
      </c>
      <c r="G8344" s="3"/>
      <c r="H8344" s="26">
        <v>905</v>
      </c>
      <c r="I8344" s="26">
        <f t="array" ref="I8344">J8344-J8344*3%</f>
        <v>684.58719999999994</v>
      </c>
      <c r="J8344" s="30">
        <v>705.76</v>
      </c>
      <c r="K8344" s="4"/>
      <c r="L8344" s="15">
        <f t="shared" si="131"/>
        <v>0</v>
      </c>
      <c r="M8344" s="56" t="s">
        <v>15152</v>
      </c>
    </row>
    <row r="8345" spans="1:13" s="19" customFormat="1" ht="15" customHeight="1" x14ac:dyDescent="0.25">
      <c r="A8345" s="47">
        <v>26671</v>
      </c>
      <c r="B8345" s="18" t="s">
        <v>13165</v>
      </c>
      <c r="C8345" s="3" t="s">
        <v>13162</v>
      </c>
      <c r="D8345" s="3" t="s">
        <v>66</v>
      </c>
      <c r="E8345" s="3" t="s">
        <v>13166</v>
      </c>
      <c r="F8345" s="3" t="s">
        <v>167</v>
      </c>
      <c r="G8345" s="3"/>
      <c r="H8345" s="26">
        <v>690</v>
      </c>
      <c r="I8345" s="26">
        <f t="array" ref="I8345">J8345-J8345*3%</f>
        <v>522.83000000000004</v>
      </c>
      <c r="J8345" s="30">
        <v>539</v>
      </c>
      <c r="K8345" s="4"/>
      <c r="L8345" s="15">
        <f t="shared" si="131"/>
        <v>0</v>
      </c>
      <c r="M8345" s="56" t="s">
        <v>15151</v>
      </c>
    </row>
    <row r="8346" spans="1:13" s="19" customFormat="1" ht="15" customHeight="1" x14ac:dyDescent="0.25">
      <c r="A8346" s="47">
        <v>12452</v>
      </c>
      <c r="B8346" s="18" t="s">
        <v>13167</v>
      </c>
      <c r="C8346" s="3" t="s">
        <v>13162</v>
      </c>
      <c r="D8346" s="3" t="s">
        <v>66</v>
      </c>
      <c r="E8346" s="3" t="s">
        <v>2718</v>
      </c>
      <c r="F8346" s="3" t="s">
        <v>72</v>
      </c>
      <c r="G8346" s="3"/>
      <c r="H8346" s="26">
        <v>495</v>
      </c>
      <c r="I8346" s="26">
        <f t="array" ref="I8346">J8346-J8346*3%</f>
        <v>366.90249999999997</v>
      </c>
      <c r="J8346" s="30">
        <v>378.25</v>
      </c>
      <c r="K8346" s="4"/>
      <c r="L8346" s="15">
        <f t="shared" si="131"/>
        <v>0</v>
      </c>
      <c r="M8346" s="56" t="s">
        <v>15158</v>
      </c>
    </row>
    <row r="8347" spans="1:13" s="19" customFormat="1" ht="15" customHeight="1" x14ac:dyDescent="0.25">
      <c r="A8347" s="47">
        <v>38548</v>
      </c>
      <c r="B8347" s="18"/>
      <c r="C8347" s="3" t="s">
        <v>13162</v>
      </c>
      <c r="D8347" s="3" t="s">
        <v>66</v>
      </c>
      <c r="E8347" s="3" t="s">
        <v>13168</v>
      </c>
      <c r="F8347" s="3" t="s">
        <v>2083</v>
      </c>
      <c r="G8347" s="3"/>
      <c r="H8347" s="26">
        <v>575</v>
      </c>
      <c r="I8347" s="26">
        <f t="array" ref="I8347">J8347-J8347*3%</f>
        <v>420.98</v>
      </c>
      <c r="J8347" s="30">
        <v>434</v>
      </c>
      <c r="K8347" s="4"/>
      <c r="L8347" s="15">
        <f t="shared" si="131"/>
        <v>0</v>
      </c>
      <c r="M8347" s="56" t="s">
        <v>15151</v>
      </c>
    </row>
    <row r="8348" spans="1:13" s="19" customFormat="1" ht="15" customHeight="1" x14ac:dyDescent="0.25">
      <c r="A8348" s="47">
        <v>12454</v>
      </c>
      <c r="B8348" s="18" t="s">
        <v>13169</v>
      </c>
      <c r="C8348" s="3" t="s">
        <v>13162</v>
      </c>
      <c r="D8348" s="3" t="s">
        <v>66</v>
      </c>
      <c r="E8348" s="3" t="s">
        <v>7841</v>
      </c>
      <c r="F8348" s="3" t="s">
        <v>72</v>
      </c>
      <c r="G8348" s="3"/>
      <c r="H8348" s="26">
        <v>565</v>
      </c>
      <c r="I8348" s="26">
        <f t="array" ref="I8348">J8348-J8348*3%</f>
        <v>415.16</v>
      </c>
      <c r="J8348" s="30">
        <v>428</v>
      </c>
      <c r="K8348" s="4"/>
      <c r="L8348" s="15">
        <f t="shared" si="131"/>
        <v>0</v>
      </c>
      <c r="M8348" s="56" t="s">
        <v>15151</v>
      </c>
    </row>
    <row r="8349" spans="1:13" s="19" customFormat="1" ht="15" customHeight="1" x14ac:dyDescent="0.25">
      <c r="A8349" s="47">
        <v>12458</v>
      </c>
      <c r="B8349" s="18" t="s">
        <v>13170</v>
      </c>
      <c r="C8349" s="3" t="s">
        <v>13162</v>
      </c>
      <c r="D8349" s="3" t="s">
        <v>66</v>
      </c>
      <c r="E8349" s="3" t="s">
        <v>2720</v>
      </c>
      <c r="F8349" s="3" t="s">
        <v>167</v>
      </c>
      <c r="G8349" s="3"/>
      <c r="H8349" s="26">
        <v>1410</v>
      </c>
      <c r="I8349" s="26">
        <f t="array" ref="I8349">J8349-J8349*3%</f>
        <v>1072.82</v>
      </c>
      <c r="J8349" s="30">
        <v>1106</v>
      </c>
      <c r="K8349" s="4"/>
      <c r="L8349" s="15">
        <f t="shared" si="131"/>
        <v>0</v>
      </c>
      <c r="M8349" s="56" t="s">
        <v>15151</v>
      </c>
    </row>
    <row r="8350" spans="1:13" s="19" customFormat="1" ht="15" customHeight="1" x14ac:dyDescent="0.25">
      <c r="A8350" s="47">
        <v>12455</v>
      </c>
      <c r="B8350" s="18" t="s">
        <v>13171</v>
      </c>
      <c r="C8350" s="3" t="s">
        <v>13162</v>
      </c>
      <c r="D8350" s="3" t="s">
        <v>66</v>
      </c>
      <c r="E8350" s="3" t="s">
        <v>2915</v>
      </c>
      <c r="F8350" s="3" t="s">
        <v>182</v>
      </c>
      <c r="G8350" s="3"/>
      <c r="H8350" s="26">
        <v>950</v>
      </c>
      <c r="I8350" s="26">
        <f t="array" ref="I8350">J8350-J8350*3%</f>
        <v>719.74</v>
      </c>
      <c r="J8350" s="30">
        <v>742</v>
      </c>
      <c r="K8350" s="4"/>
      <c r="L8350" s="15">
        <f t="shared" si="131"/>
        <v>0</v>
      </c>
      <c r="M8350" s="56" t="s">
        <v>15151</v>
      </c>
    </row>
    <row r="8351" spans="1:13" s="19" customFormat="1" ht="15" customHeight="1" x14ac:dyDescent="0.25">
      <c r="A8351" s="47">
        <v>20531</v>
      </c>
      <c r="B8351" s="18" t="s">
        <v>13172</v>
      </c>
      <c r="C8351" s="3" t="s">
        <v>13162</v>
      </c>
      <c r="D8351" s="3" t="s">
        <v>66</v>
      </c>
      <c r="E8351" s="3" t="s">
        <v>2915</v>
      </c>
      <c r="F8351" s="3" t="s">
        <v>1416</v>
      </c>
      <c r="G8351" s="3"/>
      <c r="H8351" s="26">
        <v>500</v>
      </c>
      <c r="I8351" s="26">
        <f t="array" ref="I8351">J8351-J8351*3%</f>
        <v>372.48</v>
      </c>
      <c r="J8351" s="30">
        <v>384</v>
      </c>
      <c r="K8351" s="4"/>
      <c r="L8351" s="15">
        <f t="shared" si="131"/>
        <v>0</v>
      </c>
      <c r="M8351" s="56" t="s">
        <v>15151</v>
      </c>
    </row>
    <row r="8352" spans="1:13" s="19" customFormat="1" ht="15" customHeight="1" x14ac:dyDescent="0.25">
      <c r="A8352" s="47">
        <v>12456</v>
      </c>
      <c r="B8352" s="18" t="s">
        <v>13173</v>
      </c>
      <c r="C8352" s="3" t="s">
        <v>13162</v>
      </c>
      <c r="D8352" s="3" t="s">
        <v>66</v>
      </c>
      <c r="E8352" s="3" t="s">
        <v>2915</v>
      </c>
      <c r="F8352" s="3" t="s">
        <v>167</v>
      </c>
      <c r="G8352" s="3"/>
      <c r="H8352" s="26">
        <v>660</v>
      </c>
      <c r="I8352" s="26">
        <f t="array" ref="I8352">J8352-J8352*3%</f>
        <v>502.42120000000006</v>
      </c>
      <c r="J8352" s="30">
        <v>517.96</v>
      </c>
      <c r="K8352" s="4"/>
      <c r="L8352" s="15">
        <f t="shared" si="131"/>
        <v>0</v>
      </c>
      <c r="M8352" s="56" t="s">
        <v>15157</v>
      </c>
    </row>
    <row r="8353" spans="1:13" s="19" customFormat="1" ht="15" customHeight="1" x14ac:dyDescent="0.25">
      <c r="A8353" s="47">
        <v>26670</v>
      </c>
      <c r="B8353" s="18" t="s">
        <v>13174</v>
      </c>
      <c r="C8353" s="3" t="s">
        <v>13162</v>
      </c>
      <c r="D8353" s="3" t="s">
        <v>66</v>
      </c>
      <c r="E8353" s="3" t="s">
        <v>2917</v>
      </c>
      <c r="F8353" s="3" t="s">
        <v>72</v>
      </c>
      <c r="G8353" s="3"/>
      <c r="H8353" s="26">
        <v>600</v>
      </c>
      <c r="I8353" s="26">
        <f t="array" ref="I8353">J8353-J8353*3%</f>
        <v>460.75</v>
      </c>
      <c r="J8353" s="30">
        <v>475</v>
      </c>
      <c r="K8353" s="4"/>
      <c r="L8353" s="15">
        <f t="shared" si="131"/>
        <v>0</v>
      </c>
      <c r="M8353" s="56" t="s">
        <v>15151</v>
      </c>
    </row>
    <row r="8354" spans="1:13" s="19" customFormat="1" ht="15" customHeight="1" x14ac:dyDescent="0.25">
      <c r="A8354" s="47">
        <v>40442</v>
      </c>
      <c r="B8354" s="18"/>
      <c r="C8354" s="3" t="s">
        <v>13162</v>
      </c>
      <c r="D8354" s="3" t="s">
        <v>66</v>
      </c>
      <c r="E8354" s="3" t="s">
        <v>13175</v>
      </c>
      <c r="F8354" s="3" t="s">
        <v>68</v>
      </c>
      <c r="G8354" s="3"/>
      <c r="H8354" s="26">
        <v>970</v>
      </c>
      <c r="I8354" s="26">
        <f t="array" ref="I8354">J8354-J8354*3%</f>
        <v>734.10569999999996</v>
      </c>
      <c r="J8354" s="30">
        <v>756.81</v>
      </c>
      <c r="K8354" s="4"/>
      <c r="L8354" s="15">
        <f t="shared" si="131"/>
        <v>0</v>
      </c>
      <c r="M8354" s="56" t="s">
        <v>15152</v>
      </c>
    </row>
    <row r="8355" spans="1:13" s="19" customFormat="1" ht="15" customHeight="1" x14ac:dyDescent="0.25">
      <c r="A8355" s="47">
        <v>14320</v>
      </c>
      <c r="B8355" s="18" t="s">
        <v>13176</v>
      </c>
      <c r="C8355" s="3" t="s">
        <v>13162</v>
      </c>
      <c r="D8355" s="3" t="s">
        <v>66</v>
      </c>
      <c r="E8355" s="3" t="s">
        <v>13177</v>
      </c>
      <c r="F8355" s="3" t="s">
        <v>203</v>
      </c>
      <c r="G8355" s="3"/>
      <c r="H8355" s="26">
        <v>305</v>
      </c>
      <c r="I8355" s="26">
        <f t="array" ref="I8355">J8355-J8355*3%</f>
        <v>218.25</v>
      </c>
      <c r="J8355" s="30">
        <v>225</v>
      </c>
      <c r="K8355" s="4"/>
      <c r="L8355" s="15">
        <f t="shared" si="131"/>
        <v>0</v>
      </c>
      <c r="M8355" s="56" t="s">
        <v>15151</v>
      </c>
    </row>
    <row r="8356" spans="1:13" s="19" customFormat="1" ht="15" customHeight="1" x14ac:dyDescent="0.25">
      <c r="A8356" s="47">
        <v>24742</v>
      </c>
      <c r="B8356" s="18" t="s">
        <v>13178</v>
      </c>
      <c r="C8356" s="3" t="s">
        <v>13162</v>
      </c>
      <c r="D8356" s="3" t="s">
        <v>66</v>
      </c>
      <c r="E8356" s="3" t="s">
        <v>13179</v>
      </c>
      <c r="F8356" s="3" t="s">
        <v>2783</v>
      </c>
      <c r="G8356" s="3" t="s">
        <v>149</v>
      </c>
      <c r="H8356" s="26">
        <v>1065</v>
      </c>
      <c r="I8356" s="26">
        <f t="array" ref="I8356">J8356-J8356*3%</f>
        <v>816.74</v>
      </c>
      <c r="J8356" s="30">
        <v>842</v>
      </c>
      <c r="K8356" s="4"/>
      <c r="L8356" s="15">
        <f t="shared" si="131"/>
        <v>0</v>
      </c>
      <c r="M8356" s="56" t="s">
        <v>15151</v>
      </c>
    </row>
    <row r="8357" spans="1:13" s="19" customFormat="1" ht="15" customHeight="1" x14ac:dyDescent="0.25">
      <c r="A8357" s="47">
        <v>13948</v>
      </c>
      <c r="B8357" s="18" t="s">
        <v>13180</v>
      </c>
      <c r="C8357" s="3" t="s">
        <v>13162</v>
      </c>
      <c r="D8357" s="3" t="s">
        <v>66</v>
      </c>
      <c r="E8357" s="3" t="s">
        <v>13179</v>
      </c>
      <c r="F8357" s="3" t="s">
        <v>2137</v>
      </c>
      <c r="G8357" s="3" t="s">
        <v>149</v>
      </c>
      <c r="H8357" s="26">
        <v>590</v>
      </c>
      <c r="I8357" s="26">
        <f t="array" ref="I8357">J8357-J8357*3%</f>
        <v>452.99</v>
      </c>
      <c r="J8357" s="30">
        <v>467</v>
      </c>
      <c r="K8357" s="4"/>
      <c r="L8357" s="15">
        <f t="shared" si="131"/>
        <v>0</v>
      </c>
      <c r="M8357" s="56" t="s">
        <v>15151</v>
      </c>
    </row>
    <row r="8358" spans="1:13" s="19" customFormat="1" ht="15" customHeight="1" x14ac:dyDescent="0.25">
      <c r="A8358" s="47">
        <v>15545</v>
      </c>
      <c r="B8358" s="18" t="s">
        <v>13181</v>
      </c>
      <c r="C8358" s="3" t="s">
        <v>13162</v>
      </c>
      <c r="D8358" s="3" t="s">
        <v>66</v>
      </c>
      <c r="E8358" s="3" t="s">
        <v>13182</v>
      </c>
      <c r="F8358" s="3" t="s">
        <v>1416</v>
      </c>
      <c r="G8358" s="3"/>
      <c r="H8358" s="26">
        <v>395</v>
      </c>
      <c r="I8358" s="26">
        <f t="array" ref="I8358">J8358-J8358*3%</f>
        <v>289.06</v>
      </c>
      <c r="J8358" s="30">
        <v>298</v>
      </c>
      <c r="K8358" s="4"/>
      <c r="L8358" s="15">
        <f t="shared" si="131"/>
        <v>0</v>
      </c>
      <c r="M8358" s="56" t="s">
        <v>15151</v>
      </c>
    </row>
    <row r="8359" spans="1:13" s="19" customFormat="1" ht="15" customHeight="1" x14ac:dyDescent="0.25">
      <c r="A8359" s="47">
        <v>15546</v>
      </c>
      <c r="B8359" s="18" t="s">
        <v>13183</v>
      </c>
      <c r="C8359" s="3" t="s">
        <v>13162</v>
      </c>
      <c r="D8359" s="3" t="s">
        <v>66</v>
      </c>
      <c r="E8359" s="3" t="s">
        <v>13182</v>
      </c>
      <c r="F8359" s="3" t="s">
        <v>124</v>
      </c>
      <c r="G8359" s="3"/>
      <c r="H8359" s="26">
        <v>700</v>
      </c>
      <c r="I8359" s="26">
        <f t="array" ref="I8359">J8359-J8359*3%</f>
        <v>528.65</v>
      </c>
      <c r="J8359" s="30">
        <v>545</v>
      </c>
      <c r="K8359" s="4"/>
      <c r="L8359" s="15">
        <f t="shared" si="131"/>
        <v>0</v>
      </c>
      <c r="M8359" s="56" t="s">
        <v>15151</v>
      </c>
    </row>
    <row r="8360" spans="1:13" s="19" customFormat="1" ht="15" customHeight="1" x14ac:dyDescent="0.25">
      <c r="A8360" s="47">
        <v>12578</v>
      </c>
      <c r="B8360" s="18" t="s">
        <v>13184</v>
      </c>
      <c r="C8360" s="3" t="s">
        <v>13162</v>
      </c>
      <c r="D8360" s="3" t="s">
        <v>66</v>
      </c>
      <c r="E8360" s="3" t="s">
        <v>13185</v>
      </c>
      <c r="F8360" s="3" t="s">
        <v>124</v>
      </c>
      <c r="G8360" s="3"/>
      <c r="H8360" s="26">
        <v>765</v>
      </c>
      <c r="I8360" s="26">
        <f t="array" ref="I8360">J8360-J8360*3%</f>
        <v>577.15</v>
      </c>
      <c r="J8360" s="30">
        <v>595</v>
      </c>
      <c r="K8360" s="4"/>
      <c r="L8360" s="15">
        <f t="shared" si="131"/>
        <v>0</v>
      </c>
      <c r="M8360" s="56" t="s">
        <v>15151</v>
      </c>
    </row>
    <row r="8361" spans="1:13" s="19" customFormat="1" ht="15" customHeight="1" x14ac:dyDescent="0.25">
      <c r="A8361" s="47">
        <v>12459</v>
      </c>
      <c r="B8361" s="18" t="s">
        <v>13186</v>
      </c>
      <c r="C8361" s="3" t="s">
        <v>13162</v>
      </c>
      <c r="D8361" s="3" t="s">
        <v>66</v>
      </c>
      <c r="E8361" s="3" t="s">
        <v>13187</v>
      </c>
      <c r="F8361" s="3" t="s">
        <v>167</v>
      </c>
      <c r="G8361" s="3"/>
      <c r="H8361" s="26">
        <v>525</v>
      </c>
      <c r="I8361" s="26">
        <f t="array" ref="I8361">J8361-J8361*3%</f>
        <v>387.03</v>
      </c>
      <c r="J8361" s="30">
        <v>399</v>
      </c>
      <c r="K8361" s="4"/>
      <c r="L8361" s="15">
        <f t="shared" si="131"/>
        <v>0</v>
      </c>
      <c r="M8361" s="56" t="s">
        <v>15151</v>
      </c>
    </row>
    <row r="8362" spans="1:13" s="19" customFormat="1" ht="15" customHeight="1" x14ac:dyDescent="0.25">
      <c r="A8362" s="47">
        <v>19889</v>
      </c>
      <c r="B8362" s="18" t="s">
        <v>13188</v>
      </c>
      <c r="C8362" s="3" t="s">
        <v>13162</v>
      </c>
      <c r="D8362" s="3" t="s">
        <v>66</v>
      </c>
      <c r="E8362" s="3" t="s">
        <v>630</v>
      </c>
      <c r="F8362" s="3" t="s">
        <v>124</v>
      </c>
      <c r="G8362" s="3"/>
      <c r="H8362" s="26">
        <v>300</v>
      </c>
      <c r="I8362" s="26">
        <f t="array" ref="I8362">J8362-J8362*3%</f>
        <v>213.4</v>
      </c>
      <c r="J8362" s="30">
        <v>220</v>
      </c>
      <c r="K8362" s="4"/>
      <c r="L8362" s="15">
        <f t="shared" si="131"/>
        <v>0</v>
      </c>
      <c r="M8362" s="56" t="s">
        <v>15151</v>
      </c>
    </row>
    <row r="8363" spans="1:13" s="19" customFormat="1" ht="15" customHeight="1" x14ac:dyDescent="0.25">
      <c r="A8363" s="47">
        <v>24726</v>
      </c>
      <c r="B8363" s="18"/>
      <c r="C8363" s="3" t="s">
        <v>13162</v>
      </c>
      <c r="D8363" s="3" t="s">
        <v>66</v>
      </c>
      <c r="E8363" s="3" t="s">
        <v>2056</v>
      </c>
      <c r="F8363" s="3" t="s">
        <v>68</v>
      </c>
      <c r="G8363" s="3"/>
      <c r="H8363" s="26">
        <v>565</v>
      </c>
      <c r="I8363" s="26">
        <f t="array" ref="I8363">J8363-J8363*3%</f>
        <v>413.99600000000004</v>
      </c>
      <c r="J8363" s="30">
        <v>426.8</v>
      </c>
      <c r="K8363" s="4"/>
      <c r="L8363" s="15">
        <f t="shared" si="131"/>
        <v>0</v>
      </c>
      <c r="M8363" s="56" t="s">
        <v>15152</v>
      </c>
    </row>
    <row r="8364" spans="1:13" s="19" customFormat="1" ht="15" customHeight="1" x14ac:dyDescent="0.25">
      <c r="A8364" s="47">
        <v>35811</v>
      </c>
      <c r="B8364" s="18" t="s">
        <v>13189</v>
      </c>
      <c r="C8364" s="3" t="s">
        <v>13162</v>
      </c>
      <c r="D8364" s="3" t="s">
        <v>66</v>
      </c>
      <c r="E8364" s="3" t="s">
        <v>13190</v>
      </c>
      <c r="F8364" s="3" t="s">
        <v>124</v>
      </c>
      <c r="G8364" s="3"/>
      <c r="H8364" s="26">
        <v>430</v>
      </c>
      <c r="I8364" s="26">
        <f t="array" ref="I8364">J8364-J8364*3%</f>
        <v>314.82319999999999</v>
      </c>
      <c r="J8364" s="30">
        <v>324.56</v>
      </c>
      <c r="K8364" s="4"/>
      <c r="L8364" s="15">
        <f t="shared" si="131"/>
        <v>0</v>
      </c>
      <c r="M8364" s="56" t="s">
        <v>15157</v>
      </c>
    </row>
    <row r="8365" spans="1:13" s="19" customFormat="1" ht="15" customHeight="1" x14ac:dyDescent="0.25">
      <c r="A8365" s="47">
        <v>42378</v>
      </c>
      <c r="B8365" s="18"/>
      <c r="C8365" s="3" t="s">
        <v>13162</v>
      </c>
      <c r="D8365" s="3" t="s">
        <v>70</v>
      </c>
      <c r="E8365" s="3" t="s">
        <v>13191</v>
      </c>
      <c r="F8365" s="3" t="s">
        <v>179</v>
      </c>
      <c r="G8365" s="3"/>
      <c r="H8365" s="26">
        <v>915</v>
      </c>
      <c r="I8365" s="26">
        <f t="array" ref="I8365">J8365-J8365*3%</f>
        <v>692.63819999999998</v>
      </c>
      <c r="J8365" s="30">
        <v>714.06</v>
      </c>
      <c r="K8365" s="4"/>
      <c r="L8365" s="15">
        <f t="shared" si="131"/>
        <v>0</v>
      </c>
      <c r="M8365" s="56" t="s">
        <v>15152</v>
      </c>
    </row>
    <row r="8366" spans="1:13" s="19" customFormat="1" ht="15" customHeight="1" x14ac:dyDescent="0.25">
      <c r="A8366" s="47">
        <v>32984</v>
      </c>
      <c r="B8366" s="18" t="s">
        <v>13192</v>
      </c>
      <c r="C8366" s="3" t="s">
        <v>13162</v>
      </c>
      <c r="D8366" s="3" t="s">
        <v>70</v>
      </c>
      <c r="E8366" s="3" t="s">
        <v>5705</v>
      </c>
      <c r="F8366" s="3" t="s">
        <v>2083</v>
      </c>
      <c r="G8366" s="3"/>
      <c r="H8366" s="26">
        <v>335</v>
      </c>
      <c r="I8366" s="26">
        <f t="array" ref="I8366">J8366-J8366*3%</f>
        <v>239.59</v>
      </c>
      <c r="J8366" s="30">
        <v>247</v>
      </c>
      <c r="K8366" s="4"/>
      <c r="L8366" s="15">
        <f t="shared" si="131"/>
        <v>0</v>
      </c>
      <c r="M8366" s="56" t="s">
        <v>15151</v>
      </c>
    </row>
    <row r="8367" spans="1:13" s="19" customFormat="1" ht="15" customHeight="1" x14ac:dyDescent="0.25">
      <c r="A8367" s="47">
        <v>12449</v>
      </c>
      <c r="B8367" s="18" t="s">
        <v>13193</v>
      </c>
      <c r="C8367" s="3" t="s">
        <v>13162</v>
      </c>
      <c r="D8367" s="3" t="s">
        <v>70</v>
      </c>
      <c r="E8367" s="3" t="s">
        <v>13194</v>
      </c>
      <c r="F8367" s="3" t="s">
        <v>179</v>
      </c>
      <c r="G8367" s="3"/>
      <c r="H8367" s="26">
        <v>570</v>
      </c>
      <c r="I8367" s="26">
        <f t="array" ref="I8367">J8367-J8367*3%</f>
        <v>419.04</v>
      </c>
      <c r="J8367" s="30">
        <v>432</v>
      </c>
      <c r="K8367" s="4"/>
      <c r="L8367" s="15">
        <f t="shared" si="131"/>
        <v>0</v>
      </c>
      <c r="M8367" s="56" t="s">
        <v>15151</v>
      </c>
    </row>
    <row r="8368" spans="1:13" s="19" customFormat="1" ht="15" customHeight="1" x14ac:dyDescent="0.25">
      <c r="A8368" s="47">
        <v>12450</v>
      </c>
      <c r="B8368" s="18" t="s">
        <v>13195</v>
      </c>
      <c r="C8368" s="3" t="s">
        <v>13162</v>
      </c>
      <c r="D8368" s="3" t="s">
        <v>70</v>
      </c>
      <c r="E8368" s="3" t="s">
        <v>13196</v>
      </c>
      <c r="F8368" s="3" t="s">
        <v>68</v>
      </c>
      <c r="G8368" s="3"/>
      <c r="H8368" s="26">
        <v>1065</v>
      </c>
      <c r="I8368" s="26">
        <f t="array" ref="I8368">J8368-J8368*3%</f>
        <v>814.8</v>
      </c>
      <c r="J8368" s="30">
        <v>840</v>
      </c>
      <c r="K8368" s="4"/>
      <c r="L8368" s="15">
        <f t="shared" si="131"/>
        <v>0</v>
      </c>
      <c r="M8368" s="56" t="s">
        <v>15151</v>
      </c>
    </row>
    <row r="8369" spans="1:13" s="19" customFormat="1" ht="15" customHeight="1" x14ac:dyDescent="0.25">
      <c r="A8369" s="47">
        <v>12461</v>
      </c>
      <c r="B8369" s="18" t="s">
        <v>13197</v>
      </c>
      <c r="C8369" s="3" t="s">
        <v>13162</v>
      </c>
      <c r="D8369" s="3" t="s">
        <v>74</v>
      </c>
      <c r="E8369" s="3" t="s">
        <v>13198</v>
      </c>
      <c r="F8369" s="3" t="s">
        <v>97</v>
      </c>
      <c r="G8369" s="3"/>
      <c r="H8369" s="26">
        <v>735</v>
      </c>
      <c r="I8369" s="26">
        <f t="array" ref="I8369">J8369-J8369*3%</f>
        <v>556.78</v>
      </c>
      <c r="J8369" s="30">
        <v>574</v>
      </c>
      <c r="K8369" s="4"/>
      <c r="L8369" s="15">
        <f t="shared" si="131"/>
        <v>0</v>
      </c>
      <c r="M8369" s="56" t="s">
        <v>15151</v>
      </c>
    </row>
    <row r="8370" spans="1:13" s="19" customFormat="1" ht="15" customHeight="1" x14ac:dyDescent="0.25">
      <c r="A8370" s="47">
        <v>35808</v>
      </c>
      <c r="B8370" s="18" t="s">
        <v>13199</v>
      </c>
      <c r="C8370" s="3" t="s">
        <v>13162</v>
      </c>
      <c r="D8370" s="3" t="s">
        <v>74</v>
      </c>
      <c r="E8370" s="3" t="s">
        <v>13200</v>
      </c>
      <c r="F8370" s="3" t="s">
        <v>1416</v>
      </c>
      <c r="G8370" s="3"/>
      <c r="H8370" s="26">
        <v>775</v>
      </c>
      <c r="I8370" s="26">
        <f t="array" ref="I8370">J8370-J8370*3%</f>
        <v>584.91</v>
      </c>
      <c r="J8370" s="30">
        <v>603</v>
      </c>
      <c r="K8370" s="4"/>
      <c r="L8370" s="15">
        <f t="shared" si="131"/>
        <v>0</v>
      </c>
      <c r="M8370" s="56" t="s">
        <v>15151</v>
      </c>
    </row>
    <row r="8371" spans="1:13" s="19" customFormat="1" ht="15" customHeight="1" x14ac:dyDescent="0.25">
      <c r="A8371" s="47">
        <v>42377</v>
      </c>
      <c r="B8371" s="18"/>
      <c r="C8371" s="3" t="s">
        <v>13162</v>
      </c>
      <c r="D8371" s="3" t="s">
        <v>74</v>
      </c>
      <c r="E8371" s="3" t="s">
        <v>12855</v>
      </c>
      <c r="F8371" s="3" t="s">
        <v>68</v>
      </c>
      <c r="G8371" s="3"/>
      <c r="H8371" s="26">
        <v>1090</v>
      </c>
      <c r="I8371" s="26">
        <f t="array" ref="I8371">J8371-J8371*3%</f>
        <v>833.19119999999998</v>
      </c>
      <c r="J8371" s="30">
        <v>858.96</v>
      </c>
      <c r="K8371" s="4"/>
      <c r="L8371" s="15">
        <f t="shared" si="131"/>
        <v>0</v>
      </c>
      <c r="M8371" s="56" t="s">
        <v>15152</v>
      </c>
    </row>
    <row r="8372" spans="1:13" s="19" customFormat="1" ht="15" customHeight="1" x14ac:dyDescent="0.25">
      <c r="A8372" s="47">
        <v>35799</v>
      </c>
      <c r="B8372" s="18" t="s">
        <v>13201</v>
      </c>
      <c r="C8372" s="3" t="s">
        <v>13162</v>
      </c>
      <c r="D8372" s="3" t="s">
        <v>74</v>
      </c>
      <c r="E8372" s="3" t="s">
        <v>2077</v>
      </c>
      <c r="F8372" s="3" t="s">
        <v>167</v>
      </c>
      <c r="G8372" s="3"/>
      <c r="H8372" s="26">
        <v>735</v>
      </c>
      <c r="I8372" s="26">
        <f t="array" ref="I8372">J8372-J8372*3%</f>
        <v>556.78</v>
      </c>
      <c r="J8372" s="30">
        <v>574</v>
      </c>
      <c r="K8372" s="4"/>
      <c r="L8372" s="15">
        <f t="shared" si="131"/>
        <v>0</v>
      </c>
      <c r="M8372" s="56" t="s">
        <v>15151</v>
      </c>
    </row>
    <row r="8373" spans="1:13" s="19" customFormat="1" ht="15" customHeight="1" x14ac:dyDescent="0.25">
      <c r="A8373" s="47">
        <v>12467</v>
      </c>
      <c r="B8373" s="18"/>
      <c r="C8373" s="3" t="s">
        <v>13162</v>
      </c>
      <c r="D8373" s="3" t="s">
        <v>74</v>
      </c>
      <c r="E8373" s="3" t="s">
        <v>7907</v>
      </c>
      <c r="F8373" s="3" t="s">
        <v>200</v>
      </c>
      <c r="G8373" s="3"/>
      <c r="H8373" s="26">
        <v>800</v>
      </c>
      <c r="I8373" s="26">
        <f t="array" ref="I8373">J8373-J8373*3%</f>
        <v>605.28</v>
      </c>
      <c r="J8373" s="30">
        <v>624</v>
      </c>
      <c r="K8373" s="4"/>
      <c r="L8373" s="15">
        <f t="shared" si="131"/>
        <v>0</v>
      </c>
      <c r="M8373" s="56" t="s">
        <v>15151</v>
      </c>
    </row>
    <row r="8374" spans="1:13" s="19" customFormat="1" ht="15" customHeight="1" x14ac:dyDescent="0.25">
      <c r="A8374" s="47">
        <v>33420</v>
      </c>
      <c r="B8374" s="18" t="s">
        <v>13202</v>
      </c>
      <c r="C8374" s="3" t="s">
        <v>13162</v>
      </c>
      <c r="D8374" s="3" t="s">
        <v>74</v>
      </c>
      <c r="E8374" s="3" t="s">
        <v>13163</v>
      </c>
      <c r="F8374" s="3" t="s">
        <v>68</v>
      </c>
      <c r="G8374" s="3"/>
      <c r="H8374" s="26">
        <v>1190</v>
      </c>
      <c r="I8374" s="26">
        <f t="array" ref="I8374">J8374-J8374*3%</f>
        <v>901.13</v>
      </c>
      <c r="J8374" s="30">
        <v>929</v>
      </c>
      <c r="K8374" s="4"/>
      <c r="L8374" s="15">
        <f t="shared" si="131"/>
        <v>0</v>
      </c>
      <c r="M8374" s="56" t="s">
        <v>15151</v>
      </c>
    </row>
    <row r="8375" spans="1:13" s="19" customFormat="1" ht="15" customHeight="1" x14ac:dyDescent="0.25">
      <c r="A8375" s="47">
        <v>35948</v>
      </c>
      <c r="B8375" s="18" t="s">
        <v>13203</v>
      </c>
      <c r="C8375" s="3" t="s">
        <v>13162</v>
      </c>
      <c r="D8375" s="3" t="s">
        <v>74</v>
      </c>
      <c r="E8375" s="3" t="s">
        <v>13163</v>
      </c>
      <c r="F8375" s="3" t="s">
        <v>1416</v>
      </c>
      <c r="G8375" s="3"/>
      <c r="H8375" s="26">
        <v>380</v>
      </c>
      <c r="I8375" s="26">
        <f t="array" ref="I8375">J8375-J8375*3%</f>
        <v>279.36</v>
      </c>
      <c r="J8375" s="30">
        <v>288</v>
      </c>
      <c r="K8375" s="4"/>
      <c r="L8375" s="15">
        <f t="shared" si="131"/>
        <v>0</v>
      </c>
      <c r="M8375" s="56" t="s">
        <v>15151</v>
      </c>
    </row>
    <row r="8376" spans="1:13" s="19" customFormat="1" ht="15" customHeight="1" x14ac:dyDescent="0.25">
      <c r="A8376" s="47">
        <v>12468</v>
      </c>
      <c r="B8376" s="18" t="s">
        <v>13204</v>
      </c>
      <c r="C8376" s="3" t="s">
        <v>13162</v>
      </c>
      <c r="D8376" s="3" t="s">
        <v>74</v>
      </c>
      <c r="E8376" s="3" t="s">
        <v>13163</v>
      </c>
      <c r="F8376" s="3" t="s">
        <v>124</v>
      </c>
      <c r="G8376" s="3"/>
      <c r="H8376" s="26">
        <v>600</v>
      </c>
      <c r="I8376" s="26">
        <f t="array" ref="I8376">J8376-J8376*3%</f>
        <v>460.76939999999996</v>
      </c>
      <c r="J8376" s="30">
        <v>475.02</v>
      </c>
      <c r="K8376" s="4"/>
      <c r="L8376" s="15">
        <f t="shared" si="131"/>
        <v>0</v>
      </c>
      <c r="M8376" s="56" t="s">
        <v>15158</v>
      </c>
    </row>
    <row r="8377" spans="1:13" s="19" customFormat="1" ht="15" customHeight="1" x14ac:dyDescent="0.25">
      <c r="A8377" s="47">
        <v>33418</v>
      </c>
      <c r="B8377" s="18" t="s">
        <v>13205</v>
      </c>
      <c r="C8377" s="3" t="s">
        <v>13162</v>
      </c>
      <c r="D8377" s="3" t="s">
        <v>74</v>
      </c>
      <c r="E8377" s="3" t="s">
        <v>13206</v>
      </c>
      <c r="F8377" s="3" t="s">
        <v>124</v>
      </c>
      <c r="G8377" s="3"/>
      <c r="H8377" s="26">
        <v>700</v>
      </c>
      <c r="I8377" s="26">
        <f t="array" ref="I8377">J8377-J8377*3%</f>
        <v>528.65</v>
      </c>
      <c r="J8377" s="30">
        <v>545</v>
      </c>
      <c r="K8377" s="4"/>
      <c r="L8377" s="15">
        <f t="shared" si="131"/>
        <v>0</v>
      </c>
      <c r="M8377" s="56" t="s">
        <v>15151</v>
      </c>
    </row>
    <row r="8378" spans="1:13" s="19" customFormat="1" ht="15" customHeight="1" x14ac:dyDescent="0.25">
      <c r="A8378" s="47">
        <v>12469</v>
      </c>
      <c r="B8378" s="18" t="s">
        <v>13207</v>
      </c>
      <c r="C8378" s="3" t="s">
        <v>13162</v>
      </c>
      <c r="D8378" s="3" t="s">
        <v>74</v>
      </c>
      <c r="E8378" s="3" t="s">
        <v>13208</v>
      </c>
      <c r="F8378" s="3" t="s">
        <v>242</v>
      </c>
      <c r="G8378" s="3"/>
      <c r="H8378" s="26">
        <v>820</v>
      </c>
      <c r="I8378" s="26">
        <f t="array" ref="I8378">J8378-J8378*3%</f>
        <v>618.86</v>
      </c>
      <c r="J8378" s="30">
        <v>638</v>
      </c>
      <c r="K8378" s="4"/>
      <c r="L8378" s="15">
        <f t="shared" si="131"/>
        <v>0</v>
      </c>
      <c r="M8378" s="56" t="s">
        <v>15151</v>
      </c>
    </row>
    <row r="8379" spans="1:13" s="19" customFormat="1" ht="15" customHeight="1" x14ac:dyDescent="0.25">
      <c r="A8379" s="47">
        <v>12470</v>
      </c>
      <c r="B8379" s="18" t="s">
        <v>13209</v>
      </c>
      <c r="C8379" s="3" t="s">
        <v>13162</v>
      </c>
      <c r="D8379" s="3" t="s">
        <v>74</v>
      </c>
      <c r="E8379" s="3" t="s">
        <v>13208</v>
      </c>
      <c r="F8379" s="3" t="s">
        <v>13210</v>
      </c>
      <c r="G8379" s="3"/>
      <c r="H8379" s="26">
        <v>1495</v>
      </c>
      <c r="I8379" s="26">
        <f t="array" ref="I8379">J8379-J8379*3%</f>
        <v>1132.96</v>
      </c>
      <c r="J8379" s="30">
        <v>1168</v>
      </c>
      <c r="K8379" s="4"/>
      <c r="L8379" s="15">
        <f t="shared" si="131"/>
        <v>0</v>
      </c>
      <c r="M8379" s="56" t="s">
        <v>15151</v>
      </c>
    </row>
    <row r="8380" spans="1:13" s="19" customFormat="1" ht="15" customHeight="1" x14ac:dyDescent="0.25">
      <c r="A8380" s="47">
        <v>42587</v>
      </c>
      <c r="B8380" s="18"/>
      <c r="C8380" s="3" t="s">
        <v>13162</v>
      </c>
      <c r="D8380" s="3" t="s">
        <v>74</v>
      </c>
      <c r="E8380" s="3" t="s">
        <v>2935</v>
      </c>
      <c r="F8380" s="3" t="s">
        <v>68</v>
      </c>
      <c r="G8380" s="3"/>
      <c r="H8380" s="26">
        <v>1210</v>
      </c>
      <c r="I8380" s="26">
        <f t="array" ref="I8380">J8380-J8380*3%</f>
        <v>916.65</v>
      </c>
      <c r="J8380" s="30">
        <v>945</v>
      </c>
      <c r="K8380" s="4"/>
      <c r="L8380" s="15">
        <f t="shared" si="131"/>
        <v>0</v>
      </c>
      <c r="M8380" s="56" t="s">
        <v>15151</v>
      </c>
    </row>
    <row r="8381" spans="1:13" s="19" customFormat="1" ht="15" customHeight="1" x14ac:dyDescent="0.25">
      <c r="A8381" s="47">
        <v>12472</v>
      </c>
      <c r="B8381" s="18"/>
      <c r="C8381" s="3" t="s">
        <v>13162</v>
      </c>
      <c r="D8381" s="3" t="s">
        <v>74</v>
      </c>
      <c r="E8381" s="3" t="s">
        <v>2935</v>
      </c>
      <c r="F8381" s="3" t="s">
        <v>1416</v>
      </c>
      <c r="G8381" s="3"/>
      <c r="H8381" s="26">
        <v>380</v>
      </c>
      <c r="I8381" s="26">
        <f t="array" ref="I8381">J8381-J8381*3%</f>
        <v>279.36</v>
      </c>
      <c r="J8381" s="30">
        <v>288</v>
      </c>
      <c r="K8381" s="4"/>
      <c r="L8381" s="15">
        <f t="shared" si="131"/>
        <v>0</v>
      </c>
      <c r="M8381" s="56" t="s">
        <v>15151</v>
      </c>
    </row>
    <row r="8382" spans="1:13" s="19" customFormat="1" ht="15" customHeight="1" x14ac:dyDescent="0.25">
      <c r="A8382" s="47">
        <v>12473</v>
      </c>
      <c r="B8382" s="18" t="s">
        <v>13211</v>
      </c>
      <c r="C8382" s="3" t="s">
        <v>13162</v>
      </c>
      <c r="D8382" s="3" t="s">
        <v>74</v>
      </c>
      <c r="E8382" s="3" t="s">
        <v>2935</v>
      </c>
      <c r="F8382" s="3" t="s">
        <v>124</v>
      </c>
      <c r="G8382" s="3"/>
      <c r="H8382" s="26">
        <v>660</v>
      </c>
      <c r="I8382" s="26">
        <f t="array" ref="I8382">J8382-J8382*3%</f>
        <v>502.46</v>
      </c>
      <c r="J8382" s="30">
        <v>518</v>
      </c>
      <c r="K8382" s="4"/>
      <c r="L8382" s="15">
        <f t="shared" si="131"/>
        <v>0</v>
      </c>
      <c r="M8382" s="56" t="s">
        <v>15151</v>
      </c>
    </row>
    <row r="8383" spans="1:13" s="19" customFormat="1" ht="15" customHeight="1" x14ac:dyDescent="0.25">
      <c r="A8383" s="47">
        <v>37463</v>
      </c>
      <c r="B8383" s="18"/>
      <c r="C8383" s="3" t="s">
        <v>13162</v>
      </c>
      <c r="D8383" s="3" t="s">
        <v>74</v>
      </c>
      <c r="E8383" s="3" t="s">
        <v>13212</v>
      </c>
      <c r="F8383" s="3" t="s">
        <v>124</v>
      </c>
      <c r="G8383" s="3"/>
      <c r="H8383" s="26">
        <v>860</v>
      </c>
      <c r="I8383" s="26">
        <f t="array" ref="I8383">J8383-J8383*3%</f>
        <v>646.99</v>
      </c>
      <c r="J8383" s="30">
        <v>667</v>
      </c>
      <c r="K8383" s="4"/>
      <c r="L8383" s="15">
        <f t="shared" si="131"/>
        <v>0</v>
      </c>
      <c r="M8383" s="56" t="s">
        <v>15151</v>
      </c>
    </row>
    <row r="8384" spans="1:13" s="19" customFormat="1" ht="15" customHeight="1" x14ac:dyDescent="0.25">
      <c r="A8384" s="47">
        <v>12474</v>
      </c>
      <c r="B8384" s="18" t="s">
        <v>13213</v>
      </c>
      <c r="C8384" s="3" t="s">
        <v>13162</v>
      </c>
      <c r="D8384" s="3" t="s">
        <v>74</v>
      </c>
      <c r="E8384" s="3" t="s">
        <v>13214</v>
      </c>
      <c r="F8384" s="3" t="s">
        <v>179</v>
      </c>
      <c r="G8384" s="3"/>
      <c r="H8384" s="26">
        <v>545</v>
      </c>
      <c r="I8384" s="26">
        <f t="array" ref="I8384">J8384-J8384*3%</f>
        <v>400.61</v>
      </c>
      <c r="J8384" s="30">
        <v>413</v>
      </c>
      <c r="K8384" s="4"/>
      <c r="L8384" s="15">
        <f t="shared" si="131"/>
        <v>0</v>
      </c>
      <c r="M8384" s="56" t="s">
        <v>15151</v>
      </c>
    </row>
    <row r="8385" spans="1:13" s="19" customFormat="1" ht="15" customHeight="1" x14ac:dyDescent="0.25">
      <c r="A8385" s="47">
        <v>12475</v>
      </c>
      <c r="B8385" s="18" t="s">
        <v>13215</v>
      </c>
      <c r="C8385" s="3" t="s">
        <v>13162</v>
      </c>
      <c r="D8385" s="3" t="s">
        <v>74</v>
      </c>
      <c r="E8385" s="3" t="s">
        <v>13216</v>
      </c>
      <c r="F8385" s="3" t="s">
        <v>68</v>
      </c>
      <c r="G8385" s="3"/>
      <c r="H8385" s="26">
        <v>640</v>
      </c>
      <c r="I8385" s="26">
        <f t="array" ref="I8385">J8385-J8385*3%</f>
        <v>488.88</v>
      </c>
      <c r="J8385" s="30">
        <v>504</v>
      </c>
      <c r="K8385" s="4"/>
      <c r="L8385" s="15">
        <f t="shared" si="131"/>
        <v>0</v>
      </c>
      <c r="M8385" s="56" t="s">
        <v>15151</v>
      </c>
    </row>
    <row r="8386" spans="1:13" s="19" customFormat="1" ht="15" customHeight="1" x14ac:dyDescent="0.25">
      <c r="A8386" s="47">
        <v>35801</v>
      </c>
      <c r="B8386" s="18" t="s">
        <v>13217</v>
      </c>
      <c r="C8386" s="3" t="s">
        <v>13162</v>
      </c>
      <c r="D8386" s="3" t="s">
        <v>74</v>
      </c>
      <c r="E8386" s="3" t="s">
        <v>13216</v>
      </c>
      <c r="F8386" s="3" t="s">
        <v>124</v>
      </c>
      <c r="G8386" s="3"/>
      <c r="H8386" s="26">
        <v>360</v>
      </c>
      <c r="I8386" s="26">
        <f t="array" ref="I8386">J8386-J8386*3%</f>
        <v>259.95999999999998</v>
      </c>
      <c r="J8386" s="30">
        <v>268</v>
      </c>
      <c r="K8386" s="4"/>
      <c r="L8386" s="15">
        <f t="shared" si="131"/>
        <v>0</v>
      </c>
      <c r="M8386" s="56" t="s">
        <v>15151</v>
      </c>
    </row>
    <row r="8387" spans="1:13" s="19" customFormat="1" ht="15" customHeight="1" x14ac:dyDescent="0.25">
      <c r="A8387" s="47">
        <v>12476</v>
      </c>
      <c r="B8387" s="18"/>
      <c r="C8387" s="3" t="s">
        <v>13162</v>
      </c>
      <c r="D8387" s="3" t="s">
        <v>74</v>
      </c>
      <c r="E8387" s="3" t="s">
        <v>13218</v>
      </c>
      <c r="F8387" s="3" t="s">
        <v>167</v>
      </c>
      <c r="G8387" s="3"/>
      <c r="H8387" s="26">
        <v>470</v>
      </c>
      <c r="I8387" s="26">
        <f t="array" ref="I8387">J8387-J8387*3%</f>
        <v>339.88799999999998</v>
      </c>
      <c r="J8387" s="30">
        <v>350.4</v>
      </c>
      <c r="K8387" s="4"/>
      <c r="L8387" s="15">
        <f t="shared" si="131"/>
        <v>0</v>
      </c>
      <c r="M8387" s="56" t="s">
        <v>15152</v>
      </c>
    </row>
    <row r="8388" spans="1:13" s="19" customFormat="1" ht="15" customHeight="1" x14ac:dyDescent="0.25">
      <c r="A8388" s="47">
        <v>12480</v>
      </c>
      <c r="B8388" s="18" t="s">
        <v>13219</v>
      </c>
      <c r="C8388" s="3" t="s">
        <v>13162</v>
      </c>
      <c r="D8388" s="3" t="s">
        <v>74</v>
      </c>
      <c r="E8388" s="3" t="s">
        <v>13220</v>
      </c>
      <c r="F8388" s="3" t="s">
        <v>1547</v>
      </c>
      <c r="G8388" s="3"/>
      <c r="H8388" s="26">
        <v>1220</v>
      </c>
      <c r="I8388" s="26">
        <f t="array" ref="I8388">J8388-J8388*3%</f>
        <v>922.47</v>
      </c>
      <c r="J8388" s="30">
        <v>951</v>
      </c>
      <c r="K8388" s="4"/>
      <c r="L8388" s="15">
        <f t="shared" si="131"/>
        <v>0</v>
      </c>
      <c r="M8388" s="56" t="s">
        <v>15151</v>
      </c>
    </row>
    <row r="8389" spans="1:13" s="19" customFormat="1" ht="15" customHeight="1" x14ac:dyDescent="0.25">
      <c r="A8389" s="47">
        <v>12482</v>
      </c>
      <c r="B8389" s="18" t="s">
        <v>13221</v>
      </c>
      <c r="C8389" s="3" t="s">
        <v>13162</v>
      </c>
      <c r="D8389" s="3" t="s">
        <v>74</v>
      </c>
      <c r="E8389" s="3" t="s">
        <v>13222</v>
      </c>
      <c r="F8389" s="3" t="s">
        <v>1547</v>
      </c>
      <c r="G8389" s="3"/>
      <c r="H8389" s="26">
        <v>1035</v>
      </c>
      <c r="I8389" s="26">
        <f t="array" ref="I8389">J8389-J8389*3%</f>
        <v>796.37</v>
      </c>
      <c r="J8389" s="30">
        <v>821</v>
      </c>
      <c r="K8389" s="4"/>
      <c r="L8389" s="15">
        <f t="shared" si="131"/>
        <v>0</v>
      </c>
      <c r="M8389" s="56" t="s">
        <v>15151</v>
      </c>
    </row>
    <row r="8390" spans="1:13" s="19" customFormat="1" ht="15" customHeight="1" x14ac:dyDescent="0.25">
      <c r="A8390" s="47">
        <v>42387</v>
      </c>
      <c r="B8390" s="18"/>
      <c r="C8390" s="3" t="s">
        <v>13162</v>
      </c>
      <c r="D8390" s="3" t="s">
        <v>74</v>
      </c>
      <c r="E8390" s="3" t="s">
        <v>7676</v>
      </c>
      <c r="F8390" s="3" t="s">
        <v>97</v>
      </c>
      <c r="G8390" s="3"/>
      <c r="H8390" s="26">
        <v>855</v>
      </c>
      <c r="I8390" s="26">
        <f t="array" ref="I8390">J8390-J8390*3%</f>
        <v>643.93450000000007</v>
      </c>
      <c r="J8390" s="30">
        <v>663.85</v>
      </c>
      <c r="K8390" s="4"/>
      <c r="L8390" s="15">
        <f t="shared" si="131"/>
        <v>0</v>
      </c>
      <c r="M8390" s="56" t="s">
        <v>15152</v>
      </c>
    </row>
    <row r="8391" spans="1:13" s="19" customFormat="1" ht="15" customHeight="1" x14ac:dyDescent="0.25">
      <c r="A8391" s="47">
        <v>42386</v>
      </c>
      <c r="B8391" s="18"/>
      <c r="C8391" s="3" t="s">
        <v>13162</v>
      </c>
      <c r="D8391" s="3" t="s">
        <v>74</v>
      </c>
      <c r="E8391" s="3" t="s">
        <v>13223</v>
      </c>
      <c r="F8391" s="3" t="s">
        <v>68</v>
      </c>
      <c r="G8391" s="3"/>
      <c r="H8391" s="26">
        <v>2245</v>
      </c>
      <c r="I8391" s="26">
        <f t="array" ref="I8391">J8391-J8391*3%</f>
        <v>1726.0083000000002</v>
      </c>
      <c r="J8391" s="30">
        <v>1779.39</v>
      </c>
      <c r="K8391" s="4"/>
      <c r="L8391" s="15">
        <f t="shared" si="131"/>
        <v>0</v>
      </c>
      <c r="M8391" s="56" t="s">
        <v>15152</v>
      </c>
    </row>
    <row r="8392" spans="1:13" s="19" customFormat="1" ht="15" customHeight="1" x14ac:dyDescent="0.25">
      <c r="A8392" s="47">
        <v>40792</v>
      </c>
      <c r="B8392" s="18"/>
      <c r="C8392" s="3" t="s">
        <v>13162</v>
      </c>
      <c r="D8392" s="3" t="s">
        <v>74</v>
      </c>
      <c r="E8392" s="3" t="s">
        <v>13224</v>
      </c>
      <c r="F8392" s="3" t="s">
        <v>13225</v>
      </c>
      <c r="G8392" s="3"/>
      <c r="H8392" s="26">
        <v>870</v>
      </c>
      <c r="I8392" s="26">
        <f t="array" ref="I8392">J8392-J8392*3%</f>
        <v>654.79849999999999</v>
      </c>
      <c r="J8392" s="30">
        <v>675.05</v>
      </c>
      <c r="K8392" s="4"/>
      <c r="L8392" s="15">
        <f t="shared" ref="L8392:L8455" si="132">J8392*K8392</f>
        <v>0</v>
      </c>
      <c r="M8392" s="56" t="s">
        <v>15152</v>
      </c>
    </row>
    <row r="8393" spans="1:13" s="19" customFormat="1" ht="15" customHeight="1" x14ac:dyDescent="0.25">
      <c r="A8393" s="47">
        <v>33428</v>
      </c>
      <c r="B8393" s="18" t="s">
        <v>13226</v>
      </c>
      <c r="C8393" s="3" t="s">
        <v>13162</v>
      </c>
      <c r="D8393" s="3" t="s">
        <v>74</v>
      </c>
      <c r="E8393" s="3" t="s">
        <v>13227</v>
      </c>
      <c r="F8393" s="3" t="s">
        <v>68</v>
      </c>
      <c r="G8393" s="3"/>
      <c r="H8393" s="26">
        <v>430</v>
      </c>
      <c r="I8393" s="26">
        <f t="array" ref="I8393">J8393-J8393*3%</f>
        <v>314.82319999999999</v>
      </c>
      <c r="J8393" s="30">
        <v>324.56</v>
      </c>
      <c r="K8393" s="4"/>
      <c r="L8393" s="15">
        <f t="shared" si="132"/>
        <v>0</v>
      </c>
      <c r="M8393" s="56" t="s">
        <v>15157</v>
      </c>
    </row>
    <row r="8394" spans="1:13" s="19" customFormat="1" ht="15" customHeight="1" x14ac:dyDescent="0.25">
      <c r="A8394" s="47">
        <v>12486</v>
      </c>
      <c r="B8394" s="18" t="s">
        <v>13228</v>
      </c>
      <c r="C8394" s="3" t="s">
        <v>13162</v>
      </c>
      <c r="D8394" s="3" t="s">
        <v>74</v>
      </c>
      <c r="E8394" s="3" t="s">
        <v>13227</v>
      </c>
      <c r="F8394" s="3" t="s">
        <v>2967</v>
      </c>
      <c r="G8394" s="3"/>
      <c r="H8394" s="26">
        <v>790</v>
      </c>
      <c r="I8394" s="26">
        <f t="array" ref="I8394">J8394-J8394*3%</f>
        <v>596.54999999999995</v>
      </c>
      <c r="J8394" s="30">
        <v>615</v>
      </c>
      <c r="K8394" s="4"/>
      <c r="L8394" s="15">
        <f t="shared" si="132"/>
        <v>0</v>
      </c>
      <c r="M8394" s="56" t="s">
        <v>15151</v>
      </c>
    </row>
    <row r="8395" spans="1:13" s="19" customFormat="1" ht="15" customHeight="1" x14ac:dyDescent="0.25">
      <c r="A8395" s="47">
        <v>26677</v>
      </c>
      <c r="B8395" s="18" t="s">
        <v>13229</v>
      </c>
      <c r="C8395" s="3" t="s">
        <v>13162</v>
      </c>
      <c r="D8395" s="3" t="s">
        <v>74</v>
      </c>
      <c r="E8395" s="3" t="s">
        <v>1508</v>
      </c>
      <c r="F8395" s="3" t="s">
        <v>2967</v>
      </c>
      <c r="G8395" s="3"/>
      <c r="H8395" s="26">
        <v>845</v>
      </c>
      <c r="I8395" s="26">
        <f t="array" ref="I8395">J8395-J8395*3%</f>
        <v>639.23</v>
      </c>
      <c r="J8395" s="30">
        <v>659</v>
      </c>
      <c r="K8395" s="4"/>
      <c r="L8395" s="15">
        <f t="shared" si="132"/>
        <v>0</v>
      </c>
      <c r="M8395" s="56" t="s">
        <v>15151</v>
      </c>
    </row>
    <row r="8396" spans="1:13" s="19" customFormat="1" ht="15" customHeight="1" x14ac:dyDescent="0.25">
      <c r="A8396" s="47">
        <v>12487</v>
      </c>
      <c r="B8396" s="18" t="s">
        <v>13230</v>
      </c>
      <c r="C8396" s="3" t="s">
        <v>13162</v>
      </c>
      <c r="D8396" s="3" t="s">
        <v>74</v>
      </c>
      <c r="E8396" s="3" t="s">
        <v>13231</v>
      </c>
      <c r="F8396" s="3" t="s">
        <v>2137</v>
      </c>
      <c r="G8396" s="3" t="s">
        <v>149</v>
      </c>
      <c r="H8396" s="26">
        <v>1045</v>
      </c>
      <c r="I8396" s="26">
        <f t="array" ref="I8396">J8396-J8396*3%</f>
        <v>802.19</v>
      </c>
      <c r="J8396" s="30">
        <v>827</v>
      </c>
      <c r="K8396" s="4"/>
      <c r="L8396" s="15">
        <f t="shared" si="132"/>
        <v>0</v>
      </c>
      <c r="M8396" s="56" t="s">
        <v>15151</v>
      </c>
    </row>
    <row r="8397" spans="1:13" s="19" customFormat="1" ht="15" customHeight="1" x14ac:dyDescent="0.25">
      <c r="A8397" s="47">
        <v>33422</v>
      </c>
      <c r="B8397" s="18" t="s">
        <v>13232</v>
      </c>
      <c r="C8397" s="3" t="s">
        <v>13162</v>
      </c>
      <c r="D8397" s="3" t="s">
        <v>74</v>
      </c>
      <c r="E8397" s="3" t="s">
        <v>13233</v>
      </c>
      <c r="F8397" s="3" t="s">
        <v>12274</v>
      </c>
      <c r="G8397" s="3"/>
      <c r="H8397" s="26">
        <v>260</v>
      </c>
      <c r="I8397" s="26">
        <f t="array" ref="I8397">J8397-J8397*3%</f>
        <v>186.24</v>
      </c>
      <c r="J8397" s="30">
        <v>192</v>
      </c>
      <c r="K8397" s="4"/>
      <c r="L8397" s="15">
        <f t="shared" si="132"/>
        <v>0</v>
      </c>
      <c r="M8397" s="56" t="s">
        <v>15151</v>
      </c>
    </row>
    <row r="8398" spans="1:13" s="19" customFormat="1" ht="15" customHeight="1" x14ac:dyDescent="0.25">
      <c r="A8398" s="47">
        <v>12494</v>
      </c>
      <c r="B8398" s="18" t="s">
        <v>13234</v>
      </c>
      <c r="C8398" s="3" t="s">
        <v>13162</v>
      </c>
      <c r="D8398" s="3" t="s">
        <v>74</v>
      </c>
      <c r="E8398" s="3" t="s">
        <v>13235</v>
      </c>
      <c r="F8398" s="3" t="s">
        <v>68</v>
      </c>
      <c r="G8398" s="3"/>
      <c r="H8398" s="26">
        <v>825</v>
      </c>
      <c r="I8398" s="26">
        <f t="array" ref="I8398">J8398-J8398*3%</f>
        <v>620.79999999999995</v>
      </c>
      <c r="J8398" s="30">
        <v>640</v>
      </c>
      <c r="K8398" s="4"/>
      <c r="L8398" s="15">
        <f t="shared" si="132"/>
        <v>0</v>
      </c>
      <c r="M8398" s="56" t="s">
        <v>15151</v>
      </c>
    </row>
    <row r="8399" spans="1:13" s="19" customFormat="1" ht="15" customHeight="1" x14ac:dyDescent="0.25">
      <c r="A8399" s="47">
        <v>12495</v>
      </c>
      <c r="B8399" s="18" t="s">
        <v>13236</v>
      </c>
      <c r="C8399" s="3" t="s">
        <v>13162</v>
      </c>
      <c r="D8399" s="3" t="s">
        <v>74</v>
      </c>
      <c r="E8399" s="3" t="s">
        <v>13237</v>
      </c>
      <c r="F8399" s="3" t="s">
        <v>124</v>
      </c>
      <c r="G8399" s="3"/>
      <c r="H8399" s="26">
        <v>795</v>
      </c>
      <c r="I8399" s="26">
        <f t="array" ref="I8399">J8399-J8399*3%</f>
        <v>599.46</v>
      </c>
      <c r="J8399" s="30">
        <v>618</v>
      </c>
      <c r="K8399" s="4"/>
      <c r="L8399" s="15">
        <f t="shared" si="132"/>
        <v>0</v>
      </c>
      <c r="M8399" s="56" t="s">
        <v>15151</v>
      </c>
    </row>
    <row r="8400" spans="1:13" s="19" customFormat="1" ht="15" customHeight="1" x14ac:dyDescent="0.25">
      <c r="A8400" s="47">
        <v>24743</v>
      </c>
      <c r="B8400" s="18" t="s">
        <v>13238</v>
      </c>
      <c r="C8400" s="3" t="s">
        <v>13162</v>
      </c>
      <c r="D8400" s="3" t="s">
        <v>74</v>
      </c>
      <c r="E8400" s="3" t="s">
        <v>13239</v>
      </c>
      <c r="F8400" s="3" t="s">
        <v>97</v>
      </c>
      <c r="G8400" s="3"/>
      <c r="H8400" s="26">
        <v>3130</v>
      </c>
      <c r="I8400" s="26">
        <f t="array" ref="I8400">J8400-J8400*3%</f>
        <v>2412.39</v>
      </c>
      <c r="J8400" s="30">
        <v>2487</v>
      </c>
      <c r="K8400" s="4"/>
      <c r="L8400" s="15">
        <f t="shared" si="132"/>
        <v>0</v>
      </c>
      <c r="M8400" s="56" t="s">
        <v>15151</v>
      </c>
    </row>
    <row r="8401" spans="1:13" s="19" customFormat="1" ht="15" customHeight="1" x14ac:dyDescent="0.25">
      <c r="A8401" s="47">
        <v>15451</v>
      </c>
      <c r="B8401" s="18" t="s">
        <v>13240</v>
      </c>
      <c r="C8401" s="3" t="s">
        <v>13162</v>
      </c>
      <c r="D8401" s="3" t="s">
        <v>74</v>
      </c>
      <c r="E8401" s="3" t="s">
        <v>13239</v>
      </c>
      <c r="F8401" s="3" t="s">
        <v>124</v>
      </c>
      <c r="G8401" s="3"/>
      <c r="H8401" s="26">
        <v>1160</v>
      </c>
      <c r="I8401" s="26">
        <f t="array" ref="I8401">J8401-J8401*3%</f>
        <v>882.30230000000006</v>
      </c>
      <c r="J8401" s="30">
        <v>909.59</v>
      </c>
      <c r="K8401" s="4"/>
      <c r="L8401" s="15">
        <f t="shared" si="132"/>
        <v>0</v>
      </c>
      <c r="M8401" s="56" t="s">
        <v>15152</v>
      </c>
    </row>
    <row r="8402" spans="1:13" s="19" customFormat="1" ht="15" customHeight="1" x14ac:dyDescent="0.25">
      <c r="A8402" s="47">
        <v>33424</v>
      </c>
      <c r="B8402" s="18" t="s">
        <v>13241</v>
      </c>
      <c r="C8402" s="3" t="s">
        <v>13162</v>
      </c>
      <c r="D8402" s="3" t="s">
        <v>74</v>
      </c>
      <c r="E8402" s="3" t="s">
        <v>13239</v>
      </c>
      <c r="F8402" s="3" t="s">
        <v>89</v>
      </c>
      <c r="G8402" s="3"/>
      <c r="H8402" s="26">
        <v>1465</v>
      </c>
      <c r="I8402" s="26">
        <f t="array" ref="I8402">J8402-J8402*3%</f>
        <v>1113.56</v>
      </c>
      <c r="J8402" s="30">
        <v>1148</v>
      </c>
      <c r="K8402" s="4"/>
      <c r="L8402" s="15">
        <f t="shared" si="132"/>
        <v>0</v>
      </c>
      <c r="M8402" s="56" t="s">
        <v>15151</v>
      </c>
    </row>
    <row r="8403" spans="1:13" s="19" customFormat="1" ht="15" customHeight="1" x14ac:dyDescent="0.25">
      <c r="A8403" s="47">
        <v>35800</v>
      </c>
      <c r="B8403" s="18" t="s">
        <v>13242</v>
      </c>
      <c r="C8403" s="3" t="s">
        <v>13162</v>
      </c>
      <c r="D8403" s="3" t="s">
        <v>74</v>
      </c>
      <c r="E8403" s="3" t="s">
        <v>13243</v>
      </c>
      <c r="F8403" s="3" t="s">
        <v>89</v>
      </c>
      <c r="G8403" s="3"/>
      <c r="H8403" s="26">
        <v>1010</v>
      </c>
      <c r="I8403" s="26">
        <f t="array" ref="I8403">J8403-J8403*3%</f>
        <v>777.94</v>
      </c>
      <c r="J8403" s="30">
        <v>802</v>
      </c>
      <c r="K8403" s="4"/>
      <c r="L8403" s="15">
        <f t="shared" si="132"/>
        <v>0</v>
      </c>
      <c r="M8403" s="56" t="s">
        <v>15151</v>
      </c>
    </row>
    <row r="8404" spans="1:13" s="19" customFormat="1" ht="15" customHeight="1" x14ac:dyDescent="0.25">
      <c r="A8404" s="47">
        <v>35812</v>
      </c>
      <c r="B8404" s="18" t="s">
        <v>13244</v>
      </c>
      <c r="C8404" s="3" t="s">
        <v>13162</v>
      </c>
      <c r="D8404" s="3" t="s">
        <v>74</v>
      </c>
      <c r="E8404" s="3" t="s">
        <v>96</v>
      </c>
      <c r="F8404" s="3" t="s">
        <v>173</v>
      </c>
      <c r="G8404" s="3"/>
      <c r="H8404" s="26">
        <v>380</v>
      </c>
      <c r="I8404" s="26">
        <f t="array" ref="I8404">J8404-J8404*3%</f>
        <v>279.36</v>
      </c>
      <c r="J8404" s="30">
        <v>288</v>
      </c>
      <c r="K8404" s="4"/>
      <c r="L8404" s="15">
        <f t="shared" si="132"/>
        <v>0</v>
      </c>
      <c r="M8404" s="56" t="s">
        <v>15151</v>
      </c>
    </row>
    <row r="8405" spans="1:13" s="19" customFormat="1" ht="15" customHeight="1" x14ac:dyDescent="0.25">
      <c r="A8405" s="47">
        <v>12504</v>
      </c>
      <c r="B8405" s="18" t="s">
        <v>13245</v>
      </c>
      <c r="C8405" s="3" t="s">
        <v>13162</v>
      </c>
      <c r="D8405" s="3" t="s">
        <v>74</v>
      </c>
      <c r="E8405" s="3" t="s">
        <v>13246</v>
      </c>
      <c r="F8405" s="3" t="s">
        <v>72</v>
      </c>
      <c r="G8405" s="3"/>
      <c r="H8405" s="26">
        <v>345</v>
      </c>
      <c r="I8405" s="26">
        <f t="array" ref="I8405">J8405-J8405*3%</f>
        <v>246.38</v>
      </c>
      <c r="J8405" s="30">
        <v>254</v>
      </c>
      <c r="K8405" s="4"/>
      <c r="L8405" s="15">
        <f t="shared" si="132"/>
        <v>0</v>
      </c>
      <c r="M8405" s="56" t="s">
        <v>15151</v>
      </c>
    </row>
    <row r="8406" spans="1:13" s="19" customFormat="1" ht="15" customHeight="1" x14ac:dyDescent="0.25">
      <c r="A8406" s="47">
        <v>12515</v>
      </c>
      <c r="B8406" s="18" t="s">
        <v>13247</v>
      </c>
      <c r="C8406" s="3" t="s">
        <v>13162</v>
      </c>
      <c r="D8406" s="3" t="s">
        <v>74</v>
      </c>
      <c r="E8406" s="3" t="s">
        <v>13248</v>
      </c>
      <c r="F8406" s="3" t="s">
        <v>68</v>
      </c>
      <c r="G8406" s="3"/>
      <c r="H8406" s="26">
        <v>755</v>
      </c>
      <c r="I8406" s="26">
        <f t="array" ref="I8406">J8406-J8406*3%</f>
        <v>571.33000000000004</v>
      </c>
      <c r="J8406" s="30">
        <v>589</v>
      </c>
      <c r="K8406" s="4"/>
      <c r="L8406" s="15">
        <f t="shared" si="132"/>
        <v>0</v>
      </c>
      <c r="M8406" s="56" t="s">
        <v>15151</v>
      </c>
    </row>
    <row r="8407" spans="1:13" s="19" customFormat="1" ht="15" customHeight="1" x14ac:dyDescent="0.25">
      <c r="A8407" s="47">
        <v>12519</v>
      </c>
      <c r="B8407" s="18" t="s">
        <v>13249</v>
      </c>
      <c r="C8407" s="3" t="s">
        <v>13162</v>
      </c>
      <c r="D8407" s="3" t="s">
        <v>74</v>
      </c>
      <c r="E8407" s="3" t="s">
        <v>13250</v>
      </c>
      <c r="F8407" s="3" t="s">
        <v>68</v>
      </c>
      <c r="G8407" s="3"/>
      <c r="H8407" s="26">
        <v>720</v>
      </c>
      <c r="I8407" s="26">
        <f t="array" ref="I8407">J8407-J8407*3%</f>
        <v>545.71230000000003</v>
      </c>
      <c r="J8407" s="30">
        <v>562.59</v>
      </c>
      <c r="K8407" s="4"/>
      <c r="L8407" s="15">
        <f t="shared" si="132"/>
        <v>0</v>
      </c>
      <c r="M8407" s="56" t="s">
        <v>15158</v>
      </c>
    </row>
    <row r="8408" spans="1:13" s="19" customFormat="1" ht="15" customHeight="1" x14ac:dyDescent="0.25">
      <c r="A8408" s="47">
        <v>12523</v>
      </c>
      <c r="B8408" s="18" t="s">
        <v>13251</v>
      </c>
      <c r="C8408" s="3" t="s">
        <v>13162</v>
      </c>
      <c r="D8408" s="3" t="s">
        <v>74</v>
      </c>
      <c r="E8408" s="3" t="s">
        <v>13252</v>
      </c>
      <c r="F8408" s="3" t="s">
        <v>124</v>
      </c>
      <c r="G8408" s="3"/>
      <c r="H8408" s="26">
        <v>1375</v>
      </c>
      <c r="I8408" s="26">
        <f t="array" ref="I8408">J8408-J8408*3%</f>
        <v>1050.51</v>
      </c>
      <c r="J8408" s="30">
        <v>1083</v>
      </c>
      <c r="K8408" s="4"/>
      <c r="L8408" s="15">
        <f t="shared" si="132"/>
        <v>0</v>
      </c>
      <c r="M8408" s="56" t="s">
        <v>15151</v>
      </c>
    </row>
    <row r="8409" spans="1:13" s="19" customFormat="1" ht="15" customHeight="1" x14ac:dyDescent="0.25">
      <c r="A8409" s="47">
        <v>24077</v>
      </c>
      <c r="B8409" s="18" t="s">
        <v>13253</v>
      </c>
      <c r="C8409" s="3" t="s">
        <v>13162</v>
      </c>
      <c r="D8409" s="3" t="s">
        <v>74</v>
      </c>
      <c r="E8409" s="3" t="s">
        <v>13254</v>
      </c>
      <c r="F8409" s="3" t="s">
        <v>6937</v>
      </c>
      <c r="G8409" s="3"/>
      <c r="H8409" s="26">
        <v>445</v>
      </c>
      <c r="I8409" s="26">
        <f t="array" ref="I8409">J8409-J8409*3%</f>
        <v>323.01</v>
      </c>
      <c r="J8409" s="30">
        <v>333</v>
      </c>
      <c r="K8409" s="4"/>
      <c r="L8409" s="15">
        <f t="shared" si="132"/>
        <v>0</v>
      </c>
      <c r="M8409" s="56" t="s">
        <v>15151</v>
      </c>
    </row>
    <row r="8410" spans="1:13" s="19" customFormat="1" ht="15" customHeight="1" x14ac:dyDescent="0.25">
      <c r="A8410" s="47">
        <v>19883</v>
      </c>
      <c r="B8410" s="18" t="s">
        <v>13255</v>
      </c>
      <c r="C8410" s="3" t="s">
        <v>13162</v>
      </c>
      <c r="D8410" s="3" t="s">
        <v>74</v>
      </c>
      <c r="E8410" s="3" t="s">
        <v>13256</v>
      </c>
      <c r="F8410" s="3" t="s">
        <v>72</v>
      </c>
      <c r="G8410" s="3"/>
      <c r="H8410" s="26">
        <v>755</v>
      </c>
      <c r="I8410" s="26">
        <f t="array" ref="I8410">J8410-J8410*3%</f>
        <v>571.33000000000004</v>
      </c>
      <c r="J8410" s="30">
        <v>589</v>
      </c>
      <c r="K8410" s="4"/>
      <c r="L8410" s="15">
        <f t="shared" si="132"/>
        <v>0</v>
      </c>
      <c r="M8410" s="56" t="s">
        <v>15151</v>
      </c>
    </row>
    <row r="8411" spans="1:13" s="19" customFormat="1" ht="15" customHeight="1" x14ac:dyDescent="0.25">
      <c r="A8411" s="47">
        <v>40438</v>
      </c>
      <c r="B8411" s="18"/>
      <c r="C8411" s="3" t="s">
        <v>13162</v>
      </c>
      <c r="D8411" s="3" t="s">
        <v>74</v>
      </c>
      <c r="E8411" s="3" t="s">
        <v>13257</v>
      </c>
      <c r="F8411" s="3" t="s">
        <v>72</v>
      </c>
      <c r="G8411" s="3"/>
      <c r="H8411" s="26">
        <v>420</v>
      </c>
      <c r="I8411" s="26">
        <f t="array" ref="I8411">J8411-J8411*3%</f>
        <v>305.26869999999997</v>
      </c>
      <c r="J8411" s="30">
        <v>314.70999999999998</v>
      </c>
      <c r="K8411" s="4"/>
      <c r="L8411" s="15">
        <f t="shared" si="132"/>
        <v>0</v>
      </c>
      <c r="M8411" s="56" t="s">
        <v>15152</v>
      </c>
    </row>
    <row r="8412" spans="1:13" s="19" customFormat="1" ht="15" customHeight="1" x14ac:dyDescent="0.25">
      <c r="A8412" s="47">
        <v>41523</v>
      </c>
      <c r="B8412" s="18"/>
      <c r="C8412" s="3" t="s">
        <v>13162</v>
      </c>
      <c r="D8412" s="3" t="s">
        <v>74</v>
      </c>
      <c r="E8412" s="3" t="s">
        <v>13258</v>
      </c>
      <c r="F8412" s="3" t="s">
        <v>72</v>
      </c>
      <c r="G8412" s="3"/>
      <c r="H8412" s="26">
        <v>380</v>
      </c>
      <c r="I8412" s="26">
        <f t="array" ref="I8412">J8412-J8412*3%</f>
        <v>280.31060000000002</v>
      </c>
      <c r="J8412" s="30">
        <v>288.98</v>
      </c>
      <c r="K8412" s="4"/>
      <c r="L8412" s="15">
        <f t="shared" si="132"/>
        <v>0</v>
      </c>
      <c r="M8412" s="56" t="s">
        <v>15154</v>
      </c>
    </row>
    <row r="8413" spans="1:13" s="19" customFormat="1" ht="15" customHeight="1" x14ac:dyDescent="0.25">
      <c r="A8413" s="47">
        <v>12527</v>
      </c>
      <c r="B8413" s="18" t="s">
        <v>13259</v>
      </c>
      <c r="C8413" s="3" t="s">
        <v>13162</v>
      </c>
      <c r="D8413" s="3" t="s">
        <v>74</v>
      </c>
      <c r="E8413" s="3" t="s">
        <v>13260</v>
      </c>
      <c r="F8413" s="3" t="s">
        <v>182</v>
      </c>
      <c r="G8413" s="3"/>
      <c r="H8413" s="26">
        <v>1295</v>
      </c>
      <c r="I8413" s="26">
        <f t="array" ref="I8413">J8413-J8413*3%</f>
        <v>994.25</v>
      </c>
      <c r="J8413" s="30">
        <v>1025</v>
      </c>
      <c r="K8413" s="4"/>
      <c r="L8413" s="15">
        <f t="shared" si="132"/>
        <v>0</v>
      </c>
      <c r="M8413" s="56" t="s">
        <v>15151</v>
      </c>
    </row>
    <row r="8414" spans="1:13" s="19" customFormat="1" ht="15" customHeight="1" x14ac:dyDescent="0.25">
      <c r="A8414" s="47">
        <v>12528</v>
      </c>
      <c r="B8414" s="18" t="s">
        <v>13261</v>
      </c>
      <c r="C8414" s="3" t="s">
        <v>13162</v>
      </c>
      <c r="D8414" s="3" t="s">
        <v>74</v>
      </c>
      <c r="E8414" s="3" t="s">
        <v>13260</v>
      </c>
      <c r="F8414" s="3" t="s">
        <v>68</v>
      </c>
      <c r="G8414" s="3"/>
      <c r="H8414" s="26">
        <v>1745</v>
      </c>
      <c r="I8414" s="26">
        <f t="array" ref="I8414">J8414-J8414*3%</f>
        <v>1335.69</v>
      </c>
      <c r="J8414" s="30">
        <v>1377</v>
      </c>
      <c r="K8414" s="4"/>
      <c r="L8414" s="15">
        <f t="shared" si="132"/>
        <v>0</v>
      </c>
      <c r="M8414" s="56" t="s">
        <v>15151</v>
      </c>
    </row>
    <row r="8415" spans="1:13" s="19" customFormat="1" ht="15" customHeight="1" x14ac:dyDescent="0.25">
      <c r="A8415" s="47">
        <v>41987</v>
      </c>
      <c r="B8415" s="18"/>
      <c r="C8415" s="3" t="s">
        <v>13162</v>
      </c>
      <c r="D8415" s="3" t="s">
        <v>74</v>
      </c>
      <c r="E8415" s="3" t="s">
        <v>13262</v>
      </c>
      <c r="F8415" s="3" t="s">
        <v>1416</v>
      </c>
      <c r="G8415" s="3"/>
      <c r="H8415" s="26">
        <v>640</v>
      </c>
      <c r="I8415" s="26">
        <f t="array" ref="I8415">J8415-J8415*3%</f>
        <v>487.74509999999998</v>
      </c>
      <c r="J8415" s="30">
        <v>502.83</v>
      </c>
      <c r="K8415" s="4"/>
      <c r="L8415" s="15">
        <f t="shared" si="132"/>
        <v>0</v>
      </c>
      <c r="M8415" s="56" t="s">
        <v>15158</v>
      </c>
    </row>
    <row r="8416" spans="1:13" s="19" customFormat="1" ht="15" customHeight="1" x14ac:dyDescent="0.25">
      <c r="A8416" s="47">
        <v>12531</v>
      </c>
      <c r="B8416" s="18" t="s">
        <v>13263</v>
      </c>
      <c r="C8416" s="3" t="s">
        <v>13162</v>
      </c>
      <c r="D8416" s="3" t="s">
        <v>74</v>
      </c>
      <c r="E8416" s="3" t="s">
        <v>13264</v>
      </c>
      <c r="F8416" s="3" t="s">
        <v>200</v>
      </c>
      <c r="G8416" s="3"/>
      <c r="H8416" s="26">
        <v>575</v>
      </c>
      <c r="I8416" s="26">
        <f t="array" ref="I8416">J8416-J8416*3%</f>
        <v>420.98</v>
      </c>
      <c r="J8416" s="30">
        <v>434</v>
      </c>
      <c r="K8416" s="4"/>
      <c r="L8416" s="15">
        <f t="shared" si="132"/>
        <v>0</v>
      </c>
      <c r="M8416" s="56" t="s">
        <v>15151</v>
      </c>
    </row>
    <row r="8417" spans="1:13" s="19" customFormat="1" ht="15" customHeight="1" x14ac:dyDescent="0.25">
      <c r="A8417" s="47">
        <v>38546</v>
      </c>
      <c r="B8417" s="18"/>
      <c r="C8417" s="3" t="s">
        <v>13162</v>
      </c>
      <c r="D8417" s="3" t="s">
        <v>74</v>
      </c>
      <c r="E8417" s="3" t="s">
        <v>13265</v>
      </c>
      <c r="F8417" s="3" t="s">
        <v>68</v>
      </c>
      <c r="G8417" s="3"/>
      <c r="H8417" s="26">
        <v>850</v>
      </c>
      <c r="I8417" s="26">
        <f t="array" ref="I8417">J8417-J8417*3%</f>
        <v>641.16999999999996</v>
      </c>
      <c r="J8417" s="30">
        <v>661</v>
      </c>
      <c r="K8417" s="4"/>
      <c r="L8417" s="15">
        <f t="shared" si="132"/>
        <v>0</v>
      </c>
      <c r="M8417" s="56" t="s">
        <v>15151</v>
      </c>
    </row>
    <row r="8418" spans="1:13" s="19" customFormat="1" ht="15" customHeight="1" x14ac:dyDescent="0.25">
      <c r="A8418" s="47">
        <v>39474</v>
      </c>
      <c r="B8418" s="18"/>
      <c r="C8418" s="3" t="s">
        <v>13162</v>
      </c>
      <c r="D8418" s="3" t="s">
        <v>74</v>
      </c>
      <c r="E8418" s="3" t="s">
        <v>13265</v>
      </c>
      <c r="F8418" s="3" t="s">
        <v>124</v>
      </c>
      <c r="G8418" s="3"/>
      <c r="H8418" s="26">
        <v>405</v>
      </c>
      <c r="I8418" s="26">
        <f t="array" ref="I8418">J8418-J8418*3%</f>
        <v>297.13040000000001</v>
      </c>
      <c r="J8418" s="30">
        <v>306.32</v>
      </c>
      <c r="K8418" s="4"/>
      <c r="L8418" s="15">
        <f t="shared" si="132"/>
        <v>0</v>
      </c>
      <c r="M8418" s="56" t="s">
        <v>15157</v>
      </c>
    </row>
    <row r="8419" spans="1:13" s="19" customFormat="1" ht="15" customHeight="1" x14ac:dyDescent="0.25">
      <c r="A8419" s="47">
        <v>38547</v>
      </c>
      <c r="B8419" s="18"/>
      <c r="C8419" s="3" t="s">
        <v>13162</v>
      </c>
      <c r="D8419" s="3" t="s">
        <v>74</v>
      </c>
      <c r="E8419" s="3" t="s">
        <v>13266</v>
      </c>
      <c r="F8419" s="3" t="s">
        <v>72</v>
      </c>
      <c r="G8419" s="3"/>
      <c r="H8419" s="26">
        <v>395</v>
      </c>
      <c r="I8419" s="26">
        <f t="array" ref="I8419">J8419-J8419*3%</f>
        <v>289.06</v>
      </c>
      <c r="J8419" s="30">
        <v>298</v>
      </c>
      <c r="K8419" s="4"/>
      <c r="L8419" s="15">
        <f t="shared" si="132"/>
        <v>0</v>
      </c>
      <c r="M8419" s="56" t="s">
        <v>15151</v>
      </c>
    </row>
    <row r="8420" spans="1:13" s="19" customFormat="1" ht="15" customHeight="1" x14ac:dyDescent="0.25">
      <c r="A8420" s="47">
        <v>39225</v>
      </c>
      <c r="B8420" s="18"/>
      <c r="C8420" s="3" t="s">
        <v>13162</v>
      </c>
      <c r="D8420" s="3" t="s">
        <v>74</v>
      </c>
      <c r="E8420" s="3" t="s">
        <v>13266</v>
      </c>
      <c r="F8420" s="3" t="s">
        <v>1547</v>
      </c>
      <c r="G8420" s="3"/>
      <c r="H8420" s="26">
        <v>895</v>
      </c>
      <c r="I8420" s="26">
        <f t="array" ref="I8420">J8420-J8420*3%</f>
        <v>675.12</v>
      </c>
      <c r="J8420" s="30">
        <v>696</v>
      </c>
      <c r="K8420" s="4"/>
      <c r="L8420" s="15">
        <f t="shared" si="132"/>
        <v>0</v>
      </c>
      <c r="M8420" s="56" t="s">
        <v>15151</v>
      </c>
    </row>
    <row r="8421" spans="1:13" s="19" customFormat="1" ht="15" customHeight="1" x14ac:dyDescent="0.25">
      <c r="A8421" s="47">
        <v>12532</v>
      </c>
      <c r="B8421" s="18"/>
      <c r="C8421" s="3" t="s">
        <v>13162</v>
      </c>
      <c r="D8421" s="3" t="s">
        <v>74</v>
      </c>
      <c r="E8421" s="3" t="s">
        <v>13267</v>
      </c>
      <c r="F8421" s="3" t="s">
        <v>277</v>
      </c>
      <c r="G8421" s="3"/>
      <c r="H8421" s="26">
        <v>905</v>
      </c>
      <c r="I8421" s="26">
        <f t="array" ref="I8421">J8421-J8421*3%</f>
        <v>682.5793000000001</v>
      </c>
      <c r="J8421" s="30">
        <v>703.69</v>
      </c>
      <c r="K8421" s="4"/>
      <c r="L8421" s="15">
        <f t="shared" si="132"/>
        <v>0</v>
      </c>
      <c r="M8421" s="56" t="s">
        <v>15152</v>
      </c>
    </row>
    <row r="8422" spans="1:13" s="19" customFormat="1" ht="15" customHeight="1" x14ac:dyDescent="0.25">
      <c r="A8422" s="47">
        <v>40444</v>
      </c>
      <c r="B8422" s="18"/>
      <c r="C8422" s="3" t="s">
        <v>13162</v>
      </c>
      <c r="D8422" s="3" t="s">
        <v>74</v>
      </c>
      <c r="E8422" s="3" t="s">
        <v>13267</v>
      </c>
      <c r="F8422" s="3" t="s">
        <v>200</v>
      </c>
      <c r="G8422" s="3"/>
      <c r="H8422" s="26">
        <v>520</v>
      </c>
      <c r="I8422" s="26">
        <f t="array" ref="I8422">J8422-J8422*3%</f>
        <v>385.01240000000001</v>
      </c>
      <c r="J8422" s="30">
        <v>396.92</v>
      </c>
      <c r="K8422" s="4"/>
      <c r="L8422" s="15">
        <f t="shared" si="132"/>
        <v>0</v>
      </c>
      <c r="M8422" s="56" t="s">
        <v>15152</v>
      </c>
    </row>
    <row r="8423" spans="1:13" s="19" customFormat="1" ht="15" customHeight="1" x14ac:dyDescent="0.25">
      <c r="A8423" s="47">
        <v>12533</v>
      </c>
      <c r="B8423" s="18"/>
      <c r="C8423" s="3" t="s">
        <v>13162</v>
      </c>
      <c r="D8423" s="3" t="s">
        <v>74</v>
      </c>
      <c r="E8423" s="3" t="s">
        <v>13268</v>
      </c>
      <c r="F8423" s="3" t="s">
        <v>97</v>
      </c>
      <c r="G8423" s="3"/>
      <c r="H8423" s="26">
        <v>870</v>
      </c>
      <c r="I8423" s="26">
        <f t="array" ref="I8423">J8423-J8423*3%</f>
        <v>656.81610000000001</v>
      </c>
      <c r="J8423" s="30">
        <v>677.13</v>
      </c>
      <c r="K8423" s="4"/>
      <c r="L8423" s="15">
        <f t="shared" si="132"/>
        <v>0</v>
      </c>
      <c r="M8423" s="56" t="s">
        <v>15158</v>
      </c>
    </row>
    <row r="8424" spans="1:13" s="19" customFormat="1" ht="15" customHeight="1" x14ac:dyDescent="0.25">
      <c r="A8424" s="47">
        <v>40791</v>
      </c>
      <c r="B8424" s="18"/>
      <c r="C8424" s="3" t="s">
        <v>13162</v>
      </c>
      <c r="D8424" s="3" t="s">
        <v>74</v>
      </c>
      <c r="E8424" s="3" t="s">
        <v>13268</v>
      </c>
      <c r="F8424" s="3" t="s">
        <v>89</v>
      </c>
      <c r="G8424" s="3"/>
      <c r="H8424" s="26">
        <v>505</v>
      </c>
      <c r="I8424" s="26">
        <f t="array" ref="I8424">J8424-J8424*3%</f>
        <v>373.91560000000004</v>
      </c>
      <c r="J8424" s="30">
        <v>385.48</v>
      </c>
      <c r="K8424" s="4"/>
      <c r="L8424" s="15">
        <f t="shared" si="132"/>
        <v>0</v>
      </c>
      <c r="M8424" s="56" t="s">
        <v>15157</v>
      </c>
    </row>
    <row r="8425" spans="1:13" s="19" customFormat="1" ht="15" customHeight="1" x14ac:dyDescent="0.25">
      <c r="A8425" s="47">
        <v>12535</v>
      </c>
      <c r="B8425" s="18"/>
      <c r="C8425" s="3" t="s">
        <v>13162</v>
      </c>
      <c r="D8425" s="3" t="s">
        <v>74</v>
      </c>
      <c r="E8425" s="3" t="s">
        <v>13269</v>
      </c>
      <c r="F8425" s="3" t="s">
        <v>274</v>
      </c>
      <c r="G8425" s="3"/>
      <c r="H8425" s="26">
        <v>815</v>
      </c>
      <c r="I8425" s="26">
        <f t="array" ref="I8425">J8425-J8425*3%</f>
        <v>613.00120000000004</v>
      </c>
      <c r="J8425" s="30">
        <v>631.96</v>
      </c>
      <c r="K8425" s="4"/>
      <c r="L8425" s="15">
        <f t="shared" si="132"/>
        <v>0</v>
      </c>
      <c r="M8425" s="56" t="s">
        <v>15157</v>
      </c>
    </row>
    <row r="8426" spans="1:13" s="19" customFormat="1" ht="15" customHeight="1" x14ac:dyDescent="0.25">
      <c r="A8426" s="47">
        <v>12537</v>
      </c>
      <c r="B8426" s="18" t="s">
        <v>13270</v>
      </c>
      <c r="C8426" s="3" t="s">
        <v>13162</v>
      </c>
      <c r="D8426" s="3" t="s">
        <v>74</v>
      </c>
      <c r="E8426" s="3" t="s">
        <v>13271</v>
      </c>
      <c r="F8426" s="3" t="s">
        <v>1547</v>
      </c>
      <c r="G8426" s="3"/>
      <c r="H8426" s="26">
        <v>640</v>
      </c>
      <c r="I8426" s="26">
        <f t="array" ref="I8426">J8426-J8426*3%</f>
        <v>488.88</v>
      </c>
      <c r="J8426" s="30">
        <v>504</v>
      </c>
      <c r="K8426" s="4"/>
      <c r="L8426" s="15">
        <f t="shared" si="132"/>
        <v>0</v>
      </c>
      <c r="M8426" s="56" t="s">
        <v>15151</v>
      </c>
    </row>
    <row r="8427" spans="1:13" s="19" customFormat="1" ht="15" customHeight="1" x14ac:dyDescent="0.25">
      <c r="A8427" s="47">
        <v>12539</v>
      </c>
      <c r="B8427" s="18" t="s">
        <v>13272</v>
      </c>
      <c r="C8427" s="3" t="s">
        <v>13162</v>
      </c>
      <c r="D8427" s="3" t="s">
        <v>74</v>
      </c>
      <c r="E8427" s="3" t="s">
        <v>13273</v>
      </c>
      <c r="F8427" s="3" t="s">
        <v>68</v>
      </c>
      <c r="G8427" s="3"/>
      <c r="H8427" s="26">
        <v>775</v>
      </c>
      <c r="I8427" s="26">
        <f t="array" ref="I8427">J8427-J8427*3%</f>
        <v>585.96730000000002</v>
      </c>
      <c r="J8427" s="30">
        <v>604.09</v>
      </c>
      <c r="K8427" s="4"/>
      <c r="L8427" s="15">
        <f t="shared" si="132"/>
        <v>0</v>
      </c>
      <c r="M8427" s="56" t="s">
        <v>15152</v>
      </c>
    </row>
    <row r="8428" spans="1:13" s="19" customFormat="1" ht="15" customHeight="1" x14ac:dyDescent="0.25">
      <c r="A8428" s="47">
        <v>12540</v>
      </c>
      <c r="B8428" s="18" t="s">
        <v>13274</v>
      </c>
      <c r="C8428" s="3" t="s">
        <v>13162</v>
      </c>
      <c r="D8428" s="3" t="s">
        <v>74</v>
      </c>
      <c r="E8428" s="3" t="s">
        <v>13273</v>
      </c>
      <c r="F8428" s="3" t="s">
        <v>124</v>
      </c>
      <c r="G8428" s="3"/>
      <c r="H8428" s="26">
        <v>425</v>
      </c>
      <c r="I8428" s="26">
        <f t="array" ref="I8428">J8428-J8428*3%</f>
        <v>308.45999999999998</v>
      </c>
      <c r="J8428" s="30">
        <v>318</v>
      </c>
      <c r="K8428" s="4"/>
      <c r="L8428" s="15">
        <f t="shared" si="132"/>
        <v>0</v>
      </c>
      <c r="M8428" s="56" t="s">
        <v>15151</v>
      </c>
    </row>
    <row r="8429" spans="1:13" s="19" customFormat="1" ht="15" customHeight="1" x14ac:dyDescent="0.25">
      <c r="A8429" s="47">
        <v>39571</v>
      </c>
      <c r="B8429" s="18"/>
      <c r="C8429" s="3" t="s">
        <v>13162</v>
      </c>
      <c r="D8429" s="3" t="s">
        <v>74</v>
      </c>
      <c r="E8429" s="3" t="s">
        <v>13275</v>
      </c>
      <c r="F8429" s="3" t="s">
        <v>13276</v>
      </c>
      <c r="G8429" s="3" t="s">
        <v>667</v>
      </c>
      <c r="H8429" s="26">
        <v>1340</v>
      </c>
      <c r="I8429" s="26">
        <f t="array" ref="I8429">J8429-J8429*3%</f>
        <v>1024.0775000000001</v>
      </c>
      <c r="J8429" s="30">
        <v>1055.75</v>
      </c>
      <c r="K8429" s="4"/>
      <c r="L8429" s="15">
        <f t="shared" si="132"/>
        <v>0</v>
      </c>
      <c r="M8429" s="56" t="s">
        <v>15158</v>
      </c>
    </row>
    <row r="8430" spans="1:13" s="19" customFormat="1" ht="15" customHeight="1" x14ac:dyDescent="0.25">
      <c r="A8430" s="47">
        <v>42381</v>
      </c>
      <c r="B8430" s="18"/>
      <c r="C8430" s="3" t="s">
        <v>13162</v>
      </c>
      <c r="D8430" s="3" t="s">
        <v>74</v>
      </c>
      <c r="E8430" s="3" t="s">
        <v>13275</v>
      </c>
      <c r="F8430" s="3" t="s">
        <v>12249</v>
      </c>
      <c r="G8430" s="3" t="s">
        <v>667</v>
      </c>
      <c r="H8430" s="26">
        <v>490</v>
      </c>
      <c r="I8430" s="26">
        <f t="array" ref="I8430">J8430-J8430*3%</f>
        <v>364.48719999999997</v>
      </c>
      <c r="J8430" s="30">
        <v>375.76</v>
      </c>
      <c r="K8430" s="4"/>
      <c r="L8430" s="15">
        <f t="shared" si="132"/>
        <v>0</v>
      </c>
      <c r="M8430" s="56" t="s">
        <v>15152</v>
      </c>
    </row>
    <row r="8431" spans="1:13" s="19" customFormat="1" ht="15" customHeight="1" x14ac:dyDescent="0.25">
      <c r="A8431" s="47">
        <v>39570</v>
      </c>
      <c r="B8431" s="18"/>
      <c r="C8431" s="3" t="s">
        <v>13162</v>
      </c>
      <c r="D8431" s="3" t="s">
        <v>74</v>
      </c>
      <c r="E8431" s="3" t="s">
        <v>13275</v>
      </c>
      <c r="F8431" s="3" t="s">
        <v>6937</v>
      </c>
      <c r="G8431" s="3" t="s">
        <v>667</v>
      </c>
      <c r="H8431" s="26">
        <v>750</v>
      </c>
      <c r="I8431" s="26">
        <f t="array" ref="I8431">J8431-J8431*3%</f>
        <v>564.62729999999999</v>
      </c>
      <c r="J8431" s="30">
        <v>582.09</v>
      </c>
      <c r="K8431" s="4"/>
      <c r="L8431" s="15">
        <f t="shared" si="132"/>
        <v>0</v>
      </c>
      <c r="M8431" s="56" t="s">
        <v>15158</v>
      </c>
    </row>
    <row r="8432" spans="1:13" s="19" customFormat="1" ht="15" customHeight="1" x14ac:dyDescent="0.25">
      <c r="A8432" s="47">
        <v>33419</v>
      </c>
      <c r="B8432" s="18" t="s">
        <v>13277</v>
      </c>
      <c r="C8432" s="3" t="s">
        <v>13162</v>
      </c>
      <c r="D8432" s="3" t="s">
        <v>74</v>
      </c>
      <c r="E8432" s="3" t="s">
        <v>13278</v>
      </c>
      <c r="F8432" s="3" t="s">
        <v>1416</v>
      </c>
      <c r="G8432" s="3"/>
      <c r="H8432" s="26">
        <v>440</v>
      </c>
      <c r="I8432" s="26">
        <f t="array" ref="I8432">J8432-J8432*3%</f>
        <v>318.9554</v>
      </c>
      <c r="J8432" s="30">
        <v>328.82</v>
      </c>
      <c r="K8432" s="4"/>
      <c r="L8432" s="15">
        <f t="shared" si="132"/>
        <v>0</v>
      </c>
      <c r="M8432" s="56" t="s">
        <v>15158</v>
      </c>
    </row>
    <row r="8433" spans="1:13" s="19" customFormat="1" ht="15" customHeight="1" x14ac:dyDescent="0.25">
      <c r="A8433" s="47">
        <v>12541</v>
      </c>
      <c r="B8433" s="18" t="s">
        <v>13279</v>
      </c>
      <c r="C8433" s="3" t="s">
        <v>13162</v>
      </c>
      <c r="D8433" s="3" t="s">
        <v>74</v>
      </c>
      <c r="E8433" s="3" t="s">
        <v>13278</v>
      </c>
      <c r="F8433" s="3" t="s">
        <v>124</v>
      </c>
      <c r="G8433" s="3"/>
      <c r="H8433" s="26">
        <v>875</v>
      </c>
      <c r="I8433" s="26">
        <f t="array" ref="I8433">J8433-J8433*3%</f>
        <v>661.54</v>
      </c>
      <c r="J8433" s="30">
        <v>682</v>
      </c>
      <c r="K8433" s="4"/>
      <c r="L8433" s="15">
        <f t="shared" si="132"/>
        <v>0</v>
      </c>
      <c r="M8433" s="56" t="s">
        <v>15151</v>
      </c>
    </row>
    <row r="8434" spans="1:13" s="19" customFormat="1" ht="15" customHeight="1" x14ac:dyDescent="0.25">
      <c r="A8434" s="47">
        <v>40453</v>
      </c>
      <c r="B8434" s="18"/>
      <c r="C8434" s="3" t="s">
        <v>13162</v>
      </c>
      <c r="D8434" s="3" t="s">
        <v>74</v>
      </c>
      <c r="E8434" s="3" t="s">
        <v>13280</v>
      </c>
      <c r="F8434" s="3" t="s">
        <v>1416</v>
      </c>
      <c r="G8434" s="3"/>
      <c r="H8434" s="26">
        <v>460</v>
      </c>
      <c r="I8434" s="26">
        <f t="array" ref="I8434">J8434-J8434*3%</f>
        <v>335.05740000000003</v>
      </c>
      <c r="J8434" s="30">
        <v>345.42</v>
      </c>
      <c r="K8434" s="4"/>
      <c r="L8434" s="15">
        <f t="shared" si="132"/>
        <v>0</v>
      </c>
      <c r="M8434" s="56" t="s">
        <v>15154</v>
      </c>
    </row>
    <row r="8435" spans="1:13" s="19" customFormat="1" ht="15" customHeight="1" x14ac:dyDescent="0.25">
      <c r="A8435" s="47">
        <v>41891</v>
      </c>
      <c r="B8435" s="18" t="s">
        <v>13281</v>
      </c>
      <c r="C8435" s="3" t="s">
        <v>13162</v>
      </c>
      <c r="D8435" s="3" t="s">
        <v>74</v>
      </c>
      <c r="E8435" s="3" t="s">
        <v>13282</v>
      </c>
      <c r="F8435" s="3" t="s">
        <v>1416</v>
      </c>
      <c r="G8435" s="3"/>
      <c r="H8435" s="26">
        <v>415</v>
      </c>
      <c r="I8435" s="26">
        <f t="array" ref="I8435">J8435-J8435*3%</f>
        <v>303.6585</v>
      </c>
      <c r="J8435" s="30">
        <v>313.05</v>
      </c>
      <c r="K8435" s="4"/>
      <c r="L8435" s="15">
        <f t="shared" si="132"/>
        <v>0</v>
      </c>
      <c r="M8435" s="56" t="s">
        <v>15158</v>
      </c>
    </row>
    <row r="8436" spans="1:13" s="19" customFormat="1" ht="15" customHeight="1" x14ac:dyDescent="0.25">
      <c r="A8436" s="47">
        <v>35809</v>
      </c>
      <c r="B8436" s="18" t="s">
        <v>13283</v>
      </c>
      <c r="C8436" s="3" t="s">
        <v>13162</v>
      </c>
      <c r="D8436" s="3" t="s">
        <v>74</v>
      </c>
      <c r="E8436" s="3" t="s">
        <v>13282</v>
      </c>
      <c r="F8436" s="3" t="s">
        <v>124</v>
      </c>
      <c r="G8436" s="3"/>
      <c r="H8436" s="26">
        <v>830</v>
      </c>
      <c r="I8436" s="26">
        <f t="array" ref="I8436">J8436-J8436*3%</f>
        <v>627.59</v>
      </c>
      <c r="J8436" s="30">
        <v>647</v>
      </c>
      <c r="K8436" s="4"/>
      <c r="L8436" s="15">
        <f t="shared" si="132"/>
        <v>0</v>
      </c>
      <c r="M8436" s="56" t="s">
        <v>15151</v>
      </c>
    </row>
    <row r="8437" spans="1:13" s="19" customFormat="1" ht="15" customHeight="1" x14ac:dyDescent="0.25">
      <c r="A8437" s="47">
        <v>39772</v>
      </c>
      <c r="B8437" s="18"/>
      <c r="C8437" s="3" t="s">
        <v>13162</v>
      </c>
      <c r="D8437" s="3" t="s">
        <v>74</v>
      </c>
      <c r="E8437" s="3" t="s">
        <v>13284</v>
      </c>
      <c r="F8437" s="3" t="s">
        <v>89</v>
      </c>
      <c r="G8437" s="3"/>
      <c r="H8437" s="26">
        <v>1770</v>
      </c>
      <c r="I8437" s="26">
        <f t="array" ref="I8437">J8437-J8437*3%</f>
        <v>1353.8775000000001</v>
      </c>
      <c r="J8437" s="30">
        <v>1395.75</v>
      </c>
      <c r="K8437" s="4"/>
      <c r="L8437" s="15">
        <f t="shared" si="132"/>
        <v>0</v>
      </c>
      <c r="M8437" s="56" t="s">
        <v>15154</v>
      </c>
    </row>
    <row r="8438" spans="1:13" s="19" customFormat="1" ht="15" customHeight="1" x14ac:dyDescent="0.25">
      <c r="A8438" s="47">
        <v>33423</v>
      </c>
      <c r="B8438" s="18" t="s">
        <v>13285</v>
      </c>
      <c r="C8438" s="3" t="s">
        <v>13162</v>
      </c>
      <c r="D8438" s="3" t="s">
        <v>74</v>
      </c>
      <c r="E8438" s="3" t="s">
        <v>13286</v>
      </c>
      <c r="F8438" s="3" t="s">
        <v>1416</v>
      </c>
      <c r="G8438" s="3"/>
      <c r="H8438" s="26">
        <v>600</v>
      </c>
      <c r="I8438" s="26">
        <f t="array" ref="I8438">J8438-J8438*3%</f>
        <v>460.75</v>
      </c>
      <c r="J8438" s="30">
        <v>475</v>
      </c>
      <c r="K8438" s="4"/>
      <c r="L8438" s="15">
        <f t="shared" si="132"/>
        <v>0</v>
      </c>
      <c r="M8438" s="56" t="s">
        <v>15151</v>
      </c>
    </row>
    <row r="8439" spans="1:13" s="19" customFormat="1" ht="15" customHeight="1" x14ac:dyDescent="0.25">
      <c r="A8439" s="47">
        <v>12547</v>
      </c>
      <c r="B8439" s="18" t="s">
        <v>13287</v>
      </c>
      <c r="C8439" s="3" t="s">
        <v>13162</v>
      </c>
      <c r="D8439" s="3" t="s">
        <v>74</v>
      </c>
      <c r="E8439" s="3" t="s">
        <v>13286</v>
      </c>
      <c r="F8439" s="3" t="s">
        <v>124</v>
      </c>
      <c r="G8439" s="3"/>
      <c r="H8439" s="26">
        <v>955</v>
      </c>
      <c r="I8439" s="26">
        <f t="array" ref="I8439">J8439-J8439*3%</f>
        <v>722.65</v>
      </c>
      <c r="J8439" s="30">
        <v>745</v>
      </c>
      <c r="K8439" s="4"/>
      <c r="L8439" s="15">
        <f t="shared" si="132"/>
        <v>0</v>
      </c>
      <c r="M8439" s="56" t="s">
        <v>15151</v>
      </c>
    </row>
    <row r="8440" spans="1:13" s="19" customFormat="1" ht="15" customHeight="1" x14ac:dyDescent="0.25">
      <c r="A8440" s="47">
        <v>33425</v>
      </c>
      <c r="B8440" s="18" t="s">
        <v>13288</v>
      </c>
      <c r="C8440" s="3" t="s">
        <v>13162</v>
      </c>
      <c r="D8440" s="3" t="s">
        <v>74</v>
      </c>
      <c r="E8440" s="3" t="s">
        <v>107</v>
      </c>
      <c r="F8440" s="3" t="s">
        <v>72</v>
      </c>
      <c r="G8440" s="3"/>
      <c r="H8440" s="26">
        <v>300</v>
      </c>
      <c r="I8440" s="26">
        <f t="array" ref="I8440">J8440-J8440*3%</f>
        <v>213.4</v>
      </c>
      <c r="J8440" s="30">
        <v>220</v>
      </c>
      <c r="K8440" s="4"/>
      <c r="L8440" s="15">
        <f t="shared" si="132"/>
        <v>0</v>
      </c>
      <c r="M8440" s="56" t="s">
        <v>15151</v>
      </c>
    </row>
    <row r="8441" spans="1:13" s="19" customFormat="1" ht="15" customHeight="1" x14ac:dyDescent="0.25">
      <c r="A8441" s="47">
        <v>12551</v>
      </c>
      <c r="B8441" s="18" t="s">
        <v>13289</v>
      </c>
      <c r="C8441" s="3" t="s">
        <v>13162</v>
      </c>
      <c r="D8441" s="3" t="s">
        <v>74</v>
      </c>
      <c r="E8441" s="3" t="s">
        <v>107</v>
      </c>
      <c r="F8441" s="3" t="s">
        <v>1547</v>
      </c>
      <c r="G8441" s="3"/>
      <c r="H8441" s="26">
        <v>650</v>
      </c>
      <c r="I8441" s="26">
        <f t="array" ref="I8441">J8441-J8441*3%</f>
        <v>494.7</v>
      </c>
      <c r="J8441" s="30">
        <v>510</v>
      </c>
      <c r="K8441" s="4"/>
      <c r="L8441" s="15">
        <f t="shared" si="132"/>
        <v>0</v>
      </c>
      <c r="M8441" s="56" t="s">
        <v>15151</v>
      </c>
    </row>
    <row r="8442" spans="1:13" s="19" customFormat="1" ht="15" customHeight="1" x14ac:dyDescent="0.25">
      <c r="A8442" s="47">
        <v>12552</v>
      </c>
      <c r="B8442" s="18"/>
      <c r="C8442" s="3" t="s">
        <v>13162</v>
      </c>
      <c r="D8442" s="3" t="s">
        <v>74</v>
      </c>
      <c r="E8442" s="3" t="s">
        <v>107</v>
      </c>
      <c r="F8442" s="3" t="s">
        <v>124</v>
      </c>
      <c r="G8442" s="3"/>
      <c r="H8442" s="26">
        <v>585</v>
      </c>
      <c r="I8442" s="26">
        <f t="array" ref="I8442">J8442-J8442*3%</f>
        <v>428.74</v>
      </c>
      <c r="J8442" s="30">
        <v>442</v>
      </c>
      <c r="K8442" s="4"/>
      <c r="L8442" s="15">
        <f t="shared" si="132"/>
        <v>0</v>
      </c>
      <c r="M8442" s="56" t="s">
        <v>15151</v>
      </c>
    </row>
    <row r="8443" spans="1:13" s="19" customFormat="1" ht="15" customHeight="1" x14ac:dyDescent="0.25">
      <c r="A8443" s="47">
        <v>12553</v>
      </c>
      <c r="B8443" s="18" t="s">
        <v>13290</v>
      </c>
      <c r="C8443" s="3" t="s">
        <v>13162</v>
      </c>
      <c r="D8443" s="3" t="s">
        <v>74</v>
      </c>
      <c r="E8443" s="3" t="s">
        <v>13291</v>
      </c>
      <c r="F8443" s="3" t="s">
        <v>1547</v>
      </c>
      <c r="G8443" s="3"/>
      <c r="H8443" s="26">
        <v>655</v>
      </c>
      <c r="I8443" s="26">
        <f t="array" ref="I8443">J8443-J8443*3%</f>
        <v>498.60909999999996</v>
      </c>
      <c r="J8443" s="30">
        <v>514.03</v>
      </c>
      <c r="K8443" s="4"/>
      <c r="L8443" s="15">
        <f t="shared" si="132"/>
        <v>0</v>
      </c>
      <c r="M8443" s="56" t="s">
        <v>15152</v>
      </c>
    </row>
    <row r="8444" spans="1:13" s="19" customFormat="1" ht="15" customHeight="1" x14ac:dyDescent="0.25">
      <c r="A8444" s="47">
        <v>12558</v>
      </c>
      <c r="B8444" s="18" t="s">
        <v>13292</v>
      </c>
      <c r="C8444" s="3" t="s">
        <v>13162</v>
      </c>
      <c r="D8444" s="3" t="s">
        <v>74</v>
      </c>
      <c r="E8444" s="3" t="s">
        <v>13293</v>
      </c>
      <c r="F8444" s="3" t="s">
        <v>68</v>
      </c>
      <c r="G8444" s="3"/>
      <c r="H8444" s="26">
        <v>570</v>
      </c>
      <c r="I8444" s="26">
        <f t="array" ref="I8444">J8444-J8444*3%</f>
        <v>417.62380000000002</v>
      </c>
      <c r="J8444" s="30">
        <v>430.54</v>
      </c>
      <c r="K8444" s="4"/>
      <c r="L8444" s="15">
        <f t="shared" si="132"/>
        <v>0</v>
      </c>
      <c r="M8444" s="56" t="s">
        <v>15158</v>
      </c>
    </row>
    <row r="8445" spans="1:13" s="19" customFormat="1" ht="15" customHeight="1" x14ac:dyDescent="0.25">
      <c r="A8445" s="47">
        <v>33426</v>
      </c>
      <c r="B8445" s="18" t="s">
        <v>13294</v>
      </c>
      <c r="C8445" s="3" t="s">
        <v>13162</v>
      </c>
      <c r="D8445" s="3" t="s">
        <v>74</v>
      </c>
      <c r="E8445" s="3" t="s">
        <v>13293</v>
      </c>
      <c r="F8445" s="3" t="s">
        <v>124</v>
      </c>
      <c r="G8445" s="3"/>
      <c r="H8445" s="26">
        <v>360</v>
      </c>
      <c r="I8445" s="26">
        <f t="array" ref="I8445">J8445-J8445*3%</f>
        <v>259.95999999999998</v>
      </c>
      <c r="J8445" s="30">
        <v>268</v>
      </c>
      <c r="K8445" s="4"/>
      <c r="L8445" s="15">
        <f t="shared" si="132"/>
        <v>0</v>
      </c>
      <c r="M8445" s="56" t="s">
        <v>15151</v>
      </c>
    </row>
    <row r="8446" spans="1:13" s="19" customFormat="1" ht="15" customHeight="1" x14ac:dyDescent="0.25">
      <c r="A8446" s="47">
        <v>15454</v>
      </c>
      <c r="B8446" s="18" t="s">
        <v>13295</v>
      </c>
      <c r="C8446" s="3" t="s">
        <v>13162</v>
      </c>
      <c r="D8446" s="3" t="s">
        <v>74</v>
      </c>
      <c r="E8446" s="3" t="s">
        <v>8152</v>
      </c>
      <c r="F8446" s="3" t="s">
        <v>89</v>
      </c>
      <c r="G8446" s="3"/>
      <c r="H8446" s="26">
        <v>2145</v>
      </c>
      <c r="I8446" s="26">
        <f t="array" ref="I8446">J8446-J8446*3%</f>
        <v>1656.76</v>
      </c>
      <c r="J8446" s="30">
        <v>1708</v>
      </c>
      <c r="K8446" s="4"/>
      <c r="L8446" s="15">
        <f t="shared" si="132"/>
        <v>0</v>
      </c>
      <c r="M8446" s="56" t="s">
        <v>15151</v>
      </c>
    </row>
    <row r="8447" spans="1:13" s="19" customFormat="1" ht="15" customHeight="1" x14ac:dyDescent="0.25">
      <c r="A8447" s="47">
        <v>12559</v>
      </c>
      <c r="B8447" s="18" t="s">
        <v>13296</v>
      </c>
      <c r="C8447" s="3" t="s">
        <v>13162</v>
      </c>
      <c r="D8447" s="3" t="s">
        <v>74</v>
      </c>
      <c r="E8447" s="3" t="s">
        <v>13297</v>
      </c>
      <c r="F8447" s="3" t="s">
        <v>1547</v>
      </c>
      <c r="G8447" s="3"/>
      <c r="H8447" s="26">
        <v>850</v>
      </c>
      <c r="I8447" s="26">
        <f t="array" ref="I8447">J8447-J8447*3%</f>
        <v>643.12940000000003</v>
      </c>
      <c r="J8447" s="30">
        <v>663.02</v>
      </c>
      <c r="K8447" s="4"/>
      <c r="L8447" s="15">
        <f t="shared" si="132"/>
        <v>0</v>
      </c>
      <c r="M8447" s="56" t="s">
        <v>15152</v>
      </c>
    </row>
    <row r="8448" spans="1:13" s="19" customFormat="1" ht="15" customHeight="1" x14ac:dyDescent="0.25">
      <c r="A8448" s="47">
        <v>33415</v>
      </c>
      <c r="B8448" s="18" t="s">
        <v>13298</v>
      </c>
      <c r="C8448" s="3" t="s">
        <v>13162</v>
      </c>
      <c r="D8448" s="3" t="s">
        <v>74</v>
      </c>
      <c r="E8448" s="3" t="s">
        <v>13299</v>
      </c>
      <c r="F8448" s="3" t="s">
        <v>124</v>
      </c>
      <c r="G8448" s="3"/>
      <c r="H8448" s="26">
        <v>765</v>
      </c>
      <c r="I8448" s="26">
        <f t="array" ref="I8448">J8448-J8448*3%</f>
        <v>578.12</v>
      </c>
      <c r="J8448" s="30">
        <v>596</v>
      </c>
      <c r="K8448" s="4"/>
      <c r="L8448" s="15">
        <f t="shared" si="132"/>
        <v>0</v>
      </c>
      <c r="M8448" s="56" t="s">
        <v>15151</v>
      </c>
    </row>
    <row r="8449" spans="1:13" s="19" customFormat="1" ht="15" customHeight="1" x14ac:dyDescent="0.25">
      <c r="A8449" s="47">
        <v>12562</v>
      </c>
      <c r="B8449" s="18" t="s">
        <v>13300</v>
      </c>
      <c r="C8449" s="3" t="s">
        <v>13162</v>
      </c>
      <c r="D8449" s="3" t="s">
        <v>74</v>
      </c>
      <c r="E8449" s="3" t="s">
        <v>13301</v>
      </c>
      <c r="F8449" s="3" t="s">
        <v>97</v>
      </c>
      <c r="G8449" s="3"/>
      <c r="H8449" s="26">
        <v>755</v>
      </c>
      <c r="I8449" s="26">
        <f t="array" ref="I8449">J8449-J8449*3%</f>
        <v>571.33000000000004</v>
      </c>
      <c r="J8449" s="30">
        <v>589</v>
      </c>
      <c r="K8449" s="4"/>
      <c r="L8449" s="15">
        <f t="shared" si="132"/>
        <v>0</v>
      </c>
      <c r="M8449" s="56" t="s">
        <v>15151</v>
      </c>
    </row>
    <row r="8450" spans="1:13" s="19" customFormat="1" ht="15" customHeight="1" x14ac:dyDescent="0.25">
      <c r="A8450" s="47">
        <v>12563</v>
      </c>
      <c r="B8450" s="18" t="s">
        <v>13302</v>
      </c>
      <c r="C8450" s="3" t="s">
        <v>13162</v>
      </c>
      <c r="D8450" s="3" t="s">
        <v>74</v>
      </c>
      <c r="E8450" s="3" t="s">
        <v>13301</v>
      </c>
      <c r="F8450" s="3" t="s">
        <v>89</v>
      </c>
      <c r="G8450" s="3"/>
      <c r="H8450" s="26">
        <v>425</v>
      </c>
      <c r="I8450" s="26">
        <f t="array" ref="I8450">J8450-J8450*3%</f>
        <v>308.45999999999998</v>
      </c>
      <c r="J8450" s="30">
        <v>318</v>
      </c>
      <c r="K8450" s="4"/>
      <c r="L8450" s="15">
        <f t="shared" si="132"/>
        <v>0</v>
      </c>
      <c r="M8450" s="56" t="s">
        <v>15151</v>
      </c>
    </row>
    <row r="8451" spans="1:13" s="19" customFormat="1" ht="15" customHeight="1" x14ac:dyDescent="0.25">
      <c r="A8451" s="47">
        <v>12566</v>
      </c>
      <c r="B8451" s="18" t="s">
        <v>13303</v>
      </c>
      <c r="C8451" s="3" t="s">
        <v>13162</v>
      </c>
      <c r="D8451" s="3" t="s">
        <v>74</v>
      </c>
      <c r="E8451" s="3" t="s">
        <v>13304</v>
      </c>
      <c r="F8451" s="3" t="s">
        <v>124</v>
      </c>
      <c r="G8451" s="3"/>
      <c r="H8451" s="26">
        <v>1505</v>
      </c>
      <c r="I8451" s="26">
        <f t="array" ref="I8451">J8451-J8451*3%</f>
        <v>1140.72</v>
      </c>
      <c r="J8451" s="30">
        <v>1176</v>
      </c>
      <c r="K8451" s="4"/>
      <c r="L8451" s="15">
        <f t="shared" si="132"/>
        <v>0</v>
      </c>
      <c r="M8451" s="56" t="s">
        <v>15151</v>
      </c>
    </row>
    <row r="8452" spans="1:13" s="19" customFormat="1" ht="15" customHeight="1" x14ac:dyDescent="0.25">
      <c r="A8452" s="47">
        <v>12568</v>
      </c>
      <c r="B8452" s="18"/>
      <c r="C8452" s="3" t="s">
        <v>13162</v>
      </c>
      <c r="D8452" s="3" t="s">
        <v>74</v>
      </c>
      <c r="E8452" s="3" t="s">
        <v>13305</v>
      </c>
      <c r="F8452" s="3" t="s">
        <v>1631</v>
      </c>
      <c r="G8452" s="3"/>
      <c r="H8452" s="26">
        <v>475</v>
      </c>
      <c r="I8452" s="26">
        <f t="array" ref="I8452">J8452-J8452*3%</f>
        <v>343.51580000000001</v>
      </c>
      <c r="J8452" s="30">
        <v>354.14</v>
      </c>
      <c r="K8452" s="4"/>
      <c r="L8452" s="15">
        <f t="shared" si="132"/>
        <v>0</v>
      </c>
      <c r="M8452" s="56" t="s">
        <v>15158</v>
      </c>
    </row>
    <row r="8453" spans="1:13" s="19" customFormat="1" ht="15" customHeight="1" x14ac:dyDescent="0.25">
      <c r="A8453" s="47">
        <v>12572</v>
      </c>
      <c r="B8453" s="18" t="s">
        <v>13306</v>
      </c>
      <c r="C8453" s="3" t="s">
        <v>13162</v>
      </c>
      <c r="D8453" s="3" t="s">
        <v>74</v>
      </c>
      <c r="E8453" s="3" t="s">
        <v>13307</v>
      </c>
      <c r="F8453" s="3" t="s">
        <v>6544</v>
      </c>
      <c r="G8453" s="3"/>
      <c r="H8453" s="26">
        <v>845</v>
      </c>
      <c r="I8453" s="26">
        <f t="array" ref="I8453">J8453-J8453*3%</f>
        <v>639.23</v>
      </c>
      <c r="J8453" s="30">
        <v>659</v>
      </c>
      <c r="K8453" s="4"/>
      <c r="L8453" s="15">
        <f t="shared" si="132"/>
        <v>0</v>
      </c>
      <c r="M8453" s="56" t="s">
        <v>15151</v>
      </c>
    </row>
    <row r="8454" spans="1:13" s="19" customFormat="1" ht="15" customHeight="1" x14ac:dyDescent="0.25">
      <c r="A8454" s="47">
        <v>12573</v>
      </c>
      <c r="B8454" s="18"/>
      <c r="C8454" s="3" t="s">
        <v>13162</v>
      </c>
      <c r="D8454" s="3" t="s">
        <v>74</v>
      </c>
      <c r="E8454" s="3" t="s">
        <v>13307</v>
      </c>
      <c r="F8454" s="3" t="s">
        <v>89</v>
      </c>
      <c r="G8454" s="3"/>
      <c r="H8454" s="26">
        <v>1705</v>
      </c>
      <c r="I8454" s="26">
        <f t="array" ref="I8454">J8454-J8454*3%</f>
        <v>1307.9868000000001</v>
      </c>
      <c r="J8454" s="30">
        <v>1348.44</v>
      </c>
      <c r="K8454" s="4"/>
      <c r="L8454" s="15">
        <f t="shared" si="132"/>
        <v>0</v>
      </c>
      <c r="M8454" s="56" t="s">
        <v>15152</v>
      </c>
    </row>
    <row r="8455" spans="1:13" s="19" customFormat="1" ht="15" customHeight="1" x14ac:dyDescent="0.25">
      <c r="A8455" s="47">
        <v>19890</v>
      </c>
      <c r="B8455" s="18"/>
      <c r="C8455" s="3" t="s">
        <v>13162</v>
      </c>
      <c r="D8455" s="3" t="s">
        <v>74</v>
      </c>
      <c r="E8455" s="3" t="s">
        <v>13308</v>
      </c>
      <c r="F8455" s="3" t="s">
        <v>13309</v>
      </c>
      <c r="G8455" s="3"/>
      <c r="H8455" s="26">
        <v>480</v>
      </c>
      <c r="I8455" s="26">
        <f t="array" ref="I8455">J8455-J8455*3%</f>
        <v>356.96</v>
      </c>
      <c r="J8455" s="30">
        <v>368</v>
      </c>
      <c r="K8455" s="4"/>
      <c r="L8455" s="15">
        <f t="shared" si="132"/>
        <v>0</v>
      </c>
      <c r="M8455" s="56" t="s">
        <v>15151</v>
      </c>
    </row>
    <row r="8456" spans="1:13" s="19" customFormat="1" ht="15" customHeight="1" x14ac:dyDescent="0.25">
      <c r="A8456" s="47">
        <v>40797</v>
      </c>
      <c r="B8456" s="18"/>
      <c r="C8456" s="3" t="s">
        <v>13162</v>
      </c>
      <c r="D8456" s="3" t="s">
        <v>74</v>
      </c>
      <c r="E8456" s="3" t="s">
        <v>2200</v>
      </c>
      <c r="F8456" s="3" t="s">
        <v>68</v>
      </c>
      <c r="G8456" s="3"/>
      <c r="H8456" s="26">
        <v>540</v>
      </c>
      <c r="I8456" s="26">
        <f t="array" ref="I8456">J8456-J8456*3%</f>
        <v>398.2432</v>
      </c>
      <c r="J8456" s="30">
        <v>410.56</v>
      </c>
      <c r="K8456" s="4"/>
      <c r="L8456" s="15">
        <f t="shared" ref="L8456:L8519" si="133">J8456*K8456</f>
        <v>0</v>
      </c>
      <c r="M8456" s="56" t="s">
        <v>15157</v>
      </c>
    </row>
    <row r="8457" spans="1:13" s="19" customFormat="1" ht="15" customHeight="1" x14ac:dyDescent="0.25">
      <c r="A8457" s="47">
        <v>24078</v>
      </c>
      <c r="B8457" s="18" t="s">
        <v>13310</v>
      </c>
      <c r="C8457" s="3" t="s">
        <v>13162</v>
      </c>
      <c r="D8457" s="3" t="s">
        <v>74</v>
      </c>
      <c r="E8457" s="3" t="s">
        <v>13311</v>
      </c>
      <c r="F8457" s="3" t="s">
        <v>6544</v>
      </c>
      <c r="G8457" s="3"/>
      <c r="H8457" s="26">
        <v>435</v>
      </c>
      <c r="I8457" s="26">
        <f t="array" ref="I8457">J8457-J8457*3%</f>
        <v>315.25</v>
      </c>
      <c r="J8457" s="30">
        <v>325</v>
      </c>
      <c r="K8457" s="4"/>
      <c r="L8457" s="15">
        <f t="shared" si="133"/>
        <v>0</v>
      </c>
      <c r="M8457" s="56" t="s">
        <v>15151</v>
      </c>
    </row>
    <row r="8458" spans="1:13" s="19" customFormat="1" ht="15" customHeight="1" x14ac:dyDescent="0.25">
      <c r="A8458" s="47">
        <v>12586</v>
      </c>
      <c r="B8458" s="18" t="s">
        <v>13312</v>
      </c>
      <c r="C8458" s="3" t="s">
        <v>13162</v>
      </c>
      <c r="D8458" s="3" t="s">
        <v>74</v>
      </c>
      <c r="E8458" s="3" t="s">
        <v>13313</v>
      </c>
      <c r="F8458" s="3" t="s">
        <v>89</v>
      </c>
      <c r="G8458" s="3"/>
      <c r="H8458" s="26">
        <v>885</v>
      </c>
      <c r="I8458" s="26">
        <f t="array" ref="I8458">J8458-J8458*3%</f>
        <v>667.36</v>
      </c>
      <c r="J8458" s="30">
        <v>688</v>
      </c>
      <c r="K8458" s="4"/>
      <c r="L8458" s="15">
        <f t="shared" si="133"/>
        <v>0</v>
      </c>
      <c r="M8458" s="56" t="s">
        <v>15151</v>
      </c>
    </row>
    <row r="8459" spans="1:13" s="19" customFormat="1" ht="15" customHeight="1" x14ac:dyDescent="0.25">
      <c r="A8459" s="47">
        <v>42589</v>
      </c>
      <c r="B8459" s="18"/>
      <c r="C8459" s="3" t="s">
        <v>13162</v>
      </c>
      <c r="D8459" s="3" t="s">
        <v>74</v>
      </c>
      <c r="E8459" s="3" t="s">
        <v>8431</v>
      </c>
      <c r="F8459" s="3" t="s">
        <v>203</v>
      </c>
      <c r="G8459" s="3"/>
      <c r="H8459" s="26">
        <v>990</v>
      </c>
      <c r="I8459" s="26">
        <f t="array" ref="I8459">J8459-J8459*3%</f>
        <v>762.42</v>
      </c>
      <c r="J8459" s="30">
        <v>786</v>
      </c>
      <c r="K8459" s="4"/>
      <c r="L8459" s="15">
        <f t="shared" si="133"/>
        <v>0</v>
      </c>
      <c r="M8459" s="56" t="s">
        <v>15151</v>
      </c>
    </row>
    <row r="8460" spans="1:13" s="19" customFormat="1" ht="15" customHeight="1" x14ac:dyDescent="0.25">
      <c r="A8460" s="47">
        <v>37312</v>
      </c>
      <c r="B8460" s="18"/>
      <c r="C8460" s="3" t="s">
        <v>13162</v>
      </c>
      <c r="D8460" s="3" t="s">
        <v>74</v>
      </c>
      <c r="E8460" s="3" t="s">
        <v>8431</v>
      </c>
      <c r="F8460" s="3" t="s">
        <v>167</v>
      </c>
      <c r="G8460" s="3"/>
      <c r="H8460" s="26">
        <v>1930</v>
      </c>
      <c r="I8460" s="26">
        <f t="array" ref="I8460">J8460-J8460*3%</f>
        <v>1484.1</v>
      </c>
      <c r="J8460" s="30">
        <v>1530</v>
      </c>
      <c r="K8460" s="4"/>
      <c r="L8460" s="15">
        <f t="shared" si="133"/>
        <v>0</v>
      </c>
      <c r="M8460" s="56" t="s">
        <v>15151</v>
      </c>
    </row>
    <row r="8461" spans="1:13" s="19" customFormat="1" ht="15" customHeight="1" x14ac:dyDescent="0.25">
      <c r="A8461" s="47">
        <v>42393</v>
      </c>
      <c r="B8461" s="18"/>
      <c r="C8461" s="3" t="s">
        <v>13162</v>
      </c>
      <c r="D8461" s="3" t="s">
        <v>74</v>
      </c>
      <c r="E8461" s="3" t="s">
        <v>13314</v>
      </c>
      <c r="F8461" s="3" t="s">
        <v>68</v>
      </c>
      <c r="G8461" s="3"/>
      <c r="H8461" s="26">
        <v>590</v>
      </c>
      <c r="I8461" s="26">
        <f t="array" ref="I8461">J8461-J8461*3%</f>
        <v>451.51560000000001</v>
      </c>
      <c r="J8461" s="30">
        <v>465.48</v>
      </c>
      <c r="K8461" s="4"/>
      <c r="L8461" s="15">
        <f t="shared" si="133"/>
        <v>0</v>
      </c>
      <c r="M8461" s="56" t="s">
        <v>15152</v>
      </c>
    </row>
    <row r="8462" spans="1:13" s="19" customFormat="1" ht="15" customHeight="1" x14ac:dyDescent="0.25">
      <c r="A8462" s="47">
        <v>12590</v>
      </c>
      <c r="B8462" s="18" t="s">
        <v>13315</v>
      </c>
      <c r="C8462" s="3" t="s">
        <v>13162</v>
      </c>
      <c r="D8462" s="3" t="s">
        <v>74</v>
      </c>
      <c r="E8462" s="3" t="s">
        <v>13316</v>
      </c>
      <c r="F8462" s="3" t="s">
        <v>68</v>
      </c>
      <c r="G8462" s="3"/>
      <c r="H8462" s="26">
        <v>870</v>
      </c>
      <c r="I8462" s="26">
        <f t="array" ref="I8462">J8462-J8462*3%</f>
        <v>654.75</v>
      </c>
      <c r="J8462" s="30">
        <v>675</v>
      </c>
      <c r="K8462" s="4"/>
      <c r="L8462" s="15">
        <f t="shared" si="133"/>
        <v>0</v>
      </c>
      <c r="M8462" s="56" t="s">
        <v>15151</v>
      </c>
    </row>
    <row r="8463" spans="1:13" s="19" customFormat="1" ht="15" customHeight="1" x14ac:dyDescent="0.25">
      <c r="A8463" s="47">
        <v>33427</v>
      </c>
      <c r="B8463" s="18" t="s">
        <v>13317</v>
      </c>
      <c r="C8463" s="3" t="s">
        <v>13162</v>
      </c>
      <c r="D8463" s="3" t="s">
        <v>74</v>
      </c>
      <c r="E8463" s="3" t="s">
        <v>13316</v>
      </c>
      <c r="F8463" s="3" t="s">
        <v>124</v>
      </c>
      <c r="G8463" s="3"/>
      <c r="H8463" s="26">
        <v>485</v>
      </c>
      <c r="I8463" s="26">
        <f t="array" ref="I8463">J8463-J8463*3%</f>
        <v>358.9</v>
      </c>
      <c r="J8463" s="30">
        <v>370</v>
      </c>
      <c r="K8463" s="4"/>
      <c r="L8463" s="15">
        <f t="shared" si="133"/>
        <v>0</v>
      </c>
      <c r="M8463" s="56" t="s">
        <v>15151</v>
      </c>
    </row>
    <row r="8464" spans="1:13" s="19" customFormat="1" ht="15" customHeight="1" x14ac:dyDescent="0.25">
      <c r="A8464" s="47">
        <v>40721</v>
      </c>
      <c r="B8464" s="18"/>
      <c r="C8464" s="3" t="s">
        <v>13162</v>
      </c>
      <c r="D8464" s="3" t="s">
        <v>74</v>
      </c>
      <c r="E8464" s="3" t="s">
        <v>13318</v>
      </c>
      <c r="F8464" s="3" t="s">
        <v>13319</v>
      </c>
      <c r="G8464" s="3"/>
      <c r="H8464" s="26">
        <v>435</v>
      </c>
      <c r="I8464" s="26">
        <f t="array" ref="I8464">J8464-J8464*3%</f>
        <v>315.25</v>
      </c>
      <c r="J8464" s="30">
        <v>325</v>
      </c>
      <c r="K8464" s="4"/>
      <c r="L8464" s="15">
        <f t="shared" si="133"/>
        <v>0</v>
      </c>
      <c r="M8464" s="56" t="s">
        <v>15151</v>
      </c>
    </row>
    <row r="8465" spans="1:13" s="19" customFormat="1" ht="15" customHeight="1" x14ac:dyDescent="0.25">
      <c r="A8465" s="47">
        <v>22530</v>
      </c>
      <c r="B8465" s="18" t="s">
        <v>13320</v>
      </c>
      <c r="C8465" s="3" t="s">
        <v>13162</v>
      </c>
      <c r="D8465" s="3" t="s">
        <v>74</v>
      </c>
      <c r="E8465" s="3" t="s">
        <v>13318</v>
      </c>
      <c r="F8465" s="3" t="s">
        <v>2471</v>
      </c>
      <c r="G8465" s="3"/>
      <c r="H8465" s="26">
        <v>740</v>
      </c>
      <c r="I8465" s="26">
        <f t="array" ref="I8465">J8465-J8465*3%</f>
        <v>558.99159999999995</v>
      </c>
      <c r="J8465" s="30">
        <v>576.28</v>
      </c>
      <c r="K8465" s="4"/>
      <c r="L8465" s="15">
        <f t="shared" si="133"/>
        <v>0</v>
      </c>
      <c r="M8465" s="56" t="s">
        <v>15152</v>
      </c>
    </row>
    <row r="8466" spans="1:13" s="19" customFormat="1" ht="15" customHeight="1" x14ac:dyDescent="0.25">
      <c r="A8466" s="47">
        <v>12591</v>
      </c>
      <c r="B8466" s="18" t="s">
        <v>13321</v>
      </c>
      <c r="C8466" s="3" t="s">
        <v>13162</v>
      </c>
      <c r="D8466" s="3" t="s">
        <v>74</v>
      </c>
      <c r="E8466" s="3" t="s">
        <v>13322</v>
      </c>
      <c r="F8466" s="3" t="s">
        <v>68</v>
      </c>
      <c r="G8466" s="3"/>
      <c r="H8466" s="26">
        <v>765</v>
      </c>
      <c r="I8466" s="26">
        <f t="array" ref="I8466">J8466-J8466*3%</f>
        <v>577.11120000000005</v>
      </c>
      <c r="J8466" s="30">
        <v>594.96</v>
      </c>
      <c r="K8466" s="4"/>
      <c r="L8466" s="15">
        <f t="shared" si="133"/>
        <v>0</v>
      </c>
      <c r="M8466" s="56" t="s">
        <v>15154</v>
      </c>
    </row>
    <row r="8467" spans="1:13" s="19" customFormat="1" ht="15" customHeight="1" x14ac:dyDescent="0.25">
      <c r="A8467" s="47">
        <v>39827</v>
      </c>
      <c r="B8467" s="18" t="s">
        <v>13323</v>
      </c>
      <c r="C8467" s="3" t="s">
        <v>13162</v>
      </c>
      <c r="D8467" s="3" t="s">
        <v>74</v>
      </c>
      <c r="E8467" s="3" t="s">
        <v>13322</v>
      </c>
      <c r="F8467" s="3" t="s">
        <v>2723</v>
      </c>
      <c r="G8467" s="3"/>
      <c r="H8467" s="26">
        <v>770</v>
      </c>
      <c r="I8467" s="26">
        <f t="array" ref="I8467">J8467-J8467*3%</f>
        <v>579.82719999999995</v>
      </c>
      <c r="J8467" s="30">
        <v>597.76</v>
      </c>
      <c r="K8467" s="4"/>
      <c r="L8467" s="15">
        <f t="shared" si="133"/>
        <v>0</v>
      </c>
      <c r="M8467" s="56" t="s">
        <v>15157</v>
      </c>
    </row>
    <row r="8468" spans="1:13" s="19" customFormat="1" ht="15" customHeight="1" x14ac:dyDescent="0.25">
      <c r="A8468" s="47">
        <v>38290</v>
      </c>
      <c r="B8468" s="18" t="s">
        <v>13324</v>
      </c>
      <c r="C8468" s="3" t="s">
        <v>13162</v>
      </c>
      <c r="D8468" s="3" t="s">
        <v>74</v>
      </c>
      <c r="E8468" s="3" t="s">
        <v>13322</v>
      </c>
      <c r="F8468" s="3" t="s">
        <v>2967</v>
      </c>
      <c r="G8468" s="3"/>
      <c r="H8468" s="26">
        <v>1305</v>
      </c>
      <c r="I8468" s="26">
        <f t="array" ref="I8468">J8468-J8468*3%</f>
        <v>999.92449999999997</v>
      </c>
      <c r="J8468" s="30">
        <v>1030.8499999999999</v>
      </c>
      <c r="K8468" s="4"/>
      <c r="L8468" s="15">
        <f t="shared" si="133"/>
        <v>0</v>
      </c>
      <c r="M8468" s="56" t="s">
        <v>15158</v>
      </c>
    </row>
    <row r="8469" spans="1:13" s="19" customFormat="1" ht="15" customHeight="1" x14ac:dyDescent="0.25">
      <c r="A8469" s="47">
        <v>41373</v>
      </c>
      <c r="B8469" s="18" t="s">
        <v>13325</v>
      </c>
      <c r="C8469" s="3" t="s">
        <v>13162</v>
      </c>
      <c r="D8469" s="3" t="s">
        <v>74</v>
      </c>
      <c r="E8469" s="3" t="s">
        <v>13322</v>
      </c>
      <c r="F8469" s="3" t="s">
        <v>1416</v>
      </c>
      <c r="G8469" s="3"/>
      <c r="H8469" s="26">
        <v>250</v>
      </c>
      <c r="I8469" s="26">
        <f t="array" ref="I8469">J8469-J8469*3%</f>
        <v>179.0232</v>
      </c>
      <c r="J8469" s="30">
        <v>184.56</v>
      </c>
      <c r="K8469" s="4"/>
      <c r="L8469" s="15">
        <f t="shared" si="133"/>
        <v>0</v>
      </c>
      <c r="M8469" s="56" t="s">
        <v>15157</v>
      </c>
    </row>
    <row r="8470" spans="1:13" s="19" customFormat="1" ht="15" customHeight="1" x14ac:dyDescent="0.25">
      <c r="A8470" s="47">
        <v>39828</v>
      </c>
      <c r="B8470" s="18" t="s">
        <v>13326</v>
      </c>
      <c r="C8470" s="3" t="s">
        <v>13162</v>
      </c>
      <c r="D8470" s="3" t="s">
        <v>74</v>
      </c>
      <c r="E8470" s="3" t="s">
        <v>13322</v>
      </c>
      <c r="F8470" s="3" t="s">
        <v>2942</v>
      </c>
      <c r="G8470" s="3"/>
      <c r="H8470" s="26">
        <v>1355</v>
      </c>
      <c r="I8470" s="26">
        <f t="array" ref="I8470">J8470-J8470*3%</f>
        <v>1036.1928</v>
      </c>
      <c r="J8470" s="30">
        <v>1068.24</v>
      </c>
      <c r="K8470" s="4"/>
      <c r="L8470" s="15">
        <f t="shared" si="133"/>
        <v>0</v>
      </c>
      <c r="M8470" s="56" t="s">
        <v>15157</v>
      </c>
    </row>
    <row r="8471" spans="1:13" s="19" customFormat="1" ht="15" customHeight="1" x14ac:dyDescent="0.25">
      <c r="A8471" s="47">
        <v>39475</v>
      </c>
      <c r="B8471" s="18" t="s">
        <v>13327</v>
      </c>
      <c r="C8471" s="3" t="s">
        <v>13162</v>
      </c>
      <c r="D8471" s="3" t="s">
        <v>74</v>
      </c>
      <c r="E8471" s="3" t="s">
        <v>13322</v>
      </c>
      <c r="F8471" s="3" t="s">
        <v>124</v>
      </c>
      <c r="G8471" s="3"/>
      <c r="H8471" s="26">
        <v>400</v>
      </c>
      <c r="I8471" s="26">
        <f t="array" ref="I8471">J8471-J8471*3%</f>
        <v>292.38710000000003</v>
      </c>
      <c r="J8471" s="30">
        <v>301.43</v>
      </c>
      <c r="K8471" s="4"/>
      <c r="L8471" s="15">
        <f t="shared" si="133"/>
        <v>0</v>
      </c>
      <c r="M8471" s="56" t="s">
        <v>15158</v>
      </c>
    </row>
    <row r="8472" spans="1:13" s="19" customFormat="1" ht="15" customHeight="1" x14ac:dyDescent="0.25">
      <c r="A8472" s="47">
        <v>39829</v>
      </c>
      <c r="B8472" s="18" t="s">
        <v>13328</v>
      </c>
      <c r="C8472" s="3" t="s">
        <v>13162</v>
      </c>
      <c r="D8472" s="3" t="s">
        <v>74</v>
      </c>
      <c r="E8472" s="3" t="s">
        <v>13322</v>
      </c>
      <c r="F8472" s="3" t="s">
        <v>760</v>
      </c>
      <c r="G8472" s="3"/>
      <c r="H8472" s="26">
        <v>435</v>
      </c>
      <c r="I8472" s="26">
        <f t="array" ref="I8472">J8472-J8472*3%</f>
        <v>316.29759999999999</v>
      </c>
      <c r="J8472" s="30">
        <v>326.08</v>
      </c>
      <c r="K8472" s="4"/>
      <c r="L8472" s="15">
        <f t="shared" si="133"/>
        <v>0</v>
      </c>
      <c r="M8472" s="56" t="s">
        <v>15157</v>
      </c>
    </row>
    <row r="8473" spans="1:13" s="19" customFormat="1" ht="15" customHeight="1" x14ac:dyDescent="0.25">
      <c r="A8473" s="47">
        <v>12592</v>
      </c>
      <c r="B8473" s="18"/>
      <c r="C8473" s="3" t="s">
        <v>13162</v>
      </c>
      <c r="D8473" s="3" t="s">
        <v>74</v>
      </c>
      <c r="E8473" s="3" t="s">
        <v>13329</v>
      </c>
      <c r="F8473" s="3" t="s">
        <v>89</v>
      </c>
      <c r="G8473" s="3"/>
      <c r="H8473" s="26">
        <v>455</v>
      </c>
      <c r="I8473" s="26">
        <f t="array" ref="I8473">J8473-J8473*3%</f>
        <v>328.83</v>
      </c>
      <c r="J8473" s="30">
        <v>339</v>
      </c>
      <c r="K8473" s="4"/>
      <c r="L8473" s="15">
        <f t="shared" si="133"/>
        <v>0</v>
      </c>
      <c r="M8473" s="56" t="s">
        <v>15151</v>
      </c>
    </row>
    <row r="8474" spans="1:13" s="19" customFormat="1" ht="15" customHeight="1" x14ac:dyDescent="0.25">
      <c r="A8474" s="47">
        <v>12593</v>
      </c>
      <c r="B8474" s="18" t="s">
        <v>13330</v>
      </c>
      <c r="C8474" s="3" t="s">
        <v>13162</v>
      </c>
      <c r="D8474" s="3" t="s">
        <v>74</v>
      </c>
      <c r="E8474" s="3" t="s">
        <v>4174</v>
      </c>
      <c r="F8474" s="3" t="s">
        <v>72</v>
      </c>
      <c r="G8474" s="3"/>
      <c r="H8474" s="26">
        <v>480</v>
      </c>
      <c r="I8474" s="26">
        <f t="array" ref="I8474">J8474-J8474*3%</f>
        <v>356.83390000000003</v>
      </c>
      <c r="J8474" s="30">
        <v>367.87</v>
      </c>
      <c r="K8474" s="4"/>
      <c r="L8474" s="15">
        <f t="shared" si="133"/>
        <v>0</v>
      </c>
      <c r="M8474" s="56" t="s">
        <v>15158</v>
      </c>
    </row>
    <row r="8475" spans="1:13" s="19" customFormat="1" ht="15" customHeight="1" x14ac:dyDescent="0.25">
      <c r="A8475" s="47">
        <v>12595</v>
      </c>
      <c r="B8475" s="18" t="s">
        <v>13331</v>
      </c>
      <c r="C8475" s="3" t="s">
        <v>13162</v>
      </c>
      <c r="D8475" s="3" t="s">
        <v>74</v>
      </c>
      <c r="E8475" s="3" t="s">
        <v>13332</v>
      </c>
      <c r="F8475" s="3" t="s">
        <v>68</v>
      </c>
      <c r="G8475" s="3"/>
      <c r="H8475" s="26">
        <v>870</v>
      </c>
      <c r="I8475" s="26">
        <f t="array" ref="I8475">J8475-J8475*3%</f>
        <v>654.75</v>
      </c>
      <c r="J8475" s="30">
        <v>675</v>
      </c>
      <c r="K8475" s="4"/>
      <c r="L8475" s="15">
        <f t="shared" si="133"/>
        <v>0</v>
      </c>
      <c r="M8475" s="56" t="s">
        <v>15151</v>
      </c>
    </row>
    <row r="8476" spans="1:13" s="19" customFormat="1" ht="15" customHeight="1" x14ac:dyDescent="0.25">
      <c r="A8476" s="47">
        <v>35802</v>
      </c>
      <c r="B8476" s="18" t="s">
        <v>13333</v>
      </c>
      <c r="C8476" s="3" t="s">
        <v>13162</v>
      </c>
      <c r="D8476" s="3" t="s">
        <v>74</v>
      </c>
      <c r="E8476" s="3" t="s">
        <v>13332</v>
      </c>
      <c r="F8476" s="3" t="s">
        <v>124</v>
      </c>
      <c r="G8476" s="3"/>
      <c r="H8476" s="26">
        <v>485</v>
      </c>
      <c r="I8476" s="26">
        <f t="array" ref="I8476">J8476-J8476*3%</f>
        <v>358.9</v>
      </c>
      <c r="J8476" s="30">
        <v>370</v>
      </c>
      <c r="K8476" s="4"/>
      <c r="L8476" s="15">
        <f t="shared" si="133"/>
        <v>0</v>
      </c>
      <c r="M8476" s="56" t="s">
        <v>15151</v>
      </c>
    </row>
    <row r="8477" spans="1:13" s="19" customFormat="1" ht="15" customHeight="1" x14ac:dyDescent="0.25">
      <c r="A8477" s="47">
        <v>12596</v>
      </c>
      <c r="B8477" s="18" t="s">
        <v>13334</v>
      </c>
      <c r="C8477" s="3" t="s">
        <v>13162</v>
      </c>
      <c r="D8477" s="3" t="s">
        <v>74</v>
      </c>
      <c r="E8477" s="3" t="s">
        <v>13335</v>
      </c>
      <c r="F8477" s="3" t="s">
        <v>72</v>
      </c>
      <c r="G8477" s="3"/>
      <c r="H8477" s="26">
        <v>345</v>
      </c>
      <c r="I8477" s="26">
        <f t="array" ref="I8477">J8477-J8477*3%</f>
        <v>246.38</v>
      </c>
      <c r="J8477" s="30">
        <v>254</v>
      </c>
      <c r="K8477" s="4"/>
      <c r="L8477" s="15">
        <f t="shared" si="133"/>
        <v>0</v>
      </c>
      <c r="M8477" s="56" t="s">
        <v>15151</v>
      </c>
    </row>
    <row r="8478" spans="1:13" s="19" customFormat="1" ht="15" customHeight="1" x14ac:dyDescent="0.25">
      <c r="A8478" s="47">
        <v>12597</v>
      </c>
      <c r="B8478" s="18" t="s">
        <v>13336</v>
      </c>
      <c r="C8478" s="3" t="s">
        <v>13162</v>
      </c>
      <c r="D8478" s="3" t="s">
        <v>74</v>
      </c>
      <c r="E8478" s="3" t="s">
        <v>13337</v>
      </c>
      <c r="F8478" s="3" t="s">
        <v>1547</v>
      </c>
      <c r="G8478" s="3"/>
      <c r="H8478" s="26">
        <v>755</v>
      </c>
      <c r="I8478" s="26">
        <f t="array" ref="I8478">J8478-J8478*3%</f>
        <v>571.33000000000004</v>
      </c>
      <c r="J8478" s="30">
        <v>589</v>
      </c>
      <c r="K8478" s="4"/>
      <c r="L8478" s="15">
        <f t="shared" si="133"/>
        <v>0</v>
      </c>
      <c r="M8478" s="56" t="s">
        <v>15151</v>
      </c>
    </row>
    <row r="8479" spans="1:13" s="19" customFormat="1" ht="15" customHeight="1" x14ac:dyDescent="0.25">
      <c r="A8479" s="47">
        <v>39586</v>
      </c>
      <c r="B8479" s="18"/>
      <c r="C8479" s="3" t="s">
        <v>13162</v>
      </c>
      <c r="D8479" s="3" t="s">
        <v>74</v>
      </c>
      <c r="E8479" s="3" t="s">
        <v>13338</v>
      </c>
      <c r="F8479" s="3" t="s">
        <v>72</v>
      </c>
      <c r="G8479" s="3"/>
      <c r="H8479" s="26">
        <v>700</v>
      </c>
      <c r="I8479" s="26">
        <f t="array" ref="I8479">J8479-J8479*3%</f>
        <v>528.65</v>
      </c>
      <c r="J8479" s="30">
        <v>545</v>
      </c>
      <c r="K8479" s="4"/>
      <c r="L8479" s="15">
        <f t="shared" si="133"/>
        <v>0</v>
      </c>
      <c r="M8479" s="56" t="s">
        <v>15151</v>
      </c>
    </row>
    <row r="8480" spans="1:13" s="19" customFormat="1" ht="15" customHeight="1" x14ac:dyDescent="0.25">
      <c r="A8480" s="47">
        <v>35803</v>
      </c>
      <c r="B8480" s="18" t="s">
        <v>13339</v>
      </c>
      <c r="C8480" s="3" t="s">
        <v>13162</v>
      </c>
      <c r="D8480" s="3" t="s">
        <v>74</v>
      </c>
      <c r="E8480" s="3" t="s">
        <v>4370</v>
      </c>
      <c r="F8480" s="3" t="s">
        <v>167</v>
      </c>
      <c r="G8480" s="3"/>
      <c r="H8480" s="26">
        <v>380</v>
      </c>
      <c r="I8480" s="26">
        <f t="array" ref="I8480">J8480-J8480*3%</f>
        <v>279.36</v>
      </c>
      <c r="J8480" s="30">
        <v>288</v>
      </c>
      <c r="K8480" s="4"/>
      <c r="L8480" s="15">
        <f t="shared" si="133"/>
        <v>0</v>
      </c>
      <c r="M8480" s="56" t="s">
        <v>15151</v>
      </c>
    </row>
    <row r="8481" spans="1:13" s="19" customFormat="1" ht="15" customHeight="1" x14ac:dyDescent="0.25">
      <c r="A8481" s="47">
        <v>12599</v>
      </c>
      <c r="B8481" s="18" t="s">
        <v>13340</v>
      </c>
      <c r="C8481" s="3" t="s">
        <v>13162</v>
      </c>
      <c r="D8481" s="3" t="s">
        <v>74</v>
      </c>
      <c r="E8481" s="3" t="s">
        <v>2990</v>
      </c>
      <c r="F8481" s="3" t="s">
        <v>179</v>
      </c>
      <c r="G8481" s="3"/>
      <c r="H8481" s="26">
        <v>360</v>
      </c>
      <c r="I8481" s="26">
        <f t="array" ref="I8481">J8481-J8481*3%</f>
        <v>259.95999999999998</v>
      </c>
      <c r="J8481" s="30">
        <v>268</v>
      </c>
      <c r="K8481" s="4"/>
      <c r="L8481" s="15">
        <f t="shared" si="133"/>
        <v>0</v>
      </c>
      <c r="M8481" s="56" t="s">
        <v>15151</v>
      </c>
    </row>
    <row r="8482" spans="1:13" s="19" customFormat="1" ht="15" customHeight="1" x14ac:dyDescent="0.25">
      <c r="A8482" s="47">
        <v>12600</v>
      </c>
      <c r="B8482" s="18" t="s">
        <v>13341</v>
      </c>
      <c r="C8482" s="3" t="s">
        <v>13162</v>
      </c>
      <c r="D8482" s="3" t="s">
        <v>74</v>
      </c>
      <c r="E8482" s="3" t="s">
        <v>2990</v>
      </c>
      <c r="F8482" s="3" t="s">
        <v>274</v>
      </c>
      <c r="G8482" s="3"/>
      <c r="H8482" s="26">
        <v>550</v>
      </c>
      <c r="I8482" s="26">
        <f t="array" ref="I8482">J8482-J8482*3%</f>
        <v>404.74219999999997</v>
      </c>
      <c r="J8482" s="30">
        <v>417.26</v>
      </c>
      <c r="K8482" s="4"/>
      <c r="L8482" s="15">
        <f t="shared" si="133"/>
        <v>0</v>
      </c>
      <c r="M8482" s="56" t="s">
        <v>15158</v>
      </c>
    </row>
    <row r="8483" spans="1:13" s="19" customFormat="1" ht="15" customHeight="1" x14ac:dyDescent="0.25">
      <c r="A8483" s="47">
        <v>39587</v>
      </c>
      <c r="B8483" s="18" t="s">
        <v>13342</v>
      </c>
      <c r="C8483" s="3" t="s">
        <v>13162</v>
      </c>
      <c r="D8483" s="3" t="s">
        <v>74</v>
      </c>
      <c r="E8483" s="3" t="s">
        <v>2813</v>
      </c>
      <c r="F8483" s="3" t="s">
        <v>2845</v>
      </c>
      <c r="G8483" s="3"/>
      <c r="H8483" s="26">
        <v>705</v>
      </c>
      <c r="I8483" s="26">
        <f t="array" ref="I8483">J8483-J8483*3%</f>
        <v>533.5</v>
      </c>
      <c r="J8483" s="30">
        <v>550</v>
      </c>
      <c r="K8483" s="4"/>
      <c r="L8483" s="15">
        <f t="shared" si="133"/>
        <v>0</v>
      </c>
      <c r="M8483" s="56" t="s">
        <v>15155</v>
      </c>
    </row>
    <row r="8484" spans="1:13" s="19" customFormat="1" ht="15" customHeight="1" x14ac:dyDescent="0.25">
      <c r="A8484" s="47">
        <v>12601</v>
      </c>
      <c r="B8484" s="18" t="s">
        <v>13343</v>
      </c>
      <c r="C8484" s="3" t="s">
        <v>13162</v>
      </c>
      <c r="D8484" s="3" t="s">
        <v>74</v>
      </c>
      <c r="E8484" s="3" t="s">
        <v>13344</v>
      </c>
      <c r="F8484" s="3" t="s">
        <v>173</v>
      </c>
      <c r="G8484" s="3"/>
      <c r="H8484" s="26">
        <v>555</v>
      </c>
      <c r="I8484" s="26">
        <f t="array" ref="I8484">J8484-J8484*3%</f>
        <v>407.4</v>
      </c>
      <c r="J8484" s="30">
        <v>420</v>
      </c>
      <c r="K8484" s="4"/>
      <c r="L8484" s="15">
        <f t="shared" si="133"/>
        <v>0</v>
      </c>
      <c r="M8484" s="56" t="s">
        <v>15151</v>
      </c>
    </row>
    <row r="8485" spans="1:13" s="19" customFormat="1" ht="15" customHeight="1" x14ac:dyDescent="0.25">
      <c r="A8485" s="47">
        <v>33416</v>
      </c>
      <c r="B8485" s="18" t="s">
        <v>13345</v>
      </c>
      <c r="C8485" s="3" t="s">
        <v>13162</v>
      </c>
      <c r="D8485" s="3" t="s">
        <v>74</v>
      </c>
      <c r="E8485" s="3" t="s">
        <v>13346</v>
      </c>
      <c r="F8485" s="3" t="s">
        <v>12249</v>
      </c>
      <c r="G8485" s="3"/>
      <c r="H8485" s="26">
        <v>595</v>
      </c>
      <c r="I8485" s="26">
        <f t="array" ref="I8485">J8485-J8485*3%</f>
        <v>454.93</v>
      </c>
      <c r="J8485" s="30">
        <v>469</v>
      </c>
      <c r="K8485" s="4"/>
      <c r="L8485" s="15">
        <f t="shared" si="133"/>
        <v>0</v>
      </c>
      <c r="M8485" s="56" t="s">
        <v>15151</v>
      </c>
    </row>
    <row r="8486" spans="1:13" s="19" customFormat="1" ht="15" customHeight="1" x14ac:dyDescent="0.25">
      <c r="A8486" s="47">
        <v>18668</v>
      </c>
      <c r="B8486" s="18" t="s">
        <v>13347</v>
      </c>
      <c r="C8486" s="3" t="s">
        <v>13162</v>
      </c>
      <c r="D8486" s="3" t="s">
        <v>74</v>
      </c>
      <c r="E8486" s="3" t="s">
        <v>13346</v>
      </c>
      <c r="F8486" s="3" t="s">
        <v>6937</v>
      </c>
      <c r="G8486" s="3"/>
      <c r="H8486" s="26">
        <v>1070</v>
      </c>
      <c r="I8486" s="26">
        <f t="array" ref="I8486">J8486-J8486*3%</f>
        <v>818.68</v>
      </c>
      <c r="J8486" s="30">
        <v>844</v>
      </c>
      <c r="K8486" s="4"/>
      <c r="L8486" s="15">
        <f t="shared" si="133"/>
        <v>0</v>
      </c>
      <c r="M8486" s="56" t="s">
        <v>15151</v>
      </c>
    </row>
    <row r="8487" spans="1:13" s="19" customFormat="1" ht="15" customHeight="1" x14ac:dyDescent="0.25">
      <c r="A8487" s="47">
        <v>19882</v>
      </c>
      <c r="B8487" s="18" t="s">
        <v>13348</v>
      </c>
      <c r="C8487" s="3" t="s">
        <v>13162</v>
      </c>
      <c r="D8487" s="3" t="s">
        <v>74</v>
      </c>
      <c r="E8487" s="3" t="s">
        <v>13349</v>
      </c>
      <c r="F8487" s="3" t="s">
        <v>182</v>
      </c>
      <c r="G8487" s="3"/>
      <c r="H8487" s="26">
        <v>1080</v>
      </c>
      <c r="I8487" s="26">
        <f t="array" ref="I8487">J8487-J8487*3%</f>
        <v>826.34299999999996</v>
      </c>
      <c r="J8487" s="30">
        <v>851.9</v>
      </c>
      <c r="K8487" s="4"/>
      <c r="L8487" s="15">
        <f t="shared" si="133"/>
        <v>0</v>
      </c>
      <c r="M8487" s="56" t="s">
        <v>15152</v>
      </c>
    </row>
    <row r="8488" spans="1:13" s="19" customFormat="1" ht="15" customHeight="1" x14ac:dyDescent="0.25">
      <c r="A8488" s="47">
        <v>15457</v>
      </c>
      <c r="B8488" s="18" t="s">
        <v>13350</v>
      </c>
      <c r="C8488" s="3" t="s">
        <v>13162</v>
      </c>
      <c r="D8488" s="3" t="s">
        <v>74</v>
      </c>
      <c r="E8488" s="3" t="s">
        <v>13349</v>
      </c>
      <c r="F8488" s="3" t="s">
        <v>6544</v>
      </c>
      <c r="G8488" s="3"/>
      <c r="H8488" s="26">
        <v>585</v>
      </c>
      <c r="I8488" s="26">
        <f t="array" ref="I8488">J8488-J8488*3%</f>
        <v>430.68</v>
      </c>
      <c r="J8488" s="30">
        <v>444</v>
      </c>
      <c r="K8488" s="4"/>
      <c r="L8488" s="15">
        <f t="shared" si="133"/>
        <v>0</v>
      </c>
      <c r="M8488" s="56" t="s">
        <v>15151</v>
      </c>
    </row>
    <row r="8489" spans="1:13" s="19" customFormat="1" ht="15" customHeight="1" x14ac:dyDescent="0.25">
      <c r="A8489" s="47">
        <v>33431</v>
      </c>
      <c r="B8489" s="18" t="s">
        <v>13351</v>
      </c>
      <c r="C8489" s="3" t="s">
        <v>13162</v>
      </c>
      <c r="D8489" s="3" t="s">
        <v>74</v>
      </c>
      <c r="E8489" s="3" t="s">
        <v>13349</v>
      </c>
      <c r="F8489" s="3" t="s">
        <v>89</v>
      </c>
      <c r="G8489" s="3"/>
      <c r="H8489" s="26">
        <v>1090</v>
      </c>
      <c r="I8489" s="26">
        <f t="array" ref="I8489">J8489-J8489*3%</f>
        <v>834.2</v>
      </c>
      <c r="J8489" s="30">
        <v>860</v>
      </c>
      <c r="K8489" s="4"/>
      <c r="L8489" s="15">
        <f t="shared" si="133"/>
        <v>0</v>
      </c>
      <c r="M8489" s="56" t="s">
        <v>15151</v>
      </c>
    </row>
    <row r="8490" spans="1:13" s="19" customFormat="1" ht="15" customHeight="1" x14ac:dyDescent="0.25">
      <c r="A8490" s="47">
        <v>12603</v>
      </c>
      <c r="B8490" s="18" t="s">
        <v>13352</v>
      </c>
      <c r="C8490" s="3" t="s">
        <v>13162</v>
      </c>
      <c r="D8490" s="3" t="s">
        <v>74</v>
      </c>
      <c r="E8490" s="3" t="s">
        <v>13353</v>
      </c>
      <c r="F8490" s="3" t="s">
        <v>89</v>
      </c>
      <c r="G8490" s="3"/>
      <c r="H8490" s="26">
        <v>1045</v>
      </c>
      <c r="I8490" s="26">
        <f t="array" ref="I8490">J8490-J8490*3%</f>
        <v>800.25</v>
      </c>
      <c r="J8490" s="30">
        <v>825</v>
      </c>
      <c r="K8490" s="4"/>
      <c r="L8490" s="15">
        <f t="shared" si="133"/>
        <v>0</v>
      </c>
      <c r="M8490" s="56" t="s">
        <v>15151</v>
      </c>
    </row>
    <row r="8491" spans="1:13" s="19" customFormat="1" ht="15" customHeight="1" x14ac:dyDescent="0.25">
      <c r="A8491" s="47">
        <v>40793</v>
      </c>
      <c r="B8491" s="18"/>
      <c r="C8491" s="3" t="s">
        <v>13162</v>
      </c>
      <c r="D8491" s="3" t="s">
        <v>74</v>
      </c>
      <c r="E8491" s="3" t="s">
        <v>13354</v>
      </c>
      <c r="F8491" s="3" t="s">
        <v>211</v>
      </c>
      <c r="G8491" s="3"/>
      <c r="H8491" s="26">
        <v>1065</v>
      </c>
      <c r="I8491" s="26">
        <f t="array" ref="I8491">J8491-J8491*3%</f>
        <v>816.28409999999997</v>
      </c>
      <c r="J8491" s="30">
        <v>841.53</v>
      </c>
      <c r="K8491" s="4"/>
      <c r="L8491" s="15">
        <f t="shared" si="133"/>
        <v>0</v>
      </c>
      <c r="M8491" s="56" t="s">
        <v>15158</v>
      </c>
    </row>
    <row r="8492" spans="1:13" s="19" customFormat="1" ht="15" customHeight="1" x14ac:dyDescent="0.25">
      <c r="A8492" s="47">
        <v>12604</v>
      </c>
      <c r="B8492" s="18" t="s">
        <v>13355</v>
      </c>
      <c r="C8492" s="3" t="s">
        <v>13162</v>
      </c>
      <c r="D8492" s="3" t="s">
        <v>74</v>
      </c>
      <c r="E8492" s="3" t="s">
        <v>13356</v>
      </c>
      <c r="F8492" s="3" t="s">
        <v>72</v>
      </c>
      <c r="G8492" s="3"/>
      <c r="H8492" s="26">
        <v>800</v>
      </c>
      <c r="I8492" s="26">
        <f t="array" ref="I8492">J8492-J8492*3%</f>
        <v>605.28</v>
      </c>
      <c r="J8492" s="30">
        <v>624</v>
      </c>
      <c r="K8492" s="4"/>
      <c r="L8492" s="15">
        <f t="shared" si="133"/>
        <v>0</v>
      </c>
      <c r="M8492" s="56" t="s">
        <v>15151</v>
      </c>
    </row>
    <row r="8493" spans="1:13" s="19" customFormat="1" ht="15" customHeight="1" x14ac:dyDescent="0.25">
      <c r="A8493" s="47">
        <v>12605</v>
      </c>
      <c r="B8493" s="18" t="s">
        <v>13357</v>
      </c>
      <c r="C8493" s="3" t="s">
        <v>13162</v>
      </c>
      <c r="D8493" s="3" t="s">
        <v>74</v>
      </c>
      <c r="E8493" s="3" t="s">
        <v>13356</v>
      </c>
      <c r="F8493" s="3" t="s">
        <v>190</v>
      </c>
      <c r="G8493" s="3"/>
      <c r="H8493" s="26">
        <v>485</v>
      </c>
      <c r="I8493" s="26">
        <f t="array" ref="I8493">J8493-J8493*3%</f>
        <v>358.9</v>
      </c>
      <c r="J8493" s="30">
        <v>370</v>
      </c>
      <c r="K8493" s="4"/>
      <c r="L8493" s="15">
        <f t="shared" si="133"/>
        <v>0</v>
      </c>
      <c r="M8493" s="56" t="s">
        <v>15151</v>
      </c>
    </row>
    <row r="8494" spans="1:13" s="19" customFormat="1" ht="15" customHeight="1" x14ac:dyDescent="0.25">
      <c r="A8494" s="47">
        <v>42593</v>
      </c>
      <c r="B8494" s="18"/>
      <c r="C8494" s="3" t="s">
        <v>13162</v>
      </c>
      <c r="D8494" s="3" t="s">
        <v>74</v>
      </c>
      <c r="E8494" s="3" t="s">
        <v>13358</v>
      </c>
      <c r="F8494" s="3" t="s">
        <v>129</v>
      </c>
      <c r="G8494" s="3"/>
      <c r="H8494" s="26">
        <v>650</v>
      </c>
      <c r="I8494" s="26">
        <f t="array" ref="I8494">J8494-J8494*3%</f>
        <v>494.7</v>
      </c>
      <c r="J8494" s="30">
        <v>510</v>
      </c>
      <c r="K8494" s="4"/>
      <c r="L8494" s="15">
        <f t="shared" si="133"/>
        <v>0</v>
      </c>
      <c r="M8494" s="56" t="s">
        <v>15151</v>
      </c>
    </row>
    <row r="8495" spans="1:13" s="19" customFormat="1" ht="15" customHeight="1" x14ac:dyDescent="0.25">
      <c r="A8495" s="47">
        <v>12609</v>
      </c>
      <c r="B8495" s="18" t="s">
        <v>13359</v>
      </c>
      <c r="C8495" s="3" t="s">
        <v>13162</v>
      </c>
      <c r="D8495" s="3" t="s">
        <v>74</v>
      </c>
      <c r="E8495" s="3" t="s">
        <v>13360</v>
      </c>
      <c r="F8495" s="3" t="s">
        <v>89</v>
      </c>
      <c r="G8495" s="3"/>
      <c r="H8495" s="26">
        <v>620</v>
      </c>
      <c r="I8495" s="26">
        <f t="array" ref="I8495">J8495-J8495*3%</f>
        <v>474.33</v>
      </c>
      <c r="J8495" s="30">
        <v>489</v>
      </c>
      <c r="K8495" s="4"/>
      <c r="L8495" s="15">
        <f t="shared" si="133"/>
        <v>0</v>
      </c>
      <c r="M8495" s="56" t="s">
        <v>15151</v>
      </c>
    </row>
    <row r="8496" spans="1:13" s="19" customFormat="1" ht="15" customHeight="1" x14ac:dyDescent="0.25">
      <c r="A8496" s="47">
        <v>35804</v>
      </c>
      <c r="B8496" s="18" t="s">
        <v>13361</v>
      </c>
      <c r="C8496" s="3" t="s">
        <v>13162</v>
      </c>
      <c r="D8496" s="3" t="s">
        <v>162</v>
      </c>
      <c r="E8496" s="3" t="s">
        <v>13362</v>
      </c>
      <c r="F8496" s="3" t="s">
        <v>124</v>
      </c>
      <c r="G8496" s="3"/>
      <c r="H8496" s="26">
        <v>465</v>
      </c>
      <c r="I8496" s="26">
        <f t="array" ref="I8496">J8496-J8496*3%</f>
        <v>336.59</v>
      </c>
      <c r="J8496" s="30">
        <v>347</v>
      </c>
      <c r="K8496" s="4"/>
      <c r="L8496" s="15">
        <f t="shared" si="133"/>
        <v>0</v>
      </c>
      <c r="M8496" s="56" t="s">
        <v>15151</v>
      </c>
    </row>
    <row r="8497" spans="1:13" s="19" customFormat="1" ht="15" customHeight="1" x14ac:dyDescent="0.25">
      <c r="A8497" s="47">
        <v>12542</v>
      </c>
      <c r="B8497" s="18" t="s">
        <v>13363</v>
      </c>
      <c r="C8497" s="3" t="s">
        <v>13162</v>
      </c>
      <c r="D8497" s="3" t="s">
        <v>171</v>
      </c>
      <c r="E8497" s="3" t="s">
        <v>13364</v>
      </c>
      <c r="F8497" s="3" t="s">
        <v>2471</v>
      </c>
      <c r="G8497" s="3" t="s">
        <v>149</v>
      </c>
      <c r="H8497" s="26">
        <v>585</v>
      </c>
      <c r="I8497" s="26">
        <f t="array" ref="I8497">J8497-J8497*3%</f>
        <v>428.74</v>
      </c>
      <c r="J8497" s="30">
        <v>442</v>
      </c>
      <c r="K8497" s="4"/>
      <c r="L8497" s="15">
        <f t="shared" si="133"/>
        <v>0</v>
      </c>
      <c r="M8497" s="56" t="s">
        <v>15151</v>
      </c>
    </row>
    <row r="8498" spans="1:13" s="19" customFormat="1" ht="15" customHeight="1" x14ac:dyDescent="0.25">
      <c r="A8498" s="47">
        <v>13951</v>
      </c>
      <c r="B8498" s="18" t="s">
        <v>13365</v>
      </c>
      <c r="C8498" s="3" t="s">
        <v>13162</v>
      </c>
      <c r="D8498" s="3" t="s">
        <v>171</v>
      </c>
      <c r="E8498" s="3" t="s">
        <v>13366</v>
      </c>
      <c r="F8498" s="3" t="s">
        <v>4711</v>
      </c>
      <c r="G8498" s="3" t="s">
        <v>149</v>
      </c>
      <c r="H8498" s="26">
        <v>385</v>
      </c>
      <c r="I8498" s="26">
        <f t="array" ref="I8498">J8498-J8498*3%</f>
        <v>283.24</v>
      </c>
      <c r="J8498" s="30">
        <v>292</v>
      </c>
      <c r="K8498" s="4"/>
      <c r="L8498" s="15">
        <f t="shared" si="133"/>
        <v>0</v>
      </c>
      <c r="M8498" s="56" t="s">
        <v>15151</v>
      </c>
    </row>
    <row r="8499" spans="1:13" s="19" customFormat="1" ht="15" customHeight="1" x14ac:dyDescent="0.25">
      <c r="A8499" s="47">
        <v>13950</v>
      </c>
      <c r="B8499" s="18" t="s">
        <v>13367</v>
      </c>
      <c r="C8499" s="3" t="s">
        <v>13162</v>
      </c>
      <c r="D8499" s="3" t="s">
        <v>171</v>
      </c>
      <c r="E8499" s="3" t="s">
        <v>13366</v>
      </c>
      <c r="F8499" s="3" t="s">
        <v>4711</v>
      </c>
      <c r="G8499" s="3" t="s">
        <v>3247</v>
      </c>
      <c r="H8499" s="26">
        <v>415</v>
      </c>
      <c r="I8499" s="26">
        <f t="array" ref="I8499">J8499-J8499*3%</f>
        <v>304.06590000000006</v>
      </c>
      <c r="J8499" s="30">
        <v>313.47000000000003</v>
      </c>
      <c r="K8499" s="4"/>
      <c r="L8499" s="15">
        <f t="shared" si="133"/>
        <v>0</v>
      </c>
      <c r="M8499" s="56" t="s">
        <v>15152</v>
      </c>
    </row>
    <row r="8500" spans="1:13" s="19" customFormat="1" ht="15" customHeight="1" x14ac:dyDescent="0.25">
      <c r="A8500" s="47">
        <v>12543</v>
      </c>
      <c r="B8500" s="18" t="s">
        <v>13368</v>
      </c>
      <c r="C8500" s="3" t="s">
        <v>13162</v>
      </c>
      <c r="D8500" s="3" t="s">
        <v>171</v>
      </c>
      <c r="E8500" s="3" t="s">
        <v>13366</v>
      </c>
      <c r="F8500" s="3" t="s">
        <v>173</v>
      </c>
      <c r="G8500" s="3"/>
      <c r="H8500" s="26">
        <v>680</v>
      </c>
      <c r="I8500" s="26">
        <f t="array" ref="I8500">J8500-J8500*3%</f>
        <v>517.01</v>
      </c>
      <c r="J8500" s="30">
        <v>533</v>
      </c>
      <c r="K8500" s="4"/>
      <c r="L8500" s="15">
        <f t="shared" si="133"/>
        <v>0</v>
      </c>
      <c r="M8500" s="56" t="s">
        <v>15151</v>
      </c>
    </row>
    <row r="8501" spans="1:13" s="19" customFormat="1" ht="15" customHeight="1" x14ac:dyDescent="0.25">
      <c r="A8501" s="47">
        <v>19895</v>
      </c>
      <c r="B8501" s="18" t="s">
        <v>13369</v>
      </c>
      <c r="C8501" s="3" t="s">
        <v>13162</v>
      </c>
      <c r="D8501" s="3" t="s">
        <v>171</v>
      </c>
      <c r="E8501" s="3" t="s">
        <v>13370</v>
      </c>
      <c r="F8501" s="3" t="s">
        <v>72</v>
      </c>
      <c r="G8501" s="3"/>
      <c r="H8501" s="26">
        <v>345</v>
      </c>
      <c r="I8501" s="26">
        <f t="array" ref="I8501">J8501-J8501*3%</f>
        <v>246.38</v>
      </c>
      <c r="J8501" s="30">
        <v>254</v>
      </c>
      <c r="K8501" s="4"/>
      <c r="L8501" s="15">
        <f t="shared" si="133"/>
        <v>0</v>
      </c>
      <c r="M8501" s="56" t="s">
        <v>15151</v>
      </c>
    </row>
    <row r="8502" spans="1:13" s="19" customFormat="1" ht="15" customHeight="1" x14ac:dyDescent="0.25">
      <c r="A8502" s="47">
        <v>42591</v>
      </c>
      <c r="B8502" s="18"/>
      <c r="C8502" s="3" t="s">
        <v>13162</v>
      </c>
      <c r="D8502" s="3" t="s">
        <v>171</v>
      </c>
      <c r="E8502" s="3" t="s">
        <v>13371</v>
      </c>
      <c r="F8502" s="3" t="s">
        <v>2967</v>
      </c>
      <c r="G8502" s="3"/>
      <c r="H8502" s="26">
        <v>1250</v>
      </c>
      <c r="I8502" s="26">
        <f t="array" ref="I8502">J8502-J8502*3%</f>
        <v>942.84</v>
      </c>
      <c r="J8502" s="30">
        <v>972</v>
      </c>
      <c r="K8502" s="4"/>
      <c r="L8502" s="15">
        <f t="shared" si="133"/>
        <v>0</v>
      </c>
      <c r="M8502" s="56" t="s">
        <v>15151</v>
      </c>
    </row>
    <row r="8503" spans="1:13" s="19" customFormat="1" ht="15" customHeight="1" x14ac:dyDescent="0.25">
      <c r="A8503" s="47">
        <v>13949</v>
      </c>
      <c r="B8503" s="18" t="s">
        <v>13372</v>
      </c>
      <c r="C8503" s="3" t="s">
        <v>13162</v>
      </c>
      <c r="D8503" s="3" t="s">
        <v>171</v>
      </c>
      <c r="E8503" s="3" t="s">
        <v>13373</v>
      </c>
      <c r="F8503" s="3" t="s">
        <v>68</v>
      </c>
      <c r="G8503" s="3"/>
      <c r="H8503" s="26">
        <v>700</v>
      </c>
      <c r="I8503" s="26">
        <f t="array" ref="I8503">J8503-J8503*3%</f>
        <v>530.59</v>
      </c>
      <c r="J8503" s="30">
        <v>547</v>
      </c>
      <c r="K8503" s="4"/>
      <c r="L8503" s="15">
        <f t="shared" si="133"/>
        <v>0</v>
      </c>
      <c r="M8503" s="56" t="s">
        <v>15151</v>
      </c>
    </row>
    <row r="8504" spans="1:13" s="19" customFormat="1" ht="15" customHeight="1" x14ac:dyDescent="0.25">
      <c r="A8504" s="47">
        <v>41372</v>
      </c>
      <c r="B8504" s="18"/>
      <c r="C8504" s="3" t="s">
        <v>13162</v>
      </c>
      <c r="D8504" s="3" t="s">
        <v>171</v>
      </c>
      <c r="E8504" s="3" t="s">
        <v>13374</v>
      </c>
      <c r="F8504" s="3" t="s">
        <v>4711</v>
      </c>
      <c r="G8504" s="3" t="s">
        <v>149</v>
      </c>
      <c r="H8504" s="26">
        <v>850</v>
      </c>
      <c r="I8504" s="26">
        <f t="array" ref="I8504">J8504-J8504*3%</f>
        <v>639.90899999999999</v>
      </c>
      <c r="J8504" s="30">
        <v>659.7</v>
      </c>
      <c r="K8504" s="4"/>
      <c r="L8504" s="15">
        <f t="shared" si="133"/>
        <v>0</v>
      </c>
      <c r="M8504" s="56" t="s">
        <v>15158</v>
      </c>
    </row>
    <row r="8505" spans="1:13" s="19" customFormat="1" ht="15" customHeight="1" x14ac:dyDescent="0.25">
      <c r="A8505" s="47">
        <v>12555</v>
      </c>
      <c r="B8505" s="18" t="s">
        <v>13375</v>
      </c>
      <c r="C8505" s="3" t="s">
        <v>13162</v>
      </c>
      <c r="D8505" s="3" t="s">
        <v>171</v>
      </c>
      <c r="E8505" s="3" t="s">
        <v>13376</v>
      </c>
      <c r="F8505" s="3" t="s">
        <v>72</v>
      </c>
      <c r="G8505" s="3"/>
      <c r="H8505" s="26">
        <v>680</v>
      </c>
      <c r="I8505" s="26">
        <f t="array" ref="I8505">J8505-J8505*3%</f>
        <v>515.69079999999997</v>
      </c>
      <c r="J8505" s="30">
        <v>531.64</v>
      </c>
      <c r="K8505" s="4"/>
      <c r="L8505" s="15">
        <f t="shared" si="133"/>
        <v>0</v>
      </c>
      <c r="M8505" s="56" t="s">
        <v>15157</v>
      </c>
    </row>
    <row r="8506" spans="1:13" s="19" customFormat="1" ht="15" customHeight="1" x14ac:dyDescent="0.25">
      <c r="A8506" s="47">
        <v>12554</v>
      </c>
      <c r="B8506" s="18" t="s">
        <v>13377</v>
      </c>
      <c r="C8506" s="3" t="s">
        <v>13162</v>
      </c>
      <c r="D8506" s="3" t="s">
        <v>171</v>
      </c>
      <c r="E8506" s="3" t="s">
        <v>13376</v>
      </c>
      <c r="F8506" s="3" t="s">
        <v>190</v>
      </c>
      <c r="G8506" s="3"/>
      <c r="H8506" s="26">
        <v>375</v>
      </c>
      <c r="I8506" s="26">
        <f t="array" ref="I8506">J8506-J8506*3%</f>
        <v>277.96320000000003</v>
      </c>
      <c r="J8506" s="30">
        <v>286.56</v>
      </c>
      <c r="K8506" s="4"/>
      <c r="L8506" s="15">
        <f t="shared" si="133"/>
        <v>0</v>
      </c>
      <c r="M8506" s="56" t="s">
        <v>15157</v>
      </c>
    </row>
    <row r="8507" spans="1:13" s="19" customFormat="1" ht="15" customHeight="1" x14ac:dyDescent="0.25">
      <c r="A8507" s="47">
        <v>12556</v>
      </c>
      <c r="B8507" s="18" t="s">
        <v>13378</v>
      </c>
      <c r="C8507" s="3" t="s">
        <v>13162</v>
      </c>
      <c r="D8507" s="3" t="s">
        <v>171</v>
      </c>
      <c r="E8507" s="3" t="s">
        <v>13379</v>
      </c>
      <c r="F8507" s="3" t="s">
        <v>72</v>
      </c>
      <c r="G8507" s="3"/>
      <c r="H8507" s="26">
        <v>1030</v>
      </c>
      <c r="I8507" s="26">
        <f t="array" ref="I8507">J8507-J8507*3%</f>
        <v>792.49</v>
      </c>
      <c r="J8507" s="30">
        <v>817</v>
      </c>
      <c r="K8507" s="4"/>
      <c r="L8507" s="15">
        <f t="shared" si="133"/>
        <v>0</v>
      </c>
      <c r="M8507" s="56" t="s">
        <v>15151</v>
      </c>
    </row>
    <row r="8508" spans="1:13" s="19" customFormat="1" ht="15" customHeight="1" x14ac:dyDescent="0.25">
      <c r="A8508" s="47">
        <v>40783</v>
      </c>
      <c r="B8508" s="18"/>
      <c r="C8508" s="3" t="s">
        <v>13162</v>
      </c>
      <c r="D8508" s="3" t="s">
        <v>177</v>
      </c>
      <c r="E8508" s="3" t="s">
        <v>13380</v>
      </c>
      <c r="F8508" s="3" t="s">
        <v>68</v>
      </c>
      <c r="G8508" s="3"/>
      <c r="H8508" s="26">
        <v>1585</v>
      </c>
      <c r="I8508" s="26">
        <f t="array" ref="I8508">J8508-J8508*3%</f>
        <v>1223.8587</v>
      </c>
      <c r="J8508" s="30">
        <v>1261.71</v>
      </c>
      <c r="K8508" s="4"/>
      <c r="L8508" s="15">
        <f t="shared" si="133"/>
        <v>0</v>
      </c>
      <c r="M8508" s="56" t="s">
        <v>15152</v>
      </c>
    </row>
    <row r="8509" spans="1:13" s="19" customFormat="1" ht="15" customHeight="1" x14ac:dyDescent="0.25">
      <c r="A8509" s="47">
        <v>12520</v>
      </c>
      <c r="B8509" s="18" t="s">
        <v>13381</v>
      </c>
      <c r="C8509" s="3" t="s">
        <v>13162</v>
      </c>
      <c r="D8509" s="3" t="s">
        <v>177</v>
      </c>
      <c r="E8509" s="3" t="s">
        <v>8052</v>
      </c>
      <c r="F8509" s="3" t="s">
        <v>1416</v>
      </c>
      <c r="G8509" s="3"/>
      <c r="H8509" s="26">
        <v>790</v>
      </c>
      <c r="I8509" s="26">
        <f t="array" ref="I8509">J8509-J8509*3%</f>
        <v>594.61</v>
      </c>
      <c r="J8509" s="30">
        <v>613</v>
      </c>
      <c r="K8509" s="4"/>
      <c r="L8509" s="15">
        <f t="shared" si="133"/>
        <v>0</v>
      </c>
      <c r="M8509" s="56" t="s">
        <v>15151</v>
      </c>
    </row>
    <row r="8510" spans="1:13" s="19" customFormat="1" ht="15" customHeight="1" x14ac:dyDescent="0.25">
      <c r="A8510" s="47">
        <v>12522</v>
      </c>
      <c r="B8510" s="18" t="s">
        <v>13382</v>
      </c>
      <c r="C8510" s="3" t="s">
        <v>13162</v>
      </c>
      <c r="D8510" s="3" t="s">
        <v>177</v>
      </c>
      <c r="E8510" s="3" t="s">
        <v>11639</v>
      </c>
      <c r="F8510" s="3" t="s">
        <v>124</v>
      </c>
      <c r="G8510" s="3"/>
      <c r="H8510" s="26">
        <v>1000</v>
      </c>
      <c r="I8510" s="26">
        <f t="array" ref="I8510">J8510-J8510*3%</f>
        <v>770.18</v>
      </c>
      <c r="J8510" s="30">
        <v>794</v>
      </c>
      <c r="K8510" s="4"/>
      <c r="L8510" s="15">
        <f t="shared" si="133"/>
        <v>0</v>
      </c>
      <c r="M8510" s="56" t="s">
        <v>15151</v>
      </c>
    </row>
    <row r="8511" spans="1:13" s="19" customFormat="1" ht="15" customHeight="1" x14ac:dyDescent="0.25">
      <c r="A8511" s="47">
        <v>15449</v>
      </c>
      <c r="B8511" s="18" t="s">
        <v>13383</v>
      </c>
      <c r="C8511" s="3" t="s">
        <v>13162</v>
      </c>
      <c r="D8511" s="3" t="s">
        <v>177</v>
      </c>
      <c r="E8511" s="3" t="s">
        <v>2274</v>
      </c>
      <c r="F8511" s="3" t="s">
        <v>124</v>
      </c>
      <c r="G8511" s="3"/>
      <c r="H8511" s="26">
        <v>400</v>
      </c>
      <c r="I8511" s="26">
        <f t="array" ref="I8511">J8511-J8511*3%</f>
        <v>294.88</v>
      </c>
      <c r="J8511" s="30">
        <v>304</v>
      </c>
      <c r="K8511" s="4"/>
      <c r="L8511" s="15">
        <f t="shared" si="133"/>
        <v>0</v>
      </c>
      <c r="M8511" s="56" t="s">
        <v>15151</v>
      </c>
    </row>
    <row r="8512" spans="1:13" s="19" customFormat="1" ht="15" customHeight="1" x14ac:dyDescent="0.25">
      <c r="A8512" s="47">
        <v>17074</v>
      </c>
      <c r="B8512" s="18" t="s">
        <v>13384</v>
      </c>
      <c r="C8512" s="3" t="s">
        <v>13162</v>
      </c>
      <c r="D8512" s="3" t="s">
        <v>188</v>
      </c>
      <c r="E8512" s="3" t="s">
        <v>13385</v>
      </c>
      <c r="F8512" s="3" t="s">
        <v>124</v>
      </c>
      <c r="G8512" s="3"/>
      <c r="H8512" s="26">
        <v>1150</v>
      </c>
      <c r="I8512" s="26">
        <f t="array" ref="I8512">J8512-J8512*3%</f>
        <v>873</v>
      </c>
      <c r="J8512" s="30">
        <v>900</v>
      </c>
      <c r="K8512" s="4"/>
      <c r="L8512" s="15">
        <f t="shared" si="133"/>
        <v>0</v>
      </c>
      <c r="M8512" s="56" t="s">
        <v>15151</v>
      </c>
    </row>
    <row r="8513" spans="1:13" s="19" customFormat="1" ht="15" customHeight="1" x14ac:dyDescent="0.25">
      <c r="A8513" s="47">
        <v>12585</v>
      </c>
      <c r="B8513" s="18" t="s">
        <v>13386</v>
      </c>
      <c r="C8513" s="3" t="s">
        <v>13162</v>
      </c>
      <c r="D8513" s="3" t="s">
        <v>188</v>
      </c>
      <c r="E8513" s="3" t="s">
        <v>13387</v>
      </c>
      <c r="F8513" s="3" t="s">
        <v>68</v>
      </c>
      <c r="G8513" s="3"/>
      <c r="H8513" s="26">
        <v>1185</v>
      </c>
      <c r="I8513" s="26">
        <f t="array" ref="I8513">J8513-J8513*3%</f>
        <v>900.16</v>
      </c>
      <c r="J8513" s="30">
        <v>928</v>
      </c>
      <c r="K8513" s="4"/>
      <c r="L8513" s="15">
        <f t="shared" si="133"/>
        <v>0</v>
      </c>
      <c r="M8513" s="56" t="s">
        <v>15151</v>
      </c>
    </row>
    <row r="8514" spans="1:13" s="19" customFormat="1" ht="15" customHeight="1" x14ac:dyDescent="0.25">
      <c r="A8514" s="47">
        <v>15453</v>
      </c>
      <c r="B8514" s="18" t="s">
        <v>13388</v>
      </c>
      <c r="C8514" s="3" t="s">
        <v>13162</v>
      </c>
      <c r="D8514" s="3" t="s">
        <v>194</v>
      </c>
      <c r="E8514" s="3" t="s">
        <v>13389</v>
      </c>
      <c r="F8514" s="3" t="s">
        <v>167</v>
      </c>
      <c r="G8514" s="3"/>
      <c r="H8514" s="26">
        <v>680</v>
      </c>
      <c r="I8514" s="26">
        <f t="array" ref="I8514">J8514-J8514*3%</f>
        <v>517.01</v>
      </c>
      <c r="J8514" s="30">
        <v>533</v>
      </c>
      <c r="K8514" s="4"/>
      <c r="L8514" s="15">
        <f t="shared" si="133"/>
        <v>0</v>
      </c>
      <c r="M8514" s="56" t="s">
        <v>15151</v>
      </c>
    </row>
    <row r="8515" spans="1:13" s="19" customFormat="1" ht="15" customHeight="1" x14ac:dyDescent="0.25">
      <c r="A8515" s="47">
        <v>27571</v>
      </c>
      <c r="B8515" s="18"/>
      <c r="C8515" s="3" t="s">
        <v>13162</v>
      </c>
      <c r="D8515" s="3" t="s">
        <v>194</v>
      </c>
      <c r="E8515" s="3" t="s">
        <v>13390</v>
      </c>
      <c r="F8515" s="3" t="s">
        <v>211</v>
      </c>
      <c r="G8515" s="3"/>
      <c r="H8515" s="26">
        <v>1440</v>
      </c>
      <c r="I8515" s="26">
        <f t="array" ref="I8515">J8515-J8515*3%</f>
        <v>1094.5188999999998</v>
      </c>
      <c r="J8515" s="30">
        <v>1128.3699999999999</v>
      </c>
      <c r="K8515" s="4"/>
      <c r="L8515" s="15">
        <f t="shared" si="133"/>
        <v>0</v>
      </c>
      <c r="M8515" s="56" t="s">
        <v>15158</v>
      </c>
    </row>
    <row r="8516" spans="1:13" s="19" customFormat="1" ht="15" customHeight="1" x14ac:dyDescent="0.25">
      <c r="A8516" s="47">
        <v>42391</v>
      </c>
      <c r="B8516" s="18"/>
      <c r="C8516" s="3" t="s">
        <v>13162</v>
      </c>
      <c r="D8516" s="3" t="s">
        <v>428</v>
      </c>
      <c r="E8516" s="3" t="s">
        <v>13391</v>
      </c>
      <c r="F8516" s="3" t="s">
        <v>164</v>
      </c>
      <c r="G8516" s="3"/>
      <c r="H8516" s="26">
        <v>885</v>
      </c>
      <c r="I8516" s="26">
        <f t="array" ref="I8516">J8516-J8516*3%</f>
        <v>666.47730000000001</v>
      </c>
      <c r="J8516" s="30">
        <v>687.09</v>
      </c>
      <c r="K8516" s="4"/>
      <c r="L8516" s="15">
        <f t="shared" si="133"/>
        <v>0</v>
      </c>
      <c r="M8516" s="56" t="s">
        <v>15158</v>
      </c>
    </row>
    <row r="8517" spans="1:13" s="19" customFormat="1" ht="15" customHeight="1" x14ac:dyDescent="0.25">
      <c r="A8517" s="47">
        <v>41371</v>
      </c>
      <c r="B8517" s="18"/>
      <c r="C8517" s="3" t="s">
        <v>13162</v>
      </c>
      <c r="D8517" s="3" t="s">
        <v>428</v>
      </c>
      <c r="E8517" s="3" t="s">
        <v>13391</v>
      </c>
      <c r="F8517" s="3" t="s">
        <v>7945</v>
      </c>
      <c r="G8517" s="3"/>
      <c r="H8517" s="26">
        <v>1310</v>
      </c>
      <c r="I8517" s="26">
        <f t="array" ref="I8517">J8517-J8517*3%</f>
        <v>1005.1528</v>
      </c>
      <c r="J8517" s="30">
        <v>1036.24</v>
      </c>
      <c r="K8517" s="4"/>
      <c r="L8517" s="15">
        <f t="shared" si="133"/>
        <v>0</v>
      </c>
      <c r="M8517" s="56" t="s">
        <v>15158</v>
      </c>
    </row>
    <row r="8518" spans="1:13" s="19" customFormat="1" ht="15" customHeight="1" x14ac:dyDescent="0.25">
      <c r="A8518" s="47">
        <v>42824</v>
      </c>
      <c r="B8518" s="18"/>
      <c r="C8518" s="3" t="s">
        <v>13162</v>
      </c>
      <c r="D8518" s="3" t="s">
        <v>428</v>
      </c>
      <c r="E8518" s="3" t="s">
        <v>13391</v>
      </c>
      <c r="F8518" s="3" t="s">
        <v>211</v>
      </c>
      <c r="G8518" s="3"/>
      <c r="H8518" s="26">
        <v>500</v>
      </c>
      <c r="I8518" s="26">
        <f t="array" ref="I8518">J8518-J8518*3%</f>
        <v>369.71549999999996</v>
      </c>
      <c r="J8518" s="30">
        <v>381.15</v>
      </c>
      <c r="K8518" s="4"/>
      <c r="L8518" s="15">
        <f t="shared" si="133"/>
        <v>0</v>
      </c>
      <c r="M8518" s="56" t="s">
        <v>15158</v>
      </c>
    </row>
    <row r="8519" spans="1:13" s="19" customFormat="1" ht="15" customHeight="1" x14ac:dyDescent="0.25">
      <c r="A8519" s="47">
        <v>12616</v>
      </c>
      <c r="B8519" s="18" t="s">
        <v>13392</v>
      </c>
      <c r="C8519" s="3" t="s">
        <v>13162</v>
      </c>
      <c r="D8519" s="3" t="s">
        <v>327</v>
      </c>
      <c r="E8519" s="3" t="s">
        <v>13393</v>
      </c>
      <c r="F8519" s="3" t="s">
        <v>124</v>
      </c>
      <c r="G8519" s="3"/>
      <c r="H8519" s="26">
        <v>1385</v>
      </c>
      <c r="I8519" s="26">
        <f t="array" ref="I8519">J8519-J8519*3%</f>
        <v>1058.27</v>
      </c>
      <c r="J8519" s="30">
        <v>1091</v>
      </c>
      <c r="K8519" s="4"/>
      <c r="L8519" s="15">
        <f t="shared" si="133"/>
        <v>0</v>
      </c>
      <c r="M8519" s="56" t="s">
        <v>15151</v>
      </c>
    </row>
    <row r="8520" spans="1:13" s="19" customFormat="1" ht="15" customHeight="1" x14ac:dyDescent="0.25">
      <c r="A8520" s="47">
        <v>35805</v>
      </c>
      <c r="B8520" s="18" t="s">
        <v>13394</v>
      </c>
      <c r="C8520" s="3" t="s">
        <v>13162</v>
      </c>
      <c r="D8520" s="3" t="s">
        <v>207</v>
      </c>
      <c r="E8520" s="3" t="s">
        <v>13395</v>
      </c>
      <c r="F8520" s="3" t="s">
        <v>2083</v>
      </c>
      <c r="G8520" s="3"/>
      <c r="H8520" s="26">
        <v>830</v>
      </c>
      <c r="I8520" s="26">
        <f t="array" ref="I8520">J8520-J8520*3%</f>
        <v>626.62</v>
      </c>
      <c r="J8520" s="30">
        <v>646</v>
      </c>
      <c r="K8520" s="4"/>
      <c r="L8520" s="15">
        <f t="shared" ref="L8520:L8583" si="134">J8520*K8520</f>
        <v>0</v>
      </c>
      <c r="M8520" s="56" t="s">
        <v>15151</v>
      </c>
    </row>
    <row r="8521" spans="1:13" s="19" customFormat="1" ht="15" customHeight="1" x14ac:dyDescent="0.25">
      <c r="A8521" s="47">
        <v>35807</v>
      </c>
      <c r="B8521" s="18" t="s">
        <v>13396</v>
      </c>
      <c r="C8521" s="3" t="s">
        <v>13162</v>
      </c>
      <c r="D8521" s="3" t="s">
        <v>207</v>
      </c>
      <c r="E8521" s="3" t="s">
        <v>13397</v>
      </c>
      <c r="F8521" s="3" t="s">
        <v>1547</v>
      </c>
      <c r="G8521" s="3"/>
      <c r="H8521" s="26">
        <v>605</v>
      </c>
      <c r="I8521" s="26">
        <f t="array" ref="I8521">J8521-J8521*3%</f>
        <v>461.9819</v>
      </c>
      <c r="J8521" s="30">
        <v>476.27</v>
      </c>
      <c r="K8521" s="4"/>
      <c r="L8521" s="15">
        <f t="shared" si="134"/>
        <v>0</v>
      </c>
      <c r="M8521" s="56" t="s">
        <v>15158</v>
      </c>
    </row>
    <row r="8522" spans="1:13" s="19" customFormat="1" ht="15" customHeight="1" x14ac:dyDescent="0.25">
      <c r="A8522" s="47">
        <v>12463</v>
      </c>
      <c r="B8522" s="18" t="s">
        <v>13398</v>
      </c>
      <c r="C8522" s="3" t="s">
        <v>13162</v>
      </c>
      <c r="D8522" s="3" t="s">
        <v>207</v>
      </c>
      <c r="E8522" s="3" t="s">
        <v>13399</v>
      </c>
      <c r="F8522" s="3" t="s">
        <v>97</v>
      </c>
      <c r="G8522" s="3"/>
      <c r="H8522" s="26">
        <v>950</v>
      </c>
      <c r="I8522" s="26">
        <f t="array" ref="I8522">J8522-J8522*3%</f>
        <v>719.74</v>
      </c>
      <c r="J8522" s="30">
        <v>742</v>
      </c>
      <c r="K8522" s="4"/>
      <c r="L8522" s="15">
        <f t="shared" si="134"/>
        <v>0</v>
      </c>
      <c r="M8522" s="56" t="s">
        <v>15151</v>
      </c>
    </row>
    <row r="8523" spans="1:13" s="19" customFormat="1" ht="15" customHeight="1" x14ac:dyDescent="0.25">
      <c r="A8523" s="47">
        <v>40445</v>
      </c>
      <c r="B8523" s="18"/>
      <c r="C8523" s="3" t="s">
        <v>13162</v>
      </c>
      <c r="D8523" s="3" t="s">
        <v>207</v>
      </c>
      <c r="E8523" s="3" t="s">
        <v>5438</v>
      </c>
      <c r="F8523" s="3" t="s">
        <v>182</v>
      </c>
      <c r="G8523" s="3"/>
      <c r="H8523" s="26">
        <v>700</v>
      </c>
      <c r="I8523" s="26">
        <f t="array" ref="I8523">J8523-J8523*3%</f>
        <v>528.65</v>
      </c>
      <c r="J8523" s="30">
        <v>545</v>
      </c>
      <c r="K8523" s="4"/>
      <c r="L8523" s="15">
        <f t="shared" si="134"/>
        <v>0</v>
      </c>
      <c r="M8523" s="56" t="s">
        <v>15151</v>
      </c>
    </row>
    <row r="8524" spans="1:13" s="19" customFormat="1" ht="15" customHeight="1" x14ac:dyDescent="0.25">
      <c r="A8524" s="47">
        <v>24080</v>
      </c>
      <c r="B8524" s="18" t="s">
        <v>13400</v>
      </c>
      <c r="C8524" s="3" t="s">
        <v>13162</v>
      </c>
      <c r="D8524" s="3" t="s">
        <v>207</v>
      </c>
      <c r="E8524" s="3" t="s">
        <v>13401</v>
      </c>
      <c r="F8524" s="3" t="s">
        <v>68</v>
      </c>
      <c r="G8524" s="3"/>
      <c r="H8524" s="26">
        <v>1525</v>
      </c>
      <c r="I8524" s="26">
        <f t="array" ref="I8524">J8524-J8524*3%</f>
        <v>1155.27</v>
      </c>
      <c r="J8524" s="30">
        <v>1191</v>
      </c>
      <c r="K8524" s="4"/>
      <c r="L8524" s="15">
        <f t="shared" si="134"/>
        <v>0</v>
      </c>
      <c r="M8524" s="56" t="s">
        <v>15151</v>
      </c>
    </row>
    <row r="8525" spans="1:13" s="19" customFormat="1" ht="15" customHeight="1" x14ac:dyDescent="0.25">
      <c r="A8525" s="47">
        <v>41032</v>
      </c>
      <c r="B8525" s="18"/>
      <c r="C8525" s="3" t="s">
        <v>13162</v>
      </c>
      <c r="D8525" s="3" t="s">
        <v>207</v>
      </c>
      <c r="E8525" s="3" t="s">
        <v>13401</v>
      </c>
      <c r="F8525" s="3" t="s">
        <v>1416</v>
      </c>
      <c r="G8525" s="3"/>
      <c r="H8525" s="26">
        <v>455</v>
      </c>
      <c r="I8525" s="26">
        <f t="array" ref="I8525">J8525-J8525*3%</f>
        <v>328.83</v>
      </c>
      <c r="J8525" s="30">
        <v>339</v>
      </c>
      <c r="K8525" s="4"/>
      <c r="L8525" s="15">
        <f t="shared" si="134"/>
        <v>0</v>
      </c>
      <c r="M8525" s="56" t="s">
        <v>15151</v>
      </c>
    </row>
    <row r="8526" spans="1:13" s="19" customFormat="1" ht="15" customHeight="1" x14ac:dyDescent="0.25">
      <c r="A8526" s="47">
        <v>12478</v>
      </c>
      <c r="B8526" s="18" t="s">
        <v>13402</v>
      </c>
      <c r="C8526" s="3" t="s">
        <v>13162</v>
      </c>
      <c r="D8526" s="3" t="s">
        <v>207</v>
      </c>
      <c r="E8526" s="3" t="s">
        <v>13401</v>
      </c>
      <c r="F8526" s="3" t="s">
        <v>124</v>
      </c>
      <c r="G8526" s="3"/>
      <c r="H8526" s="26">
        <v>790</v>
      </c>
      <c r="I8526" s="26">
        <f t="array" ref="I8526">J8526-J8526*3%</f>
        <v>594.61</v>
      </c>
      <c r="J8526" s="30">
        <v>613</v>
      </c>
      <c r="K8526" s="4"/>
      <c r="L8526" s="15">
        <f t="shared" si="134"/>
        <v>0</v>
      </c>
      <c r="M8526" s="56" t="s">
        <v>15151</v>
      </c>
    </row>
    <row r="8527" spans="1:13" s="19" customFormat="1" ht="15" customHeight="1" x14ac:dyDescent="0.25">
      <c r="A8527" s="47">
        <v>15461</v>
      </c>
      <c r="B8527" s="18" t="s">
        <v>13403</v>
      </c>
      <c r="C8527" s="3" t="s">
        <v>13162</v>
      </c>
      <c r="D8527" s="3" t="s">
        <v>207</v>
      </c>
      <c r="E8527" s="3" t="s">
        <v>3979</v>
      </c>
      <c r="F8527" s="3" t="s">
        <v>72</v>
      </c>
      <c r="G8527" s="3"/>
      <c r="H8527" s="26">
        <v>555</v>
      </c>
      <c r="I8527" s="26">
        <f t="array" ref="I8527">J8527-J8527*3%</f>
        <v>407.4</v>
      </c>
      <c r="J8527" s="30">
        <v>420</v>
      </c>
      <c r="K8527" s="4"/>
      <c r="L8527" s="15">
        <f t="shared" si="134"/>
        <v>0</v>
      </c>
      <c r="M8527" s="56" t="s">
        <v>15151</v>
      </c>
    </row>
    <row r="8528" spans="1:13" s="19" customFormat="1" ht="15" customHeight="1" x14ac:dyDescent="0.25">
      <c r="A8528" s="47">
        <v>42390</v>
      </c>
      <c r="B8528" s="18"/>
      <c r="C8528" s="3" t="s">
        <v>13162</v>
      </c>
      <c r="D8528" s="3" t="s">
        <v>207</v>
      </c>
      <c r="E8528" s="3" t="s">
        <v>13404</v>
      </c>
      <c r="F8528" s="3" t="s">
        <v>124</v>
      </c>
      <c r="G8528" s="3"/>
      <c r="H8528" s="26">
        <v>1415</v>
      </c>
      <c r="I8528" s="26">
        <f t="array" ref="I8528">J8528-J8528*3%</f>
        <v>1078.4168999999999</v>
      </c>
      <c r="J8528" s="30">
        <v>1111.77</v>
      </c>
      <c r="K8528" s="4"/>
      <c r="L8528" s="15">
        <f t="shared" si="134"/>
        <v>0</v>
      </c>
      <c r="M8528" s="56" t="s">
        <v>15152</v>
      </c>
    </row>
    <row r="8529" spans="1:13" s="19" customFormat="1" ht="15" customHeight="1" x14ac:dyDescent="0.25">
      <c r="A8529" s="47">
        <v>12492</v>
      </c>
      <c r="B8529" s="18" t="s">
        <v>13405</v>
      </c>
      <c r="C8529" s="3" t="s">
        <v>13162</v>
      </c>
      <c r="D8529" s="3" t="s">
        <v>207</v>
      </c>
      <c r="E8529" s="3" t="s">
        <v>13406</v>
      </c>
      <c r="F8529" s="3" t="s">
        <v>68</v>
      </c>
      <c r="G8529" s="3"/>
      <c r="H8529" s="26">
        <v>1190</v>
      </c>
      <c r="I8529" s="26">
        <f t="array" ref="I8529">J8529-J8529*3%</f>
        <v>901.13</v>
      </c>
      <c r="J8529" s="30">
        <v>929</v>
      </c>
      <c r="K8529" s="4"/>
      <c r="L8529" s="15">
        <f t="shared" si="134"/>
        <v>0</v>
      </c>
      <c r="M8529" s="56" t="s">
        <v>15151</v>
      </c>
    </row>
    <row r="8530" spans="1:13" s="19" customFormat="1" ht="15" customHeight="1" x14ac:dyDescent="0.25">
      <c r="A8530" s="47">
        <v>41369</v>
      </c>
      <c r="B8530" s="18"/>
      <c r="C8530" s="3" t="s">
        <v>13162</v>
      </c>
      <c r="D8530" s="3" t="s">
        <v>207</v>
      </c>
      <c r="E8530" s="3" t="s">
        <v>13407</v>
      </c>
      <c r="F8530" s="3" t="s">
        <v>1416</v>
      </c>
      <c r="G8530" s="3"/>
      <c r="H8530" s="26">
        <v>395</v>
      </c>
      <c r="I8530" s="26">
        <f t="array" ref="I8530">J8530-J8530*3%</f>
        <v>290.49560000000002</v>
      </c>
      <c r="J8530" s="30">
        <v>299.48</v>
      </c>
      <c r="K8530" s="4"/>
      <c r="L8530" s="15">
        <f t="shared" si="134"/>
        <v>0</v>
      </c>
      <c r="M8530" s="56" t="s">
        <v>15157</v>
      </c>
    </row>
    <row r="8531" spans="1:13" s="19" customFormat="1" ht="15" customHeight="1" x14ac:dyDescent="0.25">
      <c r="A8531" s="47">
        <v>12493</v>
      </c>
      <c r="B8531" s="18"/>
      <c r="C8531" s="3" t="s">
        <v>13162</v>
      </c>
      <c r="D8531" s="3" t="s">
        <v>207</v>
      </c>
      <c r="E8531" s="3" t="s">
        <v>13407</v>
      </c>
      <c r="F8531" s="3" t="s">
        <v>124</v>
      </c>
      <c r="G8531" s="3"/>
      <c r="H8531" s="26">
        <v>735</v>
      </c>
      <c r="I8531" s="26">
        <f t="array" ref="I8531">J8531-J8531*3%</f>
        <v>556.78</v>
      </c>
      <c r="J8531" s="30">
        <v>574</v>
      </c>
      <c r="K8531" s="4"/>
      <c r="L8531" s="15">
        <f t="shared" si="134"/>
        <v>0</v>
      </c>
      <c r="M8531" s="56" t="s">
        <v>15151</v>
      </c>
    </row>
    <row r="8532" spans="1:13" s="19" customFormat="1" ht="15" customHeight="1" x14ac:dyDescent="0.25">
      <c r="A8532" s="47">
        <v>12496</v>
      </c>
      <c r="B8532" s="18" t="s">
        <v>13408</v>
      </c>
      <c r="C8532" s="3" t="s">
        <v>13162</v>
      </c>
      <c r="D8532" s="3" t="s">
        <v>207</v>
      </c>
      <c r="E8532" s="3" t="s">
        <v>13409</v>
      </c>
      <c r="F8532" s="3" t="s">
        <v>179</v>
      </c>
      <c r="G8532" s="3"/>
      <c r="H8532" s="26">
        <v>660</v>
      </c>
      <c r="I8532" s="26">
        <f t="array" ref="I8532">J8532-J8532*3%</f>
        <v>502.46</v>
      </c>
      <c r="J8532" s="30">
        <v>518</v>
      </c>
      <c r="K8532" s="4"/>
      <c r="L8532" s="15">
        <f t="shared" si="134"/>
        <v>0</v>
      </c>
      <c r="M8532" s="56" t="s">
        <v>15151</v>
      </c>
    </row>
    <row r="8533" spans="1:13" s="19" customFormat="1" ht="15" customHeight="1" x14ac:dyDescent="0.25">
      <c r="A8533" s="47">
        <v>12497</v>
      </c>
      <c r="B8533" s="18" t="s">
        <v>13410</v>
      </c>
      <c r="C8533" s="3" t="s">
        <v>13162</v>
      </c>
      <c r="D8533" s="3" t="s">
        <v>207</v>
      </c>
      <c r="E8533" s="3" t="s">
        <v>13409</v>
      </c>
      <c r="F8533" s="3" t="s">
        <v>274</v>
      </c>
      <c r="G8533" s="3"/>
      <c r="H8533" s="26">
        <v>1210</v>
      </c>
      <c r="I8533" s="26">
        <f t="array" ref="I8533">J8533-J8533*3%</f>
        <v>916.65</v>
      </c>
      <c r="J8533" s="30">
        <v>945</v>
      </c>
      <c r="K8533" s="4"/>
      <c r="L8533" s="15">
        <f t="shared" si="134"/>
        <v>0</v>
      </c>
      <c r="M8533" s="56" t="s">
        <v>15151</v>
      </c>
    </row>
    <row r="8534" spans="1:13" s="19" customFormat="1" ht="15" customHeight="1" x14ac:dyDescent="0.25">
      <c r="A8534" s="47">
        <v>33417</v>
      </c>
      <c r="B8534" s="18" t="s">
        <v>13411</v>
      </c>
      <c r="C8534" s="3" t="s">
        <v>13162</v>
      </c>
      <c r="D8534" s="3" t="s">
        <v>207</v>
      </c>
      <c r="E8534" s="3" t="s">
        <v>13409</v>
      </c>
      <c r="F8534" s="3" t="s">
        <v>190</v>
      </c>
      <c r="G8534" s="3"/>
      <c r="H8534" s="26">
        <v>325</v>
      </c>
      <c r="I8534" s="26">
        <f t="array" ref="I8534">J8534-J8534*3%</f>
        <v>231.2577</v>
      </c>
      <c r="J8534" s="30">
        <v>238.41</v>
      </c>
      <c r="K8534" s="4"/>
      <c r="L8534" s="15">
        <f t="shared" si="134"/>
        <v>0</v>
      </c>
      <c r="M8534" s="56" t="s">
        <v>15158</v>
      </c>
    </row>
    <row r="8535" spans="1:13" s="19" customFormat="1" ht="15" customHeight="1" x14ac:dyDescent="0.25">
      <c r="A8535" s="47">
        <v>12498</v>
      </c>
      <c r="B8535" s="18" t="s">
        <v>13412</v>
      </c>
      <c r="C8535" s="3" t="s">
        <v>13162</v>
      </c>
      <c r="D8535" s="3" t="s">
        <v>207</v>
      </c>
      <c r="E8535" s="3" t="s">
        <v>13413</v>
      </c>
      <c r="F8535" s="3" t="s">
        <v>167</v>
      </c>
      <c r="G8535" s="3"/>
      <c r="H8535" s="26">
        <v>980</v>
      </c>
      <c r="I8535" s="26">
        <f t="array" ref="I8535">J8535-J8535*3%</f>
        <v>756.6</v>
      </c>
      <c r="J8535" s="30">
        <v>780</v>
      </c>
      <c r="K8535" s="4"/>
      <c r="L8535" s="15">
        <f t="shared" si="134"/>
        <v>0</v>
      </c>
      <c r="M8535" s="56" t="s">
        <v>15151</v>
      </c>
    </row>
    <row r="8536" spans="1:13" s="19" customFormat="1" ht="15" customHeight="1" x14ac:dyDescent="0.25">
      <c r="A8536" s="47">
        <v>42592</v>
      </c>
      <c r="B8536" s="18"/>
      <c r="C8536" s="3" t="s">
        <v>13162</v>
      </c>
      <c r="D8536" s="3" t="s">
        <v>207</v>
      </c>
      <c r="E8536" s="3" t="s">
        <v>13414</v>
      </c>
      <c r="F8536" s="3" t="s">
        <v>72</v>
      </c>
      <c r="G8536" s="3"/>
      <c r="H8536" s="26">
        <v>800</v>
      </c>
      <c r="I8536" s="26">
        <f t="array" ref="I8536">J8536-J8536*3%</f>
        <v>605.28</v>
      </c>
      <c r="J8536" s="30">
        <v>624</v>
      </c>
      <c r="K8536" s="4"/>
      <c r="L8536" s="15">
        <f t="shared" si="134"/>
        <v>0</v>
      </c>
      <c r="M8536" s="56" t="s">
        <v>15151</v>
      </c>
    </row>
    <row r="8537" spans="1:13" s="19" customFormat="1" ht="15" customHeight="1" x14ac:dyDescent="0.25">
      <c r="A8537" s="47">
        <v>42382</v>
      </c>
      <c r="B8537" s="18"/>
      <c r="C8537" s="3" t="s">
        <v>13162</v>
      </c>
      <c r="D8537" s="3" t="s">
        <v>207</v>
      </c>
      <c r="E8537" s="3" t="s">
        <v>13415</v>
      </c>
      <c r="F8537" s="3" t="s">
        <v>89</v>
      </c>
      <c r="G8537" s="3"/>
      <c r="H8537" s="26">
        <v>1380</v>
      </c>
      <c r="I8537" s="26">
        <f t="array" ref="I8537">J8537-J8537*3%</f>
        <v>1053.8661999999999</v>
      </c>
      <c r="J8537" s="30">
        <v>1086.46</v>
      </c>
      <c r="K8537" s="4"/>
      <c r="L8537" s="15">
        <f t="shared" si="134"/>
        <v>0</v>
      </c>
      <c r="M8537" s="56" t="s">
        <v>15152</v>
      </c>
    </row>
    <row r="8538" spans="1:13" s="19" customFormat="1" ht="15" customHeight="1" x14ac:dyDescent="0.25">
      <c r="A8538" s="47">
        <v>40722</v>
      </c>
      <c r="B8538" s="18"/>
      <c r="C8538" s="3" t="s">
        <v>13162</v>
      </c>
      <c r="D8538" s="3" t="s">
        <v>207</v>
      </c>
      <c r="E8538" s="3" t="s">
        <v>13125</v>
      </c>
      <c r="F8538" s="3" t="s">
        <v>1416</v>
      </c>
      <c r="G8538" s="3"/>
      <c r="H8538" s="26">
        <v>290</v>
      </c>
      <c r="I8538" s="26">
        <f t="array" ref="I8538">J8538-J8538*3%</f>
        <v>206.61</v>
      </c>
      <c r="J8538" s="30">
        <v>213</v>
      </c>
      <c r="K8538" s="4"/>
      <c r="L8538" s="15">
        <f t="shared" si="134"/>
        <v>0</v>
      </c>
      <c r="M8538" s="56" t="s">
        <v>15151</v>
      </c>
    </row>
    <row r="8539" spans="1:13" s="19" customFormat="1" ht="15" customHeight="1" x14ac:dyDescent="0.25">
      <c r="A8539" s="47">
        <v>12513</v>
      </c>
      <c r="B8539" s="18" t="s">
        <v>13416</v>
      </c>
      <c r="C8539" s="3" t="s">
        <v>13162</v>
      </c>
      <c r="D8539" s="3" t="s">
        <v>207</v>
      </c>
      <c r="E8539" s="3" t="s">
        <v>13417</v>
      </c>
      <c r="F8539" s="3" t="s">
        <v>124</v>
      </c>
      <c r="G8539" s="3"/>
      <c r="H8539" s="26">
        <v>360</v>
      </c>
      <c r="I8539" s="26">
        <f t="array" ref="I8539">J8539-J8539*3%</f>
        <v>259.02880000000005</v>
      </c>
      <c r="J8539" s="30">
        <v>267.04000000000002</v>
      </c>
      <c r="K8539" s="4"/>
      <c r="L8539" s="15">
        <f t="shared" si="134"/>
        <v>0</v>
      </c>
      <c r="M8539" s="56" t="s">
        <v>15152</v>
      </c>
    </row>
    <row r="8540" spans="1:13" s="19" customFormat="1" ht="15" customHeight="1" x14ac:dyDescent="0.25">
      <c r="A8540" s="47">
        <v>12516</v>
      </c>
      <c r="B8540" s="18" t="s">
        <v>13418</v>
      </c>
      <c r="C8540" s="3" t="s">
        <v>13162</v>
      </c>
      <c r="D8540" s="3" t="s">
        <v>207</v>
      </c>
      <c r="E8540" s="3" t="s">
        <v>13419</v>
      </c>
      <c r="F8540" s="3" t="s">
        <v>1416</v>
      </c>
      <c r="G8540" s="3"/>
      <c r="H8540" s="26">
        <v>545</v>
      </c>
      <c r="I8540" s="26">
        <f t="array" ref="I8540">J8540-J8540*3%</f>
        <v>400.61</v>
      </c>
      <c r="J8540" s="30">
        <v>413</v>
      </c>
      <c r="K8540" s="4"/>
      <c r="L8540" s="15">
        <f t="shared" si="134"/>
        <v>0</v>
      </c>
      <c r="M8540" s="56" t="s">
        <v>15151</v>
      </c>
    </row>
    <row r="8541" spans="1:13" s="19" customFormat="1" ht="15" customHeight="1" x14ac:dyDescent="0.25">
      <c r="A8541" s="47">
        <v>42825</v>
      </c>
      <c r="B8541" s="18"/>
      <c r="C8541" s="3" t="s">
        <v>13162</v>
      </c>
      <c r="D8541" s="3" t="s">
        <v>207</v>
      </c>
      <c r="E8541" s="3" t="s">
        <v>13420</v>
      </c>
      <c r="F8541" s="3" t="s">
        <v>68</v>
      </c>
      <c r="G8541" s="3"/>
      <c r="H8541" s="26">
        <v>830</v>
      </c>
      <c r="I8541" s="26">
        <f t="array" ref="I8541">J8541-J8541*3%</f>
        <v>626.62</v>
      </c>
      <c r="J8541" s="30">
        <v>646</v>
      </c>
      <c r="K8541" s="4"/>
      <c r="L8541" s="15">
        <f t="shared" si="134"/>
        <v>0</v>
      </c>
      <c r="M8541" s="56" t="s">
        <v>15151</v>
      </c>
    </row>
    <row r="8542" spans="1:13" s="19" customFormat="1" ht="15" customHeight="1" x14ac:dyDescent="0.25">
      <c r="A8542" s="47">
        <v>12517</v>
      </c>
      <c r="B8542" s="18" t="s">
        <v>13421</v>
      </c>
      <c r="C8542" s="3" t="s">
        <v>13162</v>
      </c>
      <c r="D8542" s="3" t="s">
        <v>207</v>
      </c>
      <c r="E8542" s="3" t="s">
        <v>13420</v>
      </c>
      <c r="F8542" s="3" t="s">
        <v>124</v>
      </c>
      <c r="G8542" s="3"/>
      <c r="H8542" s="26">
        <v>560</v>
      </c>
      <c r="I8542" s="26">
        <f t="array" ref="I8542">J8542-J8542*3%</f>
        <v>413.22</v>
      </c>
      <c r="J8542" s="30">
        <v>426</v>
      </c>
      <c r="K8542" s="4"/>
      <c r="L8542" s="15">
        <f t="shared" si="134"/>
        <v>0</v>
      </c>
      <c r="M8542" s="56" t="s">
        <v>15151</v>
      </c>
    </row>
    <row r="8543" spans="1:13" s="19" customFormat="1" ht="15" customHeight="1" x14ac:dyDescent="0.25">
      <c r="A8543" s="47">
        <v>15447</v>
      </c>
      <c r="B8543" s="18" t="s">
        <v>13422</v>
      </c>
      <c r="C8543" s="3" t="s">
        <v>13162</v>
      </c>
      <c r="D8543" s="3" t="s">
        <v>207</v>
      </c>
      <c r="E8543" s="3" t="s">
        <v>4260</v>
      </c>
      <c r="F8543" s="3" t="s">
        <v>179</v>
      </c>
      <c r="G8543" s="3"/>
      <c r="H8543" s="26">
        <v>715</v>
      </c>
      <c r="I8543" s="26">
        <f t="array" ref="I8543">J8543-J8543*3%</f>
        <v>539.32000000000005</v>
      </c>
      <c r="J8543" s="30">
        <v>556</v>
      </c>
      <c r="K8543" s="4"/>
      <c r="L8543" s="15">
        <f t="shared" si="134"/>
        <v>0</v>
      </c>
      <c r="M8543" s="56" t="s">
        <v>15151</v>
      </c>
    </row>
    <row r="8544" spans="1:13" s="19" customFormat="1" ht="15" customHeight="1" x14ac:dyDescent="0.25">
      <c r="A8544" s="47">
        <v>12526</v>
      </c>
      <c r="B8544" s="18" t="s">
        <v>13423</v>
      </c>
      <c r="C8544" s="3" t="s">
        <v>13162</v>
      </c>
      <c r="D8544" s="3" t="s">
        <v>207</v>
      </c>
      <c r="E8544" s="3" t="s">
        <v>4260</v>
      </c>
      <c r="F8544" s="3" t="s">
        <v>274</v>
      </c>
      <c r="G8544" s="3"/>
      <c r="H8544" s="26">
        <v>1255</v>
      </c>
      <c r="I8544" s="26">
        <f t="array" ref="I8544">J8544-J8544*3%</f>
        <v>948.66</v>
      </c>
      <c r="J8544" s="30">
        <v>978</v>
      </c>
      <c r="K8544" s="4"/>
      <c r="L8544" s="15">
        <f t="shared" si="134"/>
        <v>0</v>
      </c>
      <c r="M8544" s="56" t="s">
        <v>15151</v>
      </c>
    </row>
    <row r="8545" spans="1:13" s="19" customFormat="1" ht="15" customHeight="1" x14ac:dyDescent="0.25">
      <c r="A8545" s="47">
        <v>37462</v>
      </c>
      <c r="B8545" s="18"/>
      <c r="C8545" s="3" t="s">
        <v>13162</v>
      </c>
      <c r="D8545" s="3" t="s">
        <v>207</v>
      </c>
      <c r="E8545" s="3" t="s">
        <v>4260</v>
      </c>
      <c r="F8545" s="3" t="s">
        <v>4210</v>
      </c>
      <c r="G8545" s="3"/>
      <c r="H8545" s="26">
        <v>2670</v>
      </c>
      <c r="I8545" s="26">
        <f t="array" ref="I8545">J8545-J8545*3%</f>
        <v>2044.76</v>
      </c>
      <c r="J8545" s="30">
        <v>2108</v>
      </c>
      <c r="K8545" s="4"/>
      <c r="L8545" s="15">
        <f t="shared" si="134"/>
        <v>0</v>
      </c>
      <c r="M8545" s="56" t="s">
        <v>15151</v>
      </c>
    </row>
    <row r="8546" spans="1:13" s="19" customFormat="1" ht="15" customHeight="1" x14ac:dyDescent="0.25">
      <c r="A8546" s="47">
        <v>12538</v>
      </c>
      <c r="B8546" s="18"/>
      <c r="C8546" s="3" t="s">
        <v>13162</v>
      </c>
      <c r="D8546" s="3" t="s">
        <v>207</v>
      </c>
      <c r="E8546" s="3" t="s">
        <v>13424</v>
      </c>
      <c r="F8546" s="3" t="s">
        <v>124</v>
      </c>
      <c r="G8546" s="3"/>
      <c r="H8546" s="26">
        <v>655</v>
      </c>
      <c r="I8546" s="26">
        <f t="array" ref="I8546">J8546-J8546*3%</f>
        <v>496.52359999999999</v>
      </c>
      <c r="J8546" s="30">
        <v>511.88</v>
      </c>
      <c r="K8546" s="4"/>
      <c r="L8546" s="15">
        <f t="shared" si="134"/>
        <v>0</v>
      </c>
      <c r="M8546" s="56" t="s">
        <v>15157</v>
      </c>
    </row>
    <row r="8547" spans="1:13" s="19" customFormat="1" ht="15" customHeight="1" x14ac:dyDescent="0.25">
      <c r="A8547" s="47">
        <v>40782</v>
      </c>
      <c r="B8547" s="18"/>
      <c r="C8547" s="3" t="s">
        <v>13162</v>
      </c>
      <c r="D8547" s="3" t="s">
        <v>207</v>
      </c>
      <c r="E8547" s="3" t="s">
        <v>13425</v>
      </c>
      <c r="F8547" s="3" t="s">
        <v>182</v>
      </c>
      <c r="G8547" s="3"/>
      <c r="H8547" s="26">
        <v>930</v>
      </c>
      <c r="I8547" s="26">
        <f t="array" ref="I8547">J8547-J8547*3%</f>
        <v>704.71469999999999</v>
      </c>
      <c r="J8547" s="30">
        <v>726.51</v>
      </c>
      <c r="K8547" s="4"/>
      <c r="L8547" s="15">
        <f t="shared" si="134"/>
        <v>0</v>
      </c>
      <c r="M8547" s="56" t="s">
        <v>15152</v>
      </c>
    </row>
    <row r="8548" spans="1:13" s="19" customFormat="1" ht="15" customHeight="1" x14ac:dyDescent="0.25">
      <c r="A8548" s="47">
        <v>33421</v>
      </c>
      <c r="B8548" s="18" t="s">
        <v>13426</v>
      </c>
      <c r="C8548" s="3" t="s">
        <v>13162</v>
      </c>
      <c r="D8548" s="3" t="s">
        <v>207</v>
      </c>
      <c r="E8548" s="3" t="s">
        <v>13427</v>
      </c>
      <c r="F8548" s="3" t="s">
        <v>1416</v>
      </c>
      <c r="G8548" s="3"/>
      <c r="H8548" s="26">
        <v>570</v>
      </c>
      <c r="I8548" s="26">
        <f t="array" ref="I8548">J8548-J8548*3%</f>
        <v>419.04</v>
      </c>
      <c r="J8548" s="30">
        <v>432</v>
      </c>
      <c r="K8548" s="4"/>
      <c r="L8548" s="15">
        <f t="shared" si="134"/>
        <v>0</v>
      </c>
      <c r="M8548" s="56" t="s">
        <v>15151</v>
      </c>
    </row>
    <row r="8549" spans="1:13" s="19" customFormat="1" ht="15" customHeight="1" x14ac:dyDescent="0.25">
      <c r="A8549" s="47">
        <v>12548</v>
      </c>
      <c r="B8549" s="18" t="s">
        <v>13428</v>
      </c>
      <c r="C8549" s="3" t="s">
        <v>13162</v>
      </c>
      <c r="D8549" s="3" t="s">
        <v>207</v>
      </c>
      <c r="E8549" s="3" t="s">
        <v>13427</v>
      </c>
      <c r="F8549" s="3" t="s">
        <v>124</v>
      </c>
      <c r="G8549" s="3"/>
      <c r="H8549" s="26">
        <v>1190</v>
      </c>
      <c r="I8549" s="26">
        <f t="array" ref="I8549">J8549-J8549*3%</f>
        <v>901.13</v>
      </c>
      <c r="J8549" s="30">
        <v>929</v>
      </c>
      <c r="K8549" s="4"/>
      <c r="L8549" s="15">
        <f t="shared" si="134"/>
        <v>0</v>
      </c>
      <c r="M8549" s="56" t="s">
        <v>15151</v>
      </c>
    </row>
    <row r="8550" spans="1:13" s="19" customFormat="1" ht="15" customHeight="1" x14ac:dyDescent="0.25">
      <c r="A8550" s="47">
        <v>12571</v>
      </c>
      <c r="B8550" s="18" t="s">
        <v>13429</v>
      </c>
      <c r="C8550" s="3" t="s">
        <v>13162</v>
      </c>
      <c r="D8550" s="3" t="s">
        <v>207</v>
      </c>
      <c r="E8550" s="3" t="s">
        <v>13430</v>
      </c>
      <c r="F8550" s="3" t="s">
        <v>72</v>
      </c>
      <c r="G8550" s="3" t="s">
        <v>149</v>
      </c>
      <c r="H8550" s="26">
        <v>870</v>
      </c>
      <c r="I8550" s="26">
        <f t="array" ref="I8550">J8550-J8550*3%</f>
        <v>654.75</v>
      </c>
      <c r="J8550" s="30">
        <v>675</v>
      </c>
      <c r="K8550" s="4"/>
      <c r="L8550" s="15">
        <f t="shared" si="134"/>
        <v>0</v>
      </c>
      <c r="M8550" s="56" t="s">
        <v>15151</v>
      </c>
    </row>
    <row r="8551" spans="1:13" s="19" customFormat="1" ht="15" customHeight="1" x14ac:dyDescent="0.25">
      <c r="A8551" s="47">
        <v>12560</v>
      </c>
      <c r="B8551" s="18" t="s">
        <v>13431</v>
      </c>
      <c r="C8551" s="3" t="s">
        <v>13162</v>
      </c>
      <c r="D8551" s="3" t="s">
        <v>207</v>
      </c>
      <c r="E8551" s="3" t="s">
        <v>8757</v>
      </c>
      <c r="F8551" s="3" t="s">
        <v>1547</v>
      </c>
      <c r="G8551" s="3"/>
      <c r="H8551" s="26">
        <v>695</v>
      </c>
      <c r="I8551" s="26">
        <f t="array" ref="I8551">J8551-J8551*3%</f>
        <v>527.48599999999999</v>
      </c>
      <c r="J8551" s="30">
        <v>543.79999999999995</v>
      </c>
      <c r="K8551" s="4"/>
      <c r="L8551" s="15">
        <f t="shared" si="134"/>
        <v>0</v>
      </c>
      <c r="M8551" s="56" t="s">
        <v>15157</v>
      </c>
    </row>
    <row r="8552" spans="1:13" s="19" customFormat="1" ht="15" customHeight="1" x14ac:dyDescent="0.25">
      <c r="A8552" s="47">
        <v>42384</v>
      </c>
      <c r="B8552" s="18"/>
      <c r="C8552" s="3" t="s">
        <v>13162</v>
      </c>
      <c r="D8552" s="3" t="s">
        <v>207</v>
      </c>
      <c r="E8552" s="3" t="s">
        <v>13432</v>
      </c>
      <c r="F8552" s="3" t="s">
        <v>2967</v>
      </c>
      <c r="G8552" s="3"/>
      <c r="H8552" s="26">
        <v>1505</v>
      </c>
      <c r="I8552" s="26">
        <f t="array" ref="I8552">J8552-J8552*3%</f>
        <v>1138.7993999999999</v>
      </c>
      <c r="J8552" s="30">
        <v>1174.02</v>
      </c>
      <c r="K8552" s="4"/>
      <c r="L8552" s="15">
        <f t="shared" si="134"/>
        <v>0</v>
      </c>
      <c r="M8552" s="56" t="s">
        <v>15152</v>
      </c>
    </row>
    <row r="8553" spans="1:13" s="19" customFormat="1" ht="15" customHeight="1" x14ac:dyDescent="0.25">
      <c r="A8553" s="47">
        <v>40786</v>
      </c>
      <c r="B8553" s="18"/>
      <c r="C8553" s="3" t="s">
        <v>13162</v>
      </c>
      <c r="D8553" s="3" t="s">
        <v>207</v>
      </c>
      <c r="E8553" s="3" t="s">
        <v>13432</v>
      </c>
      <c r="F8553" s="3" t="s">
        <v>124</v>
      </c>
      <c r="G8553" s="3"/>
      <c r="H8553" s="26">
        <v>440</v>
      </c>
      <c r="I8553" s="26">
        <f t="array" ref="I8553">J8553-J8553*3%</f>
        <v>319.36279999999999</v>
      </c>
      <c r="J8553" s="30">
        <v>329.24</v>
      </c>
      <c r="K8553" s="4"/>
      <c r="L8553" s="15">
        <f t="shared" si="134"/>
        <v>0</v>
      </c>
      <c r="M8553" s="56" t="s">
        <v>15158</v>
      </c>
    </row>
    <row r="8554" spans="1:13" s="19" customFormat="1" ht="15" customHeight="1" x14ac:dyDescent="0.25">
      <c r="A8554" s="47">
        <v>40794</v>
      </c>
      <c r="B8554" s="18"/>
      <c r="C8554" s="3" t="s">
        <v>13162</v>
      </c>
      <c r="D8554" s="3" t="s">
        <v>207</v>
      </c>
      <c r="E8554" s="3" t="s">
        <v>13433</v>
      </c>
      <c r="F8554" s="3" t="s">
        <v>68</v>
      </c>
      <c r="G8554" s="3"/>
      <c r="H8554" s="26">
        <v>655</v>
      </c>
      <c r="I8554" s="26">
        <f t="array" ref="I8554">J8554-J8554*3%</f>
        <v>499.01650000000006</v>
      </c>
      <c r="J8554" s="30">
        <v>514.45000000000005</v>
      </c>
      <c r="K8554" s="4"/>
      <c r="L8554" s="15">
        <f t="shared" si="134"/>
        <v>0</v>
      </c>
      <c r="M8554" s="56" t="s">
        <v>15152</v>
      </c>
    </row>
    <row r="8555" spans="1:13" s="19" customFormat="1" ht="15" customHeight="1" x14ac:dyDescent="0.25">
      <c r="A8555" s="47">
        <v>35810</v>
      </c>
      <c r="B8555" s="18" t="s">
        <v>13434</v>
      </c>
      <c r="C8555" s="3" t="s">
        <v>13162</v>
      </c>
      <c r="D8555" s="3" t="s">
        <v>207</v>
      </c>
      <c r="E8555" s="3" t="s">
        <v>8783</v>
      </c>
      <c r="F8555" s="3" t="s">
        <v>1416</v>
      </c>
      <c r="G8555" s="3"/>
      <c r="H8555" s="26">
        <v>455</v>
      </c>
      <c r="I8555" s="26">
        <f t="array" ref="I8555">J8555-J8555*3%</f>
        <v>328.83</v>
      </c>
      <c r="J8555" s="30">
        <v>339</v>
      </c>
      <c r="K8555" s="4"/>
      <c r="L8555" s="15">
        <f t="shared" si="134"/>
        <v>0</v>
      </c>
      <c r="M8555" s="56" t="s">
        <v>15151</v>
      </c>
    </row>
    <row r="8556" spans="1:13" s="19" customFormat="1" ht="15" customHeight="1" x14ac:dyDescent="0.25">
      <c r="A8556" s="47">
        <v>15887</v>
      </c>
      <c r="B8556" s="18" t="s">
        <v>13435</v>
      </c>
      <c r="C8556" s="3" t="s">
        <v>13162</v>
      </c>
      <c r="D8556" s="3" t="s">
        <v>207</v>
      </c>
      <c r="E8556" s="3" t="s">
        <v>8783</v>
      </c>
      <c r="F8556" s="3" t="s">
        <v>124</v>
      </c>
      <c r="G8556" s="3"/>
      <c r="H8556" s="26">
        <v>795</v>
      </c>
      <c r="I8556" s="26">
        <f t="array" ref="I8556">J8556-J8556*3%</f>
        <v>599.46</v>
      </c>
      <c r="J8556" s="30">
        <v>618</v>
      </c>
      <c r="K8556" s="4"/>
      <c r="L8556" s="15">
        <f t="shared" si="134"/>
        <v>0</v>
      </c>
      <c r="M8556" s="56" t="s">
        <v>15151</v>
      </c>
    </row>
    <row r="8557" spans="1:13" s="19" customFormat="1" ht="15" customHeight="1" x14ac:dyDescent="0.25">
      <c r="A8557" s="47">
        <v>40796</v>
      </c>
      <c r="B8557" s="18"/>
      <c r="C8557" s="3" t="s">
        <v>13162</v>
      </c>
      <c r="D8557" s="3" t="s">
        <v>207</v>
      </c>
      <c r="E8557" s="3" t="s">
        <v>13436</v>
      </c>
      <c r="F8557" s="3" t="s">
        <v>68</v>
      </c>
      <c r="G8557" s="3"/>
      <c r="H8557" s="26">
        <v>3240</v>
      </c>
      <c r="I8557" s="26">
        <f t="array" ref="I8557">J8557-J8557*3%</f>
        <v>2489.9414999999999</v>
      </c>
      <c r="J8557" s="30">
        <v>2566.9499999999998</v>
      </c>
      <c r="K8557" s="4"/>
      <c r="L8557" s="15">
        <f t="shared" si="134"/>
        <v>0</v>
      </c>
      <c r="M8557" s="56" t="s">
        <v>15152</v>
      </c>
    </row>
    <row r="8558" spans="1:13" s="19" customFormat="1" ht="15" customHeight="1" x14ac:dyDescent="0.25">
      <c r="A8558" s="47">
        <v>12581</v>
      </c>
      <c r="B8558" s="18" t="s">
        <v>13437</v>
      </c>
      <c r="C8558" s="3" t="s">
        <v>13162</v>
      </c>
      <c r="D8558" s="3" t="s">
        <v>207</v>
      </c>
      <c r="E8558" s="3" t="s">
        <v>13438</v>
      </c>
      <c r="F8558" s="3" t="s">
        <v>1416</v>
      </c>
      <c r="G8558" s="3"/>
      <c r="H8558" s="26">
        <v>345</v>
      </c>
      <c r="I8558" s="26">
        <f t="array" ref="I8558">J8558-J8558*3%</f>
        <v>246.38</v>
      </c>
      <c r="J8558" s="30">
        <v>254</v>
      </c>
      <c r="K8558" s="4"/>
      <c r="L8558" s="15">
        <f t="shared" si="134"/>
        <v>0</v>
      </c>
      <c r="M8558" s="56" t="s">
        <v>15151</v>
      </c>
    </row>
    <row r="8559" spans="1:13" s="19" customFormat="1" ht="15" customHeight="1" x14ac:dyDescent="0.25">
      <c r="A8559" s="47">
        <v>40720</v>
      </c>
      <c r="B8559" s="18"/>
      <c r="C8559" s="3" t="s">
        <v>13162</v>
      </c>
      <c r="D8559" s="3" t="s">
        <v>207</v>
      </c>
      <c r="E8559" s="3" t="s">
        <v>13439</v>
      </c>
      <c r="F8559" s="3" t="s">
        <v>13440</v>
      </c>
      <c r="G8559" s="3"/>
      <c r="H8559" s="26">
        <v>895</v>
      </c>
      <c r="I8559" s="26">
        <f t="array" ref="I8559">J8559-J8559*3%</f>
        <v>675.12</v>
      </c>
      <c r="J8559" s="30">
        <v>696</v>
      </c>
      <c r="K8559" s="4"/>
      <c r="L8559" s="15">
        <f t="shared" si="134"/>
        <v>0</v>
      </c>
      <c r="M8559" s="56" t="s">
        <v>15151</v>
      </c>
    </row>
    <row r="8560" spans="1:13" s="19" customFormat="1" ht="15" customHeight="1" x14ac:dyDescent="0.25">
      <c r="A8560" s="47">
        <v>40455</v>
      </c>
      <c r="B8560" s="18"/>
      <c r="C8560" s="3" t="s">
        <v>13162</v>
      </c>
      <c r="D8560" s="3" t="s">
        <v>207</v>
      </c>
      <c r="E8560" s="3" t="s">
        <v>13439</v>
      </c>
      <c r="F8560" s="3" t="s">
        <v>13441</v>
      </c>
      <c r="G8560" s="3"/>
      <c r="H8560" s="26">
        <v>1785</v>
      </c>
      <c r="I8560" s="26">
        <f t="array" ref="I8560">J8560-J8560*3%</f>
        <v>1362.3359</v>
      </c>
      <c r="J8560" s="30">
        <v>1404.47</v>
      </c>
      <c r="K8560" s="4"/>
      <c r="L8560" s="15">
        <f t="shared" si="134"/>
        <v>0</v>
      </c>
      <c r="M8560" s="56" t="s">
        <v>15152</v>
      </c>
    </row>
    <row r="8561" spans="1:13" s="19" customFormat="1" ht="15" customHeight="1" x14ac:dyDescent="0.25">
      <c r="A8561" s="47">
        <v>42385</v>
      </c>
      <c r="B8561" s="18"/>
      <c r="C8561" s="3" t="s">
        <v>13162</v>
      </c>
      <c r="D8561" s="3" t="s">
        <v>207</v>
      </c>
      <c r="E8561" s="3" t="s">
        <v>13442</v>
      </c>
      <c r="F8561" s="3" t="s">
        <v>86</v>
      </c>
      <c r="G8561" s="3"/>
      <c r="H8561" s="26">
        <v>975</v>
      </c>
      <c r="I8561" s="26">
        <f t="array" ref="I8561">J8561-J8561*3%</f>
        <v>737.2</v>
      </c>
      <c r="J8561" s="30">
        <v>760</v>
      </c>
      <c r="K8561" s="4"/>
      <c r="L8561" s="15">
        <f t="shared" si="134"/>
        <v>0</v>
      </c>
      <c r="M8561" s="56" t="s">
        <v>15151</v>
      </c>
    </row>
    <row r="8562" spans="1:13" s="19" customFormat="1" ht="15" customHeight="1" x14ac:dyDescent="0.25">
      <c r="A8562" s="47">
        <v>40801</v>
      </c>
      <c r="B8562" s="18"/>
      <c r="C8562" s="3" t="s">
        <v>13162</v>
      </c>
      <c r="D8562" s="3" t="s">
        <v>207</v>
      </c>
      <c r="E8562" s="3" t="s">
        <v>13358</v>
      </c>
      <c r="F8562" s="3" t="s">
        <v>13443</v>
      </c>
      <c r="G8562" s="3"/>
      <c r="H8562" s="26">
        <v>1190</v>
      </c>
      <c r="I8562" s="26">
        <f t="array" ref="I8562">J8562-J8562*3%</f>
        <v>901.13</v>
      </c>
      <c r="J8562" s="30">
        <v>929</v>
      </c>
      <c r="K8562" s="4"/>
      <c r="L8562" s="15">
        <f t="shared" si="134"/>
        <v>0</v>
      </c>
      <c r="M8562" s="56" t="s">
        <v>15151</v>
      </c>
    </row>
    <row r="8563" spans="1:13" s="19" customFormat="1" ht="15" customHeight="1" x14ac:dyDescent="0.25">
      <c r="A8563" s="47">
        <v>12611</v>
      </c>
      <c r="B8563" s="18" t="s">
        <v>13444</v>
      </c>
      <c r="C8563" s="3" t="s">
        <v>13162</v>
      </c>
      <c r="D8563" s="3" t="s">
        <v>207</v>
      </c>
      <c r="E8563" s="3" t="s">
        <v>13445</v>
      </c>
      <c r="F8563" s="3" t="s">
        <v>167</v>
      </c>
      <c r="G8563" s="3"/>
      <c r="H8563" s="26">
        <v>790</v>
      </c>
      <c r="I8563" s="26">
        <f t="array" ref="I8563">J8563-J8563*3%</f>
        <v>594.61</v>
      </c>
      <c r="J8563" s="30">
        <v>613</v>
      </c>
      <c r="K8563" s="4"/>
      <c r="L8563" s="15">
        <f t="shared" si="134"/>
        <v>0</v>
      </c>
      <c r="M8563" s="56" t="s">
        <v>15151</v>
      </c>
    </row>
    <row r="8564" spans="1:13" s="19" customFormat="1" ht="15" customHeight="1" x14ac:dyDescent="0.25">
      <c r="A8564" s="47">
        <v>12514</v>
      </c>
      <c r="B8564" s="18" t="s">
        <v>13446</v>
      </c>
      <c r="C8564" s="3" t="s">
        <v>13162</v>
      </c>
      <c r="D8564" s="3" t="s">
        <v>347</v>
      </c>
      <c r="E8564" s="3" t="s">
        <v>13447</v>
      </c>
      <c r="F8564" s="3" t="s">
        <v>124</v>
      </c>
      <c r="G8564" s="3"/>
      <c r="H8564" s="26">
        <v>470</v>
      </c>
      <c r="I8564" s="26">
        <f t="array" ref="I8564">J8564-J8564*3%</f>
        <v>341.90559999999999</v>
      </c>
      <c r="J8564" s="30">
        <v>352.48</v>
      </c>
      <c r="K8564" s="4"/>
      <c r="L8564" s="15">
        <f t="shared" si="134"/>
        <v>0</v>
      </c>
      <c r="M8564" s="56" t="s">
        <v>15158</v>
      </c>
    </row>
    <row r="8565" spans="1:13" s="19" customFormat="1" ht="15" customHeight="1" x14ac:dyDescent="0.25">
      <c r="A8565" s="47">
        <v>15462</v>
      </c>
      <c r="B8565" s="18" t="s">
        <v>13448</v>
      </c>
      <c r="C8565" s="3" t="s">
        <v>13162</v>
      </c>
      <c r="D8565" s="3" t="s">
        <v>351</v>
      </c>
      <c r="E8565" s="3" t="s">
        <v>13449</v>
      </c>
      <c r="F8565" s="3" t="s">
        <v>124</v>
      </c>
      <c r="G8565" s="3"/>
      <c r="H8565" s="26">
        <v>570</v>
      </c>
      <c r="I8565" s="26">
        <f t="array" ref="I8565">J8565-J8565*3%</f>
        <v>417.62380000000002</v>
      </c>
      <c r="J8565" s="30">
        <v>430.54</v>
      </c>
      <c r="K8565" s="4"/>
      <c r="L8565" s="15">
        <f t="shared" si="134"/>
        <v>0</v>
      </c>
      <c r="M8565" s="56" t="s">
        <v>15158</v>
      </c>
    </row>
    <row r="8566" spans="1:13" s="19" customFormat="1" ht="15" customHeight="1" x14ac:dyDescent="0.25">
      <c r="A8566" s="47">
        <v>15443</v>
      </c>
      <c r="B8566" s="18" t="s">
        <v>13450</v>
      </c>
      <c r="C8566" s="3" t="s">
        <v>13162</v>
      </c>
      <c r="D8566" s="3" t="s">
        <v>238</v>
      </c>
      <c r="E8566" s="3" t="s">
        <v>13451</v>
      </c>
      <c r="F8566" s="3" t="s">
        <v>89</v>
      </c>
      <c r="G8566" s="3"/>
      <c r="H8566" s="26">
        <v>940</v>
      </c>
      <c r="I8566" s="26">
        <f t="array" ref="I8566">J8566-J8566*3%</f>
        <v>709.07</v>
      </c>
      <c r="J8566" s="30">
        <v>731</v>
      </c>
      <c r="K8566" s="4"/>
      <c r="L8566" s="15">
        <f t="shared" si="134"/>
        <v>0</v>
      </c>
      <c r="M8566" s="56" t="s">
        <v>15151</v>
      </c>
    </row>
    <row r="8567" spans="1:13" s="19" customFormat="1" ht="15" customHeight="1" x14ac:dyDescent="0.25">
      <c r="A8567" s="47">
        <v>12479</v>
      </c>
      <c r="B8567" s="18" t="s">
        <v>13452</v>
      </c>
      <c r="C8567" s="3" t="s">
        <v>13162</v>
      </c>
      <c r="D8567" s="3" t="s">
        <v>238</v>
      </c>
      <c r="E8567" s="3" t="s">
        <v>13453</v>
      </c>
      <c r="F8567" s="3" t="s">
        <v>124</v>
      </c>
      <c r="G8567" s="3"/>
      <c r="H8567" s="26">
        <v>735</v>
      </c>
      <c r="I8567" s="26">
        <f t="array" ref="I8567">J8567-J8567*3%</f>
        <v>556.78</v>
      </c>
      <c r="J8567" s="30">
        <v>574</v>
      </c>
      <c r="K8567" s="4"/>
      <c r="L8567" s="15">
        <f t="shared" si="134"/>
        <v>0</v>
      </c>
      <c r="M8567" s="56" t="s">
        <v>15151</v>
      </c>
    </row>
    <row r="8568" spans="1:13" s="19" customFormat="1" ht="15" customHeight="1" x14ac:dyDescent="0.25">
      <c r="A8568" s="47">
        <v>42379</v>
      </c>
      <c r="B8568" s="18"/>
      <c r="C8568" s="3" t="s">
        <v>13162</v>
      </c>
      <c r="D8568" s="3" t="s">
        <v>238</v>
      </c>
      <c r="E8568" s="3" t="s">
        <v>13454</v>
      </c>
      <c r="F8568" s="3" t="s">
        <v>68</v>
      </c>
      <c r="G8568" s="3"/>
      <c r="H8568" s="26">
        <v>695</v>
      </c>
      <c r="I8568" s="26">
        <f t="array" ref="I8568">J8568-J8568*3%</f>
        <v>527.59269999999992</v>
      </c>
      <c r="J8568" s="30">
        <v>543.91</v>
      </c>
      <c r="K8568" s="4"/>
      <c r="L8568" s="15">
        <f t="shared" si="134"/>
        <v>0</v>
      </c>
      <c r="M8568" s="56" t="s">
        <v>15152</v>
      </c>
    </row>
    <row r="8569" spans="1:13" s="19" customFormat="1" ht="15" customHeight="1" x14ac:dyDescent="0.25">
      <c r="A8569" s="47">
        <v>33429</v>
      </c>
      <c r="B8569" s="18" t="s">
        <v>13455</v>
      </c>
      <c r="C8569" s="3" t="s">
        <v>13162</v>
      </c>
      <c r="D8569" s="3" t="s">
        <v>238</v>
      </c>
      <c r="E8569" s="3" t="s">
        <v>13456</v>
      </c>
      <c r="F8569" s="3" t="s">
        <v>182</v>
      </c>
      <c r="G8569" s="3"/>
      <c r="H8569" s="26">
        <v>900</v>
      </c>
      <c r="I8569" s="26">
        <f t="array" ref="I8569">J8569-J8569*3%</f>
        <v>680.94</v>
      </c>
      <c r="J8569" s="30">
        <v>702</v>
      </c>
      <c r="K8569" s="4"/>
      <c r="L8569" s="15">
        <f t="shared" si="134"/>
        <v>0</v>
      </c>
      <c r="M8569" s="56" t="s">
        <v>15151</v>
      </c>
    </row>
    <row r="8570" spans="1:13" s="19" customFormat="1" ht="15" customHeight="1" x14ac:dyDescent="0.25">
      <c r="A8570" s="47">
        <v>12501</v>
      </c>
      <c r="B8570" s="18" t="s">
        <v>13457</v>
      </c>
      <c r="C8570" s="3" t="s">
        <v>13162</v>
      </c>
      <c r="D8570" s="3" t="s">
        <v>238</v>
      </c>
      <c r="E8570" s="3" t="s">
        <v>13456</v>
      </c>
      <c r="F8570" s="3" t="s">
        <v>167</v>
      </c>
      <c r="G8570" s="3"/>
      <c r="H8570" s="26">
        <v>505</v>
      </c>
      <c r="I8570" s="26">
        <f t="array" ref="I8570">J8570-J8570*3%</f>
        <v>375.39</v>
      </c>
      <c r="J8570" s="30">
        <v>387</v>
      </c>
      <c r="K8570" s="4"/>
      <c r="L8570" s="15">
        <f t="shared" si="134"/>
        <v>0</v>
      </c>
      <c r="M8570" s="56" t="s">
        <v>15151</v>
      </c>
    </row>
    <row r="8571" spans="1:13" s="19" customFormat="1" ht="15" customHeight="1" x14ac:dyDescent="0.25">
      <c r="A8571" s="47">
        <v>12525</v>
      </c>
      <c r="B8571" s="18" t="s">
        <v>13458</v>
      </c>
      <c r="C8571" s="3" t="s">
        <v>13162</v>
      </c>
      <c r="D8571" s="3" t="s">
        <v>238</v>
      </c>
      <c r="E8571" s="3" t="s">
        <v>13459</v>
      </c>
      <c r="F8571" s="3" t="s">
        <v>277</v>
      </c>
      <c r="G8571" s="3"/>
      <c r="H8571" s="26">
        <v>1365</v>
      </c>
      <c r="I8571" s="26">
        <f t="array" ref="I8571">J8571-J8571*3%</f>
        <v>1042.5947999999999</v>
      </c>
      <c r="J8571" s="30">
        <v>1074.8399999999999</v>
      </c>
      <c r="K8571" s="4"/>
      <c r="L8571" s="15">
        <f t="shared" si="134"/>
        <v>0</v>
      </c>
      <c r="M8571" s="56" t="s">
        <v>15152</v>
      </c>
    </row>
    <row r="8572" spans="1:13" s="19" customFormat="1" ht="15" customHeight="1" x14ac:dyDescent="0.25">
      <c r="A8572" s="47">
        <v>35806</v>
      </c>
      <c r="B8572" s="18" t="s">
        <v>13460</v>
      </c>
      <c r="C8572" s="3" t="s">
        <v>13162</v>
      </c>
      <c r="D8572" s="3" t="s">
        <v>238</v>
      </c>
      <c r="E8572" s="3" t="s">
        <v>13459</v>
      </c>
      <c r="F8572" s="3" t="s">
        <v>200</v>
      </c>
      <c r="G8572" s="3"/>
      <c r="H8572" s="26">
        <v>700</v>
      </c>
      <c r="I8572" s="26">
        <f t="array" ref="I8572">J8572-J8572*3%</f>
        <v>528.65</v>
      </c>
      <c r="J8572" s="30">
        <v>545</v>
      </c>
      <c r="K8572" s="4"/>
      <c r="L8572" s="15">
        <f t="shared" si="134"/>
        <v>0</v>
      </c>
      <c r="M8572" s="56" t="s">
        <v>15151</v>
      </c>
    </row>
    <row r="8573" spans="1:13" s="19" customFormat="1" ht="15" customHeight="1" x14ac:dyDescent="0.25">
      <c r="A8573" s="47">
        <v>42662</v>
      </c>
      <c r="B8573" s="18" t="s">
        <v>13461</v>
      </c>
      <c r="C8573" s="3" t="s">
        <v>13462</v>
      </c>
      <c r="D8573" s="3" t="s">
        <v>779</v>
      </c>
      <c r="E8573" s="3" t="s">
        <v>13463</v>
      </c>
      <c r="F8573" s="3" t="s">
        <v>1148</v>
      </c>
      <c r="G8573" s="3" t="s">
        <v>3833</v>
      </c>
      <c r="H8573" s="26">
        <v>90</v>
      </c>
      <c r="I8573" s="26">
        <f t="array" ref="I8573">J8573-J8573*3%</f>
        <v>62.08</v>
      </c>
      <c r="J8573" s="30">
        <v>64</v>
      </c>
      <c r="K8573" s="4"/>
      <c r="L8573" s="15">
        <f t="shared" si="134"/>
        <v>0</v>
      </c>
      <c r="M8573" s="56" t="s">
        <v>15155</v>
      </c>
    </row>
    <row r="8574" spans="1:13" s="19" customFormat="1" ht="15" customHeight="1" x14ac:dyDescent="0.25">
      <c r="A8574" s="47">
        <v>40233</v>
      </c>
      <c r="B8574" s="18" t="s">
        <v>13464</v>
      </c>
      <c r="C8574" s="3" t="s">
        <v>13462</v>
      </c>
      <c r="D8574" s="3" t="s">
        <v>779</v>
      </c>
      <c r="E8574" s="3" t="s">
        <v>13463</v>
      </c>
      <c r="F8574" s="3" t="s">
        <v>1148</v>
      </c>
      <c r="G8574" s="3" t="s">
        <v>13465</v>
      </c>
      <c r="H8574" s="26">
        <v>95</v>
      </c>
      <c r="I8574" s="26">
        <f t="array" ref="I8574">J8574-J8574*3%</f>
        <v>69.84</v>
      </c>
      <c r="J8574" s="30">
        <v>72</v>
      </c>
      <c r="K8574" s="4"/>
      <c r="L8574" s="15">
        <f t="shared" si="134"/>
        <v>0</v>
      </c>
      <c r="M8574" s="56" t="s">
        <v>15155</v>
      </c>
    </row>
    <row r="8575" spans="1:13" s="19" customFormat="1" ht="15" customHeight="1" x14ac:dyDescent="0.25">
      <c r="A8575" s="47">
        <v>40237</v>
      </c>
      <c r="B8575" s="18" t="s">
        <v>13466</v>
      </c>
      <c r="C8575" s="3" t="s">
        <v>13462</v>
      </c>
      <c r="D8575" s="3" t="s">
        <v>779</v>
      </c>
      <c r="E8575" s="3" t="s">
        <v>13463</v>
      </c>
      <c r="F8575" s="3" t="s">
        <v>1148</v>
      </c>
      <c r="G8575" s="3" t="s">
        <v>13467</v>
      </c>
      <c r="H8575" s="26">
        <v>85</v>
      </c>
      <c r="I8575" s="26">
        <f t="array" ref="I8575">J8575-J8575*3%</f>
        <v>60.14</v>
      </c>
      <c r="J8575" s="30">
        <v>62</v>
      </c>
      <c r="K8575" s="4"/>
      <c r="L8575" s="15">
        <f t="shared" si="134"/>
        <v>0</v>
      </c>
      <c r="M8575" s="56" t="s">
        <v>15155</v>
      </c>
    </row>
    <row r="8576" spans="1:13" s="19" customFormat="1" ht="15" customHeight="1" x14ac:dyDescent="0.25">
      <c r="A8576" s="47">
        <v>40235</v>
      </c>
      <c r="B8576" s="18" t="s">
        <v>13468</v>
      </c>
      <c r="C8576" s="3" t="s">
        <v>13462</v>
      </c>
      <c r="D8576" s="3" t="s">
        <v>779</v>
      </c>
      <c r="E8576" s="3" t="s">
        <v>13463</v>
      </c>
      <c r="F8576" s="3" t="s">
        <v>1148</v>
      </c>
      <c r="G8576" s="3" t="s">
        <v>13469</v>
      </c>
      <c r="H8576" s="26">
        <v>85</v>
      </c>
      <c r="I8576" s="26">
        <f t="array" ref="I8576">J8576-J8576*3%</f>
        <v>60.14</v>
      </c>
      <c r="J8576" s="30">
        <v>62</v>
      </c>
      <c r="K8576" s="4"/>
      <c r="L8576" s="15">
        <f t="shared" si="134"/>
        <v>0</v>
      </c>
      <c r="M8576" s="56" t="s">
        <v>15155</v>
      </c>
    </row>
    <row r="8577" spans="1:13" s="19" customFormat="1" ht="15" customHeight="1" x14ac:dyDescent="0.25">
      <c r="A8577" s="47">
        <v>40234</v>
      </c>
      <c r="B8577" s="18" t="s">
        <v>13470</v>
      </c>
      <c r="C8577" s="3" t="s">
        <v>13462</v>
      </c>
      <c r="D8577" s="3" t="s">
        <v>779</v>
      </c>
      <c r="E8577" s="3" t="s">
        <v>13463</v>
      </c>
      <c r="F8577" s="3" t="s">
        <v>1148</v>
      </c>
      <c r="G8577" s="3" t="s">
        <v>13471</v>
      </c>
      <c r="H8577" s="26">
        <v>95</v>
      </c>
      <c r="I8577" s="26">
        <f t="array" ref="I8577">J8577-J8577*3%</f>
        <v>69.84</v>
      </c>
      <c r="J8577" s="30">
        <v>72</v>
      </c>
      <c r="K8577" s="4"/>
      <c r="L8577" s="15">
        <f t="shared" si="134"/>
        <v>0</v>
      </c>
      <c r="M8577" s="56" t="s">
        <v>15155</v>
      </c>
    </row>
    <row r="8578" spans="1:13" s="19" customFormat="1" ht="15" customHeight="1" x14ac:dyDescent="0.25">
      <c r="A8578" s="47">
        <v>40240</v>
      </c>
      <c r="B8578" s="18" t="s">
        <v>13472</v>
      </c>
      <c r="C8578" s="3" t="s">
        <v>13462</v>
      </c>
      <c r="D8578" s="3" t="s">
        <v>779</v>
      </c>
      <c r="E8578" s="3" t="s">
        <v>13463</v>
      </c>
      <c r="F8578" s="3" t="s">
        <v>1148</v>
      </c>
      <c r="G8578" s="3" t="s">
        <v>13473</v>
      </c>
      <c r="H8578" s="26">
        <v>110</v>
      </c>
      <c r="I8578" s="26">
        <f t="array" ref="I8578">J8578-J8578*3%</f>
        <v>82.45</v>
      </c>
      <c r="J8578" s="30">
        <v>85</v>
      </c>
      <c r="K8578" s="4"/>
      <c r="L8578" s="15">
        <f t="shared" si="134"/>
        <v>0</v>
      </c>
      <c r="M8578" s="56" t="s">
        <v>15155</v>
      </c>
    </row>
    <row r="8579" spans="1:13" s="19" customFormat="1" ht="15" customHeight="1" x14ac:dyDescent="0.25">
      <c r="A8579" s="47">
        <v>40239</v>
      </c>
      <c r="B8579" s="18" t="s">
        <v>13474</v>
      </c>
      <c r="C8579" s="3" t="s">
        <v>13462</v>
      </c>
      <c r="D8579" s="3" t="s">
        <v>779</v>
      </c>
      <c r="E8579" s="3" t="s">
        <v>13463</v>
      </c>
      <c r="F8579" s="3" t="s">
        <v>1148</v>
      </c>
      <c r="G8579" s="3" t="s">
        <v>707</v>
      </c>
      <c r="H8579" s="26">
        <v>110</v>
      </c>
      <c r="I8579" s="26">
        <f t="array" ref="I8579">J8579-J8579*3%</f>
        <v>82.45</v>
      </c>
      <c r="J8579" s="30">
        <v>85</v>
      </c>
      <c r="K8579" s="4"/>
      <c r="L8579" s="15">
        <f t="shared" si="134"/>
        <v>0</v>
      </c>
      <c r="M8579" s="56" t="s">
        <v>15155</v>
      </c>
    </row>
    <row r="8580" spans="1:13" s="19" customFormat="1" ht="15" customHeight="1" x14ac:dyDescent="0.25">
      <c r="A8580" s="47">
        <v>40238</v>
      </c>
      <c r="B8580" s="18" t="s">
        <v>13475</v>
      </c>
      <c r="C8580" s="3" t="s">
        <v>13462</v>
      </c>
      <c r="D8580" s="3" t="s">
        <v>779</v>
      </c>
      <c r="E8580" s="3" t="s">
        <v>13463</v>
      </c>
      <c r="F8580" s="3" t="s">
        <v>1148</v>
      </c>
      <c r="G8580" s="3" t="s">
        <v>5524</v>
      </c>
      <c r="H8580" s="26">
        <v>95</v>
      </c>
      <c r="I8580" s="26">
        <f t="array" ref="I8580">J8580-J8580*3%</f>
        <v>69.84</v>
      </c>
      <c r="J8580" s="30">
        <v>72</v>
      </c>
      <c r="K8580" s="4"/>
      <c r="L8580" s="15">
        <f t="shared" si="134"/>
        <v>0</v>
      </c>
      <c r="M8580" s="56" t="s">
        <v>15155</v>
      </c>
    </row>
    <row r="8581" spans="1:13" s="19" customFormat="1" ht="15" customHeight="1" x14ac:dyDescent="0.25">
      <c r="A8581" s="47">
        <v>42663</v>
      </c>
      <c r="B8581" s="18" t="s">
        <v>13476</v>
      </c>
      <c r="C8581" s="3" t="s">
        <v>13462</v>
      </c>
      <c r="D8581" s="3" t="s">
        <v>779</v>
      </c>
      <c r="E8581" s="3" t="s">
        <v>13477</v>
      </c>
      <c r="F8581" s="3" t="s">
        <v>3842</v>
      </c>
      <c r="G8581" s="3" t="s">
        <v>3833</v>
      </c>
      <c r="H8581" s="26">
        <v>900</v>
      </c>
      <c r="I8581" s="26">
        <f t="array" ref="I8581">J8581-J8581*3%</f>
        <v>620.79999999999995</v>
      </c>
      <c r="J8581" s="30">
        <v>640</v>
      </c>
      <c r="K8581" s="4"/>
      <c r="L8581" s="15">
        <f t="shared" si="134"/>
        <v>0</v>
      </c>
      <c r="M8581" s="56" t="s">
        <v>15155</v>
      </c>
    </row>
    <row r="8582" spans="1:13" s="19" customFormat="1" ht="15" customHeight="1" x14ac:dyDescent="0.25">
      <c r="A8582" s="47">
        <v>40241</v>
      </c>
      <c r="B8582" s="18" t="s">
        <v>13478</v>
      </c>
      <c r="C8582" s="3" t="s">
        <v>13462</v>
      </c>
      <c r="D8582" s="3" t="s">
        <v>779</v>
      </c>
      <c r="E8582" s="3" t="s">
        <v>13477</v>
      </c>
      <c r="F8582" s="3" t="s">
        <v>3842</v>
      </c>
      <c r="G8582" s="3" t="s">
        <v>13465</v>
      </c>
      <c r="H8582" s="26">
        <v>950</v>
      </c>
      <c r="I8582" s="26">
        <f t="array" ref="I8582">J8582-J8582*3%</f>
        <v>698.4</v>
      </c>
      <c r="J8582" s="30">
        <v>720</v>
      </c>
      <c r="K8582" s="4"/>
      <c r="L8582" s="15">
        <f t="shared" si="134"/>
        <v>0</v>
      </c>
      <c r="M8582" s="56" t="s">
        <v>15155</v>
      </c>
    </row>
    <row r="8583" spans="1:13" s="19" customFormat="1" ht="15" customHeight="1" x14ac:dyDescent="0.25">
      <c r="A8583" s="47">
        <v>40245</v>
      </c>
      <c r="B8583" s="18" t="s">
        <v>13479</v>
      </c>
      <c r="C8583" s="3" t="s">
        <v>13462</v>
      </c>
      <c r="D8583" s="3" t="s">
        <v>779</v>
      </c>
      <c r="E8583" s="3" t="s">
        <v>13477</v>
      </c>
      <c r="F8583" s="3" t="s">
        <v>3842</v>
      </c>
      <c r="G8583" s="3" t="s">
        <v>13467</v>
      </c>
      <c r="H8583" s="26">
        <v>850</v>
      </c>
      <c r="I8583" s="26">
        <f t="array" ref="I8583">J8583-J8583*3%</f>
        <v>601.4</v>
      </c>
      <c r="J8583" s="30">
        <v>620</v>
      </c>
      <c r="K8583" s="4"/>
      <c r="L8583" s="15">
        <f t="shared" si="134"/>
        <v>0</v>
      </c>
      <c r="M8583" s="56" t="s">
        <v>15155</v>
      </c>
    </row>
    <row r="8584" spans="1:13" s="19" customFormat="1" ht="15" customHeight="1" x14ac:dyDescent="0.25">
      <c r="A8584" s="47">
        <v>40243</v>
      </c>
      <c r="B8584" s="18" t="s">
        <v>13480</v>
      </c>
      <c r="C8584" s="3" t="s">
        <v>13462</v>
      </c>
      <c r="D8584" s="3" t="s">
        <v>779</v>
      </c>
      <c r="E8584" s="3" t="s">
        <v>13477</v>
      </c>
      <c r="F8584" s="3" t="s">
        <v>3842</v>
      </c>
      <c r="G8584" s="3" t="s">
        <v>13469</v>
      </c>
      <c r="H8584" s="26">
        <v>850</v>
      </c>
      <c r="I8584" s="26">
        <f t="array" ref="I8584">J8584-J8584*3%</f>
        <v>601.4</v>
      </c>
      <c r="J8584" s="30">
        <v>620</v>
      </c>
      <c r="K8584" s="4"/>
      <c r="L8584" s="15">
        <f t="shared" ref="L8584:L8647" si="135">J8584*K8584</f>
        <v>0</v>
      </c>
      <c r="M8584" s="56" t="s">
        <v>15155</v>
      </c>
    </row>
    <row r="8585" spans="1:13" s="19" customFormat="1" ht="15" customHeight="1" x14ac:dyDescent="0.25">
      <c r="A8585" s="47">
        <v>40242</v>
      </c>
      <c r="B8585" s="18" t="s">
        <v>13481</v>
      </c>
      <c r="C8585" s="3" t="s">
        <v>13462</v>
      </c>
      <c r="D8585" s="3" t="s">
        <v>779</v>
      </c>
      <c r="E8585" s="3" t="s">
        <v>13477</v>
      </c>
      <c r="F8585" s="3" t="s">
        <v>3842</v>
      </c>
      <c r="G8585" s="3" t="s">
        <v>13471</v>
      </c>
      <c r="H8585" s="26">
        <v>950</v>
      </c>
      <c r="I8585" s="26">
        <f t="array" ref="I8585">J8585-J8585*3%</f>
        <v>698.4</v>
      </c>
      <c r="J8585" s="30">
        <v>720</v>
      </c>
      <c r="K8585" s="4"/>
      <c r="L8585" s="15">
        <f t="shared" si="135"/>
        <v>0</v>
      </c>
      <c r="M8585" s="56" t="s">
        <v>15155</v>
      </c>
    </row>
    <row r="8586" spans="1:13" s="19" customFormat="1" ht="15" customHeight="1" x14ac:dyDescent="0.25">
      <c r="A8586" s="47">
        <v>40248</v>
      </c>
      <c r="B8586" s="18" t="s">
        <v>13482</v>
      </c>
      <c r="C8586" s="3" t="s">
        <v>13462</v>
      </c>
      <c r="D8586" s="3" t="s">
        <v>779</v>
      </c>
      <c r="E8586" s="3" t="s">
        <v>13477</v>
      </c>
      <c r="F8586" s="3" t="s">
        <v>3842</v>
      </c>
      <c r="G8586" s="3" t="s">
        <v>13473</v>
      </c>
      <c r="H8586" s="26">
        <v>1100</v>
      </c>
      <c r="I8586" s="26">
        <f t="array" ref="I8586">J8586-J8586*3%</f>
        <v>824.5</v>
      </c>
      <c r="J8586" s="30">
        <v>850</v>
      </c>
      <c r="K8586" s="4"/>
      <c r="L8586" s="15">
        <f t="shared" si="135"/>
        <v>0</v>
      </c>
      <c r="M8586" s="56" t="s">
        <v>15155</v>
      </c>
    </row>
    <row r="8587" spans="1:13" s="19" customFormat="1" ht="15" customHeight="1" x14ac:dyDescent="0.25">
      <c r="A8587" s="47">
        <v>40249</v>
      </c>
      <c r="B8587" s="18" t="s">
        <v>13483</v>
      </c>
      <c r="C8587" s="3" t="s">
        <v>13462</v>
      </c>
      <c r="D8587" s="3" t="s">
        <v>779</v>
      </c>
      <c r="E8587" s="3" t="s">
        <v>13477</v>
      </c>
      <c r="F8587" s="3" t="s">
        <v>3842</v>
      </c>
      <c r="G8587" s="3" t="s">
        <v>3713</v>
      </c>
      <c r="H8587" s="26">
        <v>960</v>
      </c>
      <c r="I8587" s="26">
        <f t="array" ref="I8587">J8587-J8587*3%</f>
        <v>698.4</v>
      </c>
      <c r="J8587" s="30">
        <v>720</v>
      </c>
      <c r="K8587" s="4"/>
      <c r="L8587" s="15">
        <f t="shared" si="135"/>
        <v>0</v>
      </c>
      <c r="M8587" s="56" t="s">
        <v>15155</v>
      </c>
    </row>
    <row r="8588" spans="1:13" s="19" customFormat="1" ht="15" customHeight="1" x14ac:dyDescent="0.25">
      <c r="A8588" s="47">
        <v>40247</v>
      </c>
      <c r="B8588" s="18" t="s">
        <v>13484</v>
      </c>
      <c r="C8588" s="3" t="s">
        <v>13462</v>
      </c>
      <c r="D8588" s="3" t="s">
        <v>779</v>
      </c>
      <c r="E8588" s="3" t="s">
        <v>13477</v>
      </c>
      <c r="F8588" s="3" t="s">
        <v>3842</v>
      </c>
      <c r="G8588" s="3" t="s">
        <v>707</v>
      </c>
      <c r="H8588" s="26">
        <v>1100</v>
      </c>
      <c r="I8588" s="26">
        <f t="array" ref="I8588">J8588-J8588*3%</f>
        <v>824.5</v>
      </c>
      <c r="J8588" s="30">
        <v>850</v>
      </c>
      <c r="K8588" s="4"/>
      <c r="L8588" s="15">
        <f t="shared" si="135"/>
        <v>0</v>
      </c>
      <c r="M8588" s="56" t="s">
        <v>15155</v>
      </c>
    </row>
    <row r="8589" spans="1:13" s="19" customFormat="1" ht="15" customHeight="1" x14ac:dyDescent="0.25">
      <c r="A8589" s="47">
        <v>40246</v>
      </c>
      <c r="B8589" s="18" t="s">
        <v>13485</v>
      </c>
      <c r="C8589" s="3" t="s">
        <v>13462</v>
      </c>
      <c r="D8589" s="3" t="s">
        <v>779</v>
      </c>
      <c r="E8589" s="3" t="s">
        <v>13477</v>
      </c>
      <c r="F8589" s="3" t="s">
        <v>3842</v>
      </c>
      <c r="G8589" s="3" t="s">
        <v>5524</v>
      </c>
      <c r="H8589" s="26">
        <v>950</v>
      </c>
      <c r="I8589" s="26">
        <f t="array" ref="I8589">J8589-J8589*3%</f>
        <v>698.4</v>
      </c>
      <c r="J8589" s="30">
        <v>720</v>
      </c>
      <c r="K8589" s="4"/>
      <c r="L8589" s="15">
        <f t="shared" si="135"/>
        <v>0</v>
      </c>
      <c r="M8589" s="56" t="s">
        <v>15155</v>
      </c>
    </row>
    <row r="8590" spans="1:13" s="19" customFormat="1" ht="15" customHeight="1" x14ac:dyDescent="0.25">
      <c r="A8590" s="47">
        <v>39099</v>
      </c>
      <c r="B8590" s="18" t="s">
        <v>13486</v>
      </c>
      <c r="C8590" s="3" t="s">
        <v>13487</v>
      </c>
      <c r="D8590" s="3" t="s">
        <v>66</v>
      </c>
      <c r="E8590" s="3" t="s">
        <v>13488</v>
      </c>
      <c r="F8590" s="3" t="s">
        <v>1745</v>
      </c>
      <c r="G8590" s="3" t="s">
        <v>437</v>
      </c>
      <c r="H8590" s="26">
        <v>620</v>
      </c>
      <c r="I8590" s="26">
        <f t="array" ref="I8590">J8590-J8590*3%</f>
        <v>513.6635</v>
      </c>
      <c r="J8590" s="30">
        <v>529.54999999999995</v>
      </c>
      <c r="K8590" s="4"/>
      <c r="L8590" s="15">
        <f t="shared" si="135"/>
        <v>0</v>
      </c>
      <c r="M8590" s="56" t="s">
        <v>15155</v>
      </c>
    </row>
    <row r="8591" spans="1:13" s="19" customFormat="1" ht="15" customHeight="1" x14ac:dyDescent="0.25">
      <c r="A8591" s="47">
        <v>41827</v>
      </c>
      <c r="B8591" s="18" t="s">
        <v>13489</v>
      </c>
      <c r="C8591" s="3" t="s">
        <v>13487</v>
      </c>
      <c r="D8591" s="3" t="s">
        <v>66</v>
      </c>
      <c r="E8591" s="3" t="s">
        <v>13488</v>
      </c>
      <c r="F8591" s="3" t="s">
        <v>1745</v>
      </c>
      <c r="G8591" s="3" t="s">
        <v>13490</v>
      </c>
      <c r="H8591" s="26">
        <v>620</v>
      </c>
      <c r="I8591" s="26">
        <f t="array" ref="I8591">J8591-J8591*3%</f>
        <v>517.03909999999996</v>
      </c>
      <c r="J8591" s="30">
        <v>533.03</v>
      </c>
      <c r="K8591" s="4"/>
      <c r="L8591" s="15">
        <f t="shared" si="135"/>
        <v>0</v>
      </c>
      <c r="M8591" s="56" t="s">
        <v>15155</v>
      </c>
    </row>
    <row r="8592" spans="1:13" s="19" customFormat="1" ht="15" customHeight="1" x14ac:dyDescent="0.25">
      <c r="A8592" s="47">
        <v>39101</v>
      </c>
      <c r="B8592" s="18" t="s">
        <v>13491</v>
      </c>
      <c r="C8592" s="3" t="s">
        <v>13487</v>
      </c>
      <c r="D8592" s="3" t="s">
        <v>66</v>
      </c>
      <c r="E8592" s="3" t="s">
        <v>13488</v>
      </c>
      <c r="F8592" s="3" t="s">
        <v>1745</v>
      </c>
      <c r="G8592" s="3" t="s">
        <v>4848</v>
      </c>
      <c r="H8592" s="26">
        <v>620</v>
      </c>
      <c r="I8592" s="26">
        <f t="array" ref="I8592">J8592-J8592*3%</f>
        <v>513.6635</v>
      </c>
      <c r="J8592" s="30">
        <v>529.54999999999995</v>
      </c>
      <c r="K8592" s="4"/>
      <c r="L8592" s="15">
        <f t="shared" si="135"/>
        <v>0</v>
      </c>
      <c r="M8592" s="56" t="s">
        <v>15155</v>
      </c>
    </row>
    <row r="8593" spans="1:13" s="19" customFormat="1" ht="15" customHeight="1" x14ac:dyDescent="0.25">
      <c r="A8593" s="47">
        <v>39096</v>
      </c>
      <c r="B8593" s="18" t="s">
        <v>13492</v>
      </c>
      <c r="C8593" s="3" t="s">
        <v>13487</v>
      </c>
      <c r="D8593" s="3" t="s">
        <v>66</v>
      </c>
      <c r="E8593" s="3" t="s">
        <v>13493</v>
      </c>
      <c r="F8593" s="3" t="s">
        <v>1831</v>
      </c>
      <c r="G8593" s="3" t="s">
        <v>13494</v>
      </c>
      <c r="H8593" s="26">
        <v>699</v>
      </c>
      <c r="I8593" s="26">
        <f t="array" ref="I8593">J8593-J8593*3%</f>
        <v>575.84050000000002</v>
      </c>
      <c r="J8593" s="30">
        <v>593.65</v>
      </c>
      <c r="K8593" s="4"/>
      <c r="L8593" s="15">
        <f t="shared" si="135"/>
        <v>0</v>
      </c>
      <c r="M8593" s="56" t="s">
        <v>15155</v>
      </c>
    </row>
    <row r="8594" spans="1:13" s="19" customFormat="1" ht="15" customHeight="1" x14ac:dyDescent="0.25">
      <c r="A8594" s="47">
        <v>41115</v>
      </c>
      <c r="B8594" s="18" t="s">
        <v>13495</v>
      </c>
      <c r="C8594" s="3" t="s">
        <v>13487</v>
      </c>
      <c r="D8594" s="3" t="s">
        <v>66</v>
      </c>
      <c r="E8594" s="3" t="s">
        <v>13493</v>
      </c>
      <c r="F8594" s="3" t="s">
        <v>1831</v>
      </c>
      <c r="G8594" s="3" t="s">
        <v>484</v>
      </c>
      <c r="H8594" s="26">
        <v>699</v>
      </c>
      <c r="I8594" s="26">
        <f t="array" ref="I8594">J8594-J8594*3%</f>
        <v>568.78859999999997</v>
      </c>
      <c r="J8594" s="30">
        <v>586.38</v>
      </c>
      <c r="K8594" s="4"/>
      <c r="L8594" s="15">
        <f t="shared" si="135"/>
        <v>0</v>
      </c>
      <c r="M8594" s="56" t="s">
        <v>15155</v>
      </c>
    </row>
    <row r="8595" spans="1:13" s="19" customFormat="1" ht="15" customHeight="1" x14ac:dyDescent="0.25">
      <c r="A8595" s="47">
        <v>39095</v>
      </c>
      <c r="B8595" s="18" t="s">
        <v>13496</v>
      </c>
      <c r="C8595" s="3" t="s">
        <v>13487</v>
      </c>
      <c r="D8595" s="3" t="s">
        <v>66</v>
      </c>
      <c r="E8595" s="3" t="s">
        <v>13493</v>
      </c>
      <c r="F8595" s="3" t="s">
        <v>1831</v>
      </c>
      <c r="G8595" s="3" t="s">
        <v>3696</v>
      </c>
      <c r="H8595" s="26">
        <v>699</v>
      </c>
      <c r="I8595" s="26">
        <f t="array" ref="I8595">J8595-J8595*3%</f>
        <v>572.95959999999991</v>
      </c>
      <c r="J8595" s="30">
        <v>590.67999999999995</v>
      </c>
      <c r="K8595" s="4"/>
      <c r="L8595" s="15">
        <f t="shared" si="135"/>
        <v>0</v>
      </c>
      <c r="M8595" s="56" t="s">
        <v>15155</v>
      </c>
    </row>
    <row r="8596" spans="1:13" s="19" customFormat="1" ht="15" customHeight="1" x14ac:dyDescent="0.25">
      <c r="A8596" s="47">
        <v>39094</v>
      </c>
      <c r="B8596" s="18" t="s">
        <v>13497</v>
      </c>
      <c r="C8596" s="3" t="s">
        <v>13487</v>
      </c>
      <c r="D8596" s="3" t="s">
        <v>66</v>
      </c>
      <c r="E8596" s="3" t="s">
        <v>13493</v>
      </c>
      <c r="F8596" s="3" t="s">
        <v>1831</v>
      </c>
      <c r="G8596" s="3" t="s">
        <v>437</v>
      </c>
      <c r="H8596" s="26">
        <v>699</v>
      </c>
      <c r="I8596" s="26">
        <f t="array" ref="I8596">J8596-J8596*3%</f>
        <v>568.78859999999997</v>
      </c>
      <c r="J8596" s="30">
        <v>586.38</v>
      </c>
      <c r="K8596" s="4"/>
      <c r="L8596" s="15">
        <f t="shared" si="135"/>
        <v>0</v>
      </c>
      <c r="M8596" s="56" t="s">
        <v>15155</v>
      </c>
    </row>
    <row r="8597" spans="1:13" s="19" customFormat="1" ht="15" customHeight="1" x14ac:dyDescent="0.25">
      <c r="A8597" s="47">
        <v>41116</v>
      </c>
      <c r="B8597" s="18" t="s">
        <v>13498</v>
      </c>
      <c r="C8597" s="3" t="s">
        <v>13487</v>
      </c>
      <c r="D8597" s="3" t="s">
        <v>66</v>
      </c>
      <c r="E8597" s="3" t="s">
        <v>13493</v>
      </c>
      <c r="F8597" s="3" t="s">
        <v>1831</v>
      </c>
      <c r="G8597" s="3" t="s">
        <v>13499</v>
      </c>
      <c r="H8597" s="26">
        <v>699</v>
      </c>
      <c r="I8597" s="26">
        <f t="array" ref="I8597">J8597-J8597*3%</f>
        <v>575.84050000000002</v>
      </c>
      <c r="J8597" s="30">
        <v>593.65</v>
      </c>
      <c r="K8597" s="4"/>
      <c r="L8597" s="15">
        <f t="shared" si="135"/>
        <v>0</v>
      </c>
      <c r="M8597" s="56" t="s">
        <v>15155</v>
      </c>
    </row>
    <row r="8598" spans="1:13" s="19" customFormat="1" ht="15" customHeight="1" x14ac:dyDescent="0.25">
      <c r="A8598" s="47">
        <v>39098</v>
      </c>
      <c r="B8598" s="18" t="s">
        <v>13500</v>
      </c>
      <c r="C8598" s="3" t="s">
        <v>13487</v>
      </c>
      <c r="D8598" s="3" t="s">
        <v>66</v>
      </c>
      <c r="E8598" s="3" t="s">
        <v>13493</v>
      </c>
      <c r="F8598" s="3" t="s">
        <v>1831</v>
      </c>
      <c r="G8598" s="3" t="s">
        <v>4848</v>
      </c>
      <c r="H8598" s="26">
        <v>699</v>
      </c>
      <c r="I8598" s="26">
        <f t="array" ref="I8598">J8598-J8598*3%</f>
        <v>568.78859999999997</v>
      </c>
      <c r="J8598" s="30">
        <v>586.38</v>
      </c>
      <c r="K8598" s="4"/>
      <c r="L8598" s="15">
        <f t="shared" si="135"/>
        <v>0</v>
      </c>
      <c r="M8598" s="56" t="s">
        <v>15155</v>
      </c>
    </row>
    <row r="8599" spans="1:13" s="19" customFormat="1" ht="15" customHeight="1" x14ac:dyDescent="0.25">
      <c r="A8599" s="47">
        <v>41343</v>
      </c>
      <c r="B8599" s="18" t="s">
        <v>13501</v>
      </c>
      <c r="C8599" s="3" t="s">
        <v>13487</v>
      </c>
      <c r="D8599" s="3" t="s">
        <v>74</v>
      </c>
      <c r="E8599" s="3" t="s">
        <v>13502</v>
      </c>
      <c r="F8599" s="3" t="s">
        <v>200</v>
      </c>
      <c r="G8599" s="3"/>
      <c r="H8599" s="26">
        <v>525</v>
      </c>
      <c r="I8599" s="26">
        <f t="array" ref="I8599">J8599-J8599*3%</f>
        <v>358.85149999999999</v>
      </c>
      <c r="J8599" s="30">
        <v>369.95</v>
      </c>
      <c r="K8599" s="4"/>
      <c r="L8599" s="15">
        <f t="shared" si="135"/>
        <v>0</v>
      </c>
      <c r="M8599" s="56" t="s">
        <v>15155</v>
      </c>
    </row>
    <row r="8600" spans="1:13" s="19" customFormat="1" ht="15" customHeight="1" x14ac:dyDescent="0.25">
      <c r="A8600" s="47">
        <v>41344</v>
      </c>
      <c r="B8600" s="18" t="s">
        <v>13503</v>
      </c>
      <c r="C8600" s="3" t="s">
        <v>13487</v>
      </c>
      <c r="D8600" s="3" t="s">
        <v>74</v>
      </c>
      <c r="E8600" s="3" t="s">
        <v>13504</v>
      </c>
      <c r="F8600" s="3" t="s">
        <v>200</v>
      </c>
      <c r="G8600" s="3"/>
      <c r="H8600" s="26">
        <v>395</v>
      </c>
      <c r="I8600" s="26">
        <f t="array" ref="I8600">J8600-J8600*3%</f>
        <v>267.08950000000004</v>
      </c>
      <c r="J8600" s="30">
        <v>275.35000000000002</v>
      </c>
      <c r="K8600" s="4"/>
      <c r="L8600" s="15">
        <f t="shared" si="135"/>
        <v>0</v>
      </c>
      <c r="M8600" s="56" t="s">
        <v>15155</v>
      </c>
    </row>
    <row r="8601" spans="1:13" s="19" customFormat="1" ht="15" customHeight="1" x14ac:dyDescent="0.25">
      <c r="A8601" s="47">
        <v>40541</v>
      </c>
      <c r="B8601" s="18" t="s">
        <v>13505</v>
      </c>
      <c r="C8601" s="3" t="s">
        <v>13487</v>
      </c>
      <c r="D8601" s="3" t="s">
        <v>279</v>
      </c>
      <c r="E8601" s="3" t="s">
        <v>13506</v>
      </c>
      <c r="F8601" s="3" t="s">
        <v>5995</v>
      </c>
      <c r="G8601" s="3" t="s">
        <v>1195</v>
      </c>
      <c r="H8601" s="26">
        <v>790</v>
      </c>
      <c r="I8601" s="26">
        <f t="array" ref="I8601">J8601-J8601*3%</f>
        <v>597.01560000000006</v>
      </c>
      <c r="J8601" s="30">
        <v>615.48</v>
      </c>
      <c r="K8601" s="4"/>
      <c r="L8601" s="15">
        <f t="shared" si="135"/>
        <v>0</v>
      </c>
      <c r="M8601" s="56" t="s">
        <v>15155</v>
      </c>
    </row>
    <row r="8602" spans="1:13" s="19" customFormat="1" ht="15" customHeight="1" x14ac:dyDescent="0.25">
      <c r="A8602" s="47">
        <v>40539</v>
      </c>
      <c r="B8602" s="18" t="s">
        <v>13507</v>
      </c>
      <c r="C8602" s="3" t="s">
        <v>13487</v>
      </c>
      <c r="D8602" s="3" t="s">
        <v>279</v>
      </c>
      <c r="E8602" s="3" t="s">
        <v>13506</v>
      </c>
      <c r="F8602" s="3" t="s">
        <v>5995</v>
      </c>
      <c r="G8602" s="3" t="s">
        <v>256</v>
      </c>
      <c r="H8602" s="26">
        <v>790</v>
      </c>
      <c r="I8602" s="26">
        <f t="array" ref="I8602">J8602-J8602*3%</f>
        <v>597.01560000000006</v>
      </c>
      <c r="J8602" s="30">
        <v>615.48</v>
      </c>
      <c r="K8602" s="4"/>
      <c r="L8602" s="15">
        <f t="shared" si="135"/>
        <v>0</v>
      </c>
      <c r="M8602" s="56" t="s">
        <v>15155</v>
      </c>
    </row>
    <row r="8603" spans="1:13" s="19" customFormat="1" ht="15" customHeight="1" x14ac:dyDescent="0.25">
      <c r="A8603" s="47">
        <v>40540</v>
      </c>
      <c r="B8603" s="18" t="s">
        <v>13508</v>
      </c>
      <c r="C8603" s="3" t="s">
        <v>13487</v>
      </c>
      <c r="D8603" s="3" t="s">
        <v>279</v>
      </c>
      <c r="E8603" s="3" t="s">
        <v>13506</v>
      </c>
      <c r="F8603" s="3" t="s">
        <v>5995</v>
      </c>
      <c r="G8603" s="3" t="s">
        <v>484</v>
      </c>
      <c r="H8603" s="26">
        <v>790</v>
      </c>
      <c r="I8603" s="26">
        <f t="array" ref="I8603">J8603-J8603*3%</f>
        <v>597.01560000000006</v>
      </c>
      <c r="J8603" s="30">
        <v>615.48</v>
      </c>
      <c r="K8603" s="4"/>
      <c r="L8603" s="15">
        <f t="shared" si="135"/>
        <v>0</v>
      </c>
      <c r="M8603" s="56" t="s">
        <v>15155</v>
      </c>
    </row>
    <row r="8604" spans="1:13" s="19" customFormat="1" ht="15" customHeight="1" x14ac:dyDescent="0.25">
      <c r="A8604" s="47">
        <v>40546</v>
      </c>
      <c r="B8604" s="18" t="s">
        <v>13509</v>
      </c>
      <c r="C8604" s="3" t="s">
        <v>13487</v>
      </c>
      <c r="D8604" s="3" t="s">
        <v>279</v>
      </c>
      <c r="E8604" s="3" t="s">
        <v>13506</v>
      </c>
      <c r="F8604" s="3" t="s">
        <v>5995</v>
      </c>
      <c r="G8604" s="3" t="s">
        <v>13510</v>
      </c>
      <c r="H8604" s="26">
        <v>790</v>
      </c>
      <c r="I8604" s="26">
        <f t="array" ref="I8604">J8604-J8604*3%</f>
        <v>597.01560000000006</v>
      </c>
      <c r="J8604" s="30">
        <v>615.48</v>
      </c>
      <c r="K8604" s="4"/>
      <c r="L8604" s="15">
        <f t="shared" si="135"/>
        <v>0</v>
      </c>
      <c r="M8604" s="56" t="s">
        <v>15155</v>
      </c>
    </row>
    <row r="8605" spans="1:13" s="19" customFormat="1" ht="15" customHeight="1" x14ac:dyDescent="0.25">
      <c r="A8605" s="47">
        <v>40544</v>
      </c>
      <c r="B8605" s="18" t="s">
        <v>13511</v>
      </c>
      <c r="C8605" s="3" t="s">
        <v>13487</v>
      </c>
      <c r="D8605" s="3" t="s">
        <v>279</v>
      </c>
      <c r="E8605" s="3" t="s">
        <v>13506</v>
      </c>
      <c r="F8605" s="3" t="s">
        <v>5995</v>
      </c>
      <c r="G8605" s="3" t="s">
        <v>11765</v>
      </c>
      <c r="H8605" s="26">
        <v>790</v>
      </c>
      <c r="I8605" s="26">
        <f t="array" ref="I8605">J8605-J8605*3%</f>
        <v>597.01560000000006</v>
      </c>
      <c r="J8605" s="30">
        <v>615.48</v>
      </c>
      <c r="K8605" s="4"/>
      <c r="L8605" s="15">
        <f t="shared" si="135"/>
        <v>0</v>
      </c>
      <c r="M8605" s="56" t="s">
        <v>15155</v>
      </c>
    </row>
    <row r="8606" spans="1:13" s="19" customFormat="1" ht="15" customHeight="1" x14ac:dyDescent="0.25">
      <c r="A8606" s="47">
        <v>39104</v>
      </c>
      <c r="B8606" s="18" t="s">
        <v>13512</v>
      </c>
      <c r="C8606" s="3" t="s">
        <v>13487</v>
      </c>
      <c r="D8606" s="3" t="s">
        <v>188</v>
      </c>
      <c r="E8606" s="3" t="s">
        <v>13513</v>
      </c>
      <c r="F8606" s="3" t="s">
        <v>293</v>
      </c>
      <c r="G8606" s="3" t="s">
        <v>13514</v>
      </c>
      <c r="H8606" s="26">
        <v>725</v>
      </c>
      <c r="I8606" s="26">
        <f t="array" ref="I8606">J8606-J8606*3%</f>
        <v>575.84050000000002</v>
      </c>
      <c r="J8606" s="30">
        <v>593.65</v>
      </c>
      <c r="K8606" s="4"/>
      <c r="L8606" s="15">
        <f t="shared" si="135"/>
        <v>0</v>
      </c>
      <c r="M8606" s="56" t="s">
        <v>15155</v>
      </c>
    </row>
    <row r="8607" spans="1:13" s="19" customFormat="1" ht="15" customHeight="1" x14ac:dyDescent="0.25">
      <c r="A8607" s="47">
        <v>39105</v>
      </c>
      <c r="B8607" s="18" t="s">
        <v>13515</v>
      </c>
      <c r="C8607" s="3" t="s">
        <v>13487</v>
      </c>
      <c r="D8607" s="3" t="s">
        <v>188</v>
      </c>
      <c r="E8607" s="3" t="s">
        <v>13513</v>
      </c>
      <c r="F8607" s="3" t="s">
        <v>293</v>
      </c>
      <c r="G8607" s="3" t="s">
        <v>419</v>
      </c>
      <c r="H8607" s="26">
        <v>725</v>
      </c>
      <c r="I8607" s="26">
        <f t="array" ref="I8607">J8607-J8607*3%</f>
        <v>575.84050000000002</v>
      </c>
      <c r="J8607" s="30">
        <v>593.65</v>
      </c>
      <c r="K8607" s="4"/>
      <c r="L8607" s="15">
        <f t="shared" si="135"/>
        <v>0</v>
      </c>
      <c r="M8607" s="56" t="s">
        <v>15155</v>
      </c>
    </row>
    <row r="8608" spans="1:13" s="19" customFormat="1" ht="15" customHeight="1" x14ac:dyDescent="0.25">
      <c r="A8608" s="47">
        <v>39103</v>
      </c>
      <c r="B8608" s="18" t="s">
        <v>13516</v>
      </c>
      <c r="C8608" s="3" t="s">
        <v>13487</v>
      </c>
      <c r="D8608" s="3" t="s">
        <v>188</v>
      </c>
      <c r="E8608" s="3" t="s">
        <v>13517</v>
      </c>
      <c r="F8608" s="3" t="s">
        <v>293</v>
      </c>
      <c r="G8608" s="3" t="s">
        <v>2727</v>
      </c>
      <c r="H8608" s="26">
        <v>850</v>
      </c>
      <c r="I8608" s="26">
        <f t="array" ref="I8608">J8608-J8608*3%</f>
        <v>651.11249999999995</v>
      </c>
      <c r="J8608" s="30">
        <v>671.25</v>
      </c>
      <c r="K8608" s="4"/>
      <c r="L8608" s="15">
        <f t="shared" si="135"/>
        <v>0</v>
      </c>
      <c r="M8608" s="56" t="s">
        <v>15155</v>
      </c>
    </row>
    <row r="8609" spans="1:13" s="19" customFormat="1" ht="15" customHeight="1" x14ac:dyDescent="0.25">
      <c r="A8609" s="47">
        <v>39102</v>
      </c>
      <c r="B8609" s="18" t="s">
        <v>13518</v>
      </c>
      <c r="C8609" s="3" t="s">
        <v>13487</v>
      </c>
      <c r="D8609" s="3" t="s">
        <v>188</v>
      </c>
      <c r="E8609" s="3" t="s">
        <v>13517</v>
      </c>
      <c r="F8609" s="3" t="s">
        <v>293</v>
      </c>
      <c r="G8609" s="3" t="s">
        <v>13519</v>
      </c>
      <c r="H8609" s="26">
        <v>850</v>
      </c>
      <c r="I8609" s="26">
        <f t="array" ref="I8609">J8609-J8609*3%</f>
        <v>651.11249999999995</v>
      </c>
      <c r="J8609" s="30">
        <v>671.25</v>
      </c>
      <c r="K8609" s="4"/>
      <c r="L8609" s="15">
        <f t="shared" si="135"/>
        <v>0</v>
      </c>
      <c r="M8609" s="56" t="s">
        <v>15155</v>
      </c>
    </row>
    <row r="8610" spans="1:13" s="19" customFormat="1" ht="15" customHeight="1" x14ac:dyDescent="0.25">
      <c r="A8610" s="47">
        <v>33045</v>
      </c>
      <c r="B8610" s="18" t="s">
        <v>13520</v>
      </c>
      <c r="C8610" s="3" t="s">
        <v>13487</v>
      </c>
      <c r="D8610" s="3" t="s">
        <v>331</v>
      </c>
      <c r="E8610" s="3" t="s">
        <v>13521</v>
      </c>
      <c r="F8610" s="3" t="s">
        <v>255</v>
      </c>
      <c r="G8610" s="3" t="s">
        <v>405</v>
      </c>
      <c r="H8610" s="26">
        <v>750</v>
      </c>
      <c r="I8610" s="26">
        <f t="array" ref="I8610">J8610-J8610*3%</f>
        <v>566.43150000000003</v>
      </c>
      <c r="J8610" s="30">
        <v>583.95000000000005</v>
      </c>
      <c r="K8610" s="4"/>
      <c r="L8610" s="15">
        <f t="shared" si="135"/>
        <v>0</v>
      </c>
      <c r="M8610" s="56" t="s">
        <v>15155</v>
      </c>
    </row>
    <row r="8611" spans="1:13" s="19" customFormat="1" ht="15" customHeight="1" x14ac:dyDescent="0.25">
      <c r="A8611" s="47">
        <v>36848</v>
      </c>
      <c r="B8611" s="18" t="s">
        <v>13522</v>
      </c>
      <c r="C8611" s="3" t="s">
        <v>13487</v>
      </c>
      <c r="D8611" s="3" t="s">
        <v>331</v>
      </c>
      <c r="E8611" s="3" t="s">
        <v>13521</v>
      </c>
      <c r="F8611" s="3" t="s">
        <v>255</v>
      </c>
      <c r="G8611" s="3" t="s">
        <v>13523</v>
      </c>
      <c r="H8611" s="26">
        <v>745</v>
      </c>
      <c r="I8611" s="26">
        <f t="array" ref="I8611">J8611-J8611*3%</f>
        <v>561.72699999999998</v>
      </c>
      <c r="J8611" s="30">
        <v>579.1</v>
      </c>
      <c r="K8611" s="4"/>
      <c r="L8611" s="15">
        <f t="shared" si="135"/>
        <v>0</v>
      </c>
      <c r="M8611" s="56" t="s">
        <v>15155</v>
      </c>
    </row>
    <row r="8612" spans="1:13" s="19" customFormat="1" ht="15" customHeight="1" x14ac:dyDescent="0.25">
      <c r="A8612" s="47">
        <v>36847</v>
      </c>
      <c r="B8612" s="18" t="s">
        <v>13524</v>
      </c>
      <c r="C8612" s="3" t="s">
        <v>13487</v>
      </c>
      <c r="D8612" s="3" t="s">
        <v>331</v>
      </c>
      <c r="E8612" s="3" t="s">
        <v>13521</v>
      </c>
      <c r="F8612" s="3" t="s">
        <v>255</v>
      </c>
      <c r="G8612" s="3" t="s">
        <v>13525</v>
      </c>
      <c r="H8612" s="26">
        <v>745</v>
      </c>
      <c r="I8612" s="26">
        <f t="array" ref="I8612">J8612-J8612*3%</f>
        <v>561.72699999999998</v>
      </c>
      <c r="J8612" s="30">
        <v>579.1</v>
      </c>
      <c r="K8612" s="4"/>
      <c r="L8612" s="15">
        <f t="shared" si="135"/>
        <v>0</v>
      </c>
      <c r="M8612" s="56" t="s">
        <v>15155</v>
      </c>
    </row>
    <row r="8613" spans="1:13" s="19" customFormat="1" ht="15" customHeight="1" x14ac:dyDescent="0.25">
      <c r="A8613" s="47">
        <v>33048</v>
      </c>
      <c r="B8613" s="18" t="s">
        <v>13526</v>
      </c>
      <c r="C8613" s="3" t="s">
        <v>13487</v>
      </c>
      <c r="D8613" s="3" t="s">
        <v>331</v>
      </c>
      <c r="E8613" s="3" t="s">
        <v>13521</v>
      </c>
      <c r="F8613" s="3" t="s">
        <v>255</v>
      </c>
      <c r="G8613" s="3" t="s">
        <v>260</v>
      </c>
      <c r="H8613" s="26">
        <v>750</v>
      </c>
      <c r="I8613" s="26">
        <f t="array" ref="I8613">J8613-J8613*3%</f>
        <v>566.43150000000003</v>
      </c>
      <c r="J8613" s="30">
        <v>583.95000000000005</v>
      </c>
      <c r="K8613" s="4"/>
      <c r="L8613" s="15">
        <f t="shared" si="135"/>
        <v>0</v>
      </c>
      <c r="M8613" s="56" t="s">
        <v>15155</v>
      </c>
    </row>
    <row r="8614" spans="1:13" s="19" customFormat="1" ht="15" customHeight="1" x14ac:dyDescent="0.25">
      <c r="A8614" s="47">
        <v>35687</v>
      </c>
      <c r="B8614" s="18" t="s">
        <v>13527</v>
      </c>
      <c r="C8614" s="3" t="s">
        <v>13487</v>
      </c>
      <c r="D8614" s="3" t="s">
        <v>331</v>
      </c>
      <c r="E8614" s="3" t="s">
        <v>13521</v>
      </c>
      <c r="F8614" s="3" t="s">
        <v>255</v>
      </c>
      <c r="G8614" s="3" t="s">
        <v>13528</v>
      </c>
      <c r="H8614" s="26">
        <v>745</v>
      </c>
      <c r="I8614" s="26">
        <f t="array" ref="I8614">J8614-J8614*3%</f>
        <v>561.72699999999998</v>
      </c>
      <c r="J8614" s="30">
        <v>579.1</v>
      </c>
      <c r="K8614" s="4"/>
      <c r="L8614" s="15">
        <f t="shared" si="135"/>
        <v>0</v>
      </c>
      <c r="M8614" s="56" t="s">
        <v>15155</v>
      </c>
    </row>
    <row r="8615" spans="1:13" s="19" customFormat="1" ht="15" customHeight="1" x14ac:dyDescent="0.25">
      <c r="A8615" s="47">
        <v>33050</v>
      </c>
      <c r="B8615" s="18" t="s">
        <v>13529</v>
      </c>
      <c r="C8615" s="3" t="s">
        <v>13487</v>
      </c>
      <c r="D8615" s="3" t="s">
        <v>331</v>
      </c>
      <c r="E8615" s="3" t="s">
        <v>13521</v>
      </c>
      <c r="F8615" s="3" t="s">
        <v>255</v>
      </c>
      <c r="G8615" s="3" t="s">
        <v>285</v>
      </c>
      <c r="H8615" s="26">
        <v>750</v>
      </c>
      <c r="I8615" s="26">
        <f t="array" ref="I8615">J8615-J8615*3%</f>
        <v>566.43150000000003</v>
      </c>
      <c r="J8615" s="30">
        <v>583.95000000000005</v>
      </c>
      <c r="K8615" s="4"/>
      <c r="L8615" s="15">
        <f t="shared" si="135"/>
        <v>0</v>
      </c>
      <c r="M8615" s="56" t="s">
        <v>15155</v>
      </c>
    </row>
    <row r="8616" spans="1:13" s="19" customFormat="1" ht="15" customHeight="1" x14ac:dyDescent="0.25">
      <c r="A8616" s="47">
        <v>33049</v>
      </c>
      <c r="B8616" s="18" t="s">
        <v>13530</v>
      </c>
      <c r="C8616" s="3" t="s">
        <v>13487</v>
      </c>
      <c r="D8616" s="3" t="s">
        <v>331</v>
      </c>
      <c r="E8616" s="3" t="s">
        <v>13521</v>
      </c>
      <c r="F8616" s="3" t="s">
        <v>255</v>
      </c>
      <c r="G8616" s="3" t="s">
        <v>397</v>
      </c>
      <c r="H8616" s="26">
        <v>750</v>
      </c>
      <c r="I8616" s="26">
        <f t="array" ref="I8616">J8616-J8616*3%</f>
        <v>566.43150000000003</v>
      </c>
      <c r="J8616" s="30">
        <v>583.95000000000005</v>
      </c>
      <c r="K8616" s="4"/>
      <c r="L8616" s="15">
        <f t="shared" si="135"/>
        <v>0</v>
      </c>
      <c r="M8616" s="56" t="s">
        <v>15155</v>
      </c>
    </row>
    <row r="8617" spans="1:13" s="19" customFormat="1" ht="15" customHeight="1" x14ac:dyDescent="0.25">
      <c r="A8617" s="47">
        <v>35685</v>
      </c>
      <c r="B8617" s="18" t="s">
        <v>13531</v>
      </c>
      <c r="C8617" s="3" t="s">
        <v>13487</v>
      </c>
      <c r="D8617" s="3" t="s">
        <v>331</v>
      </c>
      <c r="E8617" s="3" t="s">
        <v>13521</v>
      </c>
      <c r="F8617" s="3" t="s">
        <v>255</v>
      </c>
      <c r="G8617" s="3" t="s">
        <v>13532</v>
      </c>
      <c r="H8617" s="26">
        <v>745</v>
      </c>
      <c r="I8617" s="26">
        <f t="array" ref="I8617">J8617-J8617*3%</f>
        <v>561.72699999999998</v>
      </c>
      <c r="J8617" s="30">
        <v>579.1</v>
      </c>
      <c r="K8617" s="4"/>
      <c r="L8617" s="15">
        <f t="shared" si="135"/>
        <v>0</v>
      </c>
      <c r="M8617" s="56" t="s">
        <v>15155</v>
      </c>
    </row>
    <row r="8618" spans="1:13" s="19" customFormat="1" ht="15" customHeight="1" x14ac:dyDescent="0.25">
      <c r="A8618" s="47">
        <v>33046</v>
      </c>
      <c r="B8618" s="18" t="s">
        <v>13533</v>
      </c>
      <c r="C8618" s="3" t="s">
        <v>13487</v>
      </c>
      <c r="D8618" s="3" t="s">
        <v>331</v>
      </c>
      <c r="E8618" s="3" t="s">
        <v>13521</v>
      </c>
      <c r="F8618" s="3" t="s">
        <v>255</v>
      </c>
      <c r="G8618" s="3" t="s">
        <v>299</v>
      </c>
      <c r="H8618" s="26">
        <v>745</v>
      </c>
      <c r="I8618" s="26">
        <f t="array" ref="I8618">J8618-J8618*3%</f>
        <v>561.72699999999998</v>
      </c>
      <c r="J8618" s="30">
        <v>579.1</v>
      </c>
      <c r="K8618" s="4"/>
      <c r="L8618" s="15">
        <f t="shared" si="135"/>
        <v>0</v>
      </c>
      <c r="M8618" s="56" t="s">
        <v>15155</v>
      </c>
    </row>
    <row r="8619" spans="1:13" s="19" customFormat="1" ht="15" customHeight="1" x14ac:dyDescent="0.25">
      <c r="A8619" s="47">
        <v>33052</v>
      </c>
      <c r="B8619" s="18" t="s">
        <v>13534</v>
      </c>
      <c r="C8619" s="3" t="s">
        <v>13487</v>
      </c>
      <c r="D8619" s="3" t="s">
        <v>331</v>
      </c>
      <c r="E8619" s="3" t="s">
        <v>13521</v>
      </c>
      <c r="F8619" s="3" t="s">
        <v>1249</v>
      </c>
      <c r="G8619" s="3" t="s">
        <v>405</v>
      </c>
      <c r="H8619" s="26">
        <v>1340</v>
      </c>
      <c r="I8619" s="26">
        <f t="array" ref="I8619">J8619-J8619*3%</f>
        <v>1023.7865</v>
      </c>
      <c r="J8619" s="30">
        <v>1055.45</v>
      </c>
      <c r="K8619" s="4"/>
      <c r="L8619" s="15">
        <f t="shared" si="135"/>
        <v>0</v>
      </c>
      <c r="M8619" s="56" t="s">
        <v>15155</v>
      </c>
    </row>
    <row r="8620" spans="1:13" s="19" customFormat="1" ht="15" customHeight="1" x14ac:dyDescent="0.25">
      <c r="A8620" s="47">
        <v>33053</v>
      </c>
      <c r="B8620" s="18" t="s">
        <v>13535</v>
      </c>
      <c r="C8620" s="3" t="s">
        <v>13487</v>
      </c>
      <c r="D8620" s="3" t="s">
        <v>331</v>
      </c>
      <c r="E8620" s="3" t="s">
        <v>13521</v>
      </c>
      <c r="F8620" s="3" t="s">
        <v>1249</v>
      </c>
      <c r="G8620" s="3" t="s">
        <v>1243</v>
      </c>
      <c r="H8620" s="26">
        <v>1340</v>
      </c>
      <c r="I8620" s="26">
        <f t="array" ref="I8620">J8620-J8620*3%</f>
        <v>1023.7865</v>
      </c>
      <c r="J8620" s="30">
        <v>1055.45</v>
      </c>
      <c r="K8620" s="4"/>
      <c r="L8620" s="15">
        <f t="shared" si="135"/>
        <v>0</v>
      </c>
      <c r="M8620" s="56" t="s">
        <v>15155</v>
      </c>
    </row>
    <row r="8621" spans="1:13" s="19" customFormat="1" ht="15" customHeight="1" x14ac:dyDescent="0.25">
      <c r="A8621" s="47">
        <v>36850</v>
      </c>
      <c r="B8621" s="18" t="s">
        <v>13536</v>
      </c>
      <c r="C8621" s="3" t="s">
        <v>13487</v>
      </c>
      <c r="D8621" s="3" t="s">
        <v>331</v>
      </c>
      <c r="E8621" s="3" t="s">
        <v>13521</v>
      </c>
      <c r="F8621" s="3" t="s">
        <v>1249</v>
      </c>
      <c r="G8621" s="3" t="s">
        <v>13523</v>
      </c>
      <c r="H8621" s="26">
        <v>1340</v>
      </c>
      <c r="I8621" s="26">
        <f t="array" ref="I8621">J8621-J8621*3%</f>
        <v>1023.7865</v>
      </c>
      <c r="J8621" s="30">
        <v>1055.45</v>
      </c>
      <c r="K8621" s="4"/>
      <c r="L8621" s="15">
        <f t="shared" si="135"/>
        <v>0</v>
      </c>
      <c r="M8621" s="56" t="s">
        <v>15155</v>
      </c>
    </row>
    <row r="8622" spans="1:13" s="19" customFormat="1" ht="15" customHeight="1" x14ac:dyDescent="0.25">
      <c r="A8622" s="47">
        <v>36849</v>
      </c>
      <c r="B8622" s="18" t="s">
        <v>13537</v>
      </c>
      <c r="C8622" s="3" t="s">
        <v>13487</v>
      </c>
      <c r="D8622" s="3" t="s">
        <v>331</v>
      </c>
      <c r="E8622" s="3" t="s">
        <v>13521</v>
      </c>
      <c r="F8622" s="3" t="s">
        <v>1249</v>
      </c>
      <c r="G8622" s="3" t="s">
        <v>13525</v>
      </c>
      <c r="H8622" s="26">
        <v>1340</v>
      </c>
      <c r="I8622" s="26">
        <f t="array" ref="I8622">J8622-J8622*3%</f>
        <v>1023.7865</v>
      </c>
      <c r="J8622" s="30">
        <v>1055.45</v>
      </c>
      <c r="K8622" s="4"/>
      <c r="L8622" s="15">
        <f t="shared" si="135"/>
        <v>0</v>
      </c>
      <c r="M8622" s="56" t="s">
        <v>15155</v>
      </c>
    </row>
    <row r="8623" spans="1:13" s="19" customFormat="1" ht="15" customHeight="1" x14ac:dyDescent="0.25">
      <c r="A8623" s="47">
        <v>33056</v>
      </c>
      <c r="B8623" s="18" t="s">
        <v>13538</v>
      </c>
      <c r="C8623" s="3" t="s">
        <v>13487</v>
      </c>
      <c r="D8623" s="3" t="s">
        <v>331</v>
      </c>
      <c r="E8623" s="3" t="s">
        <v>13521</v>
      </c>
      <c r="F8623" s="3" t="s">
        <v>1249</v>
      </c>
      <c r="G8623" s="3" t="s">
        <v>260</v>
      </c>
      <c r="H8623" s="26">
        <v>1365</v>
      </c>
      <c r="I8623" s="26">
        <f t="array" ref="I8623">J8623-J8623*3%</f>
        <v>1042.6044999999999</v>
      </c>
      <c r="J8623" s="30">
        <v>1074.8499999999999</v>
      </c>
      <c r="K8623" s="4"/>
      <c r="L8623" s="15">
        <f t="shared" si="135"/>
        <v>0</v>
      </c>
      <c r="M8623" s="56" t="s">
        <v>15155</v>
      </c>
    </row>
    <row r="8624" spans="1:13" s="19" customFormat="1" ht="15" customHeight="1" x14ac:dyDescent="0.25">
      <c r="A8624" s="47">
        <v>35691</v>
      </c>
      <c r="B8624" s="18" t="s">
        <v>13539</v>
      </c>
      <c r="C8624" s="3" t="s">
        <v>13487</v>
      </c>
      <c r="D8624" s="3" t="s">
        <v>331</v>
      </c>
      <c r="E8624" s="3" t="s">
        <v>13521</v>
      </c>
      <c r="F8624" s="3" t="s">
        <v>1249</v>
      </c>
      <c r="G8624" s="3" t="s">
        <v>13540</v>
      </c>
      <c r="H8624" s="26">
        <v>1340</v>
      </c>
      <c r="I8624" s="26">
        <f t="array" ref="I8624">J8624-J8624*3%</f>
        <v>1023.7865</v>
      </c>
      <c r="J8624" s="30">
        <v>1055.45</v>
      </c>
      <c r="K8624" s="4"/>
      <c r="L8624" s="15">
        <f t="shared" si="135"/>
        <v>0</v>
      </c>
      <c r="M8624" s="56" t="s">
        <v>15155</v>
      </c>
    </row>
    <row r="8625" spans="1:13" s="19" customFormat="1" ht="15" customHeight="1" x14ac:dyDescent="0.25">
      <c r="A8625" s="47">
        <v>33054</v>
      </c>
      <c r="B8625" s="18" t="s">
        <v>13541</v>
      </c>
      <c r="C8625" s="3" t="s">
        <v>13487</v>
      </c>
      <c r="D8625" s="3" t="s">
        <v>331</v>
      </c>
      <c r="E8625" s="3" t="s">
        <v>13521</v>
      </c>
      <c r="F8625" s="3" t="s">
        <v>1249</v>
      </c>
      <c r="G8625" s="3" t="s">
        <v>285</v>
      </c>
      <c r="H8625" s="26">
        <v>1340</v>
      </c>
      <c r="I8625" s="26">
        <f t="array" ref="I8625">J8625-J8625*3%</f>
        <v>1023.7865</v>
      </c>
      <c r="J8625" s="30">
        <v>1055.45</v>
      </c>
      <c r="K8625" s="4"/>
      <c r="L8625" s="15">
        <f t="shared" si="135"/>
        <v>0</v>
      </c>
      <c r="M8625" s="56" t="s">
        <v>15155</v>
      </c>
    </row>
    <row r="8626" spans="1:13" s="19" customFormat="1" ht="15" customHeight="1" x14ac:dyDescent="0.25">
      <c r="A8626" s="47">
        <v>33057</v>
      </c>
      <c r="B8626" s="18" t="s">
        <v>13542</v>
      </c>
      <c r="C8626" s="3" t="s">
        <v>13487</v>
      </c>
      <c r="D8626" s="3" t="s">
        <v>331</v>
      </c>
      <c r="E8626" s="3" t="s">
        <v>13521</v>
      </c>
      <c r="F8626" s="3" t="s">
        <v>1249</v>
      </c>
      <c r="G8626" s="3" t="s">
        <v>397</v>
      </c>
      <c r="H8626" s="26">
        <v>1340</v>
      </c>
      <c r="I8626" s="26">
        <f t="array" ref="I8626">J8626-J8626*3%</f>
        <v>1023.7865</v>
      </c>
      <c r="J8626" s="30">
        <v>1055.45</v>
      </c>
      <c r="K8626" s="4"/>
      <c r="L8626" s="15">
        <f t="shared" si="135"/>
        <v>0</v>
      </c>
      <c r="M8626" s="56" t="s">
        <v>15155</v>
      </c>
    </row>
    <row r="8627" spans="1:13" s="19" customFormat="1" ht="15" customHeight="1" x14ac:dyDescent="0.25">
      <c r="A8627" s="47">
        <v>35690</v>
      </c>
      <c r="B8627" s="18" t="s">
        <v>13543</v>
      </c>
      <c r="C8627" s="3" t="s">
        <v>13487</v>
      </c>
      <c r="D8627" s="3" t="s">
        <v>331</v>
      </c>
      <c r="E8627" s="3" t="s">
        <v>13521</v>
      </c>
      <c r="F8627" s="3" t="s">
        <v>1249</v>
      </c>
      <c r="G8627" s="3" t="s">
        <v>13532</v>
      </c>
      <c r="H8627" s="26">
        <v>1340</v>
      </c>
      <c r="I8627" s="26">
        <f t="array" ref="I8627">J8627-J8627*3%</f>
        <v>1023.7865</v>
      </c>
      <c r="J8627" s="30">
        <v>1055.45</v>
      </c>
      <c r="K8627" s="4"/>
      <c r="L8627" s="15">
        <f t="shared" si="135"/>
        <v>0</v>
      </c>
      <c r="M8627" s="56" t="s">
        <v>15155</v>
      </c>
    </row>
    <row r="8628" spans="1:13" s="19" customFormat="1" ht="15" customHeight="1" x14ac:dyDescent="0.25">
      <c r="A8628" s="47">
        <v>33058</v>
      </c>
      <c r="B8628" s="18" t="s">
        <v>13544</v>
      </c>
      <c r="C8628" s="3" t="s">
        <v>13487</v>
      </c>
      <c r="D8628" s="3" t="s">
        <v>331</v>
      </c>
      <c r="E8628" s="3" t="s">
        <v>13521</v>
      </c>
      <c r="F8628" s="3" t="s">
        <v>1249</v>
      </c>
      <c r="G8628" s="3" t="s">
        <v>299</v>
      </c>
      <c r="H8628" s="26">
        <v>1340</v>
      </c>
      <c r="I8628" s="26">
        <f t="array" ref="I8628">J8628-J8628*3%</f>
        <v>1023.7865</v>
      </c>
      <c r="J8628" s="30">
        <v>1055.45</v>
      </c>
      <c r="K8628" s="4"/>
      <c r="L8628" s="15">
        <f t="shared" si="135"/>
        <v>0</v>
      </c>
      <c r="M8628" s="56" t="s">
        <v>15155</v>
      </c>
    </row>
    <row r="8629" spans="1:13" s="19" customFormat="1" ht="15" customHeight="1" x14ac:dyDescent="0.25">
      <c r="A8629" s="47">
        <v>39811</v>
      </c>
      <c r="B8629" s="18" t="s">
        <v>13545</v>
      </c>
      <c r="C8629" s="3" t="s">
        <v>13487</v>
      </c>
      <c r="D8629" s="3" t="s">
        <v>339</v>
      </c>
      <c r="E8629" s="3" t="s">
        <v>13546</v>
      </c>
      <c r="F8629" s="3" t="s">
        <v>318</v>
      </c>
      <c r="G8629" s="3" t="s">
        <v>149</v>
      </c>
      <c r="H8629" s="26">
        <v>580</v>
      </c>
      <c r="I8629" s="26">
        <f t="array" ref="I8629">J8629-J8629*3%</f>
        <v>427.07159999999999</v>
      </c>
      <c r="J8629" s="30">
        <v>440.28</v>
      </c>
      <c r="K8629" s="4"/>
      <c r="L8629" s="15">
        <f t="shared" si="135"/>
        <v>0</v>
      </c>
      <c r="M8629" s="56" t="s">
        <v>15155</v>
      </c>
    </row>
    <row r="8630" spans="1:13" s="19" customFormat="1" ht="15" customHeight="1" x14ac:dyDescent="0.25">
      <c r="A8630" s="47">
        <v>39810</v>
      </c>
      <c r="B8630" s="18" t="s">
        <v>13547</v>
      </c>
      <c r="C8630" s="3" t="s">
        <v>13487</v>
      </c>
      <c r="D8630" s="3" t="s">
        <v>339</v>
      </c>
      <c r="E8630" s="3" t="s">
        <v>13546</v>
      </c>
      <c r="F8630" s="3" t="s">
        <v>318</v>
      </c>
      <c r="G8630" s="3" t="s">
        <v>1253</v>
      </c>
      <c r="H8630" s="26">
        <v>580</v>
      </c>
      <c r="I8630" s="26">
        <f t="array" ref="I8630">J8630-J8630*3%</f>
        <v>427.07159999999999</v>
      </c>
      <c r="J8630" s="30">
        <v>440.28</v>
      </c>
      <c r="K8630" s="4"/>
      <c r="L8630" s="15">
        <f t="shared" si="135"/>
        <v>0</v>
      </c>
      <c r="M8630" s="56" t="s">
        <v>15155</v>
      </c>
    </row>
    <row r="8631" spans="1:13" s="19" customFormat="1" ht="15" customHeight="1" x14ac:dyDescent="0.25">
      <c r="A8631" s="47">
        <v>39813</v>
      </c>
      <c r="B8631" s="18" t="s">
        <v>13548</v>
      </c>
      <c r="C8631" s="3" t="s">
        <v>13487</v>
      </c>
      <c r="D8631" s="3" t="s">
        <v>339</v>
      </c>
      <c r="E8631" s="3" t="s">
        <v>13546</v>
      </c>
      <c r="F8631" s="3" t="s">
        <v>318</v>
      </c>
      <c r="G8631" s="3" t="s">
        <v>13549</v>
      </c>
      <c r="H8631" s="26">
        <v>580</v>
      </c>
      <c r="I8631" s="26">
        <f t="array" ref="I8631">J8631-J8631*3%</f>
        <v>427.07159999999999</v>
      </c>
      <c r="J8631" s="30">
        <v>440.28</v>
      </c>
      <c r="K8631" s="4"/>
      <c r="L8631" s="15">
        <f t="shared" si="135"/>
        <v>0</v>
      </c>
      <c r="M8631" s="56" t="s">
        <v>15155</v>
      </c>
    </row>
    <row r="8632" spans="1:13" s="19" customFormat="1" ht="15" customHeight="1" x14ac:dyDescent="0.25">
      <c r="A8632" s="47">
        <v>39807</v>
      </c>
      <c r="B8632" s="18" t="s">
        <v>13550</v>
      </c>
      <c r="C8632" s="3" t="s">
        <v>13487</v>
      </c>
      <c r="D8632" s="3" t="s">
        <v>339</v>
      </c>
      <c r="E8632" s="3" t="s">
        <v>13546</v>
      </c>
      <c r="F8632" s="3" t="s">
        <v>318</v>
      </c>
      <c r="G8632" s="3" t="s">
        <v>256</v>
      </c>
      <c r="H8632" s="26">
        <v>580</v>
      </c>
      <c r="I8632" s="26">
        <f t="array" ref="I8632">J8632-J8632*3%</f>
        <v>427.07159999999999</v>
      </c>
      <c r="J8632" s="30">
        <v>440.28</v>
      </c>
      <c r="K8632" s="4"/>
      <c r="L8632" s="15">
        <f t="shared" si="135"/>
        <v>0</v>
      </c>
      <c r="M8632" s="56" t="s">
        <v>15155</v>
      </c>
    </row>
    <row r="8633" spans="1:13" s="19" customFormat="1" ht="15" customHeight="1" x14ac:dyDescent="0.25">
      <c r="A8633" s="47">
        <v>39808</v>
      </c>
      <c r="B8633" s="18" t="s">
        <v>13551</v>
      </c>
      <c r="C8633" s="3" t="s">
        <v>13487</v>
      </c>
      <c r="D8633" s="3" t="s">
        <v>339</v>
      </c>
      <c r="E8633" s="3" t="s">
        <v>13546</v>
      </c>
      <c r="F8633" s="3" t="s">
        <v>318</v>
      </c>
      <c r="G8633" s="3" t="s">
        <v>10735</v>
      </c>
      <c r="H8633" s="26">
        <v>580</v>
      </c>
      <c r="I8633" s="26">
        <f t="array" ref="I8633">J8633-J8633*3%</f>
        <v>427.07159999999999</v>
      </c>
      <c r="J8633" s="30">
        <v>440.28</v>
      </c>
      <c r="K8633" s="4"/>
      <c r="L8633" s="15">
        <f t="shared" si="135"/>
        <v>0</v>
      </c>
      <c r="M8633" s="56" t="s">
        <v>15155</v>
      </c>
    </row>
    <row r="8634" spans="1:13" s="19" customFormat="1" ht="15" customHeight="1" x14ac:dyDescent="0.25">
      <c r="A8634" s="47">
        <v>39809</v>
      </c>
      <c r="B8634" s="18" t="s">
        <v>13552</v>
      </c>
      <c r="C8634" s="3" t="s">
        <v>13487</v>
      </c>
      <c r="D8634" s="3" t="s">
        <v>339</v>
      </c>
      <c r="E8634" s="3" t="s">
        <v>13546</v>
      </c>
      <c r="F8634" s="3" t="s">
        <v>318</v>
      </c>
      <c r="G8634" s="3" t="s">
        <v>763</v>
      </c>
      <c r="H8634" s="26">
        <v>580</v>
      </c>
      <c r="I8634" s="26">
        <f t="array" ref="I8634">J8634-J8634*3%</f>
        <v>427.07159999999999</v>
      </c>
      <c r="J8634" s="30">
        <v>440.28</v>
      </c>
      <c r="K8634" s="4"/>
      <c r="L8634" s="15">
        <f t="shared" si="135"/>
        <v>0</v>
      </c>
      <c r="M8634" s="56" t="s">
        <v>15155</v>
      </c>
    </row>
    <row r="8635" spans="1:13" s="19" customFormat="1" ht="15" customHeight="1" x14ac:dyDescent="0.25">
      <c r="A8635" s="47">
        <v>39812</v>
      </c>
      <c r="B8635" s="18" t="s">
        <v>13553</v>
      </c>
      <c r="C8635" s="3" t="s">
        <v>13487</v>
      </c>
      <c r="D8635" s="3" t="s">
        <v>339</v>
      </c>
      <c r="E8635" s="3" t="s">
        <v>13546</v>
      </c>
      <c r="F8635" s="3" t="s">
        <v>318</v>
      </c>
      <c r="G8635" s="3" t="s">
        <v>260</v>
      </c>
      <c r="H8635" s="26">
        <v>580</v>
      </c>
      <c r="I8635" s="26">
        <f t="array" ref="I8635">J8635-J8635*3%</f>
        <v>427.07159999999999</v>
      </c>
      <c r="J8635" s="30">
        <v>440.28</v>
      </c>
      <c r="K8635" s="4"/>
      <c r="L8635" s="15">
        <f t="shared" si="135"/>
        <v>0</v>
      </c>
      <c r="M8635" s="56" t="s">
        <v>15155</v>
      </c>
    </row>
    <row r="8636" spans="1:13" s="19" customFormat="1" ht="15" customHeight="1" x14ac:dyDescent="0.25">
      <c r="A8636" s="47">
        <v>39818</v>
      </c>
      <c r="B8636" s="18" t="s">
        <v>13554</v>
      </c>
      <c r="C8636" s="3" t="s">
        <v>13487</v>
      </c>
      <c r="D8636" s="3" t="s">
        <v>339</v>
      </c>
      <c r="E8636" s="3" t="s">
        <v>13546</v>
      </c>
      <c r="F8636" s="3" t="s">
        <v>375</v>
      </c>
      <c r="G8636" s="3" t="s">
        <v>149</v>
      </c>
      <c r="H8636" s="26">
        <v>845</v>
      </c>
      <c r="I8636" s="26">
        <f t="array" ref="I8636">J8636-J8636*3%</f>
        <v>636.99900000000002</v>
      </c>
      <c r="J8636" s="30">
        <v>656.7</v>
      </c>
      <c r="K8636" s="4"/>
      <c r="L8636" s="15">
        <f t="shared" si="135"/>
        <v>0</v>
      </c>
      <c r="M8636" s="56" t="s">
        <v>15155</v>
      </c>
    </row>
    <row r="8637" spans="1:13" s="19" customFormat="1" ht="15" customHeight="1" x14ac:dyDescent="0.25">
      <c r="A8637" s="47">
        <v>39817</v>
      </c>
      <c r="B8637" s="18" t="s">
        <v>13555</v>
      </c>
      <c r="C8637" s="3" t="s">
        <v>13487</v>
      </c>
      <c r="D8637" s="3" t="s">
        <v>339</v>
      </c>
      <c r="E8637" s="3" t="s">
        <v>13546</v>
      </c>
      <c r="F8637" s="3" t="s">
        <v>375</v>
      </c>
      <c r="G8637" s="3" t="s">
        <v>1253</v>
      </c>
      <c r="H8637" s="26">
        <v>845</v>
      </c>
      <c r="I8637" s="26">
        <f t="array" ref="I8637">J8637-J8637*3%</f>
        <v>636.99900000000002</v>
      </c>
      <c r="J8637" s="30">
        <v>656.7</v>
      </c>
      <c r="K8637" s="4"/>
      <c r="L8637" s="15">
        <f t="shared" si="135"/>
        <v>0</v>
      </c>
      <c r="M8637" s="56" t="s">
        <v>15155</v>
      </c>
    </row>
    <row r="8638" spans="1:13" s="19" customFormat="1" ht="15" customHeight="1" x14ac:dyDescent="0.25">
      <c r="A8638" s="47">
        <v>39820</v>
      </c>
      <c r="B8638" s="18" t="s">
        <v>13556</v>
      </c>
      <c r="C8638" s="3" t="s">
        <v>13487</v>
      </c>
      <c r="D8638" s="3" t="s">
        <v>339</v>
      </c>
      <c r="E8638" s="3" t="s">
        <v>13546</v>
      </c>
      <c r="F8638" s="3" t="s">
        <v>375</v>
      </c>
      <c r="G8638" s="3" t="s">
        <v>13549</v>
      </c>
      <c r="H8638" s="26">
        <v>845</v>
      </c>
      <c r="I8638" s="26">
        <f t="array" ref="I8638">J8638-J8638*3%</f>
        <v>636.99900000000002</v>
      </c>
      <c r="J8638" s="30">
        <v>656.7</v>
      </c>
      <c r="K8638" s="4"/>
      <c r="L8638" s="15">
        <f t="shared" si="135"/>
        <v>0</v>
      </c>
      <c r="M8638" s="56" t="s">
        <v>15155</v>
      </c>
    </row>
    <row r="8639" spans="1:13" s="19" customFormat="1" ht="15" customHeight="1" x14ac:dyDescent="0.25">
      <c r="A8639" s="47">
        <v>39814</v>
      </c>
      <c r="B8639" s="18" t="s">
        <v>13557</v>
      </c>
      <c r="C8639" s="3" t="s">
        <v>13487</v>
      </c>
      <c r="D8639" s="3" t="s">
        <v>339</v>
      </c>
      <c r="E8639" s="3" t="s">
        <v>13546</v>
      </c>
      <c r="F8639" s="3" t="s">
        <v>375</v>
      </c>
      <c r="G8639" s="3" t="s">
        <v>256</v>
      </c>
      <c r="H8639" s="26">
        <v>845</v>
      </c>
      <c r="I8639" s="26">
        <f t="array" ref="I8639">J8639-J8639*3%</f>
        <v>636.99900000000002</v>
      </c>
      <c r="J8639" s="30">
        <v>656.7</v>
      </c>
      <c r="K8639" s="4"/>
      <c r="L8639" s="15">
        <f t="shared" si="135"/>
        <v>0</v>
      </c>
      <c r="M8639" s="56" t="s">
        <v>15155</v>
      </c>
    </row>
    <row r="8640" spans="1:13" s="19" customFormat="1" ht="15" customHeight="1" x14ac:dyDescent="0.25">
      <c r="A8640" s="47">
        <v>39815</v>
      </c>
      <c r="B8640" s="18" t="s">
        <v>13558</v>
      </c>
      <c r="C8640" s="3" t="s">
        <v>13487</v>
      </c>
      <c r="D8640" s="3" t="s">
        <v>339</v>
      </c>
      <c r="E8640" s="3" t="s">
        <v>13546</v>
      </c>
      <c r="F8640" s="3" t="s">
        <v>375</v>
      </c>
      <c r="G8640" s="3" t="s">
        <v>10735</v>
      </c>
      <c r="H8640" s="26">
        <v>845</v>
      </c>
      <c r="I8640" s="26">
        <f t="array" ref="I8640">J8640-J8640*3%</f>
        <v>636.99900000000002</v>
      </c>
      <c r="J8640" s="30">
        <v>656.7</v>
      </c>
      <c r="K8640" s="4"/>
      <c r="L8640" s="15">
        <f t="shared" si="135"/>
        <v>0</v>
      </c>
      <c r="M8640" s="56" t="s">
        <v>15155</v>
      </c>
    </row>
    <row r="8641" spans="1:13" s="19" customFormat="1" ht="15" customHeight="1" x14ac:dyDescent="0.25">
      <c r="A8641" s="47">
        <v>39816</v>
      </c>
      <c r="B8641" s="18" t="s">
        <v>13559</v>
      </c>
      <c r="C8641" s="3" t="s">
        <v>13487</v>
      </c>
      <c r="D8641" s="3" t="s">
        <v>339</v>
      </c>
      <c r="E8641" s="3" t="s">
        <v>13546</v>
      </c>
      <c r="F8641" s="3" t="s">
        <v>375</v>
      </c>
      <c r="G8641" s="3" t="s">
        <v>763</v>
      </c>
      <c r="H8641" s="26">
        <v>845</v>
      </c>
      <c r="I8641" s="26">
        <f t="array" ref="I8641">J8641-J8641*3%</f>
        <v>636.99900000000002</v>
      </c>
      <c r="J8641" s="30">
        <v>656.7</v>
      </c>
      <c r="K8641" s="4"/>
      <c r="L8641" s="15">
        <f t="shared" si="135"/>
        <v>0</v>
      </c>
      <c r="M8641" s="56" t="s">
        <v>15155</v>
      </c>
    </row>
    <row r="8642" spans="1:13" s="19" customFormat="1" ht="15" customHeight="1" x14ac:dyDescent="0.25">
      <c r="A8642" s="47">
        <v>39819</v>
      </c>
      <c r="B8642" s="18" t="s">
        <v>13560</v>
      </c>
      <c r="C8642" s="3" t="s">
        <v>13487</v>
      </c>
      <c r="D8642" s="3" t="s">
        <v>339</v>
      </c>
      <c r="E8642" s="3" t="s">
        <v>13546</v>
      </c>
      <c r="F8642" s="3" t="s">
        <v>375</v>
      </c>
      <c r="G8642" s="3" t="s">
        <v>260</v>
      </c>
      <c r="H8642" s="26">
        <v>845</v>
      </c>
      <c r="I8642" s="26">
        <f t="array" ref="I8642">J8642-J8642*3%</f>
        <v>636.99900000000002</v>
      </c>
      <c r="J8642" s="30">
        <v>656.7</v>
      </c>
      <c r="K8642" s="4"/>
      <c r="L8642" s="15">
        <f t="shared" si="135"/>
        <v>0</v>
      </c>
      <c r="M8642" s="56" t="s">
        <v>15155</v>
      </c>
    </row>
    <row r="8643" spans="1:13" s="19" customFormat="1" ht="15" customHeight="1" x14ac:dyDescent="0.25">
      <c r="A8643" s="47">
        <v>41342</v>
      </c>
      <c r="B8643" s="18" t="s">
        <v>13561</v>
      </c>
      <c r="C8643" s="3" t="s">
        <v>13487</v>
      </c>
      <c r="D8643" s="3" t="s">
        <v>207</v>
      </c>
      <c r="E8643" s="3" t="s">
        <v>13562</v>
      </c>
      <c r="F8643" s="3" t="s">
        <v>167</v>
      </c>
      <c r="G8643" s="3"/>
      <c r="H8643" s="26">
        <v>485</v>
      </c>
      <c r="I8643" s="26">
        <f t="array" ref="I8643">J8643-J8643*3%</f>
        <v>358.85149999999999</v>
      </c>
      <c r="J8643" s="30">
        <v>369.95</v>
      </c>
      <c r="K8643" s="4"/>
      <c r="L8643" s="15">
        <f t="shared" si="135"/>
        <v>0</v>
      </c>
      <c r="M8643" s="56" t="s">
        <v>15155</v>
      </c>
    </row>
    <row r="8644" spans="1:13" s="19" customFormat="1" ht="15" customHeight="1" x14ac:dyDescent="0.25">
      <c r="A8644" s="47">
        <v>41992</v>
      </c>
      <c r="B8644" s="18"/>
      <c r="C8644" s="3" t="s">
        <v>13563</v>
      </c>
      <c r="D8644" s="3" t="s">
        <v>66</v>
      </c>
      <c r="E8644" s="3" t="s">
        <v>7861</v>
      </c>
      <c r="F8644" s="3" t="s">
        <v>760</v>
      </c>
      <c r="G8644" s="3"/>
      <c r="H8644" s="26">
        <v>990</v>
      </c>
      <c r="I8644" s="26">
        <f t="array" ref="I8644">J8644-J8644*3%</f>
        <v>763.93319999999994</v>
      </c>
      <c r="J8644" s="30">
        <v>787.56</v>
      </c>
      <c r="K8644" s="4"/>
      <c r="L8644" s="15">
        <f t="shared" si="135"/>
        <v>0</v>
      </c>
      <c r="M8644" s="56" t="s">
        <v>15157</v>
      </c>
    </row>
    <row r="8645" spans="1:13" s="19" customFormat="1" ht="15" customHeight="1" x14ac:dyDescent="0.25">
      <c r="A8645" s="47">
        <v>41375</v>
      </c>
      <c r="B8645" s="18" t="s">
        <v>13564</v>
      </c>
      <c r="C8645" s="3" t="s">
        <v>13563</v>
      </c>
      <c r="D8645" s="3" t="s">
        <v>74</v>
      </c>
      <c r="E8645" s="3" t="s">
        <v>13565</v>
      </c>
      <c r="F8645" s="3" t="s">
        <v>182</v>
      </c>
      <c r="G8645" s="3"/>
      <c r="H8645" s="26">
        <v>990</v>
      </c>
      <c r="I8645" s="26">
        <f t="array" ref="I8645">J8645-J8645*3%</f>
        <v>763.93319999999994</v>
      </c>
      <c r="J8645" s="30">
        <v>787.56</v>
      </c>
      <c r="K8645" s="4"/>
      <c r="L8645" s="15">
        <f t="shared" si="135"/>
        <v>0</v>
      </c>
      <c r="M8645" s="56" t="s">
        <v>15157</v>
      </c>
    </row>
    <row r="8646" spans="1:13" s="19" customFormat="1" ht="15" customHeight="1" x14ac:dyDescent="0.25">
      <c r="A8646" s="47">
        <v>41380</v>
      </c>
      <c r="B8646" s="18" t="s">
        <v>13566</v>
      </c>
      <c r="C8646" s="3" t="s">
        <v>13563</v>
      </c>
      <c r="D8646" s="3" t="s">
        <v>74</v>
      </c>
      <c r="E8646" s="3" t="s">
        <v>13567</v>
      </c>
      <c r="F8646" s="3" t="s">
        <v>182</v>
      </c>
      <c r="G8646" s="3"/>
      <c r="H8646" s="26">
        <v>870</v>
      </c>
      <c r="I8646" s="26">
        <f t="array" ref="I8646">J8646-J8646*3%</f>
        <v>657.2331999999999</v>
      </c>
      <c r="J8646" s="30">
        <v>677.56</v>
      </c>
      <c r="K8646" s="4"/>
      <c r="L8646" s="15">
        <f t="shared" si="135"/>
        <v>0</v>
      </c>
      <c r="M8646" s="56" t="s">
        <v>15157</v>
      </c>
    </row>
    <row r="8647" spans="1:13" s="19" customFormat="1" ht="15" customHeight="1" x14ac:dyDescent="0.25">
      <c r="A8647" s="47">
        <v>41391</v>
      </c>
      <c r="B8647" s="18"/>
      <c r="C8647" s="3" t="s">
        <v>13563</v>
      </c>
      <c r="D8647" s="3" t="s">
        <v>74</v>
      </c>
      <c r="E8647" s="3" t="s">
        <v>13568</v>
      </c>
      <c r="F8647" s="3" t="s">
        <v>167</v>
      </c>
      <c r="G8647" s="3"/>
      <c r="H8647" s="26">
        <v>990</v>
      </c>
      <c r="I8647" s="26">
        <f t="array" ref="I8647">J8647-J8647*3%</f>
        <v>763.93319999999994</v>
      </c>
      <c r="J8647" s="30">
        <v>787.56</v>
      </c>
      <c r="K8647" s="4"/>
      <c r="L8647" s="15">
        <f t="shared" si="135"/>
        <v>0</v>
      </c>
      <c r="M8647" s="56" t="s">
        <v>15157</v>
      </c>
    </row>
    <row r="8648" spans="1:13" s="19" customFormat="1" ht="15" customHeight="1" x14ac:dyDescent="0.25">
      <c r="A8648" s="47">
        <v>41390</v>
      </c>
      <c r="B8648" s="18"/>
      <c r="C8648" s="3" t="s">
        <v>13563</v>
      </c>
      <c r="D8648" s="3" t="s">
        <v>74</v>
      </c>
      <c r="E8648" s="3" t="s">
        <v>13569</v>
      </c>
      <c r="F8648" s="3" t="s">
        <v>203</v>
      </c>
      <c r="G8648" s="3"/>
      <c r="H8648" s="26">
        <v>1255</v>
      </c>
      <c r="I8648" s="26">
        <f t="array" ref="I8648">J8648-J8648*3%</f>
        <v>946.75879999999995</v>
      </c>
      <c r="J8648" s="30">
        <v>976.04</v>
      </c>
      <c r="K8648" s="4"/>
      <c r="L8648" s="15">
        <f t="shared" ref="L8648:L8711" si="136">J8648*K8648</f>
        <v>0</v>
      </c>
      <c r="M8648" s="56" t="s">
        <v>15157</v>
      </c>
    </row>
    <row r="8649" spans="1:13" s="19" customFormat="1" ht="15" customHeight="1" x14ac:dyDescent="0.25">
      <c r="A8649" s="47">
        <v>42836</v>
      </c>
      <c r="B8649" s="18"/>
      <c r="C8649" s="3" t="s">
        <v>13563</v>
      </c>
      <c r="D8649" s="3" t="s">
        <v>177</v>
      </c>
      <c r="E8649" s="3" t="s">
        <v>1231</v>
      </c>
      <c r="F8649" s="3" t="s">
        <v>13570</v>
      </c>
      <c r="G8649" s="3" t="s">
        <v>13571</v>
      </c>
      <c r="H8649" s="26">
        <v>1585</v>
      </c>
      <c r="I8649" s="26">
        <f t="array" ref="I8649">J8649-J8649*3%</f>
        <v>1225.2652</v>
      </c>
      <c r="J8649" s="30">
        <v>1263.1600000000001</v>
      </c>
      <c r="K8649" s="4"/>
      <c r="L8649" s="15">
        <f t="shared" si="136"/>
        <v>0</v>
      </c>
      <c r="M8649" s="56" t="s">
        <v>15157</v>
      </c>
    </row>
    <row r="8650" spans="1:13" s="19" customFormat="1" ht="15" customHeight="1" x14ac:dyDescent="0.25">
      <c r="A8650" s="47">
        <v>41387</v>
      </c>
      <c r="B8650" s="18" t="s">
        <v>13572</v>
      </c>
      <c r="C8650" s="3" t="s">
        <v>13563</v>
      </c>
      <c r="D8650" s="3" t="s">
        <v>177</v>
      </c>
      <c r="E8650" s="3" t="s">
        <v>1231</v>
      </c>
      <c r="F8650" s="3" t="s">
        <v>1609</v>
      </c>
      <c r="G8650" s="3"/>
      <c r="H8650" s="26">
        <v>1455</v>
      </c>
      <c r="I8650" s="26">
        <f t="array" ref="I8650">J8650-J8650*3%</f>
        <v>1104.0152</v>
      </c>
      <c r="J8650" s="30">
        <v>1138.1600000000001</v>
      </c>
      <c r="K8650" s="4"/>
      <c r="L8650" s="15">
        <f t="shared" si="136"/>
        <v>0</v>
      </c>
      <c r="M8650" s="56" t="s">
        <v>15157</v>
      </c>
    </row>
    <row r="8651" spans="1:13" s="19" customFormat="1" ht="15" customHeight="1" x14ac:dyDescent="0.25">
      <c r="A8651" s="47">
        <v>41388</v>
      </c>
      <c r="B8651" s="18" t="s">
        <v>13573</v>
      </c>
      <c r="C8651" s="3" t="s">
        <v>13563</v>
      </c>
      <c r="D8651" s="3" t="s">
        <v>177</v>
      </c>
      <c r="E8651" s="3" t="s">
        <v>1231</v>
      </c>
      <c r="F8651" s="3" t="s">
        <v>1581</v>
      </c>
      <c r="G8651" s="3" t="s">
        <v>303</v>
      </c>
      <c r="H8651" s="26">
        <v>1585</v>
      </c>
      <c r="I8651" s="26">
        <f t="array" ref="I8651">J8651-J8651*3%</f>
        <v>1225.2652</v>
      </c>
      <c r="J8651" s="30">
        <v>1263.1600000000001</v>
      </c>
      <c r="K8651" s="4"/>
      <c r="L8651" s="15">
        <f t="shared" si="136"/>
        <v>0</v>
      </c>
      <c r="M8651" s="56" t="s">
        <v>15157</v>
      </c>
    </row>
    <row r="8652" spans="1:13" s="19" customFormat="1" ht="15" customHeight="1" x14ac:dyDescent="0.25">
      <c r="A8652" s="47">
        <v>41389</v>
      </c>
      <c r="B8652" s="18" t="s">
        <v>13574</v>
      </c>
      <c r="C8652" s="3" t="s">
        <v>13563</v>
      </c>
      <c r="D8652" s="3" t="s">
        <v>177</v>
      </c>
      <c r="E8652" s="3" t="s">
        <v>1231</v>
      </c>
      <c r="F8652" s="3" t="s">
        <v>13575</v>
      </c>
      <c r="G8652" s="3" t="s">
        <v>299</v>
      </c>
      <c r="H8652" s="26">
        <v>1585</v>
      </c>
      <c r="I8652" s="26">
        <f t="array" ref="I8652">J8652-J8652*3%</f>
        <v>1225.2652</v>
      </c>
      <c r="J8652" s="30">
        <v>1263.1600000000001</v>
      </c>
      <c r="K8652" s="4"/>
      <c r="L8652" s="15">
        <f t="shared" si="136"/>
        <v>0</v>
      </c>
      <c r="M8652" s="56" t="s">
        <v>15157</v>
      </c>
    </row>
    <row r="8653" spans="1:13" s="19" customFormat="1" ht="15" customHeight="1" x14ac:dyDescent="0.25">
      <c r="A8653" s="47">
        <v>41386</v>
      </c>
      <c r="B8653" s="18" t="s">
        <v>13576</v>
      </c>
      <c r="C8653" s="3" t="s">
        <v>13563</v>
      </c>
      <c r="D8653" s="3" t="s">
        <v>177</v>
      </c>
      <c r="E8653" s="3" t="s">
        <v>1231</v>
      </c>
      <c r="F8653" s="3" t="s">
        <v>2487</v>
      </c>
      <c r="G8653" s="3"/>
      <c r="H8653" s="26">
        <v>2775</v>
      </c>
      <c r="I8653" s="26">
        <f t="array" ref="I8653">J8653-J8653*3%</f>
        <v>2117.3548000000001</v>
      </c>
      <c r="J8653" s="30">
        <v>2182.84</v>
      </c>
      <c r="K8653" s="4"/>
      <c r="L8653" s="15">
        <f t="shared" si="136"/>
        <v>0</v>
      </c>
      <c r="M8653" s="56" t="s">
        <v>15157</v>
      </c>
    </row>
    <row r="8654" spans="1:13" s="19" customFormat="1" ht="15" customHeight="1" x14ac:dyDescent="0.25">
      <c r="A8654" s="47">
        <v>41383</v>
      </c>
      <c r="B8654" s="18" t="s">
        <v>13577</v>
      </c>
      <c r="C8654" s="3" t="s">
        <v>13563</v>
      </c>
      <c r="D8654" s="3" t="s">
        <v>177</v>
      </c>
      <c r="E8654" s="3" t="s">
        <v>13578</v>
      </c>
      <c r="F8654" s="3" t="s">
        <v>13579</v>
      </c>
      <c r="G8654" s="3"/>
      <c r="H8654" s="26">
        <v>1055</v>
      </c>
      <c r="I8654" s="26">
        <f t="array" ref="I8654">J8654-J8654*3%</f>
        <v>809.63959999999997</v>
      </c>
      <c r="J8654" s="30">
        <v>834.68</v>
      </c>
      <c r="K8654" s="4"/>
      <c r="L8654" s="15">
        <f t="shared" si="136"/>
        <v>0</v>
      </c>
      <c r="M8654" s="56" t="s">
        <v>15157</v>
      </c>
    </row>
    <row r="8655" spans="1:13" s="19" customFormat="1" ht="15" customHeight="1" x14ac:dyDescent="0.25">
      <c r="A8655" s="47">
        <v>41393</v>
      </c>
      <c r="B8655" s="18"/>
      <c r="C8655" s="3" t="s">
        <v>13563</v>
      </c>
      <c r="D8655" s="3" t="s">
        <v>177</v>
      </c>
      <c r="E8655" s="3" t="s">
        <v>6944</v>
      </c>
      <c r="F8655" s="3" t="s">
        <v>1631</v>
      </c>
      <c r="G8655" s="3"/>
      <c r="H8655" s="26">
        <v>1650</v>
      </c>
      <c r="I8655" s="26">
        <f t="array" ref="I8655">J8655-J8655*3%</f>
        <v>1270.2344000000001</v>
      </c>
      <c r="J8655" s="30">
        <v>1309.52</v>
      </c>
      <c r="K8655" s="4"/>
      <c r="L8655" s="15">
        <f t="shared" si="136"/>
        <v>0</v>
      </c>
      <c r="M8655" s="56" t="s">
        <v>15157</v>
      </c>
    </row>
    <row r="8656" spans="1:13" s="19" customFormat="1" ht="15" customHeight="1" x14ac:dyDescent="0.25">
      <c r="A8656" s="47">
        <v>41991</v>
      </c>
      <c r="B8656" s="18"/>
      <c r="C8656" s="3" t="s">
        <v>13563</v>
      </c>
      <c r="D8656" s="3" t="s">
        <v>177</v>
      </c>
      <c r="E8656" s="3" t="s">
        <v>6944</v>
      </c>
      <c r="F8656" s="3" t="s">
        <v>13580</v>
      </c>
      <c r="G8656" s="3" t="s">
        <v>299</v>
      </c>
      <c r="H8656" s="26">
        <v>2180</v>
      </c>
      <c r="I8656" s="26">
        <f t="array" ref="I8656">J8656-J8656*3%</f>
        <v>1681.01</v>
      </c>
      <c r="J8656" s="30">
        <v>1733</v>
      </c>
      <c r="K8656" s="4"/>
      <c r="L8656" s="15">
        <f t="shared" si="136"/>
        <v>0</v>
      </c>
      <c r="M8656" s="56" t="s">
        <v>15157</v>
      </c>
    </row>
    <row r="8657" spans="1:13" s="19" customFormat="1" ht="15" customHeight="1" x14ac:dyDescent="0.25">
      <c r="A8657" s="47">
        <v>41394</v>
      </c>
      <c r="B8657" s="18"/>
      <c r="C8657" s="3" t="s">
        <v>13563</v>
      </c>
      <c r="D8657" s="3" t="s">
        <v>177</v>
      </c>
      <c r="E8657" s="3" t="s">
        <v>13581</v>
      </c>
      <c r="F8657" s="3" t="s">
        <v>200</v>
      </c>
      <c r="G8657" s="3"/>
      <c r="H8657" s="26">
        <v>1120</v>
      </c>
      <c r="I8657" s="26">
        <f t="array" ref="I8657">J8657-J8657*3%</f>
        <v>855.346</v>
      </c>
      <c r="J8657" s="30">
        <v>881.8</v>
      </c>
      <c r="K8657" s="4"/>
      <c r="L8657" s="15">
        <f t="shared" si="136"/>
        <v>0</v>
      </c>
      <c r="M8657" s="56" t="s">
        <v>15157</v>
      </c>
    </row>
    <row r="8658" spans="1:13" s="19" customFormat="1" ht="15" customHeight="1" x14ac:dyDescent="0.25">
      <c r="A8658" s="47">
        <v>41397</v>
      </c>
      <c r="B8658" s="18" t="s">
        <v>13582</v>
      </c>
      <c r="C8658" s="3" t="s">
        <v>13563</v>
      </c>
      <c r="D8658" s="3" t="s">
        <v>194</v>
      </c>
      <c r="E8658" s="3" t="s">
        <v>13583</v>
      </c>
      <c r="F8658" s="3" t="s">
        <v>277</v>
      </c>
      <c r="G8658" s="3"/>
      <c r="H8658" s="26">
        <v>2310</v>
      </c>
      <c r="I8658" s="26">
        <f t="array" ref="I8658">J8658-J8658*3%</f>
        <v>1772.4228000000001</v>
      </c>
      <c r="J8658" s="30">
        <v>1827.24</v>
      </c>
      <c r="K8658" s="4"/>
      <c r="L8658" s="15">
        <f t="shared" si="136"/>
        <v>0</v>
      </c>
      <c r="M8658" s="56" t="s">
        <v>15157</v>
      </c>
    </row>
    <row r="8659" spans="1:13" s="19" customFormat="1" ht="15" customHeight="1" x14ac:dyDescent="0.25">
      <c r="A8659" s="47">
        <v>41401</v>
      </c>
      <c r="B8659" s="18" t="s">
        <v>13584</v>
      </c>
      <c r="C8659" s="3" t="s">
        <v>13563</v>
      </c>
      <c r="D8659" s="3" t="s">
        <v>194</v>
      </c>
      <c r="E8659" s="3" t="s">
        <v>13583</v>
      </c>
      <c r="F8659" s="3" t="s">
        <v>203</v>
      </c>
      <c r="G8659" s="3"/>
      <c r="H8659" s="26">
        <v>870</v>
      </c>
      <c r="I8659" s="26">
        <f t="array" ref="I8659">J8659-J8659*3%</f>
        <v>657.2331999999999</v>
      </c>
      <c r="J8659" s="30">
        <v>677.56</v>
      </c>
      <c r="K8659" s="4"/>
      <c r="L8659" s="15">
        <f t="shared" si="136"/>
        <v>0</v>
      </c>
      <c r="M8659" s="56" t="s">
        <v>15157</v>
      </c>
    </row>
    <row r="8660" spans="1:13" s="19" customFormat="1" ht="15" customHeight="1" x14ac:dyDescent="0.25">
      <c r="A8660" s="47">
        <v>41399</v>
      </c>
      <c r="B8660" s="18" t="s">
        <v>13585</v>
      </c>
      <c r="C8660" s="3" t="s">
        <v>13563</v>
      </c>
      <c r="D8660" s="3" t="s">
        <v>194</v>
      </c>
      <c r="E8660" s="3" t="s">
        <v>13583</v>
      </c>
      <c r="F8660" s="3" t="s">
        <v>200</v>
      </c>
      <c r="G8660" s="3"/>
      <c r="H8660" s="26">
        <v>1255</v>
      </c>
      <c r="I8660" s="26">
        <f t="array" ref="I8660">J8660-J8660*3%</f>
        <v>946.75879999999995</v>
      </c>
      <c r="J8660" s="30">
        <v>976.04</v>
      </c>
      <c r="K8660" s="4"/>
      <c r="L8660" s="15">
        <f t="shared" si="136"/>
        <v>0</v>
      </c>
      <c r="M8660" s="56" t="s">
        <v>15157</v>
      </c>
    </row>
    <row r="8661" spans="1:13" s="19" customFormat="1" ht="15" customHeight="1" x14ac:dyDescent="0.25">
      <c r="A8661" s="47">
        <v>41406</v>
      </c>
      <c r="B8661" s="18" t="s">
        <v>13586</v>
      </c>
      <c r="C8661" s="3" t="s">
        <v>13563</v>
      </c>
      <c r="D8661" s="3" t="s">
        <v>194</v>
      </c>
      <c r="E8661" s="3" t="s">
        <v>13587</v>
      </c>
      <c r="F8661" s="3" t="s">
        <v>167</v>
      </c>
      <c r="G8661" s="3"/>
      <c r="H8661" s="26">
        <v>1255</v>
      </c>
      <c r="I8661" s="26">
        <f t="array" ref="I8661">J8661-J8661*3%</f>
        <v>946.75879999999995</v>
      </c>
      <c r="J8661" s="30">
        <v>976.04</v>
      </c>
      <c r="K8661" s="4"/>
      <c r="L8661" s="15">
        <f t="shared" si="136"/>
        <v>0</v>
      </c>
      <c r="M8661" s="56" t="s">
        <v>15157</v>
      </c>
    </row>
    <row r="8662" spans="1:13" s="19" customFormat="1" ht="15" customHeight="1" x14ac:dyDescent="0.25">
      <c r="A8662" s="47">
        <v>41612</v>
      </c>
      <c r="B8662" s="18"/>
      <c r="C8662" s="3" t="s">
        <v>13588</v>
      </c>
      <c r="D8662" s="3" t="s">
        <v>1437</v>
      </c>
      <c r="E8662" s="3" t="s">
        <v>13589</v>
      </c>
      <c r="F8662" s="3"/>
      <c r="G8662" s="3" t="s">
        <v>2593</v>
      </c>
      <c r="H8662" s="26">
        <v>90</v>
      </c>
      <c r="I8662" s="26">
        <f t="array" ref="I8662">J8662-J8662*3%</f>
        <v>53.912599999999998</v>
      </c>
      <c r="J8662" s="30">
        <v>55.58</v>
      </c>
      <c r="K8662" s="4"/>
      <c r="L8662" s="15">
        <f t="shared" si="136"/>
        <v>0</v>
      </c>
      <c r="M8662" s="56" t="s">
        <v>15159</v>
      </c>
    </row>
    <row r="8663" spans="1:13" s="19" customFormat="1" ht="15" customHeight="1" x14ac:dyDescent="0.25">
      <c r="A8663" s="47">
        <v>41565</v>
      </c>
      <c r="B8663" s="18"/>
      <c r="C8663" s="3" t="s">
        <v>13588</v>
      </c>
      <c r="D8663" s="3" t="s">
        <v>66</v>
      </c>
      <c r="E8663" s="3" t="s">
        <v>13590</v>
      </c>
      <c r="F8663" s="3" t="s">
        <v>274</v>
      </c>
      <c r="G8663" s="3"/>
      <c r="H8663" s="26">
        <v>375</v>
      </c>
      <c r="I8663" s="26">
        <f t="array" ref="I8663">J8663-J8663*3%</f>
        <v>277.52670000000001</v>
      </c>
      <c r="J8663" s="30">
        <v>286.11</v>
      </c>
      <c r="K8663" s="4"/>
      <c r="L8663" s="15">
        <f t="shared" si="136"/>
        <v>0</v>
      </c>
      <c r="M8663" s="56" t="s">
        <v>15159</v>
      </c>
    </row>
    <row r="8664" spans="1:13" s="19" customFormat="1" ht="15" customHeight="1" x14ac:dyDescent="0.25">
      <c r="A8664" s="47">
        <v>41566</v>
      </c>
      <c r="B8664" s="18"/>
      <c r="C8664" s="3" t="s">
        <v>13588</v>
      </c>
      <c r="D8664" s="3" t="s">
        <v>66</v>
      </c>
      <c r="E8664" s="3" t="s">
        <v>11530</v>
      </c>
      <c r="F8664" s="3" t="s">
        <v>200</v>
      </c>
      <c r="G8664" s="3"/>
      <c r="H8664" s="26">
        <v>275</v>
      </c>
      <c r="I8664" s="26">
        <f t="array" ref="I8664">J8664-J8664*3%</f>
        <v>194.78569999999999</v>
      </c>
      <c r="J8664" s="30">
        <v>200.81</v>
      </c>
      <c r="K8664" s="4"/>
      <c r="L8664" s="15">
        <f t="shared" si="136"/>
        <v>0</v>
      </c>
      <c r="M8664" s="56" t="s">
        <v>15159</v>
      </c>
    </row>
    <row r="8665" spans="1:13" s="19" customFormat="1" ht="15" customHeight="1" x14ac:dyDescent="0.25">
      <c r="A8665" s="47">
        <v>39340</v>
      </c>
      <c r="B8665" s="18" t="s">
        <v>13591</v>
      </c>
      <c r="C8665" s="3" t="s">
        <v>13588</v>
      </c>
      <c r="D8665" s="3" t="s">
        <v>66</v>
      </c>
      <c r="E8665" s="3" t="s">
        <v>5459</v>
      </c>
      <c r="F8665" s="3" t="s">
        <v>182</v>
      </c>
      <c r="G8665" s="3"/>
      <c r="H8665" s="26">
        <v>505</v>
      </c>
      <c r="I8665" s="26">
        <f t="array" ref="I8665">J8665-J8665*3%</f>
        <v>375.4579</v>
      </c>
      <c r="J8665" s="30">
        <v>387.07</v>
      </c>
      <c r="K8665" s="4"/>
      <c r="L8665" s="15">
        <f t="shared" si="136"/>
        <v>0</v>
      </c>
      <c r="M8665" s="56" t="s">
        <v>15159</v>
      </c>
    </row>
    <row r="8666" spans="1:13" s="19" customFormat="1" ht="15" customHeight="1" x14ac:dyDescent="0.25">
      <c r="A8666" s="47">
        <v>41948</v>
      </c>
      <c r="B8666" s="18"/>
      <c r="C8666" s="3" t="s">
        <v>13588</v>
      </c>
      <c r="D8666" s="3" t="s">
        <v>66</v>
      </c>
      <c r="E8666" s="3" t="s">
        <v>13592</v>
      </c>
      <c r="F8666" s="3" t="s">
        <v>200</v>
      </c>
      <c r="G8666" s="3"/>
      <c r="H8666" s="26">
        <v>345</v>
      </c>
      <c r="I8666" s="26">
        <f t="array" ref="I8666">J8666-J8666*3%</f>
        <v>245.41</v>
      </c>
      <c r="J8666" s="30">
        <v>253</v>
      </c>
      <c r="K8666" s="4"/>
      <c r="L8666" s="15">
        <f t="shared" si="136"/>
        <v>0</v>
      </c>
      <c r="M8666" s="56" t="s">
        <v>15159</v>
      </c>
    </row>
    <row r="8667" spans="1:13" s="19" customFormat="1" ht="15" customHeight="1" x14ac:dyDescent="0.25">
      <c r="A8667" s="47">
        <v>41949</v>
      </c>
      <c r="B8667" s="18"/>
      <c r="C8667" s="3" t="s">
        <v>13588</v>
      </c>
      <c r="D8667" s="3" t="s">
        <v>66</v>
      </c>
      <c r="E8667" s="3" t="s">
        <v>13592</v>
      </c>
      <c r="F8667" s="3" t="s">
        <v>89</v>
      </c>
      <c r="G8667" s="3"/>
      <c r="H8667" s="26">
        <v>305</v>
      </c>
      <c r="I8667" s="26">
        <f t="array" ref="I8667">J8667-J8667*3%</f>
        <v>217.4837</v>
      </c>
      <c r="J8667" s="30">
        <v>224.21</v>
      </c>
      <c r="K8667" s="4"/>
      <c r="L8667" s="15">
        <f t="shared" si="136"/>
        <v>0</v>
      </c>
      <c r="M8667" s="56" t="s">
        <v>15159</v>
      </c>
    </row>
    <row r="8668" spans="1:13" s="19" customFormat="1" ht="15" customHeight="1" x14ac:dyDescent="0.25">
      <c r="A8668" s="47">
        <v>41568</v>
      </c>
      <c r="B8668" s="18"/>
      <c r="C8668" s="3" t="s">
        <v>13588</v>
      </c>
      <c r="D8668" s="3" t="s">
        <v>70</v>
      </c>
      <c r="E8668" s="3" t="s">
        <v>7884</v>
      </c>
      <c r="F8668" s="3" t="s">
        <v>182</v>
      </c>
      <c r="G8668" s="3"/>
      <c r="H8668" s="26">
        <v>300</v>
      </c>
      <c r="I8668" s="26">
        <f t="array" ref="I8668">J8668-J8668*3%</f>
        <v>215.73769999999999</v>
      </c>
      <c r="J8668" s="30">
        <v>222.41</v>
      </c>
      <c r="K8668" s="4"/>
      <c r="L8668" s="15">
        <f t="shared" si="136"/>
        <v>0</v>
      </c>
      <c r="M8668" s="56" t="s">
        <v>15159</v>
      </c>
    </row>
    <row r="8669" spans="1:13" s="19" customFormat="1" ht="15" customHeight="1" x14ac:dyDescent="0.25">
      <c r="A8669" s="47">
        <v>41569</v>
      </c>
      <c r="B8669" s="18"/>
      <c r="C8669" s="3" t="s">
        <v>13588</v>
      </c>
      <c r="D8669" s="3" t="s">
        <v>70</v>
      </c>
      <c r="E8669" s="3" t="s">
        <v>7884</v>
      </c>
      <c r="F8669" s="3" t="s">
        <v>274</v>
      </c>
      <c r="G8669" s="3"/>
      <c r="H8669" s="26">
        <v>410</v>
      </c>
      <c r="I8669" s="26">
        <f t="array" ref="I8669">J8669-J8669*3%</f>
        <v>299.35169999999999</v>
      </c>
      <c r="J8669" s="30">
        <v>308.61</v>
      </c>
      <c r="K8669" s="4"/>
      <c r="L8669" s="15">
        <f t="shared" si="136"/>
        <v>0</v>
      </c>
      <c r="M8669" s="56" t="s">
        <v>15159</v>
      </c>
    </row>
    <row r="8670" spans="1:13" s="19" customFormat="1" ht="15" customHeight="1" x14ac:dyDescent="0.25">
      <c r="A8670" s="47">
        <v>40596</v>
      </c>
      <c r="B8670" s="18" t="s">
        <v>13593</v>
      </c>
      <c r="C8670" s="3" t="s">
        <v>13588</v>
      </c>
      <c r="D8670" s="3" t="s">
        <v>779</v>
      </c>
      <c r="E8670" s="3" t="s">
        <v>13594</v>
      </c>
      <c r="F8670" s="3" t="s">
        <v>808</v>
      </c>
      <c r="G8670" s="3" t="s">
        <v>686</v>
      </c>
      <c r="H8670" s="26">
        <v>68</v>
      </c>
      <c r="I8670" s="26">
        <f t="array" ref="I8670">J8670-J8670*3%</f>
        <v>56.744999999999997</v>
      </c>
      <c r="J8670" s="30">
        <v>58.5</v>
      </c>
      <c r="K8670" s="4"/>
      <c r="L8670" s="15">
        <f t="shared" si="136"/>
        <v>0</v>
      </c>
      <c r="M8670" s="56" t="s">
        <v>15159</v>
      </c>
    </row>
    <row r="8671" spans="1:13" s="19" customFormat="1" ht="15" customHeight="1" x14ac:dyDescent="0.25">
      <c r="A8671" s="47">
        <v>40595</v>
      </c>
      <c r="B8671" s="18" t="s">
        <v>13595</v>
      </c>
      <c r="C8671" s="3" t="s">
        <v>13588</v>
      </c>
      <c r="D8671" s="3" t="s">
        <v>779</v>
      </c>
      <c r="E8671" s="3" t="s">
        <v>13596</v>
      </c>
      <c r="F8671" s="3" t="s">
        <v>808</v>
      </c>
      <c r="G8671" s="3" t="s">
        <v>4025</v>
      </c>
      <c r="H8671" s="26">
        <v>68</v>
      </c>
      <c r="I8671" s="26">
        <f t="array" ref="I8671">J8671-J8671*3%</f>
        <v>56.744999999999997</v>
      </c>
      <c r="J8671" s="30">
        <v>58.5</v>
      </c>
      <c r="K8671" s="4"/>
      <c r="L8671" s="15">
        <f t="shared" si="136"/>
        <v>0</v>
      </c>
      <c r="M8671" s="56" t="s">
        <v>15155</v>
      </c>
    </row>
    <row r="8672" spans="1:13" s="19" customFormat="1" ht="15" customHeight="1" x14ac:dyDescent="0.25">
      <c r="A8672" s="47">
        <v>39866</v>
      </c>
      <c r="B8672" s="18" t="s">
        <v>13597</v>
      </c>
      <c r="C8672" s="3" t="s">
        <v>13588</v>
      </c>
      <c r="D8672" s="3" t="s">
        <v>779</v>
      </c>
      <c r="E8672" s="3" t="s">
        <v>13596</v>
      </c>
      <c r="F8672" s="3" t="s">
        <v>808</v>
      </c>
      <c r="G8672" s="3" t="s">
        <v>408</v>
      </c>
      <c r="H8672" s="26">
        <v>68</v>
      </c>
      <c r="I8672" s="26">
        <f t="array" ref="I8672">J8672-J8672*3%</f>
        <v>56.744999999999997</v>
      </c>
      <c r="J8672" s="30">
        <v>58.5</v>
      </c>
      <c r="K8672" s="4"/>
      <c r="L8672" s="15">
        <f t="shared" si="136"/>
        <v>0</v>
      </c>
      <c r="M8672" s="56" t="s">
        <v>15155</v>
      </c>
    </row>
    <row r="8673" spans="1:13" s="19" customFormat="1" ht="15" customHeight="1" x14ac:dyDescent="0.25">
      <c r="A8673" s="47">
        <v>39867</v>
      </c>
      <c r="B8673" s="18" t="s">
        <v>13598</v>
      </c>
      <c r="C8673" s="3" t="s">
        <v>13588</v>
      </c>
      <c r="D8673" s="3" t="s">
        <v>779</v>
      </c>
      <c r="E8673" s="3" t="s">
        <v>13596</v>
      </c>
      <c r="F8673" s="3" t="s">
        <v>808</v>
      </c>
      <c r="G8673" s="3" t="s">
        <v>397</v>
      </c>
      <c r="H8673" s="26">
        <v>68</v>
      </c>
      <c r="I8673" s="26">
        <f t="array" ref="I8673">J8673-J8673*3%</f>
        <v>56.744999999999997</v>
      </c>
      <c r="J8673" s="30">
        <v>58.5</v>
      </c>
      <c r="K8673" s="4"/>
      <c r="L8673" s="15">
        <f t="shared" si="136"/>
        <v>0</v>
      </c>
      <c r="M8673" s="56" t="s">
        <v>15155</v>
      </c>
    </row>
    <row r="8674" spans="1:13" s="19" customFormat="1" ht="15" customHeight="1" x14ac:dyDescent="0.25">
      <c r="A8674" s="47">
        <v>28612</v>
      </c>
      <c r="B8674" s="18" t="s">
        <v>13599</v>
      </c>
      <c r="C8674" s="3" t="s">
        <v>13588</v>
      </c>
      <c r="D8674" s="3" t="s">
        <v>779</v>
      </c>
      <c r="E8674" s="3" t="s">
        <v>13600</v>
      </c>
      <c r="F8674" s="3" t="s">
        <v>1497</v>
      </c>
      <c r="G8674" s="3" t="s">
        <v>1498</v>
      </c>
      <c r="H8674" s="26">
        <v>48</v>
      </c>
      <c r="I8674" s="26">
        <f t="array" ref="I8674">J8674-J8674*3%</f>
        <v>37.344999999999999</v>
      </c>
      <c r="J8674" s="30">
        <v>38.5</v>
      </c>
      <c r="K8674" s="4"/>
      <c r="L8674" s="15">
        <f t="shared" si="136"/>
        <v>0</v>
      </c>
      <c r="M8674" s="56" t="s">
        <v>15155</v>
      </c>
    </row>
    <row r="8675" spans="1:13" s="19" customFormat="1" ht="15" customHeight="1" x14ac:dyDescent="0.25">
      <c r="A8675" s="47">
        <v>25260</v>
      </c>
      <c r="B8675" s="18" t="s">
        <v>13601</v>
      </c>
      <c r="C8675" s="3" t="s">
        <v>13588</v>
      </c>
      <c r="D8675" s="3" t="s">
        <v>779</v>
      </c>
      <c r="E8675" s="3" t="s">
        <v>13600</v>
      </c>
      <c r="F8675" s="3" t="s">
        <v>1497</v>
      </c>
      <c r="G8675" s="3" t="s">
        <v>13602</v>
      </c>
      <c r="H8675" s="26">
        <v>48</v>
      </c>
      <c r="I8675" s="26">
        <f t="array" ref="I8675">J8675-J8675*3%</f>
        <v>37.344999999999999</v>
      </c>
      <c r="J8675" s="30">
        <v>38.5</v>
      </c>
      <c r="K8675" s="4"/>
      <c r="L8675" s="15">
        <f t="shared" si="136"/>
        <v>0</v>
      </c>
      <c r="M8675" s="56" t="s">
        <v>15155</v>
      </c>
    </row>
    <row r="8676" spans="1:13" s="19" customFormat="1" ht="15" customHeight="1" x14ac:dyDescent="0.25">
      <c r="A8676" s="47">
        <v>28614</v>
      </c>
      <c r="B8676" s="18" t="s">
        <v>13603</v>
      </c>
      <c r="C8676" s="3" t="s">
        <v>13588</v>
      </c>
      <c r="D8676" s="3" t="s">
        <v>779</v>
      </c>
      <c r="E8676" s="3" t="s">
        <v>13600</v>
      </c>
      <c r="F8676" s="3" t="s">
        <v>1497</v>
      </c>
      <c r="G8676" s="3" t="s">
        <v>1912</v>
      </c>
      <c r="H8676" s="26">
        <v>48</v>
      </c>
      <c r="I8676" s="26">
        <f t="array" ref="I8676">J8676-J8676*3%</f>
        <v>37.344999999999999</v>
      </c>
      <c r="J8676" s="30">
        <v>38.5</v>
      </c>
      <c r="K8676" s="4"/>
      <c r="L8676" s="15">
        <f t="shared" si="136"/>
        <v>0</v>
      </c>
      <c r="M8676" s="56" t="s">
        <v>15159</v>
      </c>
    </row>
    <row r="8677" spans="1:13" s="19" customFormat="1" ht="15" customHeight="1" x14ac:dyDescent="0.25">
      <c r="A8677" s="47">
        <v>24118</v>
      </c>
      <c r="B8677" s="18" t="s">
        <v>13604</v>
      </c>
      <c r="C8677" s="3" t="s">
        <v>13588</v>
      </c>
      <c r="D8677" s="3" t="s">
        <v>779</v>
      </c>
      <c r="E8677" s="3" t="s">
        <v>13600</v>
      </c>
      <c r="F8677" s="3" t="s">
        <v>1497</v>
      </c>
      <c r="G8677" s="3" t="s">
        <v>9926</v>
      </c>
      <c r="H8677" s="26">
        <v>48</v>
      </c>
      <c r="I8677" s="26">
        <f t="array" ref="I8677">J8677-J8677*3%</f>
        <v>37.344999999999999</v>
      </c>
      <c r="J8677" s="30">
        <v>38.5</v>
      </c>
      <c r="K8677" s="4"/>
      <c r="L8677" s="15">
        <f t="shared" si="136"/>
        <v>0</v>
      </c>
      <c r="M8677" s="56" t="s">
        <v>15155</v>
      </c>
    </row>
    <row r="8678" spans="1:13" s="19" customFormat="1" ht="15" customHeight="1" x14ac:dyDescent="0.25">
      <c r="A8678" s="47">
        <v>24117</v>
      </c>
      <c r="B8678" s="18" t="s">
        <v>13605</v>
      </c>
      <c r="C8678" s="3" t="s">
        <v>13588</v>
      </c>
      <c r="D8678" s="3" t="s">
        <v>779</v>
      </c>
      <c r="E8678" s="3" t="s">
        <v>13600</v>
      </c>
      <c r="F8678" s="3" t="s">
        <v>1497</v>
      </c>
      <c r="G8678" s="3" t="s">
        <v>721</v>
      </c>
      <c r="H8678" s="26">
        <v>48</v>
      </c>
      <c r="I8678" s="26">
        <f t="array" ref="I8678">J8678-J8678*3%</f>
        <v>37.344999999999999</v>
      </c>
      <c r="J8678" s="30">
        <v>38.5</v>
      </c>
      <c r="K8678" s="4"/>
      <c r="L8678" s="15">
        <f t="shared" si="136"/>
        <v>0</v>
      </c>
      <c r="M8678" s="56" t="s">
        <v>15155</v>
      </c>
    </row>
    <row r="8679" spans="1:13" s="19" customFormat="1" ht="15" customHeight="1" x14ac:dyDescent="0.25">
      <c r="A8679" s="47">
        <v>28613</v>
      </c>
      <c r="B8679" s="18" t="s">
        <v>13606</v>
      </c>
      <c r="C8679" s="3" t="s">
        <v>13588</v>
      </c>
      <c r="D8679" s="3" t="s">
        <v>779</v>
      </c>
      <c r="E8679" s="3" t="s">
        <v>13600</v>
      </c>
      <c r="F8679" s="3" t="s">
        <v>1497</v>
      </c>
      <c r="G8679" s="3" t="s">
        <v>529</v>
      </c>
      <c r="H8679" s="26">
        <v>48</v>
      </c>
      <c r="I8679" s="26">
        <f t="array" ref="I8679">J8679-J8679*3%</f>
        <v>37.344999999999999</v>
      </c>
      <c r="J8679" s="30">
        <v>38.5</v>
      </c>
      <c r="K8679" s="4"/>
      <c r="L8679" s="15">
        <f t="shared" si="136"/>
        <v>0</v>
      </c>
      <c r="M8679" s="56" t="s">
        <v>15155</v>
      </c>
    </row>
    <row r="8680" spans="1:13" s="19" customFormat="1" ht="15" customHeight="1" x14ac:dyDescent="0.25">
      <c r="A8680" s="47">
        <v>37765</v>
      </c>
      <c r="B8680" s="18" t="s">
        <v>13607</v>
      </c>
      <c r="C8680" s="3" t="s">
        <v>13588</v>
      </c>
      <c r="D8680" s="3" t="s">
        <v>779</v>
      </c>
      <c r="E8680" s="3" t="s">
        <v>13608</v>
      </c>
      <c r="F8680" s="3" t="s">
        <v>4013</v>
      </c>
      <c r="G8680" s="3" t="s">
        <v>3713</v>
      </c>
      <c r="H8680" s="26">
        <v>1180</v>
      </c>
      <c r="I8680" s="26">
        <f t="array" ref="I8680">J8680-J8680*3%</f>
        <v>921.5</v>
      </c>
      <c r="J8680" s="30">
        <v>950</v>
      </c>
      <c r="K8680" s="4"/>
      <c r="L8680" s="15">
        <f t="shared" si="136"/>
        <v>0</v>
      </c>
      <c r="M8680" s="56" t="s">
        <v>15155</v>
      </c>
    </row>
    <row r="8681" spans="1:13" s="19" customFormat="1" ht="15" customHeight="1" x14ac:dyDescent="0.25">
      <c r="A8681" s="47">
        <v>30349</v>
      </c>
      <c r="B8681" s="18" t="s">
        <v>13609</v>
      </c>
      <c r="C8681" s="3" t="s">
        <v>13588</v>
      </c>
      <c r="D8681" s="3" t="s">
        <v>779</v>
      </c>
      <c r="E8681" s="3" t="s">
        <v>13608</v>
      </c>
      <c r="F8681" s="3" t="s">
        <v>4015</v>
      </c>
      <c r="G8681" s="3" t="s">
        <v>1498</v>
      </c>
      <c r="H8681" s="26">
        <v>1200</v>
      </c>
      <c r="I8681" s="26">
        <f t="array" ref="I8681">J8681-J8681*3%</f>
        <v>933.625</v>
      </c>
      <c r="J8681" s="30">
        <v>962.5</v>
      </c>
      <c r="K8681" s="4"/>
      <c r="L8681" s="15">
        <f t="shared" si="136"/>
        <v>0</v>
      </c>
      <c r="M8681" s="56" t="s">
        <v>15155</v>
      </c>
    </row>
    <row r="8682" spans="1:13" s="19" customFormat="1" ht="15" customHeight="1" x14ac:dyDescent="0.25">
      <c r="A8682" s="47">
        <v>30350</v>
      </c>
      <c r="B8682" s="18" t="s">
        <v>13610</v>
      </c>
      <c r="C8682" s="3" t="s">
        <v>13588</v>
      </c>
      <c r="D8682" s="3" t="s">
        <v>779</v>
      </c>
      <c r="E8682" s="3" t="s">
        <v>13608</v>
      </c>
      <c r="F8682" s="3" t="s">
        <v>4015</v>
      </c>
      <c r="G8682" s="3" t="s">
        <v>13602</v>
      </c>
      <c r="H8682" s="26">
        <v>1200</v>
      </c>
      <c r="I8682" s="26">
        <f t="array" ref="I8682">J8682-J8682*3%</f>
        <v>933.625</v>
      </c>
      <c r="J8682" s="30">
        <v>962.5</v>
      </c>
      <c r="K8682" s="4"/>
      <c r="L8682" s="15">
        <f t="shared" si="136"/>
        <v>0</v>
      </c>
      <c r="M8682" s="56" t="s">
        <v>15155</v>
      </c>
    </row>
    <row r="8683" spans="1:13" s="19" customFormat="1" ht="15" customHeight="1" x14ac:dyDescent="0.25">
      <c r="A8683" s="47">
        <v>30351</v>
      </c>
      <c r="B8683" s="18" t="s">
        <v>13611</v>
      </c>
      <c r="C8683" s="3" t="s">
        <v>13588</v>
      </c>
      <c r="D8683" s="3" t="s">
        <v>779</v>
      </c>
      <c r="E8683" s="3" t="s">
        <v>13608</v>
      </c>
      <c r="F8683" s="3" t="s">
        <v>4015</v>
      </c>
      <c r="G8683" s="3" t="s">
        <v>1912</v>
      </c>
      <c r="H8683" s="26">
        <v>1200</v>
      </c>
      <c r="I8683" s="26">
        <f t="array" ref="I8683">J8683-J8683*3%</f>
        <v>933.625</v>
      </c>
      <c r="J8683" s="30">
        <v>962.5</v>
      </c>
      <c r="K8683" s="4"/>
      <c r="L8683" s="15">
        <f t="shared" si="136"/>
        <v>0</v>
      </c>
      <c r="M8683" s="56" t="s">
        <v>15155</v>
      </c>
    </row>
    <row r="8684" spans="1:13" s="19" customFormat="1" ht="15" customHeight="1" x14ac:dyDescent="0.25">
      <c r="A8684" s="47">
        <v>30352</v>
      </c>
      <c r="B8684" s="18" t="s">
        <v>13612</v>
      </c>
      <c r="C8684" s="3" t="s">
        <v>13588</v>
      </c>
      <c r="D8684" s="3" t="s">
        <v>779</v>
      </c>
      <c r="E8684" s="3" t="s">
        <v>13608</v>
      </c>
      <c r="F8684" s="3" t="s">
        <v>4015</v>
      </c>
      <c r="G8684" s="3" t="s">
        <v>9926</v>
      </c>
      <c r="H8684" s="26">
        <v>1200</v>
      </c>
      <c r="I8684" s="26">
        <f t="array" ref="I8684">J8684-J8684*3%</f>
        <v>933.625</v>
      </c>
      <c r="J8684" s="30">
        <v>962.5</v>
      </c>
      <c r="K8684" s="4"/>
      <c r="L8684" s="15">
        <f t="shared" si="136"/>
        <v>0</v>
      </c>
      <c r="M8684" s="56" t="s">
        <v>15155</v>
      </c>
    </row>
    <row r="8685" spans="1:13" s="19" customFormat="1" ht="15" customHeight="1" x14ac:dyDescent="0.25">
      <c r="A8685" s="47">
        <v>30353</v>
      </c>
      <c r="B8685" s="18" t="s">
        <v>13613</v>
      </c>
      <c r="C8685" s="3" t="s">
        <v>13588</v>
      </c>
      <c r="D8685" s="3" t="s">
        <v>779</v>
      </c>
      <c r="E8685" s="3" t="s">
        <v>13608</v>
      </c>
      <c r="F8685" s="3" t="s">
        <v>4015</v>
      </c>
      <c r="G8685" s="3" t="s">
        <v>721</v>
      </c>
      <c r="H8685" s="26">
        <v>1200</v>
      </c>
      <c r="I8685" s="26">
        <f t="array" ref="I8685">J8685-J8685*3%</f>
        <v>933.625</v>
      </c>
      <c r="J8685" s="30">
        <v>962.5</v>
      </c>
      <c r="K8685" s="4"/>
      <c r="L8685" s="15">
        <f t="shared" si="136"/>
        <v>0</v>
      </c>
      <c r="M8685" s="56" t="s">
        <v>15155</v>
      </c>
    </row>
    <row r="8686" spans="1:13" s="19" customFormat="1" ht="15" customHeight="1" x14ac:dyDescent="0.25">
      <c r="A8686" s="47">
        <v>30354</v>
      </c>
      <c r="B8686" s="18" t="s">
        <v>13614</v>
      </c>
      <c r="C8686" s="3" t="s">
        <v>13588</v>
      </c>
      <c r="D8686" s="3" t="s">
        <v>779</v>
      </c>
      <c r="E8686" s="3" t="s">
        <v>13608</v>
      </c>
      <c r="F8686" s="3" t="s">
        <v>4015</v>
      </c>
      <c r="G8686" s="3" t="s">
        <v>529</v>
      </c>
      <c r="H8686" s="26">
        <v>1200</v>
      </c>
      <c r="I8686" s="26">
        <f t="array" ref="I8686">J8686-J8686*3%</f>
        <v>933.625</v>
      </c>
      <c r="J8686" s="30">
        <v>962.5</v>
      </c>
      <c r="K8686" s="4"/>
      <c r="L8686" s="15">
        <f t="shared" si="136"/>
        <v>0</v>
      </c>
      <c r="M8686" s="56" t="s">
        <v>15155</v>
      </c>
    </row>
    <row r="8687" spans="1:13" s="19" customFormat="1" ht="15" customHeight="1" x14ac:dyDescent="0.25">
      <c r="A8687" s="47">
        <v>21297</v>
      </c>
      <c r="B8687" s="18" t="s">
        <v>13615</v>
      </c>
      <c r="C8687" s="3" t="s">
        <v>13588</v>
      </c>
      <c r="D8687" s="3" t="s">
        <v>74</v>
      </c>
      <c r="E8687" s="3" t="s">
        <v>2113</v>
      </c>
      <c r="F8687" s="3" t="s">
        <v>68</v>
      </c>
      <c r="G8687" s="3"/>
      <c r="H8687" s="26">
        <v>250</v>
      </c>
      <c r="I8687" s="26">
        <f t="array" ref="I8687">J8687-J8687*3%</f>
        <v>179.15899999999999</v>
      </c>
      <c r="J8687" s="30">
        <v>184.7</v>
      </c>
      <c r="K8687" s="4"/>
      <c r="L8687" s="15">
        <f t="shared" si="136"/>
        <v>0</v>
      </c>
      <c r="M8687" s="56" t="s">
        <v>15159</v>
      </c>
    </row>
    <row r="8688" spans="1:13" s="19" customFormat="1" ht="15" customHeight="1" x14ac:dyDescent="0.25">
      <c r="A8688" s="47">
        <v>36421</v>
      </c>
      <c r="B8688" s="18" t="s">
        <v>13616</v>
      </c>
      <c r="C8688" s="3" t="s">
        <v>13588</v>
      </c>
      <c r="D8688" s="3" t="s">
        <v>74</v>
      </c>
      <c r="E8688" s="3" t="s">
        <v>13617</v>
      </c>
      <c r="F8688" s="3" t="s">
        <v>68</v>
      </c>
      <c r="G8688" s="3"/>
      <c r="H8688" s="26">
        <v>425</v>
      </c>
      <c r="I8688" s="26">
        <f t="array" ref="I8688">J8688-J8688*3%</f>
        <v>310.57460000000003</v>
      </c>
      <c r="J8688" s="30">
        <v>320.18</v>
      </c>
      <c r="K8688" s="4"/>
      <c r="L8688" s="15">
        <f t="shared" si="136"/>
        <v>0</v>
      </c>
      <c r="M8688" s="56" t="s">
        <v>15159</v>
      </c>
    </row>
    <row r="8689" spans="1:13" s="19" customFormat="1" ht="15" customHeight="1" x14ac:dyDescent="0.25">
      <c r="A8689" s="47">
        <v>24114</v>
      </c>
      <c r="B8689" s="18" t="s">
        <v>13618</v>
      </c>
      <c r="C8689" s="3" t="s">
        <v>13588</v>
      </c>
      <c r="D8689" s="3" t="s">
        <v>74</v>
      </c>
      <c r="E8689" s="3" t="s">
        <v>13619</v>
      </c>
      <c r="F8689" s="3" t="s">
        <v>664</v>
      </c>
      <c r="G8689" s="3"/>
      <c r="H8689" s="26">
        <v>645</v>
      </c>
      <c r="I8689" s="26">
        <f t="array" ref="I8689">J8689-J8689*3%</f>
        <v>492.3526</v>
      </c>
      <c r="J8689" s="30">
        <v>507.58</v>
      </c>
      <c r="K8689" s="4"/>
      <c r="L8689" s="15">
        <f t="shared" si="136"/>
        <v>0</v>
      </c>
      <c r="M8689" s="56" t="s">
        <v>15159</v>
      </c>
    </row>
    <row r="8690" spans="1:13" s="19" customFormat="1" ht="15" customHeight="1" x14ac:dyDescent="0.25">
      <c r="A8690" s="47">
        <v>36624</v>
      </c>
      <c r="B8690" s="18" t="s">
        <v>13620</v>
      </c>
      <c r="C8690" s="3" t="s">
        <v>13588</v>
      </c>
      <c r="D8690" s="3" t="s">
        <v>74</v>
      </c>
      <c r="E8690" s="3" t="s">
        <v>13621</v>
      </c>
      <c r="F8690" s="3" t="s">
        <v>89</v>
      </c>
      <c r="G8690" s="3"/>
      <c r="H8690" s="26">
        <v>420</v>
      </c>
      <c r="I8690" s="26">
        <f t="array" ref="I8690">J8690-J8690*3%</f>
        <v>305.73430000000002</v>
      </c>
      <c r="J8690" s="30">
        <v>315.19</v>
      </c>
      <c r="K8690" s="4"/>
      <c r="L8690" s="15">
        <f t="shared" si="136"/>
        <v>0</v>
      </c>
      <c r="M8690" s="56" t="s">
        <v>15159</v>
      </c>
    </row>
    <row r="8691" spans="1:13" s="19" customFormat="1" ht="15" customHeight="1" x14ac:dyDescent="0.25">
      <c r="A8691" s="47">
        <v>41954</v>
      </c>
      <c r="B8691" s="18"/>
      <c r="C8691" s="3" t="s">
        <v>13588</v>
      </c>
      <c r="D8691" s="3" t="s">
        <v>74</v>
      </c>
      <c r="E8691" s="3" t="s">
        <v>1186</v>
      </c>
      <c r="F8691" s="3" t="s">
        <v>200</v>
      </c>
      <c r="G8691" s="3"/>
      <c r="H8691" s="26">
        <v>340</v>
      </c>
      <c r="I8691" s="26">
        <f t="array" ref="I8691">J8691-J8691*3%</f>
        <v>244.63399999999999</v>
      </c>
      <c r="J8691" s="30">
        <v>252.2</v>
      </c>
      <c r="K8691" s="4"/>
      <c r="L8691" s="15">
        <f t="shared" si="136"/>
        <v>0</v>
      </c>
      <c r="M8691" s="56" t="s">
        <v>15159</v>
      </c>
    </row>
    <row r="8692" spans="1:13" s="19" customFormat="1" ht="15" customHeight="1" x14ac:dyDescent="0.25">
      <c r="A8692" s="47">
        <v>39348</v>
      </c>
      <c r="B8692" s="18"/>
      <c r="C8692" s="3" t="s">
        <v>13588</v>
      </c>
      <c r="D8692" s="3" t="s">
        <v>74</v>
      </c>
      <c r="E8692" s="3" t="s">
        <v>855</v>
      </c>
      <c r="F8692" s="3" t="s">
        <v>124</v>
      </c>
      <c r="G8692" s="3"/>
      <c r="H8692" s="26">
        <v>280</v>
      </c>
      <c r="I8692" s="26">
        <f t="array" ref="I8692">J8692-J8692*3%</f>
        <v>198.89850000000001</v>
      </c>
      <c r="J8692" s="30">
        <v>205.05</v>
      </c>
      <c r="K8692" s="4"/>
      <c r="L8692" s="15">
        <f t="shared" si="136"/>
        <v>0</v>
      </c>
      <c r="M8692" s="56" t="s">
        <v>15159</v>
      </c>
    </row>
    <row r="8693" spans="1:13" s="19" customFormat="1" ht="15" customHeight="1" x14ac:dyDescent="0.25">
      <c r="A8693" s="47">
        <v>39349</v>
      </c>
      <c r="B8693" s="18" t="s">
        <v>13622</v>
      </c>
      <c r="C8693" s="3" t="s">
        <v>13588</v>
      </c>
      <c r="D8693" s="3" t="s">
        <v>74</v>
      </c>
      <c r="E8693" s="3" t="s">
        <v>2990</v>
      </c>
      <c r="F8693" s="3" t="s">
        <v>182</v>
      </c>
      <c r="G8693" s="3"/>
      <c r="H8693" s="26">
        <v>220</v>
      </c>
      <c r="I8693" s="26">
        <f t="array" ref="I8693">J8693-J8693*3%</f>
        <v>161.0394</v>
      </c>
      <c r="J8693" s="30">
        <v>166.02</v>
      </c>
      <c r="K8693" s="4"/>
      <c r="L8693" s="15">
        <f t="shared" si="136"/>
        <v>0</v>
      </c>
      <c r="M8693" s="56" t="s">
        <v>15159</v>
      </c>
    </row>
    <row r="8694" spans="1:13" s="19" customFormat="1" ht="15" customHeight="1" x14ac:dyDescent="0.25">
      <c r="A8694" s="47">
        <v>39350</v>
      </c>
      <c r="B8694" s="18" t="s">
        <v>13623</v>
      </c>
      <c r="C8694" s="3" t="s">
        <v>13588</v>
      </c>
      <c r="D8694" s="3" t="s">
        <v>74</v>
      </c>
      <c r="E8694" s="3" t="s">
        <v>2813</v>
      </c>
      <c r="F8694" s="3" t="s">
        <v>182</v>
      </c>
      <c r="G8694" s="3"/>
      <c r="H8694" s="26">
        <v>265</v>
      </c>
      <c r="I8694" s="26">
        <f t="array" ref="I8694">J8694-J8694*3%</f>
        <v>189.53800000000001</v>
      </c>
      <c r="J8694" s="30">
        <v>195.4</v>
      </c>
      <c r="K8694" s="4"/>
      <c r="L8694" s="15">
        <f t="shared" si="136"/>
        <v>0</v>
      </c>
      <c r="M8694" s="56" t="s">
        <v>15159</v>
      </c>
    </row>
    <row r="8695" spans="1:13" s="19" customFormat="1" ht="15" customHeight="1" x14ac:dyDescent="0.25">
      <c r="A8695" s="47">
        <v>36625</v>
      </c>
      <c r="B8695" s="18" t="s">
        <v>13624</v>
      </c>
      <c r="C8695" s="3" t="s">
        <v>13588</v>
      </c>
      <c r="D8695" s="3" t="s">
        <v>74</v>
      </c>
      <c r="E8695" s="3" t="s">
        <v>13625</v>
      </c>
      <c r="F8695" s="3" t="s">
        <v>124</v>
      </c>
      <c r="G8695" s="3"/>
      <c r="H8695" s="26">
        <v>355</v>
      </c>
      <c r="I8695" s="26">
        <f t="array" ref="I8695">J8695-J8695*3%</f>
        <v>254.1497</v>
      </c>
      <c r="J8695" s="30">
        <v>262.01</v>
      </c>
      <c r="K8695" s="4"/>
      <c r="L8695" s="15">
        <f t="shared" si="136"/>
        <v>0</v>
      </c>
      <c r="M8695" s="56" t="s">
        <v>15159</v>
      </c>
    </row>
    <row r="8696" spans="1:13" s="19" customFormat="1" ht="15" customHeight="1" x14ac:dyDescent="0.25">
      <c r="A8696" s="47">
        <v>21299</v>
      </c>
      <c r="B8696" s="18" t="s">
        <v>13626</v>
      </c>
      <c r="C8696" s="3" t="s">
        <v>13588</v>
      </c>
      <c r="D8696" s="3" t="s">
        <v>74</v>
      </c>
      <c r="E8696" s="3" t="s">
        <v>13627</v>
      </c>
      <c r="F8696" s="3" t="s">
        <v>182</v>
      </c>
      <c r="G8696" s="3"/>
      <c r="H8696" s="26">
        <v>280</v>
      </c>
      <c r="I8696" s="26">
        <f t="array" ref="I8696">J8696-J8696*3%</f>
        <v>200.89670000000001</v>
      </c>
      <c r="J8696" s="30">
        <v>207.11</v>
      </c>
      <c r="K8696" s="4"/>
      <c r="L8696" s="15">
        <f t="shared" si="136"/>
        <v>0</v>
      </c>
      <c r="M8696" s="56" t="s">
        <v>15159</v>
      </c>
    </row>
    <row r="8697" spans="1:13" s="19" customFormat="1" ht="15" customHeight="1" x14ac:dyDescent="0.25">
      <c r="A8697" s="47">
        <v>36626</v>
      </c>
      <c r="B8697" s="18" t="s">
        <v>13628</v>
      </c>
      <c r="C8697" s="3" t="s">
        <v>13588</v>
      </c>
      <c r="D8697" s="3" t="s">
        <v>74</v>
      </c>
      <c r="E8697" s="3" t="s">
        <v>11374</v>
      </c>
      <c r="F8697" s="3" t="s">
        <v>89</v>
      </c>
      <c r="G8697" s="3"/>
      <c r="H8697" s="26">
        <v>185</v>
      </c>
      <c r="I8697" s="26">
        <f t="array" ref="I8697">J8697-J8697*3%</f>
        <v>138.34139999999999</v>
      </c>
      <c r="J8697" s="30">
        <v>142.62</v>
      </c>
      <c r="K8697" s="4"/>
      <c r="L8697" s="15">
        <f t="shared" si="136"/>
        <v>0</v>
      </c>
      <c r="M8697" s="56" t="s">
        <v>15159</v>
      </c>
    </row>
    <row r="8698" spans="1:13" s="19" customFormat="1" ht="15" customHeight="1" x14ac:dyDescent="0.25">
      <c r="A8698" s="47">
        <v>33548</v>
      </c>
      <c r="B8698" s="18" t="s">
        <v>13629</v>
      </c>
      <c r="C8698" s="3" t="s">
        <v>13588</v>
      </c>
      <c r="D8698" s="3" t="s">
        <v>279</v>
      </c>
      <c r="E8698" s="3" t="s">
        <v>13630</v>
      </c>
      <c r="F8698" s="3" t="s">
        <v>318</v>
      </c>
      <c r="G8698" s="3" t="s">
        <v>256</v>
      </c>
      <c r="H8698" s="26">
        <v>530</v>
      </c>
      <c r="I8698" s="26">
        <f t="array" ref="I8698">J8698-J8698*3%</f>
        <v>391.60840000000002</v>
      </c>
      <c r="J8698" s="30">
        <v>403.72</v>
      </c>
      <c r="K8698" s="4"/>
      <c r="L8698" s="15">
        <f t="shared" si="136"/>
        <v>0</v>
      </c>
      <c r="M8698" s="56" t="s">
        <v>15159</v>
      </c>
    </row>
    <row r="8699" spans="1:13" s="19" customFormat="1" ht="15" customHeight="1" x14ac:dyDescent="0.25">
      <c r="A8699" s="47">
        <v>41571</v>
      </c>
      <c r="B8699" s="18"/>
      <c r="C8699" s="3" t="s">
        <v>13588</v>
      </c>
      <c r="D8699" s="3" t="s">
        <v>171</v>
      </c>
      <c r="E8699" s="3" t="s">
        <v>13631</v>
      </c>
      <c r="F8699" s="3" t="s">
        <v>124</v>
      </c>
      <c r="G8699" s="3"/>
      <c r="H8699" s="26">
        <v>170</v>
      </c>
      <c r="I8699" s="26">
        <f t="array" ref="I8699">J8699-J8699*3%</f>
        <v>127.56469999999999</v>
      </c>
      <c r="J8699" s="30">
        <v>131.51</v>
      </c>
      <c r="K8699" s="4"/>
      <c r="L8699" s="15">
        <f t="shared" si="136"/>
        <v>0</v>
      </c>
      <c r="M8699" s="56" t="s">
        <v>15159</v>
      </c>
    </row>
    <row r="8700" spans="1:13" s="19" customFormat="1" ht="15" customHeight="1" x14ac:dyDescent="0.25">
      <c r="A8700" s="47">
        <v>24115</v>
      </c>
      <c r="B8700" s="18" t="s">
        <v>13632</v>
      </c>
      <c r="C8700" s="3" t="s">
        <v>13588</v>
      </c>
      <c r="D8700" s="3" t="s">
        <v>171</v>
      </c>
      <c r="E8700" s="3" t="s">
        <v>5809</v>
      </c>
      <c r="F8700" s="3" t="s">
        <v>167</v>
      </c>
      <c r="G8700" s="3"/>
      <c r="H8700" s="26">
        <v>175</v>
      </c>
      <c r="I8700" s="26">
        <f t="array" ref="I8700">J8700-J8700*3%</f>
        <v>129.3107</v>
      </c>
      <c r="J8700" s="30">
        <v>133.31</v>
      </c>
      <c r="K8700" s="4"/>
      <c r="L8700" s="15">
        <f t="shared" si="136"/>
        <v>0</v>
      </c>
      <c r="M8700" s="56" t="s">
        <v>15159</v>
      </c>
    </row>
    <row r="8701" spans="1:13" s="19" customFormat="1" ht="15" customHeight="1" x14ac:dyDescent="0.25">
      <c r="A8701" s="47">
        <v>40635</v>
      </c>
      <c r="B8701" s="18" t="s">
        <v>13633</v>
      </c>
      <c r="C8701" s="3" t="s">
        <v>13588</v>
      </c>
      <c r="D8701" s="3" t="s">
        <v>177</v>
      </c>
      <c r="E8701" s="3" t="s">
        <v>13634</v>
      </c>
      <c r="F8701" s="3" t="s">
        <v>173</v>
      </c>
      <c r="G8701" s="3"/>
      <c r="H8701" s="26">
        <v>385</v>
      </c>
      <c r="I8701" s="26">
        <f t="array" ref="I8701">J8701-J8701*3%</f>
        <v>282.7647</v>
      </c>
      <c r="J8701" s="30">
        <v>291.51</v>
      </c>
      <c r="K8701" s="4"/>
      <c r="L8701" s="15">
        <f t="shared" si="136"/>
        <v>0</v>
      </c>
      <c r="M8701" s="56" t="s">
        <v>15159</v>
      </c>
    </row>
    <row r="8702" spans="1:13" s="19" customFormat="1" ht="15" customHeight="1" x14ac:dyDescent="0.25">
      <c r="A8702" s="47">
        <v>41559</v>
      </c>
      <c r="B8702" s="18"/>
      <c r="C8702" s="3" t="s">
        <v>13588</v>
      </c>
      <c r="D8702" s="3" t="s">
        <v>177</v>
      </c>
      <c r="E8702" s="3" t="s">
        <v>13635</v>
      </c>
      <c r="F8702" s="3" t="s">
        <v>324</v>
      </c>
      <c r="G8702" s="3"/>
      <c r="H8702" s="26">
        <v>365</v>
      </c>
      <c r="I8702" s="26">
        <f t="array" ref="I8702">J8702-J8702*3%</f>
        <v>260.26069999999999</v>
      </c>
      <c r="J8702" s="30">
        <v>268.31</v>
      </c>
      <c r="K8702" s="4"/>
      <c r="L8702" s="15">
        <f t="shared" si="136"/>
        <v>0</v>
      </c>
      <c r="M8702" s="56" t="s">
        <v>15159</v>
      </c>
    </row>
    <row r="8703" spans="1:13" s="19" customFormat="1" ht="15" customHeight="1" x14ac:dyDescent="0.25">
      <c r="A8703" s="47">
        <v>24107</v>
      </c>
      <c r="B8703" s="18" t="s">
        <v>13636</v>
      </c>
      <c r="C8703" s="3" t="s">
        <v>13588</v>
      </c>
      <c r="D8703" s="3" t="s">
        <v>177</v>
      </c>
      <c r="E8703" s="3" t="s">
        <v>13635</v>
      </c>
      <c r="F8703" s="3" t="s">
        <v>664</v>
      </c>
      <c r="G8703" s="3" t="s">
        <v>667</v>
      </c>
      <c r="H8703" s="26">
        <v>785</v>
      </c>
      <c r="I8703" s="26">
        <f t="array" ref="I8703">J8703-J8703*3%</f>
        <v>592.96100000000001</v>
      </c>
      <c r="J8703" s="30">
        <v>611.29999999999995</v>
      </c>
      <c r="K8703" s="4"/>
      <c r="L8703" s="15">
        <f t="shared" si="136"/>
        <v>0</v>
      </c>
      <c r="M8703" s="56" t="s">
        <v>15159</v>
      </c>
    </row>
    <row r="8704" spans="1:13" s="19" customFormat="1" ht="15" customHeight="1" x14ac:dyDescent="0.25">
      <c r="A8704" s="47">
        <v>41944</v>
      </c>
      <c r="B8704" s="18"/>
      <c r="C8704" s="3" t="s">
        <v>13588</v>
      </c>
      <c r="D8704" s="3" t="s">
        <v>177</v>
      </c>
      <c r="E8704" s="3" t="s">
        <v>13635</v>
      </c>
      <c r="F8704" s="3" t="s">
        <v>527</v>
      </c>
      <c r="G8704" s="3"/>
      <c r="H8704" s="26">
        <v>825</v>
      </c>
      <c r="I8704" s="26">
        <f t="array" ref="I8704">J8704-J8704*3%</f>
        <v>621.79909999999995</v>
      </c>
      <c r="J8704" s="30">
        <v>641.03</v>
      </c>
      <c r="K8704" s="4"/>
      <c r="L8704" s="15">
        <f t="shared" si="136"/>
        <v>0</v>
      </c>
      <c r="M8704" s="56" t="s">
        <v>15159</v>
      </c>
    </row>
    <row r="8705" spans="1:13" s="19" customFormat="1" ht="15" customHeight="1" x14ac:dyDescent="0.25">
      <c r="A8705" s="47">
        <v>41636</v>
      </c>
      <c r="B8705" s="18"/>
      <c r="C8705" s="3" t="s">
        <v>13588</v>
      </c>
      <c r="D8705" s="3" t="s">
        <v>177</v>
      </c>
      <c r="E8705" s="3" t="s">
        <v>13635</v>
      </c>
      <c r="F8705" s="3" t="s">
        <v>527</v>
      </c>
      <c r="G8705" s="3" t="s">
        <v>13637</v>
      </c>
      <c r="H8705" s="26">
        <v>840</v>
      </c>
      <c r="I8705" s="26">
        <f t="array" ref="I8705">J8705-J8705*3%</f>
        <v>634.89409999999998</v>
      </c>
      <c r="J8705" s="30">
        <v>654.53</v>
      </c>
      <c r="K8705" s="4"/>
      <c r="L8705" s="15">
        <f t="shared" si="136"/>
        <v>0</v>
      </c>
      <c r="M8705" s="56" t="s">
        <v>15159</v>
      </c>
    </row>
    <row r="8706" spans="1:13" s="19" customFormat="1" ht="15" customHeight="1" x14ac:dyDescent="0.25">
      <c r="A8706" s="47">
        <v>38199</v>
      </c>
      <c r="B8706" s="18" t="s">
        <v>13638</v>
      </c>
      <c r="C8706" s="3" t="s">
        <v>13588</v>
      </c>
      <c r="D8706" s="3" t="s">
        <v>177</v>
      </c>
      <c r="E8706" s="3" t="s">
        <v>13639</v>
      </c>
      <c r="F8706" s="3" t="s">
        <v>68</v>
      </c>
      <c r="G8706" s="3"/>
      <c r="H8706" s="26">
        <v>460</v>
      </c>
      <c r="I8706" s="26">
        <f t="array" ref="I8706">J8706-J8706*3%</f>
        <v>334.28140000000002</v>
      </c>
      <c r="J8706" s="30">
        <v>344.62</v>
      </c>
      <c r="K8706" s="4"/>
      <c r="L8706" s="15">
        <f t="shared" si="136"/>
        <v>0</v>
      </c>
      <c r="M8706" s="56" t="s">
        <v>15159</v>
      </c>
    </row>
    <row r="8707" spans="1:13" s="19" customFormat="1" ht="15" customHeight="1" x14ac:dyDescent="0.25">
      <c r="A8707" s="47">
        <v>41946</v>
      </c>
      <c r="B8707" s="18"/>
      <c r="C8707" s="3" t="s">
        <v>13588</v>
      </c>
      <c r="D8707" s="3" t="s">
        <v>177</v>
      </c>
      <c r="E8707" s="3" t="s">
        <v>13640</v>
      </c>
      <c r="F8707" s="3" t="s">
        <v>124</v>
      </c>
      <c r="G8707" s="3"/>
      <c r="H8707" s="26">
        <v>270</v>
      </c>
      <c r="I8707" s="26">
        <f t="array" ref="I8707">J8707-J8707*3%</f>
        <v>192.16670000000002</v>
      </c>
      <c r="J8707" s="30">
        <v>198.11</v>
      </c>
      <c r="K8707" s="4"/>
      <c r="L8707" s="15">
        <f t="shared" si="136"/>
        <v>0</v>
      </c>
      <c r="M8707" s="56" t="s">
        <v>15159</v>
      </c>
    </row>
    <row r="8708" spans="1:13" s="19" customFormat="1" ht="15" customHeight="1" x14ac:dyDescent="0.25">
      <c r="A8708" s="47">
        <v>24110</v>
      </c>
      <c r="B8708" s="18" t="s">
        <v>13641</v>
      </c>
      <c r="C8708" s="3" t="s">
        <v>13588</v>
      </c>
      <c r="D8708" s="3" t="s">
        <v>177</v>
      </c>
      <c r="E8708" s="3" t="s">
        <v>13642</v>
      </c>
      <c r="F8708" s="3" t="s">
        <v>664</v>
      </c>
      <c r="G8708" s="3" t="s">
        <v>667</v>
      </c>
      <c r="H8708" s="26">
        <v>745</v>
      </c>
      <c r="I8708" s="26">
        <f t="array" ref="I8708">J8708-J8708*3%</f>
        <v>564.50120000000004</v>
      </c>
      <c r="J8708" s="30">
        <v>581.96</v>
      </c>
      <c r="K8708" s="4"/>
      <c r="L8708" s="15">
        <f t="shared" si="136"/>
        <v>0</v>
      </c>
      <c r="M8708" s="56" t="s">
        <v>15159</v>
      </c>
    </row>
    <row r="8709" spans="1:13" s="19" customFormat="1" ht="15" customHeight="1" x14ac:dyDescent="0.25">
      <c r="A8709" s="47">
        <v>24108</v>
      </c>
      <c r="B8709" s="18" t="s">
        <v>13643</v>
      </c>
      <c r="C8709" s="3" t="s">
        <v>13588</v>
      </c>
      <c r="D8709" s="3" t="s">
        <v>177</v>
      </c>
      <c r="E8709" s="3" t="s">
        <v>1175</v>
      </c>
      <c r="F8709" s="3" t="s">
        <v>664</v>
      </c>
      <c r="G8709" s="3" t="s">
        <v>667</v>
      </c>
      <c r="H8709" s="26">
        <v>855</v>
      </c>
      <c r="I8709" s="26">
        <f t="array" ref="I8709">J8709-J8709*3%</f>
        <v>644.11879999999996</v>
      </c>
      <c r="J8709" s="30">
        <v>664.04</v>
      </c>
      <c r="K8709" s="4"/>
      <c r="L8709" s="15">
        <f t="shared" si="136"/>
        <v>0</v>
      </c>
      <c r="M8709" s="56" t="s">
        <v>15159</v>
      </c>
    </row>
    <row r="8710" spans="1:13" s="19" customFormat="1" ht="15" customHeight="1" x14ac:dyDescent="0.25">
      <c r="A8710" s="47">
        <v>41572</v>
      </c>
      <c r="B8710" s="18"/>
      <c r="C8710" s="3" t="s">
        <v>13588</v>
      </c>
      <c r="D8710" s="3" t="s">
        <v>177</v>
      </c>
      <c r="E8710" s="3" t="s">
        <v>10357</v>
      </c>
      <c r="F8710" s="3" t="s">
        <v>68</v>
      </c>
      <c r="G8710" s="3"/>
      <c r="H8710" s="26">
        <v>365</v>
      </c>
      <c r="I8710" s="26">
        <f t="array" ref="I8710">J8710-J8710*3%</f>
        <v>262.87</v>
      </c>
      <c r="J8710" s="30">
        <v>271</v>
      </c>
      <c r="K8710" s="4"/>
      <c r="L8710" s="15">
        <f t="shared" si="136"/>
        <v>0</v>
      </c>
      <c r="M8710" s="56" t="s">
        <v>15159</v>
      </c>
    </row>
    <row r="8711" spans="1:13" s="19" customFormat="1" ht="15" customHeight="1" x14ac:dyDescent="0.25">
      <c r="A8711" s="47">
        <v>24109</v>
      </c>
      <c r="B8711" s="18" t="s">
        <v>13644</v>
      </c>
      <c r="C8711" s="3" t="s">
        <v>13588</v>
      </c>
      <c r="D8711" s="3" t="s">
        <v>188</v>
      </c>
      <c r="E8711" s="3" t="s">
        <v>13645</v>
      </c>
      <c r="F8711" s="3" t="s">
        <v>664</v>
      </c>
      <c r="G8711" s="3" t="s">
        <v>149</v>
      </c>
      <c r="H8711" s="26">
        <v>640</v>
      </c>
      <c r="I8711" s="26">
        <f t="array" ref="I8711">J8711-J8711*3%</f>
        <v>488.62780000000004</v>
      </c>
      <c r="J8711" s="30">
        <v>503.74</v>
      </c>
      <c r="K8711" s="4"/>
      <c r="L8711" s="15">
        <f t="shared" si="136"/>
        <v>0</v>
      </c>
      <c r="M8711" s="56" t="s">
        <v>15159</v>
      </c>
    </row>
    <row r="8712" spans="1:13" s="19" customFormat="1" ht="15" customHeight="1" x14ac:dyDescent="0.25">
      <c r="A8712" s="47">
        <v>41576</v>
      </c>
      <c r="B8712" s="18"/>
      <c r="C8712" s="3" t="s">
        <v>13588</v>
      </c>
      <c r="D8712" s="3" t="s">
        <v>262</v>
      </c>
      <c r="E8712" s="3" t="s">
        <v>13646</v>
      </c>
      <c r="F8712" s="3"/>
      <c r="G8712" s="3" t="s">
        <v>13647</v>
      </c>
      <c r="H8712" s="26">
        <v>245</v>
      </c>
      <c r="I8712" s="26">
        <f t="array" ref="I8712">J8712-J8712*3%</f>
        <v>176.42359999999999</v>
      </c>
      <c r="J8712" s="30">
        <v>181.88</v>
      </c>
      <c r="K8712" s="4"/>
      <c r="L8712" s="15">
        <f t="shared" ref="L8712:L8775" si="137">J8712*K8712</f>
        <v>0</v>
      </c>
      <c r="M8712" s="56" t="s">
        <v>15159</v>
      </c>
    </row>
    <row r="8713" spans="1:13" s="19" customFormat="1" ht="15" customHeight="1" x14ac:dyDescent="0.25">
      <c r="A8713" s="47">
        <v>41577</v>
      </c>
      <c r="B8713" s="18"/>
      <c r="C8713" s="3" t="s">
        <v>13588</v>
      </c>
      <c r="D8713" s="3" t="s">
        <v>262</v>
      </c>
      <c r="E8713" s="3" t="s">
        <v>13648</v>
      </c>
      <c r="F8713" s="3"/>
      <c r="G8713" s="3" t="s">
        <v>13647</v>
      </c>
      <c r="H8713" s="26">
        <v>305</v>
      </c>
      <c r="I8713" s="26">
        <f t="array" ref="I8713">J8713-J8713*3%</f>
        <v>215.94140000000002</v>
      </c>
      <c r="J8713" s="30">
        <v>222.62</v>
      </c>
      <c r="K8713" s="4"/>
      <c r="L8713" s="15">
        <f t="shared" si="137"/>
        <v>0</v>
      </c>
      <c r="M8713" s="56" t="s">
        <v>15159</v>
      </c>
    </row>
    <row r="8714" spans="1:13" s="19" customFormat="1" ht="15" customHeight="1" x14ac:dyDescent="0.25">
      <c r="A8714" s="47">
        <v>23141</v>
      </c>
      <c r="B8714" s="18" t="s">
        <v>13649</v>
      </c>
      <c r="C8714" s="3" t="s">
        <v>13588</v>
      </c>
      <c r="D8714" s="3" t="s">
        <v>262</v>
      </c>
      <c r="E8714" s="3" t="s">
        <v>13650</v>
      </c>
      <c r="F8714" s="3" t="s">
        <v>5606</v>
      </c>
      <c r="G8714" s="3" t="s">
        <v>744</v>
      </c>
      <c r="H8714" s="26">
        <v>1580</v>
      </c>
      <c r="I8714" s="26">
        <f t="array" ref="I8714">J8714-J8714*3%</f>
        <v>1109.9031</v>
      </c>
      <c r="J8714" s="30">
        <v>1144.23</v>
      </c>
      <c r="K8714" s="4"/>
      <c r="L8714" s="15">
        <f t="shared" si="137"/>
        <v>0</v>
      </c>
      <c r="M8714" s="56" t="s">
        <v>15159</v>
      </c>
    </row>
    <row r="8715" spans="1:13" s="19" customFormat="1" ht="15" customHeight="1" x14ac:dyDescent="0.25">
      <c r="A8715" s="47">
        <v>41604</v>
      </c>
      <c r="B8715" s="18"/>
      <c r="C8715" s="3" t="s">
        <v>13588</v>
      </c>
      <c r="D8715" s="3" t="s">
        <v>262</v>
      </c>
      <c r="E8715" s="3" t="s">
        <v>13650</v>
      </c>
      <c r="F8715" s="3" t="s">
        <v>5606</v>
      </c>
      <c r="G8715" s="3" t="s">
        <v>13651</v>
      </c>
      <c r="H8715" s="26">
        <v>1580</v>
      </c>
      <c r="I8715" s="26">
        <f t="array" ref="I8715">J8715-J8715*3%</f>
        <v>1109.9031</v>
      </c>
      <c r="J8715" s="30">
        <v>1144.23</v>
      </c>
      <c r="K8715" s="4"/>
      <c r="L8715" s="15">
        <f t="shared" si="137"/>
        <v>0</v>
      </c>
      <c r="M8715" s="56" t="s">
        <v>15159</v>
      </c>
    </row>
    <row r="8716" spans="1:13" s="19" customFormat="1" ht="15" customHeight="1" x14ac:dyDescent="0.25">
      <c r="A8716" s="47">
        <v>23142</v>
      </c>
      <c r="B8716" s="18" t="s">
        <v>13652</v>
      </c>
      <c r="C8716" s="3" t="s">
        <v>13588</v>
      </c>
      <c r="D8716" s="3" t="s">
        <v>262</v>
      </c>
      <c r="E8716" s="3" t="s">
        <v>13650</v>
      </c>
      <c r="F8716" s="3" t="s">
        <v>5576</v>
      </c>
      <c r="G8716" s="3" t="s">
        <v>744</v>
      </c>
      <c r="H8716" s="26">
        <v>1580</v>
      </c>
      <c r="I8716" s="26">
        <f t="array" ref="I8716">J8716-J8716*3%</f>
        <v>1109.9031</v>
      </c>
      <c r="J8716" s="30">
        <v>1144.23</v>
      </c>
      <c r="K8716" s="4"/>
      <c r="L8716" s="15">
        <f t="shared" si="137"/>
        <v>0</v>
      </c>
      <c r="M8716" s="56" t="s">
        <v>15159</v>
      </c>
    </row>
    <row r="8717" spans="1:13" s="19" customFormat="1" ht="15" customHeight="1" x14ac:dyDescent="0.25">
      <c r="A8717" s="47">
        <v>41605</v>
      </c>
      <c r="B8717" s="18"/>
      <c r="C8717" s="3" t="s">
        <v>13588</v>
      </c>
      <c r="D8717" s="3" t="s">
        <v>262</v>
      </c>
      <c r="E8717" s="3" t="s">
        <v>13650</v>
      </c>
      <c r="F8717" s="3" t="s">
        <v>5576</v>
      </c>
      <c r="G8717" s="3" t="s">
        <v>13651</v>
      </c>
      <c r="H8717" s="26">
        <v>1580</v>
      </c>
      <c r="I8717" s="26">
        <f t="array" ref="I8717">J8717-J8717*3%</f>
        <v>1109.9031</v>
      </c>
      <c r="J8717" s="30">
        <v>1144.23</v>
      </c>
      <c r="K8717" s="4"/>
      <c r="L8717" s="15">
        <f t="shared" si="137"/>
        <v>0</v>
      </c>
      <c r="M8717" s="56" t="s">
        <v>15159</v>
      </c>
    </row>
    <row r="8718" spans="1:13" s="19" customFormat="1" ht="15" customHeight="1" x14ac:dyDescent="0.25">
      <c r="A8718" s="47">
        <v>41606</v>
      </c>
      <c r="B8718" s="18"/>
      <c r="C8718" s="3" t="s">
        <v>13588</v>
      </c>
      <c r="D8718" s="3" t="s">
        <v>262</v>
      </c>
      <c r="E8718" s="3" t="s">
        <v>13650</v>
      </c>
      <c r="F8718" s="3" t="s">
        <v>5569</v>
      </c>
      <c r="G8718" s="3" t="s">
        <v>13651</v>
      </c>
      <c r="H8718" s="26">
        <v>1580</v>
      </c>
      <c r="I8718" s="26">
        <f t="array" ref="I8718">J8718-J8718*3%</f>
        <v>1109.9031</v>
      </c>
      <c r="J8718" s="30">
        <v>1144.23</v>
      </c>
      <c r="K8718" s="4"/>
      <c r="L8718" s="15">
        <f t="shared" si="137"/>
        <v>0</v>
      </c>
      <c r="M8718" s="56" t="s">
        <v>15159</v>
      </c>
    </row>
    <row r="8719" spans="1:13" s="19" customFormat="1" ht="15" customHeight="1" x14ac:dyDescent="0.25">
      <c r="A8719" s="47">
        <v>23143</v>
      </c>
      <c r="B8719" s="18" t="s">
        <v>13653</v>
      </c>
      <c r="C8719" s="3" t="s">
        <v>13588</v>
      </c>
      <c r="D8719" s="3" t="s">
        <v>262</v>
      </c>
      <c r="E8719" s="3" t="s">
        <v>13650</v>
      </c>
      <c r="F8719" s="3" t="s">
        <v>5595</v>
      </c>
      <c r="G8719" s="3" t="s">
        <v>744</v>
      </c>
      <c r="H8719" s="26">
        <v>1580</v>
      </c>
      <c r="I8719" s="26">
        <f t="array" ref="I8719">J8719-J8719*3%</f>
        <v>1109.9031</v>
      </c>
      <c r="J8719" s="30">
        <v>1144.23</v>
      </c>
      <c r="K8719" s="4"/>
      <c r="L8719" s="15">
        <f t="shared" si="137"/>
        <v>0</v>
      </c>
      <c r="M8719" s="56" t="s">
        <v>15159</v>
      </c>
    </row>
    <row r="8720" spans="1:13" s="19" customFormat="1" ht="15" customHeight="1" x14ac:dyDescent="0.25">
      <c r="A8720" s="47">
        <v>41607</v>
      </c>
      <c r="B8720" s="18"/>
      <c r="C8720" s="3" t="s">
        <v>13588</v>
      </c>
      <c r="D8720" s="3" t="s">
        <v>262</v>
      </c>
      <c r="E8720" s="3" t="s">
        <v>13650</v>
      </c>
      <c r="F8720" s="3" t="s">
        <v>5595</v>
      </c>
      <c r="G8720" s="3" t="s">
        <v>13651</v>
      </c>
      <c r="H8720" s="26">
        <v>1580</v>
      </c>
      <c r="I8720" s="26">
        <f t="array" ref="I8720">J8720-J8720*3%</f>
        <v>1109.9031</v>
      </c>
      <c r="J8720" s="30">
        <v>1144.23</v>
      </c>
      <c r="K8720" s="4"/>
      <c r="L8720" s="15">
        <f t="shared" si="137"/>
        <v>0</v>
      </c>
      <c r="M8720" s="56" t="s">
        <v>15159</v>
      </c>
    </row>
    <row r="8721" spans="1:13" s="19" customFormat="1" ht="15" customHeight="1" x14ac:dyDescent="0.25">
      <c r="A8721" s="47">
        <v>23147</v>
      </c>
      <c r="B8721" s="18" t="s">
        <v>13654</v>
      </c>
      <c r="C8721" s="3" t="s">
        <v>13588</v>
      </c>
      <c r="D8721" s="3" t="s">
        <v>262</v>
      </c>
      <c r="E8721" s="3" t="s">
        <v>13655</v>
      </c>
      <c r="F8721" s="3" t="s">
        <v>5606</v>
      </c>
      <c r="G8721" s="3" t="s">
        <v>744</v>
      </c>
      <c r="H8721" s="26">
        <v>530</v>
      </c>
      <c r="I8721" s="26">
        <f t="array" ref="I8721">J8721-J8721*3%</f>
        <v>381.27789999999999</v>
      </c>
      <c r="J8721" s="30">
        <v>393.07</v>
      </c>
      <c r="K8721" s="4"/>
      <c r="L8721" s="15">
        <f t="shared" si="137"/>
        <v>0</v>
      </c>
      <c r="M8721" s="56" t="s">
        <v>15159</v>
      </c>
    </row>
    <row r="8722" spans="1:13" s="19" customFormat="1" ht="15" customHeight="1" x14ac:dyDescent="0.25">
      <c r="A8722" s="47">
        <v>23148</v>
      </c>
      <c r="B8722" s="18" t="s">
        <v>13656</v>
      </c>
      <c r="C8722" s="3" t="s">
        <v>13588</v>
      </c>
      <c r="D8722" s="3" t="s">
        <v>262</v>
      </c>
      <c r="E8722" s="3" t="s">
        <v>13655</v>
      </c>
      <c r="F8722" s="3" t="s">
        <v>5576</v>
      </c>
      <c r="G8722" s="3" t="s">
        <v>744</v>
      </c>
      <c r="H8722" s="26">
        <v>530</v>
      </c>
      <c r="I8722" s="26">
        <f t="array" ref="I8722">J8722-J8722*3%</f>
        <v>381.27789999999999</v>
      </c>
      <c r="J8722" s="30">
        <v>393.07</v>
      </c>
      <c r="K8722" s="4"/>
      <c r="L8722" s="15">
        <f t="shared" si="137"/>
        <v>0</v>
      </c>
      <c r="M8722" s="56" t="s">
        <v>15159</v>
      </c>
    </row>
    <row r="8723" spans="1:13" s="19" customFormat="1" ht="15" customHeight="1" x14ac:dyDescent="0.25">
      <c r="A8723" s="47">
        <v>23146</v>
      </c>
      <c r="B8723" s="18" t="s">
        <v>13657</v>
      </c>
      <c r="C8723" s="3" t="s">
        <v>13588</v>
      </c>
      <c r="D8723" s="3" t="s">
        <v>262</v>
      </c>
      <c r="E8723" s="3" t="s">
        <v>13655</v>
      </c>
      <c r="F8723" s="3" t="s">
        <v>5569</v>
      </c>
      <c r="G8723" s="3" t="s">
        <v>744</v>
      </c>
      <c r="H8723" s="26">
        <v>530</v>
      </c>
      <c r="I8723" s="26">
        <f t="array" ref="I8723">J8723-J8723*3%</f>
        <v>381.27789999999999</v>
      </c>
      <c r="J8723" s="30">
        <v>393.07</v>
      </c>
      <c r="K8723" s="4"/>
      <c r="L8723" s="15">
        <f t="shared" si="137"/>
        <v>0</v>
      </c>
      <c r="M8723" s="56" t="s">
        <v>15159</v>
      </c>
    </row>
    <row r="8724" spans="1:13" s="19" customFormat="1" ht="15" customHeight="1" x14ac:dyDescent="0.25">
      <c r="A8724" s="47">
        <v>41608</v>
      </c>
      <c r="B8724" s="18"/>
      <c r="C8724" s="3" t="s">
        <v>13588</v>
      </c>
      <c r="D8724" s="3" t="s">
        <v>262</v>
      </c>
      <c r="E8724" s="3" t="s">
        <v>13658</v>
      </c>
      <c r="F8724" s="3" t="s">
        <v>5606</v>
      </c>
      <c r="G8724" s="3" t="s">
        <v>13647</v>
      </c>
      <c r="H8724" s="26">
        <v>1215</v>
      </c>
      <c r="I8724" s="26">
        <f t="array" ref="I8724">J8724-J8724*3%</f>
        <v>856.41300000000001</v>
      </c>
      <c r="J8724" s="30">
        <v>882.9</v>
      </c>
      <c r="K8724" s="4"/>
      <c r="L8724" s="15">
        <f t="shared" si="137"/>
        <v>0</v>
      </c>
      <c r="M8724" s="56" t="s">
        <v>15159</v>
      </c>
    </row>
    <row r="8725" spans="1:13" s="19" customFormat="1" ht="15" customHeight="1" x14ac:dyDescent="0.25">
      <c r="A8725" s="47">
        <v>41609</v>
      </c>
      <c r="B8725" s="18"/>
      <c r="C8725" s="3" t="s">
        <v>13588</v>
      </c>
      <c r="D8725" s="3" t="s">
        <v>262</v>
      </c>
      <c r="E8725" s="3" t="s">
        <v>13658</v>
      </c>
      <c r="F8725" s="3" t="s">
        <v>5576</v>
      </c>
      <c r="G8725" s="3" t="s">
        <v>13647</v>
      </c>
      <c r="H8725" s="26">
        <v>1215</v>
      </c>
      <c r="I8725" s="26">
        <f t="array" ref="I8725">J8725-J8725*3%</f>
        <v>856.41300000000001</v>
      </c>
      <c r="J8725" s="30">
        <v>882.9</v>
      </c>
      <c r="K8725" s="4"/>
      <c r="L8725" s="15">
        <f t="shared" si="137"/>
        <v>0</v>
      </c>
      <c r="M8725" s="56" t="s">
        <v>15159</v>
      </c>
    </row>
    <row r="8726" spans="1:13" s="19" customFormat="1" ht="15" customHeight="1" x14ac:dyDescent="0.25">
      <c r="A8726" s="47">
        <v>41610</v>
      </c>
      <c r="B8726" s="18"/>
      <c r="C8726" s="3" t="s">
        <v>13588</v>
      </c>
      <c r="D8726" s="3" t="s">
        <v>262</v>
      </c>
      <c r="E8726" s="3" t="s">
        <v>13658</v>
      </c>
      <c r="F8726" s="3" t="s">
        <v>5569</v>
      </c>
      <c r="G8726" s="3" t="s">
        <v>13647</v>
      </c>
      <c r="H8726" s="26">
        <v>1215</v>
      </c>
      <c r="I8726" s="26">
        <f t="array" ref="I8726">J8726-J8726*3%</f>
        <v>856.41300000000001</v>
      </c>
      <c r="J8726" s="30">
        <v>882.9</v>
      </c>
      <c r="K8726" s="4"/>
      <c r="L8726" s="15">
        <f t="shared" si="137"/>
        <v>0</v>
      </c>
      <c r="M8726" s="56" t="s">
        <v>15159</v>
      </c>
    </row>
    <row r="8727" spans="1:13" s="19" customFormat="1" ht="15" customHeight="1" x14ac:dyDescent="0.25">
      <c r="A8727" s="47">
        <v>41611</v>
      </c>
      <c r="B8727" s="18"/>
      <c r="C8727" s="3" t="s">
        <v>13588</v>
      </c>
      <c r="D8727" s="3" t="s">
        <v>262</v>
      </c>
      <c r="E8727" s="3" t="s">
        <v>13658</v>
      </c>
      <c r="F8727" s="3" t="s">
        <v>5595</v>
      </c>
      <c r="G8727" s="3" t="s">
        <v>13647</v>
      </c>
      <c r="H8727" s="26">
        <v>1215</v>
      </c>
      <c r="I8727" s="26">
        <f t="array" ref="I8727">J8727-J8727*3%</f>
        <v>856.41300000000001</v>
      </c>
      <c r="J8727" s="30">
        <v>882.9</v>
      </c>
      <c r="K8727" s="4"/>
      <c r="L8727" s="15">
        <f t="shared" si="137"/>
        <v>0</v>
      </c>
      <c r="M8727" s="56" t="s">
        <v>15159</v>
      </c>
    </row>
    <row r="8728" spans="1:13" s="19" customFormat="1" ht="15" customHeight="1" x14ac:dyDescent="0.25">
      <c r="A8728" s="47">
        <v>39344</v>
      </c>
      <c r="B8728" s="18" t="s">
        <v>13659</v>
      </c>
      <c r="C8728" s="3" t="s">
        <v>13588</v>
      </c>
      <c r="D8728" s="3" t="s">
        <v>194</v>
      </c>
      <c r="E8728" s="3" t="s">
        <v>13660</v>
      </c>
      <c r="F8728" s="3" t="s">
        <v>167</v>
      </c>
      <c r="G8728" s="3"/>
      <c r="H8728" s="26">
        <v>490</v>
      </c>
      <c r="I8728" s="26">
        <f t="array" ref="I8728">J8728-J8728*3%</f>
        <v>363.9246</v>
      </c>
      <c r="J8728" s="30">
        <v>375.18</v>
      </c>
      <c r="K8728" s="4"/>
      <c r="L8728" s="15">
        <f t="shared" si="137"/>
        <v>0</v>
      </c>
      <c r="M8728" s="56" t="s">
        <v>15159</v>
      </c>
    </row>
    <row r="8729" spans="1:13" s="19" customFormat="1" ht="15" customHeight="1" x14ac:dyDescent="0.25">
      <c r="A8729" s="47">
        <v>39345</v>
      </c>
      <c r="B8729" s="18" t="s">
        <v>13661</v>
      </c>
      <c r="C8729" s="3" t="s">
        <v>13588</v>
      </c>
      <c r="D8729" s="3" t="s">
        <v>194</v>
      </c>
      <c r="E8729" s="3" t="s">
        <v>13662</v>
      </c>
      <c r="F8729" s="3" t="s">
        <v>277</v>
      </c>
      <c r="G8729" s="3"/>
      <c r="H8729" s="26">
        <v>610</v>
      </c>
      <c r="I8729" s="26">
        <f t="array" ref="I8729">J8729-J8729*3%</f>
        <v>465.21200000000005</v>
      </c>
      <c r="J8729" s="30">
        <v>479.6</v>
      </c>
      <c r="K8729" s="4"/>
      <c r="L8729" s="15">
        <f t="shared" si="137"/>
        <v>0</v>
      </c>
      <c r="M8729" s="56" t="s">
        <v>15159</v>
      </c>
    </row>
    <row r="8730" spans="1:13" s="19" customFormat="1" ht="15" customHeight="1" x14ac:dyDescent="0.25">
      <c r="A8730" s="47">
        <v>26571</v>
      </c>
      <c r="B8730" s="18" t="s">
        <v>13663</v>
      </c>
      <c r="C8730" s="3" t="s">
        <v>13588</v>
      </c>
      <c r="D8730" s="3" t="s">
        <v>194</v>
      </c>
      <c r="E8730" s="3" t="s">
        <v>13664</v>
      </c>
      <c r="F8730" s="3" t="s">
        <v>182</v>
      </c>
      <c r="G8730" s="3"/>
      <c r="H8730" s="26">
        <v>640</v>
      </c>
      <c r="I8730" s="26">
        <f t="array" ref="I8730">J8730-J8730*3%</f>
        <v>488.83150000000001</v>
      </c>
      <c r="J8730" s="30">
        <v>503.95</v>
      </c>
      <c r="K8730" s="4"/>
      <c r="L8730" s="15">
        <f t="shared" si="137"/>
        <v>0</v>
      </c>
      <c r="M8730" s="56" t="s">
        <v>15159</v>
      </c>
    </row>
    <row r="8731" spans="1:13" s="19" customFormat="1" ht="15" customHeight="1" x14ac:dyDescent="0.25">
      <c r="A8731" s="47">
        <v>25387</v>
      </c>
      <c r="B8731" s="18"/>
      <c r="C8731" s="3" t="s">
        <v>13588</v>
      </c>
      <c r="D8731" s="3" t="s">
        <v>5586</v>
      </c>
      <c r="E8731" s="3" t="s">
        <v>13665</v>
      </c>
      <c r="F8731" s="3" t="s">
        <v>5576</v>
      </c>
      <c r="G8731" s="3" t="s">
        <v>13666</v>
      </c>
      <c r="H8731" s="26">
        <v>360</v>
      </c>
      <c r="I8731" s="26">
        <f t="array" ref="I8731">J8731-J8731*3%</f>
        <v>253.2961</v>
      </c>
      <c r="J8731" s="30">
        <v>261.13</v>
      </c>
      <c r="K8731" s="4"/>
      <c r="L8731" s="15">
        <f t="shared" si="137"/>
        <v>0</v>
      </c>
      <c r="M8731" s="56" t="s">
        <v>15159</v>
      </c>
    </row>
    <row r="8732" spans="1:13" s="19" customFormat="1" ht="15" customHeight="1" x14ac:dyDescent="0.25">
      <c r="A8732" s="47">
        <v>23133</v>
      </c>
      <c r="B8732" s="18"/>
      <c r="C8732" s="3" t="s">
        <v>13588</v>
      </c>
      <c r="D8732" s="3" t="s">
        <v>5586</v>
      </c>
      <c r="E8732" s="3" t="s">
        <v>13665</v>
      </c>
      <c r="F8732" s="3" t="s">
        <v>5569</v>
      </c>
      <c r="G8732" s="3" t="s">
        <v>13666</v>
      </c>
      <c r="H8732" s="26">
        <v>360</v>
      </c>
      <c r="I8732" s="26">
        <f t="array" ref="I8732">J8732-J8732*3%</f>
        <v>253.2961</v>
      </c>
      <c r="J8732" s="30">
        <v>261.13</v>
      </c>
      <c r="K8732" s="4"/>
      <c r="L8732" s="15">
        <f t="shared" si="137"/>
        <v>0</v>
      </c>
      <c r="M8732" s="56" t="s">
        <v>15159</v>
      </c>
    </row>
    <row r="8733" spans="1:13" s="19" customFormat="1" ht="15" customHeight="1" x14ac:dyDescent="0.25">
      <c r="A8733" s="47">
        <v>23137</v>
      </c>
      <c r="B8733" s="18"/>
      <c r="C8733" s="3" t="s">
        <v>13588</v>
      </c>
      <c r="D8733" s="3" t="s">
        <v>5586</v>
      </c>
      <c r="E8733" s="3" t="s">
        <v>13667</v>
      </c>
      <c r="F8733" s="3" t="s">
        <v>5576</v>
      </c>
      <c r="G8733" s="3" t="s">
        <v>13668</v>
      </c>
      <c r="H8733" s="26">
        <v>475</v>
      </c>
      <c r="I8733" s="26">
        <f t="array" ref="I8733">J8733-J8733*3%</f>
        <v>335.46479999999997</v>
      </c>
      <c r="J8733" s="30">
        <v>345.84</v>
      </c>
      <c r="K8733" s="4"/>
      <c r="L8733" s="15">
        <f t="shared" si="137"/>
        <v>0</v>
      </c>
      <c r="M8733" s="56" t="s">
        <v>15159</v>
      </c>
    </row>
    <row r="8734" spans="1:13" s="19" customFormat="1" ht="15" customHeight="1" x14ac:dyDescent="0.25">
      <c r="A8734" s="47">
        <v>23129</v>
      </c>
      <c r="B8734" s="18" t="s">
        <v>13669</v>
      </c>
      <c r="C8734" s="3" t="s">
        <v>13588</v>
      </c>
      <c r="D8734" s="3" t="s">
        <v>5586</v>
      </c>
      <c r="E8734" s="3" t="s">
        <v>13670</v>
      </c>
      <c r="F8734" s="3" t="s">
        <v>5576</v>
      </c>
      <c r="G8734" s="3" t="s">
        <v>5589</v>
      </c>
      <c r="H8734" s="26">
        <v>390</v>
      </c>
      <c r="I8734" s="26">
        <f t="array" ref="I8734">J8734-J8734*3%</f>
        <v>278.92349999999999</v>
      </c>
      <c r="J8734" s="30">
        <v>287.55</v>
      </c>
      <c r="K8734" s="4"/>
      <c r="L8734" s="15">
        <f t="shared" si="137"/>
        <v>0</v>
      </c>
      <c r="M8734" s="56" t="s">
        <v>15159</v>
      </c>
    </row>
    <row r="8735" spans="1:13" s="19" customFormat="1" ht="15" customHeight="1" x14ac:dyDescent="0.25">
      <c r="A8735" s="47">
        <v>36006</v>
      </c>
      <c r="B8735" s="18" t="s">
        <v>13671</v>
      </c>
      <c r="C8735" s="3" t="s">
        <v>13588</v>
      </c>
      <c r="D8735" s="3" t="s">
        <v>327</v>
      </c>
      <c r="E8735" s="3" t="s">
        <v>13672</v>
      </c>
      <c r="F8735" s="3" t="s">
        <v>274</v>
      </c>
      <c r="G8735" s="3"/>
      <c r="H8735" s="26">
        <v>570</v>
      </c>
      <c r="I8735" s="26">
        <f t="array" ref="I8735">J8735-J8735*3%</f>
        <v>419.93240000000003</v>
      </c>
      <c r="J8735" s="30">
        <v>432.92</v>
      </c>
      <c r="K8735" s="4"/>
      <c r="L8735" s="15">
        <f t="shared" si="137"/>
        <v>0</v>
      </c>
      <c r="M8735" s="56" t="s">
        <v>15159</v>
      </c>
    </row>
    <row r="8736" spans="1:13" s="19" customFormat="1" ht="15" customHeight="1" x14ac:dyDescent="0.25">
      <c r="A8736" s="47">
        <v>41561</v>
      </c>
      <c r="B8736" s="18"/>
      <c r="C8736" s="3" t="s">
        <v>13588</v>
      </c>
      <c r="D8736" s="3" t="s">
        <v>960</v>
      </c>
      <c r="E8736" s="3" t="s">
        <v>13673</v>
      </c>
      <c r="F8736" s="3" t="s">
        <v>274</v>
      </c>
      <c r="G8736" s="3"/>
      <c r="H8736" s="26">
        <v>470</v>
      </c>
      <c r="I8736" s="26">
        <f t="array" ref="I8736">J8736-J8736*3%</f>
        <v>341.2654</v>
      </c>
      <c r="J8736" s="30">
        <v>351.82</v>
      </c>
      <c r="K8736" s="4"/>
      <c r="L8736" s="15">
        <f t="shared" si="137"/>
        <v>0</v>
      </c>
      <c r="M8736" s="56" t="s">
        <v>15159</v>
      </c>
    </row>
    <row r="8737" spans="1:13" s="19" customFormat="1" ht="15" customHeight="1" x14ac:dyDescent="0.25">
      <c r="A8737" s="47">
        <v>36621</v>
      </c>
      <c r="B8737" s="18" t="s">
        <v>13674</v>
      </c>
      <c r="C8737" s="3" t="s">
        <v>13588</v>
      </c>
      <c r="D8737" s="3" t="s">
        <v>339</v>
      </c>
      <c r="E8737" s="3" t="s">
        <v>1267</v>
      </c>
      <c r="F8737" s="3" t="s">
        <v>274</v>
      </c>
      <c r="G8737" s="3"/>
      <c r="H8737" s="26">
        <v>475</v>
      </c>
      <c r="I8737" s="26">
        <f t="array" ref="I8737">J8737-J8737*3%</f>
        <v>343.01139999999998</v>
      </c>
      <c r="J8737" s="30">
        <v>353.62</v>
      </c>
      <c r="K8737" s="4"/>
      <c r="L8737" s="15">
        <f t="shared" si="137"/>
        <v>0</v>
      </c>
      <c r="M8737" s="56" t="s">
        <v>15159</v>
      </c>
    </row>
    <row r="8738" spans="1:13" s="19" customFormat="1" ht="15" customHeight="1" x14ac:dyDescent="0.25">
      <c r="A8738" s="47">
        <v>41942</v>
      </c>
      <c r="B8738" s="18"/>
      <c r="C8738" s="3" t="s">
        <v>13588</v>
      </c>
      <c r="D8738" s="3" t="s">
        <v>207</v>
      </c>
      <c r="E8738" s="3" t="s">
        <v>13675</v>
      </c>
      <c r="F8738" s="3" t="s">
        <v>2547</v>
      </c>
      <c r="G8738" s="3"/>
      <c r="H8738" s="26">
        <v>260</v>
      </c>
      <c r="I8738" s="26">
        <f t="array" ref="I8738">J8738-J8738*3%</f>
        <v>185.18270000000001</v>
      </c>
      <c r="J8738" s="30">
        <v>190.91</v>
      </c>
      <c r="K8738" s="4"/>
      <c r="L8738" s="15">
        <f t="shared" si="137"/>
        <v>0</v>
      </c>
      <c r="M8738" s="56" t="s">
        <v>15159</v>
      </c>
    </row>
    <row r="8739" spans="1:13" s="19" customFormat="1" ht="15" customHeight="1" x14ac:dyDescent="0.25">
      <c r="A8739" s="47">
        <v>37752</v>
      </c>
      <c r="B8739" s="18" t="s">
        <v>13676</v>
      </c>
      <c r="C8739" s="3" t="s">
        <v>13588</v>
      </c>
      <c r="D8739" s="3" t="s">
        <v>207</v>
      </c>
      <c r="E8739" s="3" t="s">
        <v>13677</v>
      </c>
      <c r="F8739" s="3" t="s">
        <v>167</v>
      </c>
      <c r="G8739" s="3"/>
      <c r="H8739" s="26">
        <v>315</v>
      </c>
      <c r="I8739" s="26">
        <f t="array" ref="I8739">J8739-J8739*3%</f>
        <v>225.68019999999999</v>
      </c>
      <c r="J8739" s="30">
        <v>232.66</v>
      </c>
      <c r="K8739" s="4"/>
      <c r="L8739" s="15">
        <f t="shared" si="137"/>
        <v>0</v>
      </c>
      <c r="M8739" s="56" t="s">
        <v>15159</v>
      </c>
    </row>
    <row r="8740" spans="1:13" s="19" customFormat="1" ht="15" customHeight="1" x14ac:dyDescent="0.25">
      <c r="A8740" s="47">
        <v>36005</v>
      </c>
      <c r="B8740" s="18" t="s">
        <v>13678</v>
      </c>
      <c r="C8740" s="3" t="s">
        <v>13588</v>
      </c>
      <c r="D8740" s="3" t="s">
        <v>347</v>
      </c>
      <c r="E8740" s="3" t="s">
        <v>4606</v>
      </c>
      <c r="F8740" s="3" t="s">
        <v>274</v>
      </c>
      <c r="G8740" s="3"/>
      <c r="H8740" s="26">
        <v>330</v>
      </c>
      <c r="I8740" s="26">
        <f t="array" ref="I8740">J8740-J8740*3%</f>
        <v>236.68969999999999</v>
      </c>
      <c r="J8740" s="30">
        <v>244.01</v>
      </c>
      <c r="K8740" s="4"/>
      <c r="L8740" s="15">
        <f t="shared" si="137"/>
        <v>0</v>
      </c>
      <c r="M8740" s="56" t="s">
        <v>15159</v>
      </c>
    </row>
    <row r="8741" spans="1:13" s="19" customFormat="1" ht="15" customHeight="1" x14ac:dyDescent="0.25">
      <c r="A8741" s="47">
        <v>40633</v>
      </c>
      <c r="B8741" s="18" t="s">
        <v>13679</v>
      </c>
      <c r="C8741" s="3" t="s">
        <v>13588</v>
      </c>
      <c r="D8741" s="3" t="s">
        <v>347</v>
      </c>
      <c r="E8741" s="3" t="s">
        <v>13680</v>
      </c>
      <c r="F8741" s="3" t="s">
        <v>318</v>
      </c>
      <c r="G8741" s="3"/>
      <c r="H8741" s="26">
        <v>245</v>
      </c>
      <c r="I8741" s="26">
        <f t="array" ref="I8741">J8741-J8741*3%</f>
        <v>174.70670000000001</v>
      </c>
      <c r="J8741" s="30">
        <v>180.11</v>
      </c>
      <c r="K8741" s="4"/>
      <c r="L8741" s="15">
        <f t="shared" si="137"/>
        <v>0</v>
      </c>
      <c r="M8741" s="56" t="s">
        <v>15159</v>
      </c>
    </row>
    <row r="8742" spans="1:13" s="19" customFormat="1" ht="15" customHeight="1" x14ac:dyDescent="0.25">
      <c r="A8742" s="47">
        <v>37758</v>
      </c>
      <c r="B8742" s="18" t="s">
        <v>13681</v>
      </c>
      <c r="C8742" s="3" t="s">
        <v>13588</v>
      </c>
      <c r="D8742" s="3" t="s">
        <v>347</v>
      </c>
      <c r="E8742" s="3" t="s">
        <v>13682</v>
      </c>
      <c r="F8742" s="3" t="s">
        <v>13683</v>
      </c>
      <c r="G8742" s="3" t="s">
        <v>256</v>
      </c>
      <c r="H8742" s="26">
        <v>565</v>
      </c>
      <c r="I8742" s="26">
        <f t="array" ref="I8742">J8742-J8742*3%</f>
        <v>415.48009999999999</v>
      </c>
      <c r="J8742" s="30">
        <v>428.33</v>
      </c>
      <c r="K8742" s="4"/>
      <c r="L8742" s="15">
        <f t="shared" si="137"/>
        <v>0</v>
      </c>
      <c r="M8742" s="56" t="s">
        <v>15159</v>
      </c>
    </row>
    <row r="8743" spans="1:13" s="19" customFormat="1" ht="15" customHeight="1" x14ac:dyDescent="0.25">
      <c r="A8743" s="47">
        <v>39346</v>
      </c>
      <c r="B8743" s="18"/>
      <c r="C8743" s="3" t="s">
        <v>13588</v>
      </c>
      <c r="D8743" s="3" t="s">
        <v>347</v>
      </c>
      <c r="E8743" s="3" t="s">
        <v>13684</v>
      </c>
      <c r="F8743" s="3" t="s">
        <v>3519</v>
      </c>
      <c r="G8743" s="3" t="s">
        <v>13685</v>
      </c>
      <c r="H8743" s="26">
        <v>49</v>
      </c>
      <c r="I8743" s="26">
        <f t="array" ref="I8743">J8743-J8743*3%</f>
        <v>42.359900000000003</v>
      </c>
      <c r="J8743" s="30">
        <v>43.67</v>
      </c>
      <c r="K8743" s="4"/>
      <c r="L8743" s="15">
        <f t="shared" si="137"/>
        <v>0</v>
      </c>
      <c r="M8743" s="56" t="s">
        <v>15159</v>
      </c>
    </row>
    <row r="8744" spans="1:13" s="19" customFormat="1" ht="15" customHeight="1" x14ac:dyDescent="0.25">
      <c r="A8744" s="47">
        <v>41951</v>
      </c>
      <c r="B8744" s="18"/>
      <c r="C8744" s="3" t="s">
        <v>13588</v>
      </c>
      <c r="D8744" s="3" t="s">
        <v>347</v>
      </c>
      <c r="E8744" s="3" t="s">
        <v>13686</v>
      </c>
      <c r="F8744" s="3" t="s">
        <v>3519</v>
      </c>
      <c r="G8744" s="3" t="s">
        <v>13687</v>
      </c>
      <c r="H8744" s="26">
        <v>70</v>
      </c>
      <c r="I8744" s="26">
        <f t="array" ref="I8744">J8744-J8744*3%</f>
        <v>42.359900000000003</v>
      </c>
      <c r="J8744" s="30">
        <v>43.67</v>
      </c>
      <c r="K8744" s="4"/>
      <c r="L8744" s="15">
        <f t="shared" si="137"/>
        <v>0</v>
      </c>
      <c r="M8744" s="56" t="s">
        <v>15159</v>
      </c>
    </row>
    <row r="8745" spans="1:13" s="19" customFormat="1" ht="15" customHeight="1" x14ac:dyDescent="0.25">
      <c r="A8745" s="47">
        <v>41952</v>
      </c>
      <c r="B8745" s="18"/>
      <c r="C8745" s="3" t="s">
        <v>13588</v>
      </c>
      <c r="D8745" s="3" t="s">
        <v>347</v>
      </c>
      <c r="E8745" s="3" t="s">
        <v>13688</v>
      </c>
      <c r="F8745" s="3" t="s">
        <v>3519</v>
      </c>
      <c r="G8745" s="3" t="s">
        <v>13689</v>
      </c>
      <c r="H8745" s="26">
        <v>70</v>
      </c>
      <c r="I8745" s="26">
        <f t="array" ref="I8745">J8745-J8745*3%</f>
        <v>42.359900000000003</v>
      </c>
      <c r="J8745" s="30">
        <v>43.67</v>
      </c>
      <c r="K8745" s="4"/>
      <c r="L8745" s="15">
        <f t="shared" si="137"/>
        <v>0</v>
      </c>
      <c r="M8745" s="56" t="s">
        <v>15159</v>
      </c>
    </row>
    <row r="8746" spans="1:13" s="19" customFormat="1" ht="15" customHeight="1" x14ac:dyDescent="0.25">
      <c r="A8746" s="47">
        <v>37759</v>
      </c>
      <c r="B8746" s="18" t="s">
        <v>13690</v>
      </c>
      <c r="C8746" s="3" t="s">
        <v>13588</v>
      </c>
      <c r="D8746" s="3" t="s">
        <v>347</v>
      </c>
      <c r="E8746" s="3" t="s">
        <v>13691</v>
      </c>
      <c r="F8746" s="3" t="s">
        <v>1462</v>
      </c>
      <c r="G8746" s="3" t="s">
        <v>883</v>
      </c>
      <c r="H8746" s="26">
        <v>565</v>
      </c>
      <c r="I8746" s="26">
        <f t="array" ref="I8746">J8746-J8746*3%</f>
        <v>415.48009999999999</v>
      </c>
      <c r="J8746" s="30">
        <v>428.33</v>
      </c>
      <c r="K8746" s="4"/>
      <c r="L8746" s="15">
        <f t="shared" si="137"/>
        <v>0</v>
      </c>
      <c r="M8746" s="56" t="s">
        <v>15159</v>
      </c>
    </row>
    <row r="8747" spans="1:13" s="19" customFormat="1" ht="15" customHeight="1" x14ac:dyDescent="0.25">
      <c r="A8747" s="47">
        <v>33557</v>
      </c>
      <c r="B8747" s="18" t="s">
        <v>13692</v>
      </c>
      <c r="C8747" s="3" t="s">
        <v>13588</v>
      </c>
      <c r="D8747" s="3" t="s">
        <v>351</v>
      </c>
      <c r="E8747" s="3" t="s">
        <v>13693</v>
      </c>
      <c r="F8747" s="3" t="s">
        <v>200</v>
      </c>
      <c r="G8747" s="3"/>
      <c r="H8747" s="26">
        <v>350</v>
      </c>
      <c r="I8747" s="26">
        <f t="array" ref="I8747">J8747-J8747*3%</f>
        <v>252.39399999999998</v>
      </c>
      <c r="J8747" s="30">
        <v>260.2</v>
      </c>
      <c r="K8747" s="4"/>
      <c r="L8747" s="15">
        <f t="shared" si="137"/>
        <v>0</v>
      </c>
      <c r="M8747" s="56" t="s">
        <v>15155</v>
      </c>
    </row>
    <row r="8748" spans="1:13" s="19" customFormat="1" ht="15" customHeight="1" x14ac:dyDescent="0.25">
      <c r="A8748" s="47">
        <v>25391</v>
      </c>
      <c r="B8748" s="18" t="s">
        <v>13694</v>
      </c>
      <c r="C8748" s="3" t="s">
        <v>13588</v>
      </c>
      <c r="D8748" s="3" t="s">
        <v>5572</v>
      </c>
      <c r="E8748" s="3" t="s">
        <v>13695</v>
      </c>
      <c r="F8748" s="3" t="s">
        <v>13696</v>
      </c>
      <c r="G8748" s="3" t="s">
        <v>13697</v>
      </c>
      <c r="H8748" s="26">
        <v>630</v>
      </c>
      <c r="I8748" s="26">
        <f t="array" ref="I8748">J8748-J8748*3%</f>
        <v>466.14319999999998</v>
      </c>
      <c r="J8748" s="30">
        <v>480.56</v>
      </c>
      <c r="K8748" s="4"/>
      <c r="L8748" s="15">
        <f t="shared" si="137"/>
        <v>0</v>
      </c>
      <c r="M8748" s="56" t="s">
        <v>15159</v>
      </c>
    </row>
    <row r="8749" spans="1:13" s="19" customFormat="1" ht="15" customHeight="1" x14ac:dyDescent="0.25">
      <c r="A8749" s="47">
        <v>38200</v>
      </c>
      <c r="B8749" s="18"/>
      <c r="C8749" s="3" t="s">
        <v>13588</v>
      </c>
      <c r="D8749" s="3" t="s">
        <v>504</v>
      </c>
      <c r="E8749" s="3" t="s">
        <v>289</v>
      </c>
      <c r="F8749" s="3" t="s">
        <v>1855</v>
      </c>
      <c r="G8749" s="3" t="s">
        <v>883</v>
      </c>
      <c r="H8749" s="26">
        <v>30</v>
      </c>
      <c r="I8749" s="26">
        <f t="array" ref="I8749">J8749-J8749*3%</f>
        <v>20.738599999999998</v>
      </c>
      <c r="J8749" s="30">
        <v>21.38</v>
      </c>
      <c r="K8749" s="4"/>
      <c r="L8749" s="15">
        <f t="shared" si="137"/>
        <v>0</v>
      </c>
      <c r="M8749" s="56" t="s">
        <v>15159</v>
      </c>
    </row>
    <row r="8750" spans="1:13" s="19" customFormat="1" ht="15" customHeight="1" x14ac:dyDescent="0.25">
      <c r="A8750" s="47">
        <v>37754</v>
      </c>
      <c r="B8750" s="18"/>
      <c r="C8750" s="3" t="s">
        <v>13588</v>
      </c>
      <c r="D8750" s="3" t="s">
        <v>504</v>
      </c>
      <c r="E8750" s="3" t="s">
        <v>289</v>
      </c>
      <c r="F8750" s="3" t="s">
        <v>1855</v>
      </c>
      <c r="G8750" s="3" t="s">
        <v>481</v>
      </c>
      <c r="H8750" s="26">
        <v>30</v>
      </c>
      <c r="I8750" s="26">
        <f t="array" ref="I8750">J8750-J8750*3%</f>
        <v>20.738599999999998</v>
      </c>
      <c r="J8750" s="30">
        <v>21.38</v>
      </c>
      <c r="K8750" s="4"/>
      <c r="L8750" s="15">
        <f t="shared" si="137"/>
        <v>0</v>
      </c>
      <c r="M8750" s="56" t="s">
        <v>15159</v>
      </c>
    </row>
    <row r="8751" spans="1:13" s="19" customFormat="1" ht="15" customHeight="1" x14ac:dyDescent="0.25">
      <c r="A8751" s="47">
        <v>41943</v>
      </c>
      <c r="B8751" s="18"/>
      <c r="C8751" s="3" t="s">
        <v>13588</v>
      </c>
      <c r="D8751" s="3" t="s">
        <v>504</v>
      </c>
      <c r="E8751" s="3" t="s">
        <v>13698</v>
      </c>
      <c r="F8751" s="3" t="s">
        <v>274</v>
      </c>
      <c r="G8751" s="3"/>
      <c r="H8751" s="26">
        <v>330</v>
      </c>
      <c r="I8751" s="26">
        <f t="array" ref="I8751">J8751-J8751*3%</f>
        <v>254.1497</v>
      </c>
      <c r="J8751" s="30">
        <v>262.01</v>
      </c>
      <c r="K8751" s="4"/>
      <c r="L8751" s="15">
        <f t="shared" si="137"/>
        <v>0</v>
      </c>
      <c r="M8751" s="56" t="s">
        <v>15159</v>
      </c>
    </row>
    <row r="8752" spans="1:13" s="19" customFormat="1" ht="15" customHeight="1" x14ac:dyDescent="0.25">
      <c r="A8752" s="47">
        <v>35240</v>
      </c>
      <c r="B8752" s="18"/>
      <c r="C8752" s="3" t="s">
        <v>13588</v>
      </c>
      <c r="D8752" s="3" t="s">
        <v>5632</v>
      </c>
      <c r="E8752" s="3" t="s">
        <v>13699</v>
      </c>
      <c r="F8752" s="3" t="s">
        <v>5576</v>
      </c>
      <c r="G8752" s="3" t="s">
        <v>5577</v>
      </c>
      <c r="H8752" s="26">
        <v>505</v>
      </c>
      <c r="I8752" s="26">
        <f t="array" ref="I8752">J8752-J8752*3%</f>
        <v>365.66090000000003</v>
      </c>
      <c r="J8752" s="30">
        <v>376.97</v>
      </c>
      <c r="K8752" s="4"/>
      <c r="L8752" s="15">
        <f t="shared" si="137"/>
        <v>0</v>
      </c>
      <c r="M8752" s="56" t="s">
        <v>15159</v>
      </c>
    </row>
    <row r="8753" spans="1:13" s="19" customFormat="1" ht="15" customHeight="1" x14ac:dyDescent="0.25">
      <c r="A8753" s="47">
        <v>35241</v>
      </c>
      <c r="B8753" s="18"/>
      <c r="C8753" s="3" t="s">
        <v>13588</v>
      </c>
      <c r="D8753" s="3" t="s">
        <v>5632</v>
      </c>
      <c r="E8753" s="3" t="s">
        <v>13699</v>
      </c>
      <c r="F8753" s="3" t="s">
        <v>5595</v>
      </c>
      <c r="G8753" s="3" t="s">
        <v>5577</v>
      </c>
      <c r="H8753" s="26">
        <v>505</v>
      </c>
      <c r="I8753" s="26">
        <f t="array" ref="I8753">J8753-J8753*3%</f>
        <v>365.66090000000003</v>
      </c>
      <c r="J8753" s="30">
        <v>376.97</v>
      </c>
      <c r="K8753" s="4"/>
      <c r="L8753" s="15">
        <f t="shared" si="137"/>
        <v>0</v>
      </c>
      <c r="M8753" s="56" t="s">
        <v>15159</v>
      </c>
    </row>
    <row r="8754" spans="1:13" s="19" customFormat="1" ht="15" customHeight="1" x14ac:dyDescent="0.25">
      <c r="A8754" s="47">
        <v>41578</v>
      </c>
      <c r="B8754" s="18"/>
      <c r="C8754" s="3" t="s">
        <v>13588</v>
      </c>
      <c r="D8754" s="3" t="s">
        <v>5632</v>
      </c>
      <c r="E8754" s="3" t="s">
        <v>13700</v>
      </c>
      <c r="F8754" s="3" t="s">
        <v>5606</v>
      </c>
      <c r="G8754" s="3" t="s">
        <v>13647</v>
      </c>
      <c r="H8754" s="26">
        <v>410</v>
      </c>
      <c r="I8754" s="26">
        <f t="array" ref="I8754">J8754-J8754*3%</f>
        <v>290.24340000000001</v>
      </c>
      <c r="J8754" s="30">
        <v>299.22000000000003</v>
      </c>
      <c r="K8754" s="4"/>
      <c r="L8754" s="15">
        <f t="shared" si="137"/>
        <v>0</v>
      </c>
      <c r="M8754" s="56" t="s">
        <v>15159</v>
      </c>
    </row>
    <row r="8755" spans="1:13" s="19" customFormat="1" ht="15" customHeight="1" x14ac:dyDescent="0.25">
      <c r="A8755" s="47">
        <v>41579</v>
      </c>
      <c r="B8755" s="18"/>
      <c r="C8755" s="3" t="s">
        <v>13588</v>
      </c>
      <c r="D8755" s="3" t="s">
        <v>5632</v>
      </c>
      <c r="E8755" s="3" t="s">
        <v>13700</v>
      </c>
      <c r="F8755" s="3" t="s">
        <v>5576</v>
      </c>
      <c r="G8755" s="3" t="s">
        <v>13647</v>
      </c>
      <c r="H8755" s="26">
        <v>410</v>
      </c>
      <c r="I8755" s="26">
        <f t="array" ref="I8755">J8755-J8755*3%</f>
        <v>290.24340000000001</v>
      </c>
      <c r="J8755" s="30">
        <v>299.22000000000003</v>
      </c>
      <c r="K8755" s="4"/>
      <c r="L8755" s="15">
        <f t="shared" si="137"/>
        <v>0</v>
      </c>
      <c r="M8755" s="56" t="s">
        <v>15159</v>
      </c>
    </row>
    <row r="8756" spans="1:13" s="19" customFormat="1" ht="15" customHeight="1" x14ac:dyDescent="0.25">
      <c r="A8756" s="47">
        <v>35244</v>
      </c>
      <c r="B8756" s="18"/>
      <c r="C8756" s="3" t="s">
        <v>13588</v>
      </c>
      <c r="D8756" s="3" t="s">
        <v>5632</v>
      </c>
      <c r="E8756" s="3" t="s">
        <v>13701</v>
      </c>
      <c r="F8756" s="3" t="s">
        <v>5576</v>
      </c>
      <c r="G8756" s="3" t="s">
        <v>13702</v>
      </c>
      <c r="H8756" s="26">
        <v>320</v>
      </c>
      <c r="I8756" s="26">
        <f t="array" ref="I8756">J8756-J8756*3%</f>
        <v>226.91210000000001</v>
      </c>
      <c r="J8756" s="30">
        <v>233.93</v>
      </c>
      <c r="K8756" s="4"/>
      <c r="L8756" s="15">
        <f t="shared" si="137"/>
        <v>0</v>
      </c>
      <c r="M8756" s="56" t="s">
        <v>15159</v>
      </c>
    </row>
    <row r="8757" spans="1:13" s="19" customFormat="1" ht="15" customHeight="1" x14ac:dyDescent="0.25">
      <c r="A8757" s="47">
        <v>35245</v>
      </c>
      <c r="B8757" s="18"/>
      <c r="C8757" s="3" t="s">
        <v>13588</v>
      </c>
      <c r="D8757" s="3" t="s">
        <v>5632</v>
      </c>
      <c r="E8757" s="3" t="s">
        <v>13701</v>
      </c>
      <c r="F8757" s="3" t="s">
        <v>5595</v>
      </c>
      <c r="G8757" s="3" t="s">
        <v>13702</v>
      </c>
      <c r="H8757" s="26">
        <v>320</v>
      </c>
      <c r="I8757" s="26">
        <f t="array" ref="I8757">J8757-J8757*3%</f>
        <v>226.91210000000001</v>
      </c>
      <c r="J8757" s="30">
        <v>233.93</v>
      </c>
      <c r="K8757" s="4"/>
      <c r="L8757" s="15">
        <f t="shared" si="137"/>
        <v>0</v>
      </c>
      <c r="M8757" s="56" t="s">
        <v>15159</v>
      </c>
    </row>
    <row r="8758" spans="1:13" s="19" customFormat="1" ht="15" customHeight="1" x14ac:dyDescent="0.25">
      <c r="A8758" s="47">
        <v>35246</v>
      </c>
      <c r="B8758" s="18"/>
      <c r="C8758" s="3" t="s">
        <v>13588</v>
      </c>
      <c r="D8758" s="3" t="s">
        <v>5632</v>
      </c>
      <c r="E8758" s="3" t="s">
        <v>13701</v>
      </c>
      <c r="F8758" s="3" t="s">
        <v>5578</v>
      </c>
      <c r="G8758" s="3" t="s">
        <v>13702</v>
      </c>
      <c r="H8758" s="26">
        <v>320</v>
      </c>
      <c r="I8758" s="26">
        <f t="array" ref="I8758">J8758-J8758*3%</f>
        <v>226.91210000000001</v>
      </c>
      <c r="J8758" s="30">
        <v>233.93</v>
      </c>
      <c r="K8758" s="4"/>
      <c r="L8758" s="15">
        <f t="shared" si="137"/>
        <v>0</v>
      </c>
      <c r="M8758" s="56" t="s">
        <v>15159</v>
      </c>
    </row>
    <row r="8759" spans="1:13" s="19" customFormat="1" ht="15" customHeight="1" x14ac:dyDescent="0.25">
      <c r="A8759" s="47">
        <v>35248</v>
      </c>
      <c r="B8759" s="18"/>
      <c r="C8759" s="3" t="s">
        <v>13588</v>
      </c>
      <c r="D8759" s="3" t="s">
        <v>5632</v>
      </c>
      <c r="E8759" s="3" t="s">
        <v>13703</v>
      </c>
      <c r="F8759" s="3" t="s">
        <v>5576</v>
      </c>
      <c r="G8759" s="3" t="s">
        <v>744</v>
      </c>
      <c r="H8759" s="26">
        <v>285</v>
      </c>
      <c r="I8759" s="26">
        <f t="array" ref="I8759">J8759-J8759*3%</f>
        <v>204.3014</v>
      </c>
      <c r="J8759" s="30">
        <v>210.62</v>
      </c>
      <c r="K8759" s="4"/>
      <c r="L8759" s="15">
        <f t="shared" si="137"/>
        <v>0</v>
      </c>
      <c r="M8759" s="56" t="s">
        <v>15159</v>
      </c>
    </row>
    <row r="8760" spans="1:13" s="19" customFormat="1" ht="15" customHeight="1" x14ac:dyDescent="0.25">
      <c r="A8760" s="47">
        <v>35250</v>
      </c>
      <c r="B8760" s="18"/>
      <c r="C8760" s="3" t="s">
        <v>13588</v>
      </c>
      <c r="D8760" s="3" t="s">
        <v>5632</v>
      </c>
      <c r="E8760" s="3" t="s">
        <v>13703</v>
      </c>
      <c r="F8760" s="3" t="s">
        <v>5578</v>
      </c>
      <c r="G8760" s="3" t="s">
        <v>744</v>
      </c>
      <c r="H8760" s="26">
        <v>285</v>
      </c>
      <c r="I8760" s="26">
        <f t="array" ref="I8760">J8760-J8760*3%</f>
        <v>204.3014</v>
      </c>
      <c r="J8760" s="30">
        <v>210.62</v>
      </c>
      <c r="K8760" s="4"/>
      <c r="L8760" s="15">
        <f t="shared" si="137"/>
        <v>0</v>
      </c>
      <c r="M8760" s="56" t="s">
        <v>15159</v>
      </c>
    </row>
    <row r="8761" spans="1:13" s="19" customFormat="1" ht="15" customHeight="1" x14ac:dyDescent="0.25">
      <c r="A8761" s="47">
        <v>23124</v>
      </c>
      <c r="B8761" s="18" t="s">
        <v>13704</v>
      </c>
      <c r="C8761" s="3" t="s">
        <v>13588</v>
      </c>
      <c r="D8761" s="3" t="s">
        <v>5632</v>
      </c>
      <c r="E8761" s="3" t="s">
        <v>13705</v>
      </c>
      <c r="F8761" s="3" t="s">
        <v>5606</v>
      </c>
      <c r="G8761" s="3" t="s">
        <v>13706</v>
      </c>
      <c r="H8761" s="26">
        <v>410</v>
      </c>
      <c r="I8761" s="26">
        <f t="array" ref="I8761">J8761-J8761*3%</f>
        <v>290.08820000000003</v>
      </c>
      <c r="J8761" s="30">
        <v>299.06</v>
      </c>
      <c r="K8761" s="4"/>
      <c r="L8761" s="15">
        <f t="shared" si="137"/>
        <v>0</v>
      </c>
      <c r="M8761" s="56" t="s">
        <v>15159</v>
      </c>
    </row>
    <row r="8762" spans="1:13" s="19" customFormat="1" ht="15" customHeight="1" x14ac:dyDescent="0.25">
      <c r="A8762" s="47">
        <v>23125</v>
      </c>
      <c r="B8762" s="18" t="s">
        <v>13707</v>
      </c>
      <c r="C8762" s="3" t="s">
        <v>13588</v>
      </c>
      <c r="D8762" s="3" t="s">
        <v>5632</v>
      </c>
      <c r="E8762" s="3" t="s">
        <v>13705</v>
      </c>
      <c r="F8762" s="3" t="s">
        <v>5576</v>
      </c>
      <c r="G8762" s="3" t="s">
        <v>13706</v>
      </c>
      <c r="H8762" s="26">
        <v>410</v>
      </c>
      <c r="I8762" s="26">
        <f t="array" ref="I8762">J8762-J8762*3%</f>
        <v>290.08820000000003</v>
      </c>
      <c r="J8762" s="30">
        <v>299.06</v>
      </c>
      <c r="K8762" s="4"/>
      <c r="L8762" s="15">
        <f t="shared" si="137"/>
        <v>0</v>
      </c>
      <c r="M8762" s="56" t="s">
        <v>15159</v>
      </c>
    </row>
    <row r="8763" spans="1:13" s="19" customFormat="1" ht="15" customHeight="1" x14ac:dyDescent="0.25">
      <c r="A8763" s="47">
        <v>23126</v>
      </c>
      <c r="B8763" s="18" t="s">
        <v>13708</v>
      </c>
      <c r="C8763" s="3" t="s">
        <v>13588</v>
      </c>
      <c r="D8763" s="3" t="s">
        <v>5632</v>
      </c>
      <c r="E8763" s="3" t="s">
        <v>13705</v>
      </c>
      <c r="F8763" s="3" t="s">
        <v>5569</v>
      </c>
      <c r="G8763" s="3" t="s">
        <v>13706</v>
      </c>
      <c r="H8763" s="26">
        <v>410</v>
      </c>
      <c r="I8763" s="26">
        <f t="array" ref="I8763">J8763-J8763*3%</f>
        <v>290.08820000000003</v>
      </c>
      <c r="J8763" s="30">
        <v>299.06</v>
      </c>
      <c r="K8763" s="4"/>
      <c r="L8763" s="15">
        <f t="shared" si="137"/>
        <v>0</v>
      </c>
      <c r="M8763" s="56" t="s">
        <v>15159</v>
      </c>
    </row>
    <row r="8764" spans="1:13" s="19" customFormat="1" ht="15" customHeight="1" x14ac:dyDescent="0.25">
      <c r="A8764" s="47">
        <v>23127</v>
      </c>
      <c r="B8764" s="18" t="s">
        <v>13709</v>
      </c>
      <c r="C8764" s="3" t="s">
        <v>13588</v>
      </c>
      <c r="D8764" s="3" t="s">
        <v>5632</v>
      </c>
      <c r="E8764" s="3" t="s">
        <v>13705</v>
      </c>
      <c r="F8764" s="3" t="s">
        <v>5595</v>
      </c>
      <c r="G8764" s="3" t="s">
        <v>13706</v>
      </c>
      <c r="H8764" s="26">
        <v>410</v>
      </c>
      <c r="I8764" s="26">
        <f t="array" ref="I8764">J8764-J8764*3%</f>
        <v>290.08820000000003</v>
      </c>
      <c r="J8764" s="30">
        <v>299.06</v>
      </c>
      <c r="K8764" s="4"/>
      <c r="L8764" s="15">
        <f t="shared" si="137"/>
        <v>0</v>
      </c>
      <c r="M8764" s="56" t="s">
        <v>15159</v>
      </c>
    </row>
    <row r="8765" spans="1:13" s="19" customFormat="1" ht="15" customHeight="1" x14ac:dyDescent="0.25">
      <c r="A8765" s="47">
        <v>23128</v>
      </c>
      <c r="B8765" s="18" t="s">
        <v>13710</v>
      </c>
      <c r="C8765" s="3" t="s">
        <v>13588</v>
      </c>
      <c r="D8765" s="3" t="s">
        <v>5632</v>
      </c>
      <c r="E8765" s="3" t="s">
        <v>13705</v>
      </c>
      <c r="F8765" s="3" t="s">
        <v>5578</v>
      </c>
      <c r="G8765" s="3" t="s">
        <v>13706</v>
      </c>
      <c r="H8765" s="26">
        <v>410</v>
      </c>
      <c r="I8765" s="26">
        <f t="array" ref="I8765">J8765-J8765*3%</f>
        <v>290.08820000000003</v>
      </c>
      <c r="J8765" s="30">
        <v>299.06</v>
      </c>
      <c r="K8765" s="4"/>
      <c r="L8765" s="15">
        <f t="shared" si="137"/>
        <v>0</v>
      </c>
      <c r="M8765" s="56" t="s">
        <v>15159</v>
      </c>
    </row>
    <row r="8766" spans="1:13" s="19" customFormat="1" ht="15" customHeight="1" x14ac:dyDescent="0.25">
      <c r="A8766" s="47">
        <v>35251</v>
      </c>
      <c r="B8766" s="18" t="s">
        <v>13711</v>
      </c>
      <c r="C8766" s="3" t="s">
        <v>13588</v>
      </c>
      <c r="D8766" s="3" t="s">
        <v>5632</v>
      </c>
      <c r="E8766" s="3" t="s">
        <v>13712</v>
      </c>
      <c r="F8766" s="3" t="s">
        <v>5606</v>
      </c>
      <c r="G8766" s="3" t="s">
        <v>13713</v>
      </c>
      <c r="H8766" s="26">
        <v>410</v>
      </c>
      <c r="I8766" s="26">
        <f t="array" ref="I8766">J8766-J8766*3%</f>
        <v>290.08820000000003</v>
      </c>
      <c r="J8766" s="30">
        <v>299.06</v>
      </c>
      <c r="K8766" s="4"/>
      <c r="L8766" s="15">
        <f t="shared" si="137"/>
        <v>0</v>
      </c>
      <c r="M8766" s="56" t="s">
        <v>15159</v>
      </c>
    </row>
    <row r="8767" spans="1:13" s="19" customFormat="1" ht="15" customHeight="1" x14ac:dyDescent="0.25">
      <c r="A8767" s="47">
        <v>35252</v>
      </c>
      <c r="B8767" s="18" t="s">
        <v>13714</v>
      </c>
      <c r="C8767" s="3" t="s">
        <v>13588</v>
      </c>
      <c r="D8767" s="3" t="s">
        <v>5632</v>
      </c>
      <c r="E8767" s="3" t="s">
        <v>13712</v>
      </c>
      <c r="F8767" s="3" t="s">
        <v>5576</v>
      </c>
      <c r="G8767" s="3" t="s">
        <v>13713</v>
      </c>
      <c r="H8767" s="26">
        <v>410</v>
      </c>
      <c r="I8767" s="26">
        <f t="array" ref="I8767">J8767-J8767*3%</f>
        <v>290.08820000000003</v>
      </c>
      <c r="J8767" s="30">
        <v>299.06</v>
      </c>
      <c r="K8767" s="4"/>
      <c r="L8767" s="15">
        <f t="shared" si="137"/>
        <v>0</v>
      </c>
      <c r="M8767" s="56" t="s">
        <v>15159</v>
      </c>
    </row>
    <row r="8768" spans="1:13" s="19" customFormat="1" ht="15" customHeight="1" x14ac:dyDescent="0.25">
      <c r="A8768" s="47">
        <v>35253</v>
      </c>
      <c r="B8768" s="18" t="s">
        <v>13715</v>
      </c>
      <c r="C8768" s="3" t="s">
        <v>13588</v>
      </c>
      <c r="D8768" s="3" t="s">
        <v>5632</v>
      </c>
      <c r="E8768" s="3" t="s">
        <v>13712</v>
      </c>
      <c r="F8768" s="3" t="s">
        <v>5569</v>
      </c>
      <c r="G8768" s="3" t="s">
        <v>13713</v>
      </c>
      <c r="H8768" s="26">
        <v>410</v>
      </c>
      <c r="I8768" s="26">
        <f t="array" ref="I8768">J8768-J8768*3%</f>
        <v>290.08820000000003</v>
      </c>
      <c r="J8768" s="30">
        <v>299.06</v>
      </c>
      <c r="K8768" s="4"/>
      <c r="L8768" s="15">
        <f t="shared" si="137"/>
        <v>0</v>
      </c>
      <c r="M8768" s="56" t="s">
        <v>15159</v>
      </c>
    </row>
    <row r="8769" spans="1:13" s="19" customFormat="1" ht="15" customHeight="1" x14ac:dyDescent="0.25">
      <c r="A8769" s="47">
        <v>35254</v>
      </c>
      <c r="B8769" s="18" t="s">
        <v>13716</v>
      </c>
      <c r="C8769" s="3" t="s">
        <v>13588</v>
      </c>
      <c r="D8769" s="3" t="s">
        <v>5632</v>
      </c>
      <c r="E8769" s="3" t="s">
        <v>13712</v>
      </c>
      <c r="F8769" s="3" t="s">
        <v>5595</v>
      </c>
      <c r="G8769" s="3" t="s">
        <v>13713</v>
      </c>
      <c r="H8769" s="26">
        <v>410</v>
      </c>
      <c r="I8769" s="26">
        <f t="array" ref="I8769">J8769-J8769*3%</f>
        <v>290.08820000000003</v>
      </c>
      <c r="J8769" s="30">
        <v>299.06</v>
      </c>
      <c r="K8769" s="4"/>
      <c r="L8769" s="15">
        <f t="shared" si="137"/>
        <v>0</v>
      </c>
      <c r="M8769" s="56" t="s">
        <v>15159</v>
      </c>
    </row>
    <row r="8770" spans="1:13" s="19" customFormat="1" ht="15" customHeight="1" x14ac:dyDescent="0.25">
      <c r="A8770" s="47">
        <v>35255</v>
      </c>
      <c r="B8770" s="18" t="s">
        <v>13717</v>
      </c>
      <c r="C8770" s="3" t="s">
        <v>13588</v>
      </c>
      <c r="D8770" s="3" t="s">
        <v>5632</v>
      </c>
      <c r="E8770" s="3" t="s">
        <v>13712</v>
      </c>
      <c r="F8770" s="3" t="s">
        <v>5578</v>
      </c>
      <c r="G8770" s="3" t="s">
        <v>13713</v>
      </c>
      <c r="H8770" s="26">
        <v>410</v>
      </c>
      <c r="I8770" s="26">
        <f t="array" ref="I8770">J8770-J8770*3%</f>
        <v>290.08820000000003</v>
      </c>
      <c r="J8770" s="30">
        <v>299.06</v>
      </c>
      <c r="K8770" s="4"/>
      <c r="L8770" s="15">
        <f t="shared" si="137"/>
        <v>0</v>
      </c>
      <c r="M8770" s="56" t="s">
        <v>15159</v>
      </c>
    </row>
    <row r="8771" spans="1:13" s="19" customFormat="1" ht="15" customHeight="1" x14ac:dyDescent="0.25">
      <c r="A8771" s="47">
        <v>35256</v>
      </c>
      <c r="B8771" s="18"/>
      <c r="C8771" s="3" t="s">
        <v>13588</v>
      </c>
      <c r="D8771" s="3" t="s">
        <v>5632</v>
      </c>
      <c r="E8771" s="3" t="s">
        <v>13718</v>
      </c>
      <c r="F8771" s="3" t="s">
        <v>5606</v>
      </c>
      <c r="G8771" s="3" t="s">
        <v>744</v>
      </c>
      <c r="H8771" s="26">
        <v>380</v>
      </c>
      <c r="I8771" s="26">
        <f t="array" ref="I8771">J8771-J8771*3%</f>
        <v>264.59659999999997</v>
      </c>
      <c r="J8771" s="30">
        <v>272.77999999999997</v>
      </c>
      <c r="K8771" s="4"/>
      <c r="L8771" s="15">
        <f t="shared" si="137"/>
        <v>0</v>
      </c>
      <c r="M8771" s="56" t="s">
        <v>15159</v>
      </c>
    </row>
    <row r="8772" spans="1:13" s="19" customFormat="1" ht="15" customHeight="1" x14ac:dyDescent="0.25">
      <c r="A8772" s="47">
        <v>35257</v>
      </c>
      <c r="B8772" s="18"/>
      <c r="C8772" s="3" t="s">
        <v>13588</v>
      </c>
      <c r="D8772" s="3" t="s">
        <v>5632</v>
      </c>
      <c r="E8772" s="3" t="s">
        <v>13718</v>
      </c>
      <c r="F8772" s="3" t="s">
        <v>5576</v>
      </c>
      <c r="G8772" s="3" t="s">
        <v>744</v>
      </c>
      <c r="H8772" s="26">
        <v>380</v>
      </c>
      <c r="I8772" s="26">
        <f t="array" ref="I8772">J8772-J8772*3%</f>
        <v>264.59659999999997</v>
      </c>
      <c r="J8772" s="30">
        <v>272.77999999999997</v>
      </c>
      <c r="K8772" s="4"/>
      <c r="L8772" s="15">
        <f t="shared" si="137"/>
        <v>0</v>
      </c>
      <c r="M8772" s="56" t="s">
        <v>15159</v>
      </c>
    </row>
    <row r="8773" spans="1:13" s="19" customFormat="1" ht="15" customHeight="1" x14ac:dyDescent="0.25">
      <c r="A8773" s="47">
        <v>35258</v>
      </c>
      <c r="B8773" s="18"/>
      <c r="C8773" s="3" t="s">
        <v>13588</v>
      </c>
      <c r="D8773" s="3" t="s">
        <v>5632</v>
      </c>
      <c r="E8773" s="3" t="s">
        <v>13718</v>
      </c>
      <c r="F8773" s="3" t="s">
        <v>5595</v>
      </c>
      <c r="G8773" s="3" t="s">
        <v>744</v>
      </c>
      <c r="H8773" s="26">
        <v>380</v>
      </c>
      <c r="I8773" s="26">
        <f t="array" ref="I8773">J8773-J8773*3%</f>
        <v>264.59659999999997</v>
      </c>
      <c r="J8773" s="30">
        <v>272.77999999999997</v>
      </c>
      <c r="K8773" s="4"/>
      <c r="L8773" s="15">
        <f t="shared" si="137"/>
        <v>0</v>
      </c>
      <c r="M8773" s="56" t="s">
        <v>15159</v>
      </c>
    </row>
    <row r="8774" spans="1:13" s="19" customFormat="1" ht="15" customHeight="1" x14ac:dyDescent="0.25">
      <c r="A8774" s="47">
        <v>41580</v>
      </c>
      <c r="B8774" s="18"/>
      <c r="C8774" s="3" t="s">
        <v>13588</v>
      </c>
      <c r="D8774" s="3" t="s">
        <v>5632</v>
      </c>
      <c r="E8774" s="3" t="s">
        <v>13719</v>
      </c>
      <c r="F8774" s="3" t="s">
        <v>5606</v>
      </c>
      <c r="G8774" s="3" t="s">
        <v>13647</v>
      </c>
      <c r="H8774" s="26">
        <v>380</v>
      </c>
      <c r="I8774" s="26">
        <f t="array" ref="I8774">J8774-J8774*3%</f>
        <v>264.59659999999997</v>
      </c>
      <c r="J8774" s="30">
        <v>272.77999999999997</v>
      </c>
      <c r="K8774" s="4"/>
      <c r="L8774" s="15">
        <f t="shared" si="137"/>
        <v>0</v>
      </c>
      <c r="M8774" s="56" t="s">
        <v>15159</v>
      </c>
    </row>
    <row r="8775" spans="1:13" s="19" customFormat="1" ht="15" customHeight="1" x14ac:dyDescent="0.25">
      <c r="A8775" s="47">
        <v>41581</v>
      </c>
      <c r="B8775" s="18"/>
      <c r="C8775" s="3" t="s">
        <v>13588</v>
      </c>
      <c r="D8775" s="3" t="s">
        <v>5632</v>
      </c>
      <c r="E8775" s="3" t="s">
        <v>13719</v>
      </c>
      <c r="F8775" s="3" t="s">
        <v>5576</v>
      </c>
      <c r="G8775" s="3" t="s">
        <v>13647</v>
      </c>
      <c r="H8775" s="26">
        <v>380</v>
      </c>
      <c r="I8775" s="26">
        <f t="array" ref="I8775">J8775-J8775*3%</f>
        <v>264.59659999999997</v>
      </c>
      <c r="J8775" s="30">
        <v>272.77999999999997</v>
      </c>
      <c r="K8775" s="4"/>
      <c r="L8775" s="15">
        <f t="shared" si="137"/>
        <v>0</v>
      </c>
      <c r="M8775" s="56" t="s">
        <v>15159</v>
      </c>
    </row>
    <row r="8776" spans="1:13" s="19" customFormat="1" ht="15" customHeight="1" x14ac:dyDescent="0.25">
      <c r="A8776" s="47">
        <v>41582</v>
      </c>
      <c r="B8776" s="18"/>
      <c r="C8776" s="3" t="s">
        <v>13588</v>
      </c>
      <c r="D8776" s="3" t="s">
        <v>5632</v>
      </c>
      <c r="E8776" s="3" t="s">
        <v>13719</v>
      </c>
      <c r="F8776" s="3" t="s">
        <v>5595</v>
      </c>
      <c r="G8776" s="3" t="s">
        <v>13647</v>
      </c>
      <c r="H8776" s="26">
        <v>380</v>
      </c>
      <c r="I8776" s="26">
        <f t="array" ref="I8776">J8776-J8776*3%</f>
        <v>264.59659999999997</v>
      </c>
      <c r="J8776" s="30">
        <v>272.77999999999997</v>
      </c>
      <c r="K8776" s="4"/>
      <c r="L8776" s="15">
        <f t="shared" ref="L8776:L8839" si="138">J8776*K8776</f>
        <v>0</v>
      </c>
      <c r="M8776" s="56" t="s">
        <v>15159</v>
      </c>
    </row>
    <row r="8777" spans="1:13" s="19" customFormat="1" ht="15" customHeight="1" x14ac:dyDescent="0.25">
      <c r="A8777" s="47">
        <v>41583</v>
      </c>
      <c r="B8777" s="18"/>
      <c r="C8777" s="3" t="s">
        <v>13588</v>
      </c>
      <c r="D8777" s="3" t="s">
        <v>5632</v>
      </c>
      <c r="E8777" s="3" t="s">
        <v>13719</v>
      </c>
      <c r="F8777" s="3" t="s">
        <v>5578</v>
      </c>
      <c r="G8777" s="3" t="s">
        <v>13647</v>
      </c>
      <c r="H8777" s="26">
        <v>380</v>
      </c>
      <c r="I8777" s="26">
        <f t="array" ref="I8777">J8777-J8777*3%</f>
        <v>264.59659999999997</v>
      </c>
      <c r="J8777" s="30">
        <v>272.77999999999997</v>
      </c>
      <c r="K8777" s="4"/>
      <c r="L8777" s="15">
        <f t="shared" si="138"/>
        <v>0</v>
      </c>
      <c r="M8777" s="56" t="s">
        <v>15159</v>
      </c>
    </row>
    <row r="8778" spans="1:13" s="19" customFormat="1" ht="15" customHeight="1" x14ac:dyDescent="0.25">
      <c r="A8778" s="47">
        <v>40011</v>
      </c>
      <c r="B8778" s="18"/>
      <c r="C8778" s="3" t="s">
        <v>13588</v>
      </c>
      <c r="D8778" s="3" t="s">
        <v>238</v>
      </c>
      <c r="E8778" s="3" t="s">
        <v>13720</v>
      </c>
      <c r="F8778" s="3" t="s">
        <v>167</v>
      </c>
      <c r="G8778" s="3"/>
      <c r="H8778" s="26">
        <v>305</v>
      </c>
      <c r="I8778" s="26">
        <f t="array" ref="I8778">J8778-J8778*3%</f>
        <v>216.61070000000001</v>
      </c>
      <c r="J8778" s="30">
        <v>223.31</v>
      </c>
      <c r="K8778" s="4"/>
      <c r="L8778" s="15">
        <f t="shared" si="138"/>
        <v>0</v>
      </c>
      <c r="M8778" s="56" t="s">
        <v>15159</v>
      </c>
    </row>
    <row r="8779" spans="1:13" s="19" customFormat="1" ht="15" customHeight="1" x14ac:dyDescent="0.25">
      <c r="A8779" s="47">
        <v>41587</v>
      </c>
      <c r="B8779" s="18"/>
      <c r="C8779" s="3" t="s">
        <v>13588</v>
      </c>
      <c r="D8779" s="3" t="s">
        <v>593</v>
      </c>
      <c r="E8779" s="3" t="s">
        <v>13721</v>
      </c>
      <c r="F8779" s="3" t="s">
        <v>2606</v>
      </c>
      <c r="G8779" s="3" t="s">
        <v>744</v>
      </c>
      <c r="H8779" s="26">
        <v>485</v>
      </c>
      <c r="I8779" s="26">
        <f t="array" ref="I8779">J8779-J8779*3%</f>
        <v>293.03700000000003</v>
      </c>
      <c r="J8779" s="30">
        <v>302.10000000000002</v>
      </c>
      <c r="K8779" s="4"/>
      <c r="L8779" s="15">
        <f t="shared" si="138"/>
        <v>0</v>
      </c>
      <c r="M8779" s="56" t="s">
        <v>15159</v>
      </c>
    </row>
    <row r="8780" spans="1:13" s="19" customFormat="1" ht="15" customHeight="1" x14ac:dyDescent="0.25">
      <c r="A8780" s="47">
        <v>41586</v>
      </c>
      <c r="B8780" s="18"/>
      <c r="C8780" s="3" t="s">
        <v>13588</v>
      </c>
      <c r="D8780" s="3" t="s">
        <v>593</v>
      </c>
      <c r="E8780" s="3" t="s">
        <v>13721</v>
      </c>
      <c r="F8780" s="3" t="s">
        <v>2606</v>
      </c>
      <c r="G8780" s="3" t="s">
        <v>1106</v>
      </c>
      <c r="H8780" s="26">
        <v>485</v>
      </c>
      <c r="I8780" s="26">
        <f t="array" ref="I8780">J8780-J8780*3%</f>
        <v>293.03700000000003</v>
      </c>
      <c r="J8780" s="30">
        <v>302.10000000000002</v>
      </c>
      <c r="K8780" s="4"/>
      <c r="L8780" s="15">
        <f t="shared" si="138"/>
        <v>0</v>
      </c>
      <c r="M8780" s="56" t="s">
        <v>15159</v>
      </c>
    </row>
    <row r="8781" spans="1:13" s="19" customFormat="1" ht="15" customHeight="1" x14ac:dyDescent="0.25">
      <c r="A8781" s="47">
        <v>41585</v>
      </c>
      <c r="B8781" s="18"/>
      <c r="C8781" s="3" t="s">
        <v>13588</v>
      </c>
      <c r="D8781" s="3" t="s">
        <v>593</v>
      </c>
      <c r="E8781" s="3" t="s">
        <v>13721</v>
      </c>
      <c r="F8781" s="3" t="s">
        <v>2606</v>
      </c>
      <c r="G8781" s="3" t="s">
        <v>1107</v>
      </c>
      <c r="H8781" s="26">
        <v>485</v>
      </c>
      <c r="I8781" s="26">
        <f t="array" ref="I8781">J8781-J8781*3%</f>
        <v>293.03700000000003</v>
      </c>
      <c r="J8781" s="30">
        <v>302.10000000000002</v>
      </c>
      <c r="K8781" s="4"/>
      <c r="L8781" s="15">
        <f t="shared" si="138"/>
        <v>0</v>
      </c>
      <c r="M8781" s="56" t="s">
        <v>15159</v>
      </c>
    </row>
    <row r="8782" spans="1:13" s="19" customFormat="1" ht="15" customHeight="1" x14ac:dyDescent="0.25">
      <c r="A8782" s="47">
        <v>41584</v>
      </c>
      <c r="B8782" s="18"/>
      <c r="C8782" s="3" t="s">
        <v>13588</v>
      </c>
      <c r="D8782" s="3" t="s">
        <v>593</v>
      </c>
      <c r="E8782" s="3" t="s">
        <v>13721</v>
      </c>
      <c r="F8782" s="3" t="s">
        <v>2606</v>
      </c>
      <c r="G8782" s="3" t="s">
        <v>2365</v>
      </c>
      <c r="H8782" s="26">
        <v>485</v>
      </c>
      <c r="I8782" s="26">
        <f t="array" ref="I8782">J8782-J8782*3%</f>
        <v>293.03700000000003</v>
      </c>
      <c r="J8782" s="30">
        <v>302.10000000000002</v>
      </c>
      <c r="K8782" s="4"/>
      <c r="L8782" s="15">
        <f t="shared" si="138"/>
        <v>0</v>
      </c>
      <c r="M8782" s="56" t="s">
        <v>15159</v>
      </c>
    </row>
    <row r="8783" spans="1:13" s="19" customFormat="1" ht="15" customHeight="1" x14ac:dyDescent="0.25">
      <c r="A8783" s="47">
        <v>41589</v>
      </c>
      <c r="B8783" s="18"/>
      <c r="C8783" s="3" t="s">
        <v>13588</v>
      </c>
      <c r="D8783" s="3" t="s">
        <v>593</v>
      </c>
      <c r="E8783" s="3" t="s">
        <v>13722</v>
      </c>
      <c r="F8783" s="3" t="s">
        <v>1362</v>
      </c>
      <c r="G8783" s="3" t="s">
        <v>744</v>
      </c>
      <c r="H8783" s="26">
        <v>530</v>
      </c>
      <c r="I8783" s="26">
        <f t="array" ref="I8783">J8783-J8783*3%</f>
        <v>317.32579999999996</v>
      </c>
      <c r="J8783" s="30">
        <v>327.14</v>
      </c>
      <c r="K8783" s="4"/>
      <c r="L8783" s="15">
        <f t="shared" si="138"/>
        <v>0</v>
      </c>
      <c r="M8783" s="56" t="s">
        <v>15159</v>
      </c>
    </row>
    <row r="8784" spans="1:13" s="19" customFormat="1" ht="15" customHeight="1" x14ac:dyDescent="0.25">
      <c r="A8784" s="47">
        <v>41588</v>
      </c>
      <c r="B8784" s="18"/>
      <c r="C8784" s="3" t="s">
        <v>13588</v>
      </c>
      <c r="D8784" s="3" t="s">
        <v>593</v>
      </c>
      <c r="E8784" s="3" t="s">
        <v>13722</v>
      </c>
      <c r="F8784" s="3" t="s">
        <v>1362</v>
      </c>
      <c r="G8784" s="3" t="s">
        <v>1106</v>
      </c>
      <c r="H8784" s="26">
        <v>530</v>
      </c>
      <c r="I8784" s="26">
        <f t="array" ref="I8784">J8784-J8784*3%</f>
        <v>317.32579999999996</v>
      </c>
      <c r="J8784" s="30">
        <v>327.14</v>
      </c>
      <c r="K8784" s="4"/>
      <c r="L8784" s="15">
        <f t="shared" si="138"/>
        <v>0</v>
      </c>
      <c r="M8784" s="56" t="s">
        <v>15159</v>
      </c>
    </row>
    <row r="8785" spans="1:13" s="19" customFormat="1" ht="15" customHeight="1" x14ac:dyDescent="0.25">
      <c r="A8785" s="47">
        <v>41590</v>
      </c>
      <c r="B8785" s="18"/>
      <c r="C8785" s="3" t="s">
        <v>13588</v>
      </c>
      <c r="D8785" s="3" t="s">
        <v>593</v>
      </c>
      <c r="E8785" s="3" t="s">
        <v>13723</v>
      </c>
      <c r="F8785" s="3" t="s">
        <v>2609</v>
      </c>
      <c r="G8785" s="3" t="s">
        <v>744</v>
      </c>
      <c r="H8785" s="26">
        <v>685</v>
      </c>
      <c r="I8785" s="26">
        <f t="array" ref="I8785">J8785-J8785*3%</f>
        <v>407.97229999999996</v>
      </c>
      <c r="J8785" s="30">
        <v>420.59</v>
      </c>
      <c r="K8785" s="4"/>
      <c r="L8785" s="15">
        <f t="shared" si="138"/>
        <v>0</v>
      </c>
      <c r="M8785" s="56" t="s">
        <v>15159</v>
      </c>
    </row>
    <row r="8786" spans="1:13" s="19" customFormat="1" ht="15" customHeight="1" x14ac:dyDescent="0.25">
      <c r="A8786" s="47">
        <v>41592</v>
      </c>
      <c r="B8786" s="18"/>
      <c r="C8786" s="3" t="s">
        <v>13588</v>
      </c>
      <c r="D8786" s="3" t="s">
        <v>593</v>
      </c>
      <c r="E8786" s="3" t="s">
        <v>13724</v>
      </c>
      <c r="F8786" s="3" t="s">
        <v>664</v>
      </c>
      <c r="G8786" s="3" t="s">
        <v>1106</v>
      </c>
      <c r="H8786" s="26">
        <v>430</v>
      </c>
      <c r="I8786" s="26">
        <f t="array" ref="I8786">J8786-J8786*3%</f>
        <v>253.85869999999997</v>
      </c>
      <c r="J8786" s="30">
        <v>261.70999999999998</v>
      </c>
      <c r="K8786" s="4"/>
      <c r="L8786" s="15">
        <f t="shared" si="138"/>
        <v>0</v>
      </c>
      <c r="M8786" s="56" t="s">
        <v>15159</v>
      </c>
    </row>
    <row r="8787" spans="1:13" s="19" customFormat="1" ht="15" customHeight="1" x14ac:dyDescent="0.25">
      <c r="A8787" s="47">
        <v>41593</v>
      </c>
      <c r="B8787" s="18"/>
      <c r="C8787" s="3" t="s">
        <v>13588</v>
      </c>
      <c r="D8787" s="3" t="s">
        <v>593</v>
      </c>
      <c r="E8787" s="3" t="s">
        <v>13724</v>
      </c>
      <c r="F8787" s="3" t="s">
        <v>664</v>
      </c>
      <c r="G8787" s="3" t="s">
        <v>2593</v>
      </c>
      <c r="H8787" s="26">
        <v>430</v>
      </c>
      <c r="I8787" s="26">
        <f t="array" ref="I8787">J8787-J8787*3%</f>
        <v>253.85869999999997</v>
      </c>
      <c r="J8787" s="30">
        <v>261.70999999999998</v>
      </c>
      <c r="K8787" s="4"/>
      <c r="L8787" s="15">
        <f t="shared" si="138"/>
        <v>0</v>
      </c>
      <c r="M8787" s="56" t="s">
        <v>15159</v>
      </c>
    </row>
    <row r="8788" spans="1:13" s="19" customFormat="1" ht="15" customHeight="1" x14ac:dyDescent="0.25">
      <c r="A8788" s="47">
        <v>41591</v>
      </c>
      <c r="B8788" s="18"/>
      <c r="C8788" s="3" t="s">
        <v>13588</v>
      </c>
      <c r="D8788" s="3" t="s">
        <v>593</v>
      </c>
      <c r="E8788" s="3" t="s">
        <v>13724</v>
      </c>
      <c r="F8788" s="3" t="s">
        <v>664</v>
      </c>
      <c r="G8788" s="3" t="s">
        <v>1108</v>
      </c>
      <c r="H8788" s="26">
        <v>430</v>
      </c>
      <c r="I8788" s="26">
        <f t="array" ref="I8788">J8788-J8788*3%</f>
        <v>253.85869999999997</v>
      </c>
      <c r="J8788" s="30">
        <v>261.70999999999998</v>
      </c>
      <c r="K8788" s="4"/>
      <c r="L8788" s="15">
        <f t="shared" si="138"/>
        <v>0</v>
      </c>
      <c r="M8788" s="56" t="s">
        <v>15159</v>
      </c>
    </row>
    <row r="8789" spans="1:13" s="19" customFormat="1" ht="15" customHeight="1" x14ac:dyDescent="0.25">
      <c r="A8789" s="47">
        <v>41596</v>
      </c>
      <c r="B8789" s="18"/>
      <c r="C8789" s="3" t="s">
        <v>13588</v>
      </c>
      <c r="D8789" s="3" t="s">
        <v>593</v>
      </c>
      <c r="E8789" s="3" t="s">
        <v>13725</v>
      </c>
      <c r="F8789" s="3" t="s">
        <v>1362</v>
      </c>
      <c r="G8789" s="3" t="s">
        <v>744</v>
      </c>
      <c r="H8789" s="26">
        <v>530</v>
      </c>
      <c r="I8789" s="26">
        <f t="array" ref="I8789">J8789-J8789*3%</f>
        <v>317.32579999999996</v>
      </c>
      <c r="J8789" s="30">
        <v>327.14</v>
      </c>
      <c r="K8789" s="4"/>
      <c r="L8789" s="15">
        <f t="shared" si="138"/>
        <v>0</v>
      </c>
      <c r="M8789" s="56" t="s">
        <v>15159</v>
      </c>
    </row>
    <row r="8790" spans="1:13" s="19" customFormat="1" ht="15" customHeight="1" x14ac:dyDescent="0.25">
      <c r="A8790" s="47">
        <v>41595</v>
      </c>
      <c r="B8790" s="18"/>
      <c r="C8790" s="3" t="s">
        <v>13588</v>
      </c>
      <c r="D8790" s="3" t="s">
        <v>593</v>
      </c>
      <c r="E8790" s="3" t="s">
        <v>13725</v>
      </c>
      <c r="F8790" s="3" t="s">
        <v>1362</v>
      </c>
      <c r="G8790" s="3" t="s">
        <v>1106</v>
      </c>
      <c r="H8790" s="26">
        <v>530</v>
      </c>
      <c r="I8790" s="26">
        <f t="array" ref="I8790">J8790-J8790*3%</f>
        <v>317.32579999999996</v>
      </c>
      <c r="J8790" s="30">
        <v>327.14</v>
      </c>
      <c r="K8790" s="4"/>
      <c r="L8790" s="15">
        <f t="shared" si="138"/>
        <v>0</v>
      </c>
      <c r="M8790" s="56" t="s">
        <v>15159</v>
      </c>
    </row>
    <row r="8791" spans="1:13" s="19" customFormat="1" ht="15" customHeight="1" x14ac:dyDescent="0.25">
      <c r="A8791" s="47">
        <v>41594</v>
      </c>
      <c r="B8791" s="18"/>
      <c r="C8791" s="3" t="s">
        <v>13588</v>
      </c>
      <c r="D8791" s="3" t="s">
        <v>593</v>
      </c>
      <c r="E8791" s="3" t="s">
        <v>13725</v>
      </c>
      <c r="F8791" s="3" t="s">
        <v>1362</v>
      </c>
      <c r="G8791" s="3" t="s">
        <v>13726</v>
      </c>
      <c r="H8791" s="26">
        <v>530</v>
      </c>
      <c r="I8791" s="26">
        <f t="array" ref="I8791">J8791-J8791*3%</f>
        <v>317.32579999999996</v>
      </c>
      <c r="J8791" s="30">
        <v>327.14</v>
      </c>
      <c r="K8791" s="4"/>
      <c r="L8791" s="15">
        <f t="shared" si="138"/>
        <v>0</v>
      </c>
      <c r="M8791" s="56" t="s">
        <v>15159</v>
      </c>
    </row>
    <row r="8792" spans="1:13" s="19" customFormat="1" ht="15" customHeight="1" x14ac:dyDescent="0.25">
      <c r="A8792" s="47">
        <v>41597</v>
      </c>
      <c r="B8792" s="18"/>
      <c r="C8792" s="3" t="s">
        <v>13588</v>
      </c>
      <c r="D8792" s="3" t="s">
        <v>593</v>
      </c>
      <c r="E8792" s="3" t="s">
        <v>13727</v>
      </c>
      <c r="F8792" s="3" t="s">
        <v>2609</v>
      </c>
      <c r="G8792" s="3" t="s">
        <v>1106</v>
      </c>
      <c r="H8792" s="26">
        <v>685</v>
      </c>
      <c r="I8792" s="26">
        <f t="array" ref="I8792">J8792-J8792*3%</f>
        <v>407.97229999999996</v>
      </c>
      <c r="J8792" s="30">
        <v>420.59</v>
      </c>
      <c r="K8792" s="4"/>
      <c r="L8792" s="15">
        <f t="shared" si="138"/>
        <v>0</v>
      </c>
      <c r="M8792" s="56" t="s">
        <v>15159</v>
      </c>
    </row>
    <row r="8793" spans="1:13" s="19" customFormat="1" ht="15" customHeight="1" x14ac:dyDescent="0.25">
      <c r="A8793" s="47">
        <v>41598</v>
      </c>
      <c r="B8793" s="18"/>
      <c r="C8793" s="3" t="s">
        <v>13588</v>
      </c>
      <c r="D8793" s="3" t="s">
        <v>593</v>
      </c>
      <c r="E8793" s="3" t="s">
        <v>13727</v>
      </c>
      <c r="F8793" s="3" t="s">
        <v>2609</v>
      </c>
      <c r="G8793" s="3" t="s">
        <v>2593</v>
      </c>
      <c r="H8793" s="26">
        <v>685</v>
      </c>
      <c r="I8793" s="26">
        <f t="array" ref="I8793">J8793-J8793*3%</f>
        <v>407.97229999999996</v>
      </c>
      <c r="J8793" s="30">
        <v>420.59</v>
      </c>
      <c r="K8793" s="4"/>
      <c r="L8793" s="15">
        <f t="shared" si="138"/>
        <v>0</v>
      </c>
      <c r="M8793" s="56" t="s">
        <v>15159</v>
      </c>
    </row>
    <row r="8794" spans="1:13" s="19" customFormat="1" ht="15" customHeight="1" x14ac:dyDescent="0.25">
      <c r="A8794" s="47">
        <v>41602</v>
      </c>
      <c r="B8794" s="18"/>
      <c r="C8794" s="3" t="s">
        <v>13588</v>
      </c>
      <c r="D8794" s="3" t="s">
        <v>593</v>
      </c>
      <c r="E8794" s="3" t="s">
        <v>13728</v>
      </c>
      <c r="F8794" s="3" t="s">
        <v>13729</v>
      </c>
      <c r="G8794" s="3" t="s">
        <v>744</v>
      </c>
      <c r="H8794" s="26">
        <v>590</v>
      </c>
      <c r="I8794" s="26">
        <f t="array" ref="I8794">J8794-J8794*3%</f>
        <v>359.40440000000001</v>
      </c>
      <c r="J8794" s="30">
        <v>370.52</v>
      </c>
      <c r="K8794" s="4"/>
      <c r="L8794" s="15">
        <f t="shared" si="138"/>
        <v>0</v>
      </c>
      <c r="M8794" s="56" t="s">
        <v>15159</v>
      </c>
    </row>
    <row r="8795" spans="1:13" s="19" customFormat="1" ht="15" customHeight="1" x14ac:dyDescent="0.25">
      <c r="A8795" s="47">
        <v>41600</v>
      </c>
      <c r="B8795" s="18"/>
      <c r="C8795" s="3" t="s">
        <v>13588</v>
      </c>
      <c r="D8795" s="3" t="s">
        <v>593</v>
      </c>
      <c r="E8795" s="3" t="s">
        <v>13728</v>
      </c>
      <c r="F8795" s="3" t="s">
        <v>13729</v>
      </c>
      <c r="G8795" s="3" t="s">
        <v>1106</v>
      </c>
      <c r="H8795" s="26">
        <v>590</v>
      </c>
      <c r="I8795" s="26">
        <f t="array" ref="I8795">J8795-J8795*3%</f>
        <v>359.40440000000001</v>
      </c>
      <c r="J8795" s="30">
        <v>370.52</v>
      </c>
      <c r="K8795" s="4"/>
      <c r="L8795" s="15">
        <f t="shared" si="138"/>
        <v>0</v>
      </c>
      <c r="M8795" s="56" t="s">
        <v>15159</v>
      </c>
    </row>
    <row r="8796" spans="1:13" s="19" customFormat="1" ht="15" customHeight="1" x14ac:dyDescent="0.25">
      <c r="A8796" s="47">
        <v>41599</v>
      </c>
      <c r="B8796" s="18"/>
      <c r="C8796" s="3" t="s">
        <v>13588</v>
      </c>
      <c r="D8796" s="3" t="s">
        <v>593</v>
      </c>
      <c r="E8796" s="3" t="s">
        <v>13728</v>
      </c>
      <c r="F8796" s="3" t="s">
        <v>13729</v>
      </c>
      <c r="G8796" s="3" t="s">
        <v>1107</v>
      </c>
      <c r="H8796" s="26">
        <v>590</v>
      </c>
      <c r="I8796" s="26">
        <f t="array" ref="I8796">J8796-J8796*3%</f>
        <v>359.40440000000001</v>
      </c>
      <c r="J8796" s="30">
        <v>370.52</v>
      </c>
      <c r="K8796" s="4"/>
      <c r="L8796" s="15">
        <f t="shared" si="138"/>
        <v>0</v>
      </c>
      <c r="M8796" s="56" t="s">
        <v>15159</v>
      </c>
    </row>
    <row r="8797" spans="1:13" s="19" customFormat="1" ht="15" customHeight="1" x14ac:dyDescent="0.25">
      <c r="A8797" s="47">
        <v>41601</v>
      </c>
      <c r="B8797" s="18"/>
      <c r="C8797" s="3" t="s">
        <v>13588</v>
      </c>
      <c r="D8797" s="3" t="s">
        <v>593</v>
      </c>
      <c r="E8797" s="3" t="s">
        <v>13728</v>
      </c>
      <c r="F8797" s="3" t="s">
        <v>13729</v>
      </c>
      <c r="G8797" s="3" t="s">
        <v>2365</v>
      </c>
      <c r="H8797" s="26">
        <v>590</v>
      </c>
      <c r="I8797" s="26">
        <f t="array" ref="I8797">J8797-J8797*3%</f>
        <v>359.40440000000001</v>
      </c>
      <c r="J8797" s="30">
        <v>370.52</v>
      </c>
      <c r="K8797" s="4"/>
      <c r="L8797" s="15">
        <f t="shared" si="138"/>
        <v>0</v>
      </c>
      <c r="M8797" s="56" t="s">
        <v>15159</v>
      </c>
    </row>
    <row r="8798" spans="1:13" s="19" customFormat="1" ht="15" customHeight="1" x14ac:dyDescent="0.25">
      <c r="A8798" s="47">
        <v>41615</v>
      </c>
      <c r="B8798" s="18"/>
      <c r="C8798" s="3" t="s">
        <v>13588</v>
      </c>
      <c r="D8798" s="3" t="s">
        <v>593</v>
      </c>
      <c r="E8798" s="3" t="s">
        <v>13730</v>
      </c>
      <c r="F8798" s="3" t="s">
        <v>664</v>
      </c>
      <c r="G8798" s="3" t="s">
        <v>1106</v>
      </c>
      <c r="H8798" s="26">
        <v>620</v>
      </c>
      <c r="I8798" s="26">
        <f t="array" ref="I8798">J8798-J8798*3%</f>
        <v>373.82830000000001</v>
      </c>
      <c r="J8798" s="30">
        <v>385.39</v>
      </c>
      <c r="K8798" s="4"/>
      <c r="L8798" s="15">
        <f t="shared" si="138"/>
        <v>0</v>
      </c>
      <c r="M8798" s="56" t="s">
        <v>15159</v>
      </c>
    </row>
    <row r="8799" spans="1:13" s="19" customFormat="1" ht="15" customHeight="1" x14ac:dyDescent="0.25">
      <c r="A8799" s="47">
        <v>41614</v>
      </c>
      <c r="B8799" s="18"/>
      <c r="C8799" s="3" t="s">
        <v>13588</v>
      </c>
      <c r="D8799" s="3" t="s">
        <v>593</v>
      </c>
      <c r="E8799" s="3" t="s">
        <v>13730</v>
      </c>
      <c r="F8799" s="3" t="s">
        <v>664</v>
      </c>
      <c r="G8799" s="3" t="s">
        <v>1107</v>
      </c>
      <c r="H8799" s="26">
        <v>620</v>
      </c>
      <c r="I8799" s="26">
        <f t="array" ref="I8799">J8799-J8799*3%</f>
        <v>373.82830000000001</v>
      </c>
      <c r="J8799" s="30">
        <v>385.39</v>
      </c>
      <c r="K8799" s="4"/>
      <c r="L8799" s="15">
        <f t="shared" si="138"/>
        <v>0</v>
      </c>
      <c r="M8799" s="56" t="s">
        <v>15159</v>
      </c>
    </row>
    <row r="8800" spans="1:13" s="19" customFormat="1" ht="15" customHeight="1" x14ac:dyDescent="0.25">
      <c r="A8800" s="47">
        <v>41613</v>
      </c>
      <c r="B8800" s="18"/>
      <c r="C8800" s="3" t="s">
        <v>13588</v>
      </c>
      <c r="D8800" s="3" t="s">
        <v>593</v>
      </c>
      <c r="E8800" s="3" t="s">
        <v>13730</v>
      </c>
      <c r="F8800" s="3" t="s">
        <v>664</v>
      </c>
      <c r="G8800" s="3" t="s">
        <v>2365</v>
      </c>
      <c r="H8800" s="26">
        <v>620</v>
      </c>
      <c r="I8800" s="26">
        <f t="array" ref="I8800">J8800-J8800*3%</f>
        <v>373.82830000000001</v>
      </c>
      <c r="J8800" s="30">
        <v>385.39</v>
      </c>
      <c r="K8800" s="4"/>
      <c r="L8800" s="15">
        <f t="shared" si="138"/>
        <v>0</v>
      </c>
      <c r="M8800" s="56" t="s">
        <v>15159</v>
      </c>
    </row>
    <row r="8801" spans="1:13" s="19" customFormat="1" ht="15" customHeight="1" x14ac:dyDescent="0.25">
      <c r="A8801" s="47">
        <v>41618</v>
      </c>
      <c r="B8801" s="18"/>
      <c r="C8801" s="3" t="s">
        <v>13588</v>
      </c>
      <c r="D8801" s="3" t="s">
        <v>593</v>
      </c>
      <c r="E8801" s="3" t="s">
        <v>13731</v>
      </c>
      <c r="F8801" s="3" t="s">
        <v>664</v>
      </c>
      <c r="G8801" s="3" t="s">
        <v>744</v>
      </c>
      <c r="H8801" s="26">
        <v>730</v>
      </c>
      <c r="I8801" s="26">
        <f t="array" ref="I8801">J8801-J8801*3%</f>
        <v>452.6893</v>
      </c>
      <c r="J8801" s="30">
        <v>466.69</v>
      </c>
      <c r="K8801" s="4"/>
      <c r="L8801" s="15">
        <f t="shared" si="138"/>
        <v>0</v>
      </c>
      <c r="M8801" s="56" t="s">
        <v>15159</v>
      </c>
    </row>
    <row r="8802" spans="1:13" s="19" customFormat="1" ht="15" customHeight="1" x14ac:dyDescent="0.25">
      <c r="A8802" s="47">
        <v>41617</v>
      </c>
      <c r="B8802" s="18"/>
      <c r="C8802" s="3" t="s">
        <v>13588</v>
      </c>
      <c r="D8802" s="3" t="s">
        <v>593</v>
      </c>
      <c r="E8802" s="3" t="s">
        <v>13731</v>
      </c>
      <c r="F8802" s="3" t="s">
        <v>664</v>
      </c>
      <c r="G8802" s="3" t="s">
        <v>1106</v>
      </c>
      <c r="H8802" s="26">
        <v>730</v>
      </c>
      <c r="I8802" s="26">
        <f t="array" ref="I8802">J8802-J8802*3%</f>
        <v>452.6893</v>
      </c>
      <c r="J8802" s="30">
        <v>466.69</v>
      </c>
      <c r="K8802" s="4"/>
      <c r="L8802" s="15">
        <f t="shared" si="138"/>
        <v>0</v>
      </c>
      <c r="M8802" s="56" t="s">
        <v>15159</v>
      </c>
    </row>
    <row r="8803" spans="1:13" s="19" customFormat="1" ht="15" customHeight="1" x14ac:dyDescent="0.25">
      <c r="A8803" s="47">
        <v>34535</v>
      </c>
      <c r="B8803" s="18" t="s">
        <v>13732</v>
      </c>
      <c r="C8803" s="3" t="s">
        <v>13588</v>
      </c>
      <c r="D8803" s="3" t="s">
        <v>593</v>
      </c>
      <c r="E8803" s="3" t="s">
        <v>13733</v>
      </c>
      <c r="F8803" s="3" t="s">
        <v>13734</v>
      </c>
      <c r="G8803" s="3" t="s">
        <v>744</v>
      </c>
      <c r="H8803" s="26">
        <v>270</v>
      </c>
      <c r="I8803" s="26">
        <f t="array" ref="I8803">J8803-J8803*3%</f>
        <v>166.161</v>
      </c>
      <c r="J8803" s="30">
        <v>171.3</v>
      </c>
      <c r="K8803" s="4"/>
      <c r="L8803" s="15">
        <f t="shared" si="138"/>
        <v>0</v>
      </c>
      <c r="M8803" s="56" t="s">
        <v>15155</v>
      </c>
    </row>
    <row r="8804" spans="1:13" s="19" customFormat="1" ht="15" customHeight="1" x14ac:dyDescent="0.25">
      <c r="A8804" s="47">
        <v>39590</v>
      </c>
      <c r="B8804" s="18"/>
      <c r="C8804" s="3" t="s">
        <v>13735</v>
      </c>
      <c r="D8804" s="3" t="s">
        <v>66</v>
      </c>
      <c r="E8804" s="3" t="s">
        <v>7861</v>
      </c>
      <c r="F8804" s="3" t="s">
        <v>167</v>
      </c>
      <c r="G8804" s="3"/>
      <c r="H8804" s="26">
        <v>330</v>
      </c>
      <c r="I8804" s="26">
        <f t="array" ref="I8804">J8804-J8804*3%</f>
        <v>235.78760000000003</v>
      </c>
      <c r="J8804" s="30">
        <v>243.08</v>
      </c>
      <c r="K8804" s="4"/>
      <c r="L8804" s="15">
        <f t="shared" si="138"/>
        <v>0</v>
      </c>
      <c r="M8804" s="56" t="s">
        <v>15157</v>
      </c>
    </row>
    <row r="8805" spans="1:13" s="19" customFormat="1" ht="15" customHeight="1" x14ac:dyDescent="0.25">
      <c r="A8805" s="47">
        <v>16606</v>
      </c>
      <c r="B8805" s="18" t="s">
        <v>13736</v>
      </c>
      <c r="C8805" s="3" t="s">
        <v>13735</v>
      </c>
      <c r="D8805" s="3" t="s">
        <v>66</v>
      </c>
      <c r="E8805" s="3" t="s">
        <v>13737</v>
      </c>
      <c r="F8805" s="3" t="s">
        <v>167</v>
      </c>
      <c r="G8805" s="3"/>
      <c r="H8805" s="26">
        <v>435</v>
      </c>
      <c r="I8805" s="26">
        <f t="array" ref="I8805">J8805-J8805*3%</f>
        <v>317.77200000000005</v>
      </c>
      <c r="J8805" s="30">
        <v>327.60000000000002</v>
      </c>
      <c r="K8805" s="4"/>
      <c r="L8805" s="15">
        <f t="shared" si="138"/>
        <v>0</v>
      </c>
      <c r="M8805" s="56" t="s">
        <v>15157</v>
      </c>
    </row>
    <row r="8806" spans="1:13" s="19" customFormat="1" ht="15" customHeight="1" x14ac:dyDescent="0.25">
      <c r="A8806" s="47">
        <v>40136</v>
      </c>
      <c r="B8806" s="18"/>
      <c r="C8806" s="3" t="s">
        <v>13735</v>
      </c>
      <c r="D8806" s="3" t="s">
        <v>66</v>
      </c>
      <c r="E8806" s="3" t="s">
        <v>13738</v>
      </c>
      <c r="F8806" s="3" t="s">
        <v>329</v>
      </c>
      <c r="G8806" s="3" t="s">
        <v>13739</v>
      </c>
      <c r="H8806" s="26">
        <v>460</v>
      </c>
      <c r="I8806" s="26">
        <f t="array" ref="I8806">J8806-J8806*3%</f>
        <v>333.25319999999999</v>
      </c>
      <c r="J8806" s="30">
        <v>343.56</v>
      </c>
      <c r="K8806" s="4"/>
      <c r="L8806" s="15">
        <f t="shared" si="138"/>
        <v>0</v>
      </c>
      <c r="M8806" s="56" t="s">
        <v>15157</v>
      </c>
    </row>
    <row r="8807" spans="1:13" s="19" customFormat="1" ht="15" customHeight="1" x14ac:dyDescent="0.25">
      <c r="A8807" s="47">
        <v>16642</v>
      </c>
      <c r="B8807" s="18" t="s">
        <v>13740</v>
      </c>
      <c r="C8807" s="3" t="s">
        <v>13735</v>
      </c>
      <c r="D8807" s="3" t="s">
        <v>66</v>
      </c>
      <c r="E8807" s="3" t="s">
        <v>13741</v>
      </c>
      <c r="F8807" s="3" t="s">
        <v>167</v>
      </c>
      <c r="G8807" s="3"/>
      <c r="H8807" s="26">
        <v>325</v>
      </c>
      <c r="I8807" s="26">
        <f t="array" ref="I8807">J8807-J8807*3%</f>
        <v>232.10159999999999</v>
      </c>
      <c r="J8807" s="30">
        <v>239.28</v>
      </c>
      <c r="K8807" s="4"/>
      <c r="L8807" s="15">
        <f t="shared" si="138"/>
        <v>0</v>
      </c>
      <c r="M8807" s="56" t="s">
        <v>15157</v>
      </c>
    </row>
    <row r="8808" spans="1:13" s="19" customFormat="1" ht="15" customHeight="1" x14ac:dyDescent="0.25">
      <c r="A8808" s="47">
        <v>40133</v>
      </c>
      <c r="B8808" s="18"/>
      <c r="C8808" s="3" t="s">
        <v>13735</v>
      </c>
      <c r="D8808" s="3" t="s">
        <v>70</v>
      </c>
      <c r="E8808" s="3" t="s">
        <v>13742</v>
      </c>
      <c r="F8808" s="3" t="s">
        <v>274</v>
      </c>
      <c r="G8808" s="3"/>
      <c r="H8808" s="26">
        <v>505</v>
      </c>
      <c r="I8808" s="26">
        <f t="array" ref="I8808">J8808-J8808*3%</f>
        <v>374.65280000000001</v>
      </c>
      <c r="J8808" s="30">
        <v>386.24</v>
      </c>
      <c r="K8808" s="4"/>
      <c r="L8808" s="15">
        <f t="shared" si="138"/>
        <v>0</v>
      </c>
      <c r="M8808" s="56" t="s">
        <v>15157</v>
      </c>
    </row>
    <row r="8809" spans="1:13" s="19" customFormat="1" ht="15" customHeight="1" x14ac:dyDescent="0.25">
      <c r="A8809" s="47">
        <v>16633</v>
      </c>
      <c r="B8809" s="18" t="s">
        <v>13743</v>
      </c>
      <c r="C8809" s="3" t="s">
        <v>13735</v>
      </c>
      <c r="D8809" s="3" t="s">
        <v>70</v>
      </c>
      <c r="E8809" s="3" t="s">
        <v>13744</v>
      </c>
      <c r="F8809" s="3" t="s">
        <v>179</v>
      </c>
      <c r="G8809" s="3"/>
      <c r="H8809" s="26">
        <v>325</v>
      </c>
      <c r="I8809" s="26">
        <f t="array" ref="I8809">J8809-J8809*3%</f>
        <v>232.10159999999999</v>
      </c>
      <c r="J8809" s="30">
        <v>239.28</v>
      </c>
      <c r="K8809" s="4"/>
      <c r="L8809" s="15">
        <f t="shared" si="138"/>
        <v>0</v>
      </c>
      <c r="M8809" s="56" t="s">
        <v>15157</v>
      </c>
    </row>
    <row r="8810" spans="1:13" s="19" customFormat="1" ht="15" customHeight="1" x14ac:dyDescent="0.25">
      <c r="A8810" s="47">
        <v>16607</v>
      </c>
      <c r="B8810" s="18"/>
      <c r="C8810" s="3" t="s">
        <v>13735</v>
      </c>
      <c r="D8810" s="3" t="s">
        <v>74</v>
      </c>
      <c r="E8810" s="3" t="s">
        <v>13745</v>
      </c>
      <c r="F8810" s="3" t="s">
        <v>124</v>
      </c>
      <c r="G8810" s="3"/>
      <c r="H8810" s="26">
        <v>300</v>
      </c>
      <c r="I8810" s="26">
        <f t="array" ref="I8810">J8810-J8810*3%</f>
        <v>214.40879999999999</v>
      </c>
      <c r="J8810" s="30">
        <v>221.04</v>
      </c>
      <c r="K8810" s="4"/>
      <c r="L8810" s="15">
        <f t="shared" si="138"/>
        <v>0</v>
      </c>
      <c r="M8810" s="56" t="s">
        <v>15157</v>
      </c>
    </row>
    <row r="8811" spans="1:13" s="19" customFormat="1" ht="15" customHeight="1" x14ac:dyDescent="0.25">
      <c r="A8811" s="47">
        <v>41999</v>
      </c>
      <c r="B8811" s="18"/>
      <c r="C8811" s="3" t="s">
        <v>13735</v>
      </c>
      <c r="D8811" s="3" t="s">
        <v>74</v>
      </c>
      <c r="E8811" s="3" t="s">
        <v>13746</v>
      </c>
      <c r="F8811" s="3" t="s">
        <v>200</v>
      </c>
      <c r="G8811" s="3"/>
      <c r="H8811" s="26">
        <v>575</v>
      </c>
      <c r="I8811" s="26">
        <f t="array" ref="I8811">J8811-J8811*3%</f>
        <v>421.83359999999999</v>
      </c>
      <c r="J8811" s="30">
        <v>434.88</v>
      </c>
      <c r="K8811" s="4"/>
      <c r="L8811" s="15">
        <f t="shared" si="138"/>
        <v>0</v>
      </c>
      <c r="M8811" s="56" t="s">
        <v>15157</v>
      </c>
    </row>
    <row r="8812" spans="1:13" s="19" customFormat="1" ht="15" customHeight="1" x14ac:dyDescent="0.25">
      <c r="A8812" s="47">
        <v>39588</v>
      </c>
      <c r="B8812" s="18"/>
      <c r="C8812" s="3" t="s">
        <v>13735</v>
      </c>
      <c r="D8812" s="3" t="s">
        <v>74</v>
      </c>
      <c r="E8812" s="3" t="s">
        <v>13747</v>
      </c>
      <c r="F8812" s="3" t="s">
        <v>182</v>
      </c>
      <c r="G8812" s="3"/>
      <c r="H8812" s="26">
        <v>355</v>
      </c>
      <c r="I8812" s="26">
        <f t="array" ref="I8812">J8812-J8812*3%</f>
        <v>255.69200000000004</v>
      </c>
      <c r="J8812" s="30">
        <v>263.60000000000002</v>
      </c>
      <c r="K8812" s="4"/>
      <c r="L8812" s="15">
        <f t="shared" si="138"/>
        <v>0</v>
      </c>
      <c r="M8812" s="56" t="s">
        <v>15157</v>
      </c>
    </row>
    <row r="8813" spans="1:13" s="19" customFormat="1" ht="15" customHeight="1" x14ac:dyDescent="0.25">
      <c r="A8813" s="47">
        <v>42002</v>
      </c>
      <c r="B8813" s="18"/>
      <c r="C8813" s="3" t="s">
        <v>13735</v>
      </c>
      <c r="D8813" s="3" t="s">
        <v>74</v>
      </c>
      <c r="E8813" s="3" t="s">
        <v>13748</v>
      </c>
      <c r="F8813" s="3" t="s">
        <v>68</v>
      </c>
      <c r="G8813" s="3"/>
      <c r="H8813" s="26">
        <v>460</v>
      </c>
      <c r="I8813" s="26">
        <f t="array" ref="I8813">J8813-J8813*3%</f>
        <v>333.25319999999999</v>
      </c>
      <c r="J8813" s="30">
        <v>343.56</v>
      </c>
      <c r="K8813" s="4"/>
      <c r="L8813" s="15">
        <f t="shared" si="138"/>
        <v>0</v>
      </c>
      <c r="M8813" s="56" t="s">
        <v>15157</v>
      </c>
    </row>
    <row r="8814" spans="1:13" s="19" customFormat="1" ht="15" customHeight="1" x14ac:dyDescent="0.25">
      <c r="A8814" s="47">
        <v>16611</v>
      </c>
      <c r="B8814" s="18"/>
      <c r="C8814" s="3" t="s">
        <v>13735</v>
      </c>
      <c r="D8814" s="3" t="s">
        <v>74</v>
      </c>
      <c r="E8814" s="3" t="s">
        <v>13749</v>
      </c>
      <c r="F8814" s="3" t="s">
        <v>167</v>
      </c>
      <c r="G8814" s="3"/>
      <c r="H8814" s="26">
        <v>795</v>
      </c>
      <c r="I8814" s="26">
        <f t="array" ref="I8814">J8814-J8814*3%</f>
        <v>598.99440000000004</v>
      </c>
      <c r="J8814" s="30">
        <v>617.52</v>
      </c>
      <c r="K8814" s="4"/>
      <c r="L8814" s="15">
        <f t="shared" si="138"/>
        <v>0</v>
      </c>
      <c r="M8814" s="56" t="s">
        <v>15157</v>
      </c>
    </row>
    <row r="8815" spans="1:13" s="19" customFormat="1" ht="15" customHeight="1" x14ac:dyDescent="0.25">
      <c r="A8815" s="47">
        <v>18560</v>
      </c>
      <c r="B8815" s="18" t="s">
        <v>13750</v>
      </c>
      <c r="C8815" s="3" t="s">
        <v>13735</v>
      </c>
      <c r="D8815" s="3" t="s">
        <v>74</v>
      </c>
      <c r="E8815" s="3" t="s">
        <v>13751</v>
      </c>
      <c r="F8815" s="3" t="s">
        <v>167</v>
      </c>
      <c r="G8815" s="3"/>
      <c r="H8815" s="26">
        <v>560</v>
      </c>
      <c r="I8815" s="26">
        <f t="array" ref="I8815">J8815-J8815*3%</f>
        <v>413.7244</v>
      </c>
      <c r="J8815" s="30">
        <v>426.52</v>
      </c>
      <c r="K8815" s="4"/>
      <c r="L8815" s="15">
        <f t="shared" si="138"/>
        <v>0</v>
      </c>
      <c r="M8815" s="56" t="s">
        <v>15157</v>
      </c>
    </row>
    <row r="8816" spans="1:13" s="19" customFormat="1" ht="15" customHeight="1" x14ac:dyDescent="0.25">
      <c r="A8816" s="47">
        <v>16643</v>
      </c>
      <c r="B8816" s="18"/>
      <c r="C8816" s="3" t="s">
        <v>13735</v>
      </c>
      <c r="D8816" s="3" t="s">
        <v>74</v>
      </c>
      <c r="E8816" s="3" t="s">
        <v>13752</v>
      </c>
      <c r="F8816" s="3" t="s">
        <v>13753</v>
      </c>
      <c r="G8816" s="3"/>
      <c r="H8816" s="26">
        <v>375</v>
      </c>
      <c r="I8816" s="26">
        <f t="array" ref="I8816">J8816-J8816*3%</f>
        <v>277.226</v>
      </c>
      <c r="J8816" s="30">
        <v>285.8</v>
      </c>
      <c r="K8816" s="4"/>
      <c r="L8816" s="15">
        <f t="shared" si="138"/>
        <v>0</v>
      </c>
      <c r="M8816" s="56" t="s">
        <v>15157</v>
      </c>
    </row>
    <row r="8817" spans="1:13" s="19" customFormat="1" ht="15" customHeight="1" x14ac:dyDescent="0.25">
      <c r="A8817" s="47">
        <v>36539</v>
      </c>
      <c r="B8817" s="18"/>
      <c r="C8817" s="3" t="s">
        <v>13735</v>
      </c>
      <c r="D8817" s="3" t="s">
        <v>74</v>
      </c>
      <c r="E8817" s="3" t="s">
        <v>13752</v>
      </c>
      <c r="F8817" s="3" t="s">
        <v>167</v>
      </c>
      <c r="G8817" s="3"/>
      <c r="H8817" s="26">
        <v>1680</v>
      </c>
      <c r="I8817" s="26">
        <f t="array" ref="I8817">J8817-J8817*3%</f>
        <v>1290.876</v>
      </c>
      <c r="J8817" s="30">
        <v>1330.8</v>
      </c>
      <c r="K8817" s="4"/>
      <c r="L8817" s="15">
        <f t="shared" si="138"/>
        <v>0</v>
      </c>
      <c r="M8817" s="56" t="s">
        <v>15157</v>
      </c>
    </row>
    <row r="8818" spans="1:13" s="19" customFormat="1" ht="15" customHeight="1" x14ac:dyDescent="0.25">
      <c r="A8818" s="47">
        <v>18940</v>
      </c>
      <c r="B8818" s="18"/>
      <c r="C8818" s="3" t="s">
        <v>13735</v>
      </c>
      <c r="D8818" s="3" t="s">
        <v>74</v>
      </c>
      <c r="E8818" s="3" t="s">
        <v>13754</v>
      </c>
      <c r="F8818" s="3" t="s">
        <v>13755</v>
      </c>
      <c r="G8818" s="3"/>
      <c r="H8818" s="26">
        <v>645</v>
      </c>
      <c r="I8818" s="26">
        <f t="array" ref="I8818">J8818-J8818*3%</f>
        <v>491.36320000000001</v>
      </c>
      <c r="J8818" s="30">
        <v>506.56</v>
      </c>
      <c r="K8818" s="4"/>
      <c r="L8818" s="15">
        <f t="shared" si="138"/>
        <v>0</v>
      </c>
      <c r="M8818" s="56" t="s">
        <v>15157</v>
      </c>
    </row>
    <row r="8819" spans="1:13" s="19" customFormat="1" ht="15" customHeight="1" x14ac:dyDescent="0.25">
      <c r="A8819" s="47">
        <v>17924</v>
      </c>
      <c r="B8819" s="18"/>
      <c r="C8819" s="3" t="s">
        <v>13735</v>
      </c>
      <c r="D8819" s="3" t="s">
        <v>74</v>
      </c>
      <c r="E8819" s="3" t="s">
        <v>13756</v>
      </c>
      <c r="F8819" s="3" t="s">
        <v>124</v>
      </c>
      <c r="G8819" s="3"/>
      <c r="H8819" s="26">
        <v>345</v>
      </c>
      <c r="I8819" s="26">
        <f t="array" ref="I8819">J8819-J8819*3%</f>
        <v>247.58280000000002</v>
      </c>
      <c r="J8819" s="30">
        <v>255.24</v>
      </c>
      <c r="K8819" s="4"/>
      <c r="L8819" s="15">
        <f t="shared" si="138"/>
        <v>0</v>
      </c>
      <c r="M8819" s="56" t="s">
        <v>15157</v>
      </c>
    </row>
    <row r="8820" spans="1:13" s="19" customFormat="1" ht="15" customHeight="1" x14ac:dyDescent="0.25">
      <c r="A8820" s="47">
        <v>16649</v>
      </c>
      <c r="B8820" s="18"/>
      <c r="C8820" s="3" t="s">
        <v>13735</v>
      </c>
      <c r="D8820" s="3" t="s">
        <v>74</v>
      </c>
      <c r="E8820" s="3" t="s">
        <v>13757</v>
      </c>
      <c r="F8820" s="3" t="s">
        <v>173</v>
      </c>
      <c r="G8820" s="3"/>
      <c r="H8820" s="26">
        <v>160</v>
      </c>
      <c r="I8820" s="26">
        <f t="array" ref="I8820">J8820-J8820*3%</f>
        <v>116.6716</v>
      </c>
      <c r="J8820" s="30">
        <v>120.28</v>
      </c>
      <c r="K8820" s="4"/>
      <c r="L8820" s="15">
        <f t="shared" si="138"/>
        <v>0</v>
      </c>
      <c r="M8820" s="56" t="s">
        <v>15157</v>
      </c>
    </row>
    <row r="8821" spans="1:13" s="19" customFormat="1" ht="15" customHeight="1" x14ac:dyDescent="0.25">
      <c r="A8821" s="47">
        <v>16652</v>
      </c>
      <c r="B8821" s="18"/>
      <c r="C8821" s="3" t="s">
        <v>13735</v>
      </c>
      <c r="D8821" s="3" t="s">
        <v>74</v>
      </c>
      <c r="E8821" s="3" t="s">
        <v>13758</v>
      </c>
      <c r="F8821" s="3" t="s">
        <v>284</v>
      </c>
      <c r="G8821" s="3" t="s">
        <v>4046</v>
      </c>
      <c r="H8821" s="26">
        <v>1550</v>
      </c>
      <c r="I8821" s="26">
        <f t="array" ref="I8821">J8821-J8821*3%</f>
        <v>1199.4631999999999</v>
      </c>
      <c r="J8821" s="30">
        <v>1236.56</v>
      </c>
      <c r="K8821" s="4"/>
      <c r="L8821" s="15">
        <f t="shared" si="138"/>
        <v>0</v>
      </c>
      <c r="M8821" s="56" t="s">
        <v>15157</v>
      </c>
    </row>
    <row r="8822" spans="1:13" s="19" customFormat="1" ht="15" customHeight="1" x14ac:dyDescent="0.25">
      <c r="A8822" s="47">
        <v>16628</v>
      </c>
      <c r="B8822" s="18"/>
      <c r="C8822" s="3" t="s">
        <v>13735</v>
      </c>
      <c r="D8822" s="3" t="s">
        <v>279</v>
      </c>
      <c r="E8822" s="3" t="s">
        <v>13759</v>
      </c>
      <c r="F8822" s="3" t="s">
        <v>324</v>
      </c>
      <c r="G8822" s="3" t="s">
        <v>258</v>
      </c>
      <c r="H8822" s="26">
        <v>410</v>
      </c>
      <c r="I8822" s="26">
        <f t="array" ref="I8822">J8822-J8822*3%</f>
        <v>301.55360000000002</v>
      </c>
      <c r="J8822" s="30">
        <v>310.88</v>
      </c>
      <c r="K8822" s="4"/>
      <c r="L8822" s="15">
        <f t="shared" si="138"/>
        <v>0</v>
      </c>
      <c r="M8822" s="56" t="s">
        <v>15157</v>
      </c>
    </row>
    <row r="8823" spans="1:13" s="19" customFormat="1" ht="15" customHeight="1" x14ac:dyDescent="0.25">
      <c r="A8823" s="47">
        <v>17922</v>
      </c>
      <c r="B8823" s="18"/>
      <c r="C8823" s="3" t="s">
        <v>13735</v>
      </c>
      <c r="D8823" s="3" t="s">
        <v>171</v>
      </c>
      <c r="E8823" s="3" t="s">
        <v>13760</v>
      </c>
      <c r="F8823" s="3" t="s">
        <v>182</v>
      </c>
      <c r="G8823" s="3"/>
      <c r="H8823" s="26">
        <v>255</v>
      </c>
      <c r="I8823" s="26">
        <f t="array" ref="I8823">J8823-J8823*3%</f>
        <v>184.18359999999998</v>
      </c>
      <c r="J8823" s="30">
        <v>189.88</v>
      </c>
      <c r="K8823" s="4"/>
      <c r="L8823" s="15">
        <f t="shared" si="138"/>
        <v>0</v>
      </c>
      <c r="M8823" s="56" t="s">
        <v>15157</v>
      </c>
    </row>
    <row r="8824" spans="1:13" s="19" customFormat="1" ht="15" customHeight="1" x14ac:dyDescent="0.25">
      <c r="A8824" s="47">
        <v>41998</v>
      </c>
      <c r="B8824" s="18"/>
      <c r="C8824" s="3" t="s">
        <v>13735</v>
      </c>
      <c r="D8824" s="3" t="s">
        <v>177</v>
      </c>
      <c r="E8824" s="3" t="s">
        <v>3015</v>
      </c>
      <c r="F8824" s="3" t="s">
        <v>200</v>
      </c>
      <c r="G8824" s="3"/>
      <c r="H8824" s="26">
        <v>455</v>
      </c>
      <c r="I8824" s="26">
        <f t="array" ref="I8824">J8824-J8824*3%</f>
        <v>328.83</v>
      </c>
      <c r="J8824" s="30">
        <v>339</v>
      </c>
      <c r="K8824" s="4"/>
      <c r="L8824" s="15">
        <f t="shared" si="138"/>
        <v>0</v>
      </c>
      <c r="M8824" s="56" t="s">
        <v>15157</v>
      </c>
    </row>
    <row r="8825" spans="1:13" s="19" customFormat="1" ht="15" customHeight="1" x14ac:dyDescent="0.25">
      <c r="A8825" s="47">
        <v>18939</v>
      </c>
      <c r="B8825" s="18"/>
      <c r="C8825" s="3" t="s">
        <v>13735</v>
      </c>
      <c r="D8825" s="3" t="s">
        <v>177</v>
      </c>
      <c r="E8825" s="3" t="s">
        <v>13761</v>
      </c>
      <c r="F8825" s="3" t="s">
        <v>97</v>
      </c>
      <c r="G8825" s="3"/>
      <c r="H8825" s="26">
        <v>560</v>
      </c>
      <c r="I8825" s="26">
        <f t="array" ref="I8825">J8825-J8825*3%</f>
        <v>413.7244</v>
      </c>
      <c r="J8825" s="30">
        <v>426.52</v>
      </c>
      <c r="K8825" s="4"/>
      <c r="L8825" s="15">
        <f t="shared" si="138"/>
        <v>0</v>
      </c>
      <c r="M8825" s="56" t="s">
        <v>15157</v>
      </c>
    </row>
    <row r="8826" spans="1:13" s="19" customFormat="1" ht="15" customHeight="1" x14ac:dyDescent="0.25">
      <c r="A8826" s="47">
        <v>41415</v>
      </c>
      <c r="B8826" s="18"/>
      <c r="C8826" s="3" t="s">
        <v>13735</v>
      </c>
      <c r="D8826" s="3" t="s">
        <v>428</v>
      </c>
      <c r="E8826" s="3" t="s">
        <v>4767</v>
      </c>
      <c r="F8826" s="3" t="s">
        <v>167</v>
      </c>
      <c r="G8826" s="3"/>
      <c r="H8826" s="26">
        <v>255</v>
      </c>
      <c r="I8826" s="26">
        <f t="array" ref="I8826">J8826-J8826*3%</f>
        <v>183.44640000000001</v>
      </c>
      <c r="J8826" s="30">
        <v>189.12</v>
      </c>
      <c r="K8826" s="4"/>
      <c r="L8826" s="15">
        <f t="shared" si="138"/>
        <v>0</v>
      </c>
      <c r="M8826" s="56" t="s">
        <v>15157</v>
      </c>
    </row>
    <row r="8827" spans="1:13" s="19" customFormat="1" ht="15" customHeight="1" x14ac:dyDescent="0.25">
      <c r="A8827" s="47">
        <v>42838</v>
      </c>
      <c r="B8827" s="18"/>
      <c r="C8827" s="3" t="s">
        <v>13735</v>
      </c>
      <c r="D8827" s="3" t="s">
        <v>207</v>
      </c>
      <c r="E8827" s="3" t="s">
        <v>13762</v>
      </c>
      <c r="F8827" s="3" t="s">
        <v>203</v>
      </c>
      <c r="G8827" s="3"/>
      <c r="H8827" s="26">
        <v>665</v>
      </c>
      <c r="I8827" s="26">
        <f t="array" ref="I8827">J8827-J8827*3%</f>
        <v>504.63280000000003</v>
      </c>
      <c r="J8827" s="30">
        <v>520.24</v>
      </c>
      <c r="K8827" s="4"/>
      <c r="L8827" s="15">
        <f t="shared" si="138"/>
        <v>0</v>
      </c>
      <c r="M8827" s="56" t="s">
        <v>15157</v>
      </c>
    </row>
    <row r="8828" spans="1:13" s="19" customFormat="1" ht="15" customHeight="1" x14ac:dyDescent="0.25">
      <c r="A8828" s="47">
        <v>42003</v>
      </c>
      <c r="B8828" s="18"/>
      <c r="C8828" s="3" t="s">
        <v>13735</v>
      </c>
      <c r="D8828" s="3" t="s">
        <v>207</v>
      </c>
      <c r="E8828" s="3" t="s">
        <v>13763</v>
      </c>
      <c r="F8828" s="3" t="s">
        <v>6785</v>
      </c>
      <c r="G8828" s="3"/>
      <c r="H8828" s="26">
        <v>335</v>
      </c>
      <c r="I8828" s="26">
        <f t="array" ref="I8828">J8828-J8828*3%</f>
        <v>240.21079999999998</v>
      </c>
      <c r="J8828" s="30">
        <v>247.64</v>
      </c>
      <c r="K8828" s="4"/>
      <c r="L8828" s="15">
        <f t="shared" si="138"/>
        <v>0</v>
      </c>
      <c r="M8828" s="56" t="s">
        <v>15157</v>
      </c>
    </row>
    <row r="8829" spans="1:13" s="19" customFormat="1" ht="15" customHeight="1" x14ac:dyDescent="0.25">
      <c r="A8829" s="47">
        <v>42004</v>
      </c>
      <c r="B8829" s="18"/>
      <c r="C8829" s="3" t="s">
        <v>13735</v>
      </c>
      <c r="D8829" s="3" t="s">
        <v>207</v>
      </c>
      <c r="E8829" s="3" t="s">
        <v>13764</v>
      </c>
      <c r="F8829" s="3" t="s">
        <v>124</v>
      </c>
      <c r="G8829" s="3"/>
      <c r="H8829" s="26">
        <v>1465</v>
      </c>
      <c r="I8829" s="26">
        <f t="array" ref="I8829">J8829-J8829*3%</f>
        <v>1110.6500000000001</v>
      </c>
      <c r="J8829" s="30">
        <v>1145</v>
      </c>
      <c r="K8829" s="4"/>
      <c r="L8829" s="15">
        <f t="shared" si="138"/>
        <v>0</v>
      </c>
      <c r="M8829" s="56" t="s">
        <v>15157</v>
      </c>
    </row>
    <row r="8830" spans="1:13" s="19" customFormat="1" ht="15" customHeight="1" x14ac:dyDescent="0.25">
      <c r="A8830" s="47">
        <v>35819</v>
      </c>
      <c r="B8830" s="18"/>
      <c r="C8830" s="3" t="s">
        <v>13735</v>
      </c>
      <c r="D8830" s="3" t="s">
        <v>207</v>
      </c>
      <c r="E8830" s="3" t="s">
        <v>13765</v>
      </c>
      <c r="F8830" s="3" t="s">
        <v>167</v>
      </c>
      <c r="G8830" s="3"/>
      <c r="H8830" s="26">
        <v>360</v>
      </c>
      <c r="I8830" s="26">
        <f t="array" ref="I8830">J8830-J8830*3%</f>
        <v>259.37799999999999</v>
      </c>
      <c r="J8830" s="30">
        <v>267.39999999999998</v>
      </c>
      <c r="K8830" s="4"/>
      <c r="L8830" s="15">
        <f t="shared" si="138"/>
        <v>0</v>
      </c>
      <c r="M8830" s="56" t="s">
        <v>15157</v>
      </c>
    </row>
    <row r="8831" spans="1:13" s="19" customFormat="1" ht="15" customHeight="1" x14ac:dyDescent="0.25">
      <c r="A8831" s="47">
        <v>18937</v>
      </c>
      <c r="B8831" s="18"/>
      <c r="C8831" s="3" t="s">
        <v>13735</v>
      </c>
      <c r="D8831" s="3" t="s">
        <v>207</v>
      </c>
      <c r="E8831" s="3" t="s">
        <v>13766</v>
      </c>
      <c r="F8831" s="3" t="s">
        <v>124</v>
      </c>
      <c r="G8831" s="3"/>
      <c r="H8831" s="26">
        <v>285</v>
      </c>
      <c r="I8831" s="26">
        <f t="array" ref="I8831">J8831-J8831*3%</f>
        <v>201.87640000000002</v>
      </c>
      <c r="J8831" s="30">
        <v>208.12</v>
      </c>
      <c r="K8831" s="4"/>
      <c r="L8831" s="15">
        <f t="shared" si="138"/>
        <v>0</v>
      </c>
      <c r="M8831" s="56" t="s">
        <v>15157</v>
      </c>
    </row>
    <row r="8832" spans="1:13" s="19" customFormat="1" ht="15" customHeight="1" x14ac:dyDescent="0.25">
      <c r="A8832" s="47">
        <v>18932</v>
      </c>
      <c r="B8832" s="18"/>
      <c r="C8832" s="3" t="s">
        <v>13735</v>
      </c>
      <c r="D8832" s="3" t="s">
        <v>347</v>
      </c>
      <c r="E8832" s="3" t="s">
        <v>13767</v>
      </c>
      <c r="F8832" s="3" t="s">
        <v>9957</v>
      </c>
      <c r="G8832" s="3"/>
      <c r="H8832" s="26">
        <v>950</v>
      </c>
      <c r="I8832" s="26">
        <f t="array" ref="I8832">J8832-J8832*3%</f>
        <v>716.94640000000004</v>
      </c>
      <c r="J8832" s="30">
        <v>739.12</v>
      </c>
      <c r="K8832" s="4"/>
      <c r="L8832" s="15">
        <f t="shared" si="138"/>
        <v>0</v>
      </c>
      <c r="M8832" s="56" t="s">
        <v>15157</v>
      </c>
    </row>
    <row r="8833" spans="1:13" s="19" customFormat="1" ht="15" customHeight="1" x14ac:dyDescent="0.25">
      <c r="A8833" s="47">
        <v>16620</v>
      </c>
      <c r="B8833" s="18"/>
      <c r="C8833" s="3" t="s">
        <v>13735</v>
      </c>
      <c r="D8833" s="3" t="s">
        <v>351</v>
      </c>
      <c r="E8833" s="3" t="s">
        <v>13768</v>
      </c>
      <c r="F8833" s="3" t="s">
        <v>203</v>
      </c>
      <c r="G8833" s="3"/>
      <c r="H8833" s="26">
        <v>430</v>
      </c>
      <c r="I8833" s="26">
        <f t="array" ref="I8833">J8833-J8833*3%</f>
        <v>312.61159999999995</v>
      </c>
      <c r="J8833" s="30">
        <v>322.27999999999997</v>
      </c>
      <c r="K8833" s="4"/>
      <c r="L8833" s="15">
        <f t="shared" si="138"/>
        <v>0</v>
      </c>
      <c r="M8833" s="56" t="s">
        <v>15157</v>
      </c>
    </row>
    <row r="8834" spans="1:13" s="19" customFormat="1" ht="15" customHeight="1" x14ac:dyDescent="0.25">
      <c r="A8834" s="47">
        <v>16619</v>
      </c>
      <c r="B8834" s="18"/>
      <c r="C8834" s="3" t="s">
        <v>13735</v>
      </c>
      <c r="D8834" s="3" t="s">
        <v>351</v>
      </c>
      <c r="E8834" s="3" t="s">
        <v>13769</v>
      </c>
      <c r="F8834" s="3" t="s">
        <v>167</v>
      </c>
      <c r="G8834" s="3"/>
      <c r="H8834" s="26">
        <v>410</v>
      </c>
      <c r="I8834" s="26">
        <f t="array" ref="I8834">J8834-J8834*3%</f>
        <v>298.60479999999995</v>
      </c>
      <c r="J8834" s="30">
        <v>307.83999999999997</v>
      </c>
      <c r="K8834" s="4"/>
      <c r="L8834" s="15">
        <f t="shared" si="138"/>
        <v>0</v>
      </c>
      <c r="M8834" s="56" t="s">
        <v>15157</v>
      </c>
    </row>
    <row r="8835" spans="1:13" s="19" customFormat="1" ht="15" customHeight="1" x14ac:dyDescent="0.25">
      <c r="A8835" s="47">
        <v>23428</v>
      </c>
      <c r="B8835" s="18"/>
      <c r="C8835" s="3" t="s">
        <v>13735</v>
      </c>
      <c r="D8835" s="3" t="s">
        <v>351</v>
      </c>
      <c r="E8835" s="3" t="s">
        <v>13770</v>
      </c>
      <c r="F8835" s="3" t="s">
        <v>167</v>
      </c>
      <c r="G8835" s="3"/>
      <c r="H8835" s="26">
        <v>785</v>
      </c>
      <c r="I8835" s="26">
        <f t="array" ref="I8835">J8835-J8835*3%</f>
        <v>590.88519999999994</v>
      </c>
      <c r="J8835" s="30">
        <v>609.16</v>
      </c>
      <c r="K8835" s="4"/>
      <c r="L8835" s="15">
        <f t="shared" si="138"/>
        <v>0</v>
      </c>
      <c r="M8835" s="56" t="s">
        <v>15157</v>
      </c>
    </row>
    <row r="8836" spans="1:13" s="19" customFormat="1" ht="15" customHeight="1" x14ac:dyDescent="0.25">
      <c r="A8836" s="47">
        <v>16654</v>
      </c>
      <c r="B8836" s="18"/>
      <c r="C8836" s="3" t="s">
        <v>13735</v>
      </c>
      <c r="D8836" s="3" t="s">
        <v>351</v>
      </c>
      <c r="E8836" s="3" t="s">
        <v>13771</v>
      </c>
      <c r="F8836" s="3" t="s">
        <v>72</v>
      </c>
      <c r="G8836" s="3"/>
      <c r="H8836" s="26">
        <v>420</v>
      </c>
      <c r="I8836" s="26">
        <f t="array" ref="I8836">J8836-J8836*3%</f>
        <v>306.714</v>
      </c>
      <c r="J8836" s="30">
        <v>316.2</v>
      </c>
      <c r="K8836" s="4"/>
      <c r="L8836" s="15">
        <f t="shared" si="138"/>
        <v>0</v>
      </c>
      <c r="M8836" s="56" t="s">
        <v>15157</v>
      </c>
    </row>
    <row r="8837" spans="1:13" s="19" customFormat="1" ht="15" customHeight="1" x14ac:dyDescent="0.25">
      <c r="A8837" s="47">
        <v>39048</v>
      </c>
      <c r="B8837" s="18"/>
      <c r="C8837" s="3" t="s">
        <v>13772</v>
      </c>
      <c r="D8837" s="3" t="s">
        <v>74</v>
      </c>
      <c r="E8837" s="3" t="s">
        <v>13773</v>
      </c>
      <c r="F8837" s="3" t="s">
        <v>274</v>
      </c>
      <c r="G8837" s="3"/>
      <c r="H8837" s="26">
        <v>365</v>
      </c>
      <c r="I8837" s="26">
        <f t="array" ref="I8837">J8837-J8837*3%</f>
        <v>261.89999999999998</v>
      </c>
      <c r="J8837" s="30">
        <v>270</v>
      </c>
      <c r="K8837" s="4"/>
      <c r="L8837" s="15">
        <f t="shared" si="138"/>
        <v>0</v>
      </c>
      <c r="M8837" s="56" t="s">
        <v>15151</v>
      </c>
    </row>
    <row r="8838" spans="1:13" s="19" customFormat="1" ht="15" customHeight="1" x14ac:dyDescent="0.25">
      <c r="A8838" s="47">
        <v>37557</v>
      </c>
      <c r="B8838" s="18"/>
      <c r="C8838" s="3" t="s">
        <v>13772</v>
      </c>
      <c r="D8838" s="3" t="s">
        <v>74</v>
      </c>
      <c r="E8838" s="3" t="s">
        <v>13773</v>
      </c>
      <c r="F8838" s="3" t="s">
        <v>281</v>
      </c>
      <c r="G8838" s="3"/>
      <c r="H8838" s="26">
        <v>435</v>
      </c>
      <c r="I8838" s="26">
        <f t="array" ref="I8838">J8838-J8838*3%</f>
        <v>315.25</v>
      </c>
      <c r="J8838" s="30">
        <v>325</v>
      </c>
      <c r="K8838" s="4"/>
      <c r="L8838" s="15">
        <f t="shared" si="138"/>
        <v>0</v>
      </c>
      <c r="M8838" s="56" t="s">
        <v>15151</v>
      </c>
    </row>
    <row r="8839" spans="1:13" s="19" customFormat="1" ht="15" customHeight="1" x14ac:dyDescent="0.25">
      <c r="A8839" s="47">
        <v>37561</v>
      </c>
      <c r="B8839" s="18"/>
      <c r="C8839" s="3" t="s">
        <v>13772</v>
      </c>
      <c r="D8839" s="3" t="s">
        <v>171</v>
      </c>
      <c r="E8839" s="3" t="s">
        <v>5809</v>
      </c>
      <c r="F8839" s="3" t="s">
        <v>89</v>
      </c>
      <c r="G8839" s="3"/>
      <c r="H8839" s="26">
        <v>345</v>
      </c>
      <c r="I8839" s="26">
        <f t="array" ref="I8839">J8839-J8839*3%</f>
        <v>246.38</v>
      </c>
      <c r="J8839" s="30">
        <v>254</v>
      </c>
      <c r="K8839" s="4"/>
      <c r="L8839" s="15">
        <f t="shared" si="138"/>
        <v>0</v>
      </c>
      <c r="M8839" s="56" t="s">
        <v>15151</v>
      </c>
    </row>
    <row r="8840" spans="1:13" s="19" customFormat="1" ht="15" customHeight="1" x14ac:dyDescent="0.25">
      <c r="A8840" s="47">
        <v>39051</v>
      </c>
      <c r="B8840" s="18"/>
      <c r="C8840" s="3" t="s">
        <v>13772</v>
      </c>
      <c r="D8840" s="3" t="s">
        <v>207</v>
      </c>
      <c r="E8840" s="3" t="s">
        <v>13774</v>
      </c>
      <c r="F8840" s="3" t="s">
        <v>2644</v>
      </c>
      <c r="G8840" s="3"/>
      <c r="H8840" s="26">
        <v>2255</v>
      </c>
      <c r="I8840" s="26">
        <f t="array" ref="I8840">J8840-J8840*3%</f>
        <v>1733.39</v>
      </c>
      <c r="J8840" s="30">
        <v>1787</v>
      </c>
      <c r="K8840" s="4"/>
      <c r="L8840" s="15">
        <f t="shared" ref="L8840:L8903" si="139">J8840*K8840</f>
        <v>0</v>
      </c>
      <c r="M8840" s="56" t="s">
        <v>15151</v>
      </c>
    </row>
    <row r="8841" spans="1:13" s="19" customFormat="1" ht="15" customHeight="1" x14ac:dyDescent="0.25">
      <c r="A8841" s="47">
        <v>37558</v>
      </c>
      <c r="B8841" s="18"/>
      <c r="C8841" s="3" t="s">
        <v>13772</v>
      </c>
      <c r="D8841" s="3" t="s">
        <v>351</v>
      </c>
      <c r="E8841" s="3" t="s">
        <v>3265</v>
      </c>
      <c r="F8841" s="3" t="s">
        <v>124</v>
      </c>
      <c r="G8841" s="3"/>
      <c r="H8841" s="26">
        <v>480</v>
      </c>
      <c r="I8841" s="26">
        <f t="array" ref="I8841">J8841-J8841*3%</f>
        <v>356.96</v>
      </c>
      <c r="J8841" s="30">
        <v>368</v>
      </c>
      <c r="K8841" s="4"/>
      <c r="L8841" s="15">
        <f t="shared" si="139"/>
        <v>0</v>
      </c>
      <c r="M8841" s="56" t="s">
        <v>15151</v>
      </c>
    </row>
    <row r="8842" spans="1:13" s="19" customFormat="1" ht="15" customHeight="1" x14ac:dyDescent="0.25">
      <c r="A8842" s="47">
        <v>23331</v>
      </c>
      <c r="B8842" s="18" t="s">
        <v>13775</v>
      </c>
      <c r="C8842" s="3" t="s">
        <v>13776</v>
      </c>
      <c r="D8842" s="3" t="s">
        <v>70</v>
      </c>
      <c r="E8842" s="3" t="s">
        <v>1491</v>
      </c>
      <c r="F8842" s="3" t="s">
        <v>179</v>
      </c>
      <c r="G8842" s="3"/>
      <c r="H8842" s="26">
        <v>685</v>
      </c>
      <c r="I8842" s="26">
        <f t="array" ref="I8842">J8842-J8842*3%</f>
        <v>517.93150000000003</v>
      </c>
      <c r="J8842" s="30">
        <v>533.95000000000005</v>
      </c>
      <c r="K8842" s="4"/>
      <c r="L8842" s="15">
        <f t="shared" si="139"/>
        <v>0</v>
      </c>
      <c r="M8842" s="56" t="s">
        <v>15152</v>
      </c>
    </row>
    <row r="8843" spans="1:13" s="19" customFormat="1" ht="15" customHeight="1" x14ac:dyDescent="0.25">
      <c r="A8843" s="47">
        <v>23333</v>
      </c>
      <c r="B8843" s="18"/>
      <c r="C8843" s="3" t="s">
        <v>13776</v>
      </c>
      <c r="D8843" s="3" t="s">
        <v>74</v>
      </c>
      <c r="E8843" s="3" t="s">
        <v>13777</v>
      </c>
      <c r="F8843" s="3" t="s">
        <v>167</v>
      </c>
      <c r="G8843" s="3"/>
      <c r="H8843" s="26">
        <v>510</v>
      </c>
      <c r="I8843" s="26">
        <f t="array" ref="I8843">J8843-J8843*3%</f>
        <v>376.56369999999998</v>
      </c>
      <c r="J8843" s="30">
        <v>388.21</v>
      </c>
      <c r="K8843" s="4"/>
      <c r="L8843" s="15">
        <f t="shared" si="139"/>
        <v>0</v>
      </c>
      <c r="M8843" s="56" t="s">
        <v>15152</v>
      </c>
    </row>
    <row r="8844" spans="1:13" s="19" customFormat="1" ht="15" customHeight="1" x14ac:dyDescent="0.25">
      <c r="A8844" s="47">
        <v>42394</v>
      </c>
      <c r="B8844" s="18"/>
      <c r="C8844" s="3" t="s">
        <v>13776</v>
      </c>
      <c r="D8844" s="3" t="s">
        <v>74</v>
      </c>
      <c r="E8844" s="3" t="s">
        <v>13778</v>
      </c>
      <c r="F8844" s="3" t="s">
        <v>179</v>
      </c>
      <c r="G8844" s="3"/>
      <c r="H8844" s="26">
        <v>650</v>
      </c>
      <c r="I8844" s="26">
        <f t="array" ref="I8844">J8844-J8844*3%</f>
        <v>494.58359999999999</v>
      </c>
      <c r="J8844" s="30">
        <v>509.88</v>
      </c>
      <c r="K8844" s="4"/>
      <c r="L8844" s="15">
        <f t="shared" si="139"/>
        <v>0</v>
      </c>
      <c r="M8844" s="56" t="s">
        <v>15152</v>
      </c>
    </row>
    <row r="8845" spans="1:13" s="19" customFormat="1" ht="15" customHeight="1" x14ac:dyDescent="0.25">
      <c r="A8845" s="47">
        <v>23345</v>
      </c>
      <c r="B8845" s="18"/>
      <c r="C8845" s="3" t="s">
        <v>13776</v>
      </c>
      <c r="D8845" s="3" t="s">
        <v>74</v>
      </c>
      <c r="E8845" s="3" t="s">
        <v>9306</v>
      </c>
      <c r="F8845" s="3" t="s">
        <v>179</v>
      </c>
      <c r="G8845" s="3"/>
      <c r="H8845" s="26">
        <v>440</v>
      </c>
      <c r="I8845" s="26">
        <f t="array" ref="I8845">J8845-J8845*3%</f>
        <v>320.97299999999996</v>
      </c>
      <c r="J8845" s="30">
        <v>330.9</v>
      </c>
      <c r="K8845" s="4"/>
      <c r="L8845" s="15">
        <f t="shared" si="139"/>
        <v>0</v>
      </c>
      <c r="M8845" s="56" t="s">
        <v>15152</v>
      </c>
    </row>
    <row r="8846" spans="1:13" s="19" customFormat="1" ht="15" customHeight="1" x14ac:dyDescent="0.25">
      <c r="A8846" s="47">
        <v>23344</v>
      </c>
      <c r="B8846" s="18"/>
      <c r="C8846" s="3" t="s">
        <v>13776</v>
      </c>
      <c r="D8846" s="3" t="s">
        <v>74</v>
      </c>
      <c r="E8846" s="3" t="s">
        <v>13779</v>
      </c>
      <c r="F8846" s="3" t="s">
        <v>179</v>
      </c>
      <c r="G8846" s="3"/>
      <c r="H8846" s="26">
        <v>445</v>
      </c>
      <c r="I8846" s="26">
        <f t="array" ref="I8846">J8846-J8846*3%</f>
        <v>323.38829999999996</v>
      </c>
      <c r="J8846" s="30">
        <v>333.39</v>
      </c>
      <c r="K8846" s="4"/>
      <c r="L8846" s="15">
        <f t="shared" si="139"/>
        <v>0</v>
      </c>
      <c r="M8846" s="56" t="s">
        <v>15152</v>
      </c>
    </row>
    <row r="8847" spans="1:13" s="19" customFormat="1" ht="15" customHeight="1" x14ac:dyDescent="0.25">
      <c r="A8847" s="47">
        <v>42395</v>
      </c>
      <c r="B8847" s="18"/>
      <c r="C8847" s="3" t="s">
        <v>13776</v>
      </c>
      <c r="D8847" s="3" t="s">
        <v>177</v>
      </c>
      <c r="E8847" s="3" t="s">
        <v>1638</v>
      </c>
      <c r="F8847" s="3" t="s">
        <v>167</v>
      </c>
      <c r="G8847" s="3"/>
      <c r="H8847" s="26">
        <v>1050</v>
      </c>
      <c r="I8847" s="26">
        <f t="array" ref="I8847">J8847-J8847*3%</f>
        <v>806.62290000000007</v>
      </c>
      <c r="J8847" s="30">
        <v>831.57</v>
      </c>
      <c r="K8847" s="4"/>
      <c r="L8847" s="15">
        <f t="shared" si="139"/>
        <v>0</v>
      </c>
      <c r="M8847" s="56" t="s">
        <v>15152</v>
      </c>
    </row>
    <row r="8848" spans="1:13" s="19" customFormat="1" ht="15" customHeight="1" x14ac:dyDescent="0.25">
      <c r="A8848" s="47">
        <v>23342</v>
      </c>
      <c r="B8848" s="18"/>
      <c r="C8848" s="3" t="s">
        <v>13776</v>
      </c>
      <c r="D8848" s="3" t="s">
        <v>188</v>
      </c>
      <c r="E8848" s="3" t="s">
        <v>1233</v>
      </c>
      <c r="F8848" s="3" t="s">
        <v>179</v>
      </c>
      <c r="G8848" s="3"/>
      <c r="H8848" s="26">
        <v>780</v>
      </c>
      <c r="I8848" s="26">
        <f t="array" ref="I8848">J8848-J8848*3%</f>
        <v>589.18769999999995</v>
      </c>
      <c r="J8848" s="30">
        <v>607.41</v>
      </c>
      <c r="K8848" s="4"/>
      <c r="L8848" s="15">
        <f t="shared" si="139"/>
        <v>0</v>
      </c>
      <c r="M8848" s="56" t="s">
        <v>15152</v>
      </c>
    </row>
    <row r="8849" spans="1:13" s="19" customFormat="1" ht="15" customHeight="1" x14ac:dyDescent="0.25">
      <c r="A8849" s="47">
        <v>23338</v>
      </c>
      <c r="B8849" s="18"/>
      <c r="C8849" s="3" t="s">
        <v>13776</v>
      </c>
      <c r="D8849" s="3" t="s">
        <v>207</v>
      </c>
      <c r="E8849" s="3" t="s">
        <v>1773</v>
      </c>
      <c r="F8849" s="3" t="s">
        <v>179</v>
      </c>
      <c r="G8849" s="3"/>
      <c r="H8849" s="26">
        <v>490</v>
      </c>
      <c r="I8849" s="26">
        <f t="array" ref="I8849">J8849-J8849*3%</f>
        <v>363.2747</v>
      </c>
      <c r="J8849" s="30">
        <v>374.51</v>
      </c>
      <c r="K8849" s="4"/>
      <c r="L8849" s="15">
        <f t="shared" si="139"/>
        <v>0</v>
      </c>
      <c r="M8849" s="56" t="s">
        <v>15152</v>
      </c>
    </row>
    <row r="8850" spans="1:13" s="19" customFormat="1" ht="15" customHeight="1" x14ac:dyDescent="0.25">
      <c r="A8850" s="47">
        <v>20679</v>
      </c>
      <c r="B8850" s="18" t="s">
        <v>13780</v>
      </c>
      <c r="C8850" s="3" t="s">
        <v>13781</v>
      </c>
      <c r="D8850" s="3" t="s">
        <v>66</v>
      </c>
      <c r="E8850" s="3" t="s">
        <v>13782</v>
      </c>
      <c r="F8850" s="3" t="s">
        <v>167</v>
      </c>
      <c r="G8850" s="3"/>
      <c r="H8850" s="26">
        <v>325</v>
      </c>
      <c r="I8850" s="26">
        <f t="array" ref="I8850">J8850-J8850*3%</f>
        <v>233.4111</v>
      </c>
      <c r="J8850" s="30">
        <v>240.63</v>
      </c>
      <c r="K8850" s="4"/>
      <c r="L8850" s="15">
        <f t="shared" si="139"/>
        <v>0</v>
      </c>
      <c r="M8850" s="56" t="s">
        <v>15153</v>
      </c>
    </row>
    <row r="8851" spans="1:13" s="19" customFormat="1" ht="15" customHeight="1" x14ac:dyDescent="0.25">
      <c r="A8851" s="47">
        <v>23302</v>
      </c>
      <c r="B8851" s="18" t="s">
        <v>13783</v>
      </c>
      <c r="C8851" s="3" t="s">
        <v>13781</v>
      </c>
      <c r="D8851" s="3" t="s">
        <v>66</v>
      </c>
      <c r="E8851" s="3" t="s">
        <v>13784</v>
      </c>
      <c r="F8851" s="3" t="s">
        <v>167</v>
      </c>
      <c r="G8851" s="3"/>
      <c r="H8851" s="26">
        <v>555</v>
      </c>
      <c r="I8851" s="26">
        <f t="array" ref="I8851">J8851-J8851*3%</f>
        <v>407.82679999999999</v>
      </c>
      <c r="J8851" s="30">
        <v>420.44</v>
      </c>
      <c r="K8851" s="4"/>
      <c r="L8851" s="15">
        <f t="shared" si="139"/>
        <v>0</v>
      </c>
      <c r="M8851" s="56" t="s">
        <v>15155</v>
      </c>
    </row>
    <row r="8852" spans="1:13" s="19" customFormat="1" ht="15" customHeight="1" x14ac:dyDescent="0.25">
      <c r="A8852" s="47">
        <v>20697</v>
      </c>
      <c r="B8852" s="18" t="s">
        <v>13785</v>
      </c>
      <c r="C8852" s="3" t="s">
        <v>13781</v>
      </c>
      <c r="D8852" s="3" t="s">
        <v>66</v>
      </c>
      <c r="E8852" s="3" t="s">
        <v>3109</v>
      </c>
      <c r="F8852" s="3" t="s">
        <v>167</v>
      </c>
      <c r="G8852" s="3"/>
      <c r="H8852" s="26">
        <v>250</v>
      </c>
      <c r="I8852" s="26">
        <f t="array" ref="I8852">J8852-J8852*3%</f>
        <v>179.7604</v>
      </c>
      <c r="J8852" s="30">
        <v>185.32</v>
      </c>
      <c r="K8852" s="4"/>
      <c r="L8852" s="15">
        <f t="shared" si="139"/>
        <v>0</v>
      </c>
      <c r="M8852" s="56" t="s">
        <v>15157</v>
      </c>
    </row>
    <row r="8853" spans="1:13" s="19" customFormat="1" ht="15" customHeight="1" x14ac:dyDescent="0.25">
      <c r="A8853" s="47">
        <v>21805</v>
      </c>
      <c r="B8853" s="18" t="s">
        <v>13786</v>
      </c>
      <c r="C8853" s="3" t="s">
        <v>13781</v>
      </c>
      <c r="D8853" s="3" t="s">
        <v>66</v>
      </c>
      <c r="E8853" s="3" t="s">
        <v>7815</v>
      </c>
      <c r="F8853" s="3" t="s">
        <v>179</v>
      </c>
      <c r="G8853" s="3"/>
      <c r="H8853" s="26">
        <v>365</v>
      </c>
      <c r="I8853" s="26">
        <f t="array" ref="I8853">J8853-J8853*3%</f>
        <v>263.80119999999999</v>
      </c>
      <c r="J8853" s="30">
        <v>271.95999999999998</v>
      </c>
      <c r="K8853" s="4"/>
      <c r="L8853" s="15">
        <f t="shared" si="139"/>
        <v>0</v>
      </c>
      <c r="M8853" s="56" t="s">
        <v>15157</v>
      </c>
    </row>
    <row r="8854" spans="1:13" s="19" customFormat="1" ht="15" customHeight="1" x14ac:dyDescent="0.25">
      <c r="A8854" s="47">
        <v>42521</v>
      </c>
      <c r="B8854" s="18"/>
      <c r="C8854" s="3" t="s">
        <v>13781</v>
      </c>
      <c r="D8854" s="3" t="s">
        <v>66</v>
      </c>
      <c r="E8854" s="3" t="s">
        <v>13787</v>
      </c>
      <c r="F8854" s="3" t="s">
        <v>167</v>
      </c>
      <c r="G8854" s="3"/>
      <c r="H8854" s="26">
        <v>860</v>
      </c>
      <c r="I8854" s="26">
        <f t="array" ref="I8854">J8854-J8854*3%</f>
        <v>647.93090000000007</v>
      </c>
      <c r="J8854" s="30">
        <v>667.97</v>
      </c>
      <c r="K8854" s="4"/>
      <c r="L8854" s="15">
        <f t="shared" si="139"/>
        <v>0</v>
      </c>
      <c r="M8854" s="56" t="s">
        <v>15153</v>
      </c>
    </row>
    <row r="8855" spans="1:13" s="19" customFormat="1" ht="15" customHeight="1" x14ac:dyDescent="0.25">
      <c r="A8855" s="47">
        <v>23305</v>
      </c>
      <c r="B8855" s="18" t="s">
        <v>13788</v>
      </c>
      <c r="C8855" s="3" t="s">
        <v>13781</v>
      </c>
      <c r="D8855" s="3" t="s">
        <v>66</v>
      </c>
      <c r="E8855" s="3" t="s">
        <v>2490</v>
      </c>
      <c r="F8855" s="3" t="s">
        <v>179</v>
      </c>
      <c r="G8855" s="3"/>
      <c r="H8855" s="26">
        <v>330</v>
      </c>
      <c r="I8855" s="26">
        <f t="array" ref="I8855">J8855-J8855*3%</f>
        <v>234.0513</v>
      </c>
      <c r="J8855" s="30">
        <v>241.29</v>
      </c>
      <c r="K8855" s="4"/>
      <c r="L8855" s="15">
        <f t="shared" si="139"/>
        <v>0</v>
      </c>
      <c r="M8855" s="56" t="s">
        <v>15153</v>
      </c>
    </row>
    <row r="8856" spans="1:13" s="19" customFormat="1" ht="15" customHeight="1" x14ac:dyDescent="0.25">
      <c r="A8856" s="47">
        <v>23304</v>
      </c>
      <c r="B8856" s="18" t="s">
        <v>13789</v>
      </c>
      <c r="C8856" s="3" t="s">
        <v>13781</v>
      </c>
      <c r="D8856" s="3" t="s">
        <v>66</v>
      </c>
      <c r="E8856" s="3" t="s">
        <v>2917</v>
      </c>
      <c r="F8856" s="3" t="s">
        <v>179</v>
      </c>
      <c r="G8856" s="3"/>
      <c r="H8856" s="26">
        <v>495</v>
      </c>
      <c r="I8856" s="26">
        <f t="array" ref="I8856">J8856-J8856*3%</f>
        <v>367.07710000000003</v>
      </c>
      <c r="J8856" s="30">
        <v>378.43</v>
      </c>
      <c r="K8856" s="4"/>
      <c r="L8856" s="15">
        <f t="shared" si="139"/>
        <v>0</v>
      </c>
      <c r="M8856" s="56" t="s">
        <v>15153</v>
      </c>
    </row>
    <row r="8857" spans="1:13" s="19" customFormat="1" ht="15" customHeight="1" x14ac:dyDescent="0.25">
      <c r="A8857" s="47">
        <v>23875</v>
      </c>
      <c r="B8857" s="18"/>
      <c r="C8857" s="3" t="s">
        <v>13781</v>
      </c>
      <c r="D8857" s="3" t="s">
        <v>66</v>
      </c>
      <c r="E8857" s="3" t="s">
        <v>13790</v>
      </c>
      <c r="F8857" s="3" t="s">
        <v>167</v>
      </c>
      <c r="G8857" s="3"/>
      <c r="H8857" s="26">
        <v>755</v>
      </c>
      <c r="I8857" s="26">
        <f t="array" ref="I8857">J8857-J8857*3%</f>
        <v>568.76920000000007</v>
      </c>
      <c r="J8857" s="30">
        <v>586.36</v>
      </c>
      <c r="K8857" s="4"/>
      <c r="L8857" s="15">
        <f t="shared" si="139"/>
        <v>0</v>
      </c>
      <c r="M8857" s="56" t="s">
        <v>15157</v>
      </c>
    </row>
    <row r="8858" spans="1:13" s="19" customFormat="1" ht="15" customHeight="1" x14ac:dyDescent="0.25">
      <c r="A8858" s="47">
        <v>21854</v>
      </c>
      <c r="B8858" s="18"/>
      <c r="C8858" s="3" t="s">
        <v>13781</v>
      </c>
      <c r="D8858" s="3" t="s">
        <v>66</v>
      </c>
      <c r="E8858" s="3" t="s">
        <v>13791</v>
      </c>
      <c r="F8858" s="3" t="s">
        <v>167</v>
      </c>
      <c r="G8858" s="3"/>
      <c r="H8858" s="26">
        <v>345</v>
      </c>
      <c r="I8858" s="26">
        <f t="array" ref="I8858">J8858-J8858*3%</f>
        <v>246.84559999999999</v>
      </c>
      <c r="J8858" s="30">
        <v>254.48</v>
      </c>
      <c r="K8858" s="4"/>
      <c r="L8858" s="15">
        <f t="shared" si="139"/>
        <v>0</v>
      </c>
      <c r="M8858" s="56" t="s">
        <v>15157</v>
      </c>
    </row>
    <row r="8859" spans="1:13" s="19" customFormat="1" ht="15" customHeight="1" x14ac:dyDescent="0.25">
      <c r="A8859" s="47">
        <v>22543</v>
      </c>
      <c r="B8859" s="18"/>
      <c r="C8859" s="3" t="s">
        <v>13781</v>
      </c>
      <c r="D8859" s="3" t="s">
        <v>66</v>
      </c>
      <c r="E8859" s="3" t="s">
        <v>4692</v>
      </c>
      <c r="F8859" s="3" t="s">
        <v>124</v>
      </c>
      <c r="G8859" s="3"/>
      <c r="H8859" s="26">
        <v>1295</v>
      </c>
      <c r="I8859" s="26">
        <f t="array" ref="I8859">J8859-J8859*3%</f>
        <v>994.26940000000002</v>
      </c>
      <c r="J8859" s="30">
        <v>1025.02</v>
      </c>
      <c r="K8859" s="4"/>
      <c r="L8859" s="15">
        <f t="shared" si="139"/>
        <v>0</v>
      </c>
      <c r="M8859" s="56" t="s">
        <v>15153</v>
      </c>
    </row>
    <row r="8860" spans="1:13" s="19" customFormat="1" ht="15" customHeight="1" x14ac:dyDescent="0.25">
      <c r="A8860" s="47">
        <v>39184</v>
      </c>
      <c r="B8860" s="18"/>
      <c r="C8860" s="3" t="s">
        <v>13781</v>
      </c>
      <c r="D8860" s="3" t="s">
        <v>66</v>
      </c>
      <c r="E8860" s="3" t="s">
        <v>13792</v>
      </c>
      <c r="F8860" s="3" t="s">
        <v>167</v>
      </c>
      <c r="G8860" s="3"/>
      <c r="H8860" s="26">
        <v>740</v>
      </c>
      <c r="I8860" s="26">
        <f t="array" ref="I8860">J8860-J8860*3%</f>
        <v>558.47749999999996</v>
      </c>
      <c r="J8860" s="30">
        <v>575.75</v>
      </c>
      <c r="K8860" s="4"/>
      <c r="L8860" s="15">
        <f t="shared" si="139"/>
        <v>0</v>
      </c>
      <c r="M8860" s="56" t="s">
        <v>15153</v>
      </c>
    </row>
    <row r="8861" spans="1:13" s="19" customFormat="1" ht="15" customHeight="1" x14ac:dyDescent="0.25">
      <c r="A8861" s="47">
        <v>21876</v>
      </c>
      <c r="B8861" s="18" t="s">
        <v>13793</v>
      </c>
      <c r="C8861" s="3" t="s">
        <v>13781</v>
      </c>
      <c r="D8861" s="3" t="s">
        <v>66</v>
      </c>
      <c r="E8861" s="3" t="s">
        <v>2056</v>
      </c>
      <c r="F8861" s="3" t="s">
        <v>179</v>
      </c>
      <c r="G8861" s="3"/>
      <c r="H8861" s="26">
        <v>345</v>
      </c>
      <c r="I8861" s="26">
        <f t="array" ref="I8861">J8861-J8861*3%</f>
        <v>248.65950000000004</v>
      </c>
      <c r="J8861" s="30">
        <v>256.35000000000002</v>
      </c>
      <c r="K8861" s="4"/>
      <c r="L8861" s="15">
        <f t="shared" si="139"/>
        <v>0</v>
      </c>
      <c r="M8861" s="56" t="s">
        <v>15153</v>
      </c>
    </row>
    <row r="8862" spans="1:13" s="19" customFormat="1" ht="15" customHeight="1" x14ac:dyDescent="0.25">
      <c r="A8862" s="47">
        <v>21829</v>
      </c>
      <c r="B8862" s="18" t="s">
        <v>13794</v>
      </c>
      <c r="C8862" s="3" t="s">
        <v>13781</v>
      </c>
      <c r="D8862" s="3" t="s">
        <v>70</v>
      </c>
      <c r="E8862" s="3" t="s">
        <v>5705</v>
      </c>
      <c r="F8862" s="3" t="s">
        <v>179</v>
      </c>
      <c r="G8862" s="3"/>
      <c r="H8862" s="26">
        <v>400</v>
      </c>
      <c r="I8862" s="26">
        <f t="array" ref="I8862">J8862-J8862*3%</f>
        <v>292.69749999999999</v>
      </c>
      <c r="J8862" s="30">
        <v>301.75</v>
      </c>
      <c r="K8862" s="4"/>
      <c r="L8862" s="15">
        <f t="shared" si="139"/>
        <v>0</v>
      </c>
      <c r="M8862" s="56" t="s">
        <v>15153</v>
      </c>
    </row>
    <row r="8863" spans="1:13" s="19" customFormat="1" ht="15" customHeight="1" x14ac:dyDescent="0.25">
      <c r="A8863" s="47">
        <v>23869</v>
      </c>
      <c r="B8863" s="18"/>
      <c r="C8863" s="3" t="s">
        <v>13781</v>
      </c>
      <c r="D8863" s="3" t="s">
        <v>74</v>
      </c>
      <c r="E8863" s="3" t="s">
        <v>13795</v>
      </c>
      <c r="F8863" s="3" t="s">
        <v>182</v>
      </c>
      <c r="G8863" s="3"/>
      <c r="H8863" s="26">
        <v>305</v>
      </c>
      <c r="I8863" s="26">
        <f t="array" ref="I8863">J8863-J8863*3%</f>
        <v>219.11329999999998</v>
      </c>
      <c r="J8863" s="30">
        <v>225.89</v>
      </c>
      <c r="K8863" s="4"/>
      <c r="L8863" s="15">
        <f t="shared" si="139"/>
        <v>0</v>
      </c>
      <c r="M8863" s="56" t="s">
        <v>15153</v>
      </c>
    </row>
    <row r="8864" spans="1:13" s="19" customFormat="1" ht="15" customHeight="1" x14ac:dyDescent="0.25">
      <c r="A8864" s="47">
        <v>39592</v>
      </c>
      <c r="B8864" s="18"/>
      <c r="C8864" s="3" t="s">
        <v>13781</v>
      </c>
      <c r="D8864" s="3" t="s">
        <v>74</v>
      </c>
      <c r="E8864" s="3" t="s">
        <v>13796</v>
      </c>
      <c r="F8864" s="3" t="s">
        <v>211</v>
      </c>
      <c r="G8864" s="3"/>
      <c r="H8864" s="26">
        <v>920</v>
      </c>
      <c r="I8864" s="26">
        <f t="array" ref="I8864">J8864-J8864*3%</f>
        <v>695.56760000000008</v>
      </c>
      <c r="J8864" s="30">
        <v>717.08</v>
      </c>
      <c r="K8864" s="4"/>
      <c r="L8864" s="15">
        <f t="shared" si="139"/>
        <v>0</v>
      </c>
      <c r="M8864" s="56" t="s">
        <v>15157</v>
      </c>
    </row>
    <row r="8865" spans="1:13" s="19" customFormat="1" ht="15" customHeight="1" x14ac:dyDescent="0.25">
      <c r="A8865" s="47">
        <v>40807</v>
      </c>
      <c r="B8865" s="18"/>
      <c r="C8865" s="3" t="s">
        <v>13781</v>
      </c>
      <c r="D8865" s="3" t="s">
        <v>74</v>
      </c>
      <c r="E8865" s="3" t="s">
        <v>13797</v>
      </c>
      <c r="F8865" s="3" t="s">
        <v>167</v>
      </c>
      <c r="G8865" s="3"/>
      <c r="H8865" s="26">
        <v>510</v>
      </c>
      <c r="I8865" s="26">
        <f t="array" ref="I8865">J8865-J8865*3%</f>
        <v>376.36969999999997</v>
      </c>
      <c r="J8865" s="30">
        <v>388.01</v>
      </c>
      <c r="K8865" s="4"/>
      <c r="L8865" s="15">
        <f t="shared" si="139"/>
        <v>0</v>
      </c>
      <c r="M8865" s="56" t="s">
        <v>15153</v>
      </c>
    </row>
    <row r="8866" spans="1:13" s="19" customFormat="1" ht="15" customHeight="1" x14ac:dyDescent="0.25">
      <c r="A8866" s="47">
        <v>39169</v>
      </c>
      <c r="B8866" s="18"/>
      <c r="C8866" s="3" t="s">
        <v>13781</v>
      </c>
      <c r="D8866" s="3" t="s">
        <v>74</v>
      </c>
      <c r="E8866" s="3" t="s">
        <v>13798</v>
      </c>
      <c r="F8866" s="3" t="s">
        <v>608</v>
      </c>
      <c r="G8866" s="3"/>
      <c r="H8866" s="26">
        <v>835</v>
      </c>
      <c r="I8866" s="26">
        <f t="array" ref="I8866">J8866-J8866*3%</f>
        <v>628.35629999999992</v>
      </c>
      <c r="J8866" s="30">
        <v>647.79</v>
      </c>
      <c r="K8866" s="4"/>
      <c r="L8866" s="15">
        <f t="shared" si="139"/>
        <v>0</v>
      </c>
      <c r="M8866" s="56" t="s">
        <v>15153</v>
      </c>
    </row>
    <row r="8867" spans="1:13" s="19" customFormat="1" ht="15" customHeight="1" x14ac:dyDescent="0.25">
      <c r="A8867" s="47">
        <v>42840</v>
      </c>
      <c r="B8867" s="18"/>
      <c r="C8867" s="3" t="s">
        <v>13781</v>
      </c>
      <c r="D8867" s="3" t="s">
        <v>74</v>
      </c>
      <c r="E8867" s="3" t="s">
        <v>13799</v>
      </c>
      <c r="F8867" s="3" t="s">
        <v>277</v>
      </c>
      <c r="G8867" s="3"/>
      <c r="H8867" s="26">
        <v>375</v>
      </c>
      <c r="I8867" s="26">
        <f t="array" ref="I8867">J8867-J8867*3%</f>
        <v>268.96159999999998</v>
      </c>
      <c r="J8867" s="30">
        <v>277.27999999999997</v>
      </c>
      <c r="K8867" s="4"/>
      <c r="L8867" s="15">
        <f t="shared" si="139"/>
        <v>0</v>
      </c>
      <c r="M8867" s="56" t="s">
        <v>15157</v>
      </c>
    </row>
    <row r="8868" spans="1:13" s="19" customFormat="1" ht="15" customHeight="1" x14ac:dyDescent="0.25">
      <c r="A8868" s="47">
        <v>21692</v>
      </c>
      <c r="B8868" s="18" t="s">
        <v>13800</v>
      </c>
      <c r="C8868" s="3" t="s">
        <v>13781</v>
      </c>
      <c r="D8868" s="3" t="s">
        <v>74</v>
      </c>
      <c r="E8868" s="3" t="s">
        <v>13801</v>
      </c>
      <c r="F8868" s="3" t="s">
        <v>200</v>
      </c>
      <c r="G8868" s="3"/>
      <c r="H8868" s="26">
        <v>265</v>
      </c>
      <c r="I8868" s="26">
        <f t="array" ref="I8868">J8868-J8868*3%</f>
        <v>189.7902</v>
      </c>
      <c r="J8868" s="30">
        <v>195.66</v>
      </c>
      <c r="K8868" s="4"/>
      <c r="L8868" s="15">
        <f t="shared" si="139"/>
        <v>0</v>
      </c>
      <c r="M8868" s="56" t="s">
        <v>15153</v>
      </c>
    </row>
    <row r="8869" spans="1:13" s="19" customFormat="1" ht="15" customHeight="1" x14ac:dyDescent="0.25">
      <c r="A8869" s="47">
        <v>42868</v>
      </c>
      <c r="B8869" s="18"/>
      <c r="C8869" s="3" t="s">
        <v>13781</v>
      </c>
      <c r="D8869" s="3" t="s">
        <v>74</v>
      </c>
      <c r="E8869" s="3" t="s">
        <v>13802</v>
      </c>
      <c r="F8869" s="3" t="s">
        <v>211</v>
      </c>
      <c r="G8869" s="3"/>
      <c r="H8869" s="26">
        <v>1090</v>
      </c>
      <c r="I8869" s="26">
        <f t="array" ref="I8869">J8869-J8869*3%</f>
        <v>831.68769999999995</v>
      </c>
      <c r="J8869" s="30">
        <v>857.41</v>
      </c>
      <c r="K8869" s="4"/>
      <c r="L8869" s="15">
        <f t="shared" si="139"/>
        <v>0</v>
      </c>
      <c r="M8869" s="56" t="s">
        <v>15153</v>
      </c>
    </row>
    <row r="8870" spans="1:13" s="19" customFormat="1" ht="15" customHeight="1" x14ac:dyDescent="0.25">
      <c r="A8870" s="47">
        <v>21722</v>
      </c>
      <c r="B8870" s="18" t="s">
        <v>13803</v>
      </c>
      <c r="C8870" s="3" t="s">
        <v>13781</v>
      </c>
      <c r="D8870" s="3" t="s">
        <v>74</v>
      </c>
      <c r="E8870" s="3" t="s">
        <v>7896</v>
      </c>
      <c r="F8870" s="3" t="s">
        <v>182</v>
      </c>
      <c r="G8870" s="3"/>
      <c r="H8870" s="26">
        <v>455</v>
      </c>
      <c r="I8870" s="26">
        <f t="array" ref="I8870">J8870-J8870*3%</f>
        <v>328.83</v>
      </c>
      <c r="J8870" s="30">
        <v>339</v>
      </c>
      <c r="K8870" s="4"/>
      <c r="L8870" s="15">
        <f t="shared" si="139"/>
        <v>0</v>
      </c>
      <c r="M8870" s="56" t="s">
        <v>15157</v>
      </c>
    </row>
    <row r="8871" spans="1:13" s="19" customFormat="1" ht="15" customHeight="1" x14ac:dyDescent="0.25">
      <c r="A8871" s="47">
        <v>21745</v>
      </c>
      <c r="B8871" s="18" t="s">
        <v>13804</v>
      </c>
      <c r="C8871" s="3" t="s">
        <v>13781</v>
      </c>
      <c r="D8871" s="3" t="s">
        <v>74</v>
      </c>
      <c r="E8871" s="3" t="s">
        <v>13805</v>
      </c>
      <c r="F8871" s="3" t="s">
        <v>179</v>
      </c>
      <c r="G8871" s="3"/>
      <c r="H8871" s="26">
        <v>495</v>
      </c>
      <c r="I8871" s="26">
        <f t="array" ref="I8871">J8871-J8871*3%</f>
        <v>366.54359999999997</v>
      </c>
      <c r="J8871" s="30">
        <v>377.88</v>
      </c>
      <c r="K8871" s="4"/>
      <c r="L8871" s="15">
        <f t="shared" si="139"/>
        <v>0</v>
      </c>
      <c r="M8871" s="56" t="s">
        <v>15157</v>
      </c>
    </row>
    <row r="8872" spans="1:13" s="19" customFormat="1" ht="15" customHeight="1" x14ac:dyDescent="0.25">
      <c r="A8872" s="47">
        <v>35455</v>
      </c>
      <c r="B8872" s="18"/>
      <c r="C8872" s="3" t="s">
        <v>13781</v>
      </c>
      <c r="D8872" s="3" t="s">
        <v>74</v>
      </c>
      <c r="E8872" s="3" t="s">
        <v>13806</v>
      </c>
      <c r="F8872" s="3" t="s">
        <v>167</v>
      </c>
      <c r="G8872" s="3"/>
      <c r="H8872" s="26">
        <v>345</v>
      </c>
      <c r="I8872" s="26">
        <f t="array" ref="I8872">J8872-J8872*3%</f>
        <v>248.28120000000001</v>
      </c>
      <c r="J8872" s="30">
        <v>255.96</v>
      </c>
      <c r="K8872" s="4"/>
      <c r="L8872" s="15">
        <f t="shared" si="139"/>
        <v>0</v>
      </c>
      <c r="M8872" s="56" t="s">
        <v>15153</v>
      </c>
    </row>
    <row r="8873" spans="1:13" s="19" customFormat="1" ht="15" customHeight="1" x14ac:dyDescent="0.25">
      <c r="A8873" s="47">
        <v>20687</v>
      </c>
      <c r="B8873" s="18" t="s">
        <v>13807</v>
      </c>
      <c r="C8873" s="3" t="s">
        <v>13781</v>
      </c>
      <c r="D8873" s="3" t="s">
        <v>74</v>
      </c>
      <c r="E8873" s="3" t="s">
        <v>13808</v>
      </c>
      <c r="F8873" s="3" t="s">
        <v>167</v>
      </c>
      <c r="G8873" s="3"/>
      <c r="H8873" s="26">
        <v>400</v>
      </c>
      <c r="I8873" s="26">
        <f t="array" ref="I8873">J8873-J8873*3%</f>
        <v>291.97000000000003</v>
      </c>
      <c r="J8873" s="30">
        <v>301</v>
      </c>
      <c r="K8873" s="4"/>
      <c r="L8873" s="15">
        <f t="shared" si="139"/>
        <v>0</v>
      </c>
      <c r="M8873" s="56" t="s">
        <v>15157</v>
      </c>
    </row>
    <row r="8874" spans="1:13" s="19" customFormat="1" ht="15" customHeight="1" x14ac:dyDescent="0.25">
      <c r="A8874" s="47">
        <v>20686</v>
      </c>
      <c r="B8874" s="18" t="s">
        <v>13809</v>
      </c>
      <c r="C8874" s="3" t="s">
        <v>13781</v>
      </c>
      <c r="D8874" s="3" t="s">
        <v>74</v>
      </c>
      <c r="E8874" s="3" t="s">
        <v>77</v>
      </c>
      <c r="F8874" s="3" t="s">
        <v>179</v>
      </c>
      <c r="G8874" s="3"/>
      <c r="H8874" s="26">
        <v>300</v>
      </c>
      <c r="I8874" s="26">
        <f t="array" ref="I8874">J8874-J8874*3%</f>
        <v>213.58429999999998</v>
      </c>
      <c r="J8874" s="30">
        <v>220.19</v>
      </c>
      <c r="K8874" s="4"/>
      <c r="L8874" s="15">
        <f t="shared" si="139"/>
        <v>0</v>
      </c>
      <c r="M8874" s="56" t="s">
        <v>15153</v>
      </c>
    </row>
    <row r="8875" spans="1:13" s="19" customFormat="1" ht="15" customHeight="1" x14ac:dyDescent="0.25">
      <c r="A8875" s="47">
        <v>21752</v>
      </c>
      <c r="B8875" s="18" t="s">
        <v>13810</v>
      </c>
      <c r="C8875" s="3" t="s">
        <v>13781</v>
      </c>
      <c r="D8875" s="3" t="s">
        <v>74</v>
      </c>
      <c r="E8875" s="3" t="s">
        <v>77</v>
      </c>
      <c r="F8875" s="3" t="s">
        <v>203</v>
      </c>
      <c r="G8875" s="3"/>
      <c r="H8875" s="26">
        <v>160</v>
      </c>
      <c r="I8875" s="26">
        <f t="array" ref="I8875">J8875-J8875*3%</f>
        <v>114.5376</v>
      </c>
      <c r="J8875" s="30">
        <v>118.08</v>
      </c>
      <c r="K8875" s="4"/>
      <c r="L8875" s="15">
        <f t="shared" si="139"/>
        <v>0</v>
      </c>
      <c r="M8875" s="56" t="s">
        <v>15153</v>
      </c>
    </row>
    <row r="8876" spans="1:13" s="19" customFormat="1" ht="15" customHeight="1" x14ac:dyDescent="0.25">
      <c r="A8876" s="47">
        <v>20688</v>
      </c>
      <c r="B8876" s="18"/>
      <c r="C8876" s="3" t="s">
        <v>13781</v>
      </c>
      <c r="D8876" s="3" t="s">
        <v>74</v>
      </c>
      <c r="E8876" s="3" t="s">
        <v>13811</v>
      </c>
      <c r="F8876" s="3" t="s">
        <v>167</v>
      </c>
      <c r="G8876" s="3"/>
      <c r="H8876" s="26">
        <v>245</v>
      </c>
      <c r="I8876" s="26">
        <f t="array" ref="I8876">J8876-J8876*3%</f>
        <v>176.15199999999999</v>
      </c>
      <c r="J8876" s="30">
        <v>181.6</v>
      </c>
      <c r="K8876" s="4"/>
      <c r="L8876" s="15">
        <f t="shared" si="139"/>
        <v>0</v>
      </c>
      <c r="M8876" s="56" t="s">
        <v>15153</v>
      </c>
    </row>
    <row r="8877" spans="1:13" s="19" customFormat="1" ht="15" customHeight="1" x14ac:dyDescent="0.25">
      <c r="A8877" s="47">
        <v>23322</v>
      </c>
      <c r="B8877" s="18"/>
      <c r="C8877" s="3" t="s">
        <v>13781</v>
      </c>
      <c r="D8877" s="3" t="s">
        <v>74</v>
      </c>
      <c r="E8877" s="3" t="s">
        <v>2100</v>
      </c>
      <c r="F8877" s="3" t="s">
        <v>236</v>
      </c>
      <c r="G8877" s="3"/>
      <c r="H8877" s="26">
        <v>390</v>
      </c>
      <c r="I8877" s="26">
        <f t="array" ref="I8877">J8877-J8877*3%</f>
        <v>286.98419999999999</v>
      </c>
      <c r="J8877" s="30">
        <v>295.86</v>
      </c>
      <c r="K8877" s="4"/>
      <c r="L8877" s="15">
        <f t="shared" si="139"/>
        <v>0</v>
      </c>
      <c r="M8877" s="56" t="s">
        <v>15153</v>
      </c>
    </row>
    <row r="8878" spans="1:13" s="19" customFormat="1" ht="15" customHeight="1" x14ac:dyDescent="0.25">
      <c r="A8878" s="47">
        <v>39158</v>
      </c>
      <c r="B8878" s="18"/>
      <c r="C8878" s="3" t="s">
        <v>13781</v>
      </c>
      <c r="D8878" s="3" t="s">
        <v>74</v>
      </c>
      <c r="E8878" s="3" t="s">
        <v>13223</v>
      </c>
      <c r="F8878" s="3" t="s">
        <v>167</v>
      </c>
      <c r="G8878" s="3"/>
      <c r="H8878" s="26">
        <v>680</v>
      </c>
      <c r="I8878" s="26">
        <f t="array" ref="I8878">J8878-J8878*3%</f>
        <v>516.62200000000007</v>
      </c>
      <c r="J8878" s="30">
        <v>532.6</v>
      </c>
      <c r="K8878" s="4"/>
      <c r="L8878" s="15">
        <f t="shared" si="139"/>
        <v>0</v>
      </c>
      <c r="M8878" s="56" t="s">
        <v>15153</v>
      </c>
    </row>
    <row r="8879" spans="1:13" s="19" customFormat="1" ht="15" customHeight="1" x14ac:dyDescent="0.25">
      <c r="A8879" s="47">
        <v>40788</v>
      </c>
      <c r="B8879" s="18"/>
      <c r="C8879" s="3" t="s">
        <v>13781</v>
      </c>
      <c r="D8879" s="3" t="s">
        <v>74</v>
      </c>
      <c r="E8879" s="3" t="s">
        <v>13812</v>
      </c>
      <c r="F8879" s="3" t="s">
        <v>200</v>
      </c>
      <c r="G8879" s="3"/>
      <c r="H8879" s="26">
        <v>450</v>
      </c>
      <c r="I8879" s="26">
        <f t="array" ref="I8879">J8879-J8879*3%</f>
        <v>327.15189999999996</v>
      </c>
      <c r="J8879" s="30">
        <v>337.27</v>
      </c>
      <c r="K8879" s="4"/>
      <c r="L8879" s="15">
        <f t="shared" si="139"/>
        <v>0</v>
      </c>
      <c r="M8879" s="56" t="s">
        <v>15153</v>
      </c>
    </row>
    <row r="8880" spans="1:13" s="19" customFormat="1" ht="15" customHeight="1" x14ac:dyDescent="0.25">
      <c r="A8880" s="47">
        <v>26236</v>
      </c>
      <c r="B8880" s="18"/>
      <c r="C8880" s="3" t="s">
        <v>13781</v>
      </c>
      <c r="D8880" s="3" t="s">
        <v>74</v>
      </c>
      <c r="E8880" s="3" t="s">
        <v>4141</v>
      </c>
      <c r="F8880" s="3" t="s">
        <v>2544</v>
      </c>
      <c r="G8880" s="3"/>
      <c r="H8880" s="26">
        <v>1220</v>
      </c>
      <c r="I8880" s="26">
        <f t="array" ref="I8880">J8880-J8880*3%</f>
        <v>923.16840000000002</v>
      </c>
      <c r="J8880" s="30">
        <v>951.72</v>
      </c>
      <c r="K8880" s="4"/>
      <c r="L8880" s="15">
        <f t="shared" si="139"/>
        <v>0</v>
      </c>
      <c r="M8880" s="56" t="s">
        <v>15157</v>
      </c>
    </row>
    <row r="8881" spans="1:13" s="19" customFormat="1" ht="15" customHeight="1" x14ac:dyDescent="0.25">
      <c r="A8881" s="47">
        <v>21777</v>
      </c>
      <c r="B8881" s="18"/>
      <c r="C8881" s="3" t="s">
        <v>13781</v>
      </c>
      <c r="D8881" s="3" t="s">
        <v>74</v>
      </c>
      <c r="E8881" s="3" t="s">
        <v>13813</v>
      </c>
      <c r="F8881" s="3" t="s">
        <v>277</v>
      </c>
      <c r="G8881" s="3"/>
      <c r="H8881" s="26">
        <v>330</v>
      </c>
      <c r="I8881" s="26">
        <f t="array" ref="I8881">J8881-J8881*3%</f>
        <v>234.31319999999999</v>
      </c>
      <c r="J8881" s="30">
        <v>241.56</v>
      </c>
      <c r="K8881" s="4"/>
      <c r="L8881" s="15">
        <f t="shared" si="139"/>
        <v>0</v>
      </c>
      <c r="M8881" s="56" t="s">
        <v>15157</v>
      </c>
    </row>
    <row r="8882" spans="1:13" s="19" customFormat="1" ht="15" customHeight="1" x14ac:dyDescent="0.25">
      <c r="A8882" s="47">
        <v>21773</v>
      </c>
      <c r="B8882" s="18" t="s">
        <v>13814</v>
      </c>
      <c r="C8882" s="3" t="s">
        <v>13781</v>
      </c>
      <c r="D8882" s="3" t="s">
        <v>74</v>
      </c>
      <c r="E8882" s="3" t="s">
        <v>835</v>
      </c>
      <c r="F8882" s="3" t="s">
        <v>274</v>
      </c>
      <c r="G8882" s="3"/>
      <c r="H8882" s="26">
        <v>370</v>
      </c>
      <c r="I8882" s="26">
        <f t="array" ref="I8882">J8882-J8882*3%</f>
        <v>265.66359999999997</v>
      </c>
      <c r="J8882" s="30">
        <v>273.88</v>
      </c>
      <c r="K8882" s="4"/>
      <c r="L8882" s="15">
        <f t="shared" si="139"/>
        <v>0</v>
      </c>
      <c r="M8882" s="56" t="s">
        <v>15153</v>
      </c>
    </row>
    <row r="8883" spans="1:13" s="19" customFormat="1" ht="15" customHeight="1" x14ac:dyDescent="0.25">
      <c r="A8883" s="47">
        <v>20694</v>
      </c>
      <c r="B8883" s="18" t="s">
        <v>13815</v>
      </c>
      <c r="C8883" s="3" t="s">
        <v>13781</v>
      </c>
      <c r="D8883" s="3" t="s">
        <v>74</v>
      </c>
      <c r="E8883" s="3" t="s">
        <v>13816</v>
      </c>
      <c r="F8883" s="3" t="s">
        <v>2083</v>
      </c>
      <c r="G8883" s="3"/>
      <c r="H8883" s="26">
        <v>415</v>
      </c>
      <c r="I8883" s="26">
        <f t="array" ref="I8883">J8883-J8883*3%</f>
        <v>303.13470000000001</v>
      </c>
      <c r="J8883" s="30">
        <v>312.51</v>
      </c>
      <c r="K8883" s="4"/>
      <c r="L8883" s="15">
        <f t="shared" si="139"/>
        <v>0</v>
      </c>
      <c r="M8883" s="56" t="s">
        <v>15153</v>
      </c>
    </row>
    <row r="8884" spans="1:13" s="19" customFormat="1" ht="15" customHeight="1" x14ac:dyDescent="0.25">
      <c r="A8884" s="47">
        <v>39161</v>
      </c>
      <c r="B8884" s="18"/>
      <c r="C8884" s="3" t="s">
        <v>13781</v>
      </c>
      <c r="D8884" s="3" t="s">
        <v>74</v>
      </c>
      <c r="E8884" s="3" t="s">
        <v>13817</v>
      </c>
      <c r="F8884" s="3" t="s">
        <v>2160</v>
      </c>
      <c r="G8884" s="3"/>
      <c r="H8884" s="26">
        <v>490</v>
      </c>
      <c r="I8884" s="26">
        <f t="array" ref="I8884">J8884-J8884*3%</f>
        <v>363.59479999999996</v>
      </c>
      <c r="J8884" s="30">
        <v>374.84</v>
      </c>
      <c r="K8884" s="4"/>
      <c r="L8884" s="15">
        <f t="shared" si="139"/>
        <v>0</v>
      </c>
      <c r="M8884" s="56" t="s">
        <v>15153</v>
      </c>
    </row>
    <row r="8885" spans="1:13" s="19" customFormat="1" ht="15" customHeight="1" x14ac:dyDescent="0.25">
      <c r="A8885" s="47">
        <v>42843</v>
      </c>
      <c r="B8885" s="18"/>
      <c r="C8885" s="3" t="s">
        <v>13781</v>
      </c>
      <c r="D8885" s="3" t="s">
        <v>74</v>
      </c>
      <c r="E8885" s="3" t="s">
        <v>13818</v>
      </c>
      <c r="F8885" s="3" t="s">
        <v>13819</v>
      </c>
      <c r="G8885" s="3" t="s">
        <v>149</v>
      </c>
      <c r="H8885" s="26">
        <v>885</v>
      </c>
      <c r="I8885" s="26">
        <f t="array" ref="I8885">J8885-J8885*3%</f>
        <v>668.2912</v>
      </c>
      <c r="J8885" s="30">
        <v>688.96</v>
      </c>
      <c r="K8885" s="4"/>
      <c r="L8885" s="15">
        <f t="shared" si="139"/>
        <v>0</v>
      </c>
      <c r="M8885" s="56" t="s">
        <v>15157</v>
      </c>
    </row>
    <row r="8886" spans="1:13" s="19" customFormat="1" ht="15" customHeight="1" x14ac:dyDescent="0.25">
      <c r="A8886" s="47">
        <v>34110</v>
      </c>
      <c r="B8886" s="18"/>
      <c r="C8886" s="3" t="s">
        <v>13781</v>
      </c>
      <c r="D8886" s="3" t="s">
        <v>74</v>
      </c>
      <c r="E8886" s="3" t="s">
        <v>13820</v>
      </c>
      <c r="F8886" s="3" t="s">
        <v>203</v>
      </c>
      <c r="G8886" s="3"/>
      <c r="H8886" s="26">
        <v>780</v>
      </c>
      <c r="I8886" s="26">
        <f t="array" ref="I8886">J8886-J8886*3%</f>
        <v>589.54660000000001</v>
      </c>
      <c r="J8886" s="30">
        <v>607.78</v>
      </c>
      <c r="K8886" s="4"/>
      <c r="L8886" s="15">
        <f t="shared" si="139"/>
        <v>0</v>
      </c>
      <c r="M8886" s="56" t="s">
        <v>15153</v>
      </c>
    </row>
    <row r="8887" spans="1:13" s="19" customFormat="1" ht="15" customHeight="1" x14ac:dyDescent="0.25">
      <c r="A8887" s="47">
        <v>39164</v>
      </c>
      <c r="B8887" s="18"/>
      <c r="C8887" s="3" t="s">
        <v>13781</v>
      </c>
      <c r="D8887" s="3" t="s">
        <v>74</v>
      </c>
      <c r="E8887" s="3" t="s">
        <v>13821</v>
      </c>
      <c r="F8887" s="3" t="s">
        <v>2149</v>
      </c>
      <c r="G8887" s="3"/>
      <c r="H8887" s="26">
        <v>160</v>
      </c>
      <c r="I8887" s="26">
        <f t="array" ref="I8887">J8887-J8887*3%</f>
        <v>117.0111</v>
      </c>
      <c r="J8887" s="30">
        <v>120.63</v>
      </c>
      <c r="K8887" s="4"/>
      <c r="L8887" s="15">
        <f t="shared" si="139"/>
        <v>0</v>
      </c>
      <c r="M8887" s="56" t="s">
        <v>15153</v>
      </c>
    </row>
    <row r="8888" spans="1:13" s="19" customFormat="1" ht="15" customHeight="1" x14ac:dyDescent="0.25">
      <c r="A8888" s="47">
        <v>20696</v>
      </c>
      <c r="B8888" s="18" t="s">
        <v>13822</v>
      </c>
      <c r="C8888" s="3" t="s">
        <v>13781</v>
      </c>
      <c r="D8888" s="3" t="s">
        <v>74</v>
      </c>
      <c r="E8888" s="3" t="s">
        <v>96</v>
      </c>
      <c r="F8888" s="3" t="s">
        <v>2544</v>
      </c>
      <c r="G8888" s="3"/>
      <c r="H8888" s="26">
        <v>305</v>
      </c>
      <c r="I8888" s="26">
        <f t="array" ref="I8888">J8888-J8888*3%</f>
        <v>217.35760000000002</v>
      </c>
      <c r="J8888" s="30">
        <v>224.08</v>
      </c>
      <c r="K8888" s="4"/>
      <c r="L8888" s="15">
        <f t="shared" si="139"/>
        <v>0</v>
      </c>
      <c r="M8888" s="56" t="s">
        <v>15157</v>
      </c>
    </row>
    <row r="8889" spans="1:13" s="19" customFormat="1" ht="15" customHeight="1" x14ac:dyDescent="0.25">
      <c r="A8889" s="47">
        <v>23873</v>
      </c>
      <c r="B8889" s="18"/>
      <c r="C8889" s="3" t="s">
        <v>13781</v>
      </c>
      <c r="D8889" s="3" t="s">
        <v>74</v>
      </c>
      <c r="E8889" s="3" t="s">
        <v>13823</v>
      </c>
      <c r="F8889" s="3" t="s">
        <v>182</v>
      </c>
      <c r="G8889" s="3"/>
      <c r="H8889" s="26">
        <v>540</v>
      </c>
      <c r="I8889" s="26">
        <f t="array" ref="I8889">J8889-J8889*3%</f>
        <v>397.48659999999995</v>
      </c>
      <c r="J8889" s="30">
        <v>409.78</v>
      </c>
      <c r="K8889" s="4"/>
      <c r="L8889" s="15">
        <f t="shared" si="139"/>
        <v>0</v>
      </c>
      <c r="M8889" s="56" t="s">
        <v>15153</v>
      </c>
    </row>
    <row r="8890" spans="1:13" s="19" customFormat="1" ht="15" customHeight="1" x14ac:dyDescent="0.25">
      <c r="A8890" s="47">
        <v>21820</v>
      </c>
      <c r="B8890" s="18"/>
      <c r="C8890" s="3" t="s">
        <v>13781</v>
      </c>
      <c r="D8890" s="3" t="s">
        <v>74</v>
      </c>
      <c r="E8890" s="3" t="s">
        <v>13824</v>
      </c>
      <c r="F8890" s="3" t="s">
        <v>167</v>
      </c>
      <c r="G8890" s="3"/>
      <c r="H8890" s="26">
        <v>535</v>
      </c>
      <c r="I8890" s="26">
        <f t="array" ref="I8890">J8890-J8890*3%</f>
        <v>394.36320000000001</v>
      </c>
      <c r="J8890" s="30">
        <v>406.56</v>
      </c>
      <c r="K8890" s="4"/>
      <c r="L8890" s="15">
        <f t="shared" si="139"/>
        <v>0</v>
      </c>
      <c r="M8890" s="56" t="s">
        <v>15153</v>
      </c>
    </row>
    <row r="8891" spans="1:13" s="19" customFormat="1" ht="15" customHeight="1" x14ac:dyDescent="0.25">
      <c r="A8891" s="47">
        <v>42846</v>
      </c>
      <c r="B8891" s="18"/>
      <c r="C8891" s="3" t="s">
        <v>13781</v>
      </c>
      <c r="D8891" s="3" t="s">
        <v>74</v>
      </c>
      <c r="E8891" s="3" t="s">
        <v>8083</v>
      </c>
      <c r="F8891" s="3" t="s">
        <v>124</v>
      </c>
      <c r="G8891" s="3"/>
      <c r="H8891" s="26">
        <v>1300</v>
      </c>
      <c r="I8891" s="26">
        <f t="array" ref="I8891">J8891-J8891*3%</f>
        <v>997.12120000000004</v>
      </c>
      <c r="J8891" s="30">
        <v>1027.96</v>
      </c>
      <c r="K8891" s="4"/>
      <c r="L8891" s="15">
        <f t="shared" si="139"/>
        <v>0</v>
      </c>
      <c r="M8891" s="56" t="s">
        <v>15157</v>
      </c>
    </row>
    <row r="8892" spans="1:13" s="19" customFormat="1" ht="15" customHeight="1" x14ac:dyDescent="0.25">
      <c r="A8892" s="47">
        <v>25467</v>
      </c>
      <c r="B8892" s="18"/>
      <c r="C8892" s="3" t="s">
        <v>13781</v>
      </c>
      <c r="D8892" s="3" t="s">
        <v>74</v>
      </c>
      <c r="E8892" s="3" t="s">
        <v>2159</v>
      </c>
      <c r="F8892" s="3" t="s">
        <v>200</v>
      </c>
      <c r="G8892" s="3"/>
      <c r="H8892" s="26">
        <v>405</v>
      </c>
      <c r="I8892" s="26">
        <f t="array" ref="I8892">J8892-J8892*3%</f>
        <v>296.08280000000002</v>
      </c>
      <c r="J8892" s="30">
        <v>305.24</v>
      </c>
      <c r="K8892" s="4"/>
      <c r="L8892" s="15">
        <f t="shared" si="139"/>
        <v>0</v>
      </c>
      <c r="M8892" s="56" t="s">
        <v>15153</v>
      </c>
    </row>
    <row r="8893" spans="1:13" s="19" customFormat="1" ht="15" customHeight="1" x14ac:dyDescent="0.25">
      <c r="A8893" s="47">
        <v>28633</v>
      </c>
      <c r="B8893" s="18"/>
      <c r="C8893" s="3" t="s">
        <v>13781</v>
      </c>
      <c r="D8893" s="3" t="s">
        <v>74</v>
      </c>
      <c r="E8893" s="3" t="s">
        <v>13825</v>
      </c>
      <c r="F8893" s="3" t="s">
        <v>200</v>
      </c>
      <c r="G8893" s="3"/>
      <c r="H8893" s="26">
        <v>2290</v>
      </c>
      <c r="I8893" s="26">
        <f t="array" ref="I8893">J8893-J8893*3%</f>
        <v>1755.4672</v>
      </c>
      <c r="J8893" s="30">
        <v>1809.76</v>
      </c>
      <c r="K8893" s="4"/>
      <c r="L8893" s="15">
        <f t="shared" si="139"/>
        <v>0</v>
      </c>
      <c r="M8893" s="56" t="s">
        <v>15157</v>
      </c>
    </row>
    <row r="8894" spans="1:13" s="19" customFormat="1" ht="15" customHeight="1" x14ac:dyDescent="0.25">
      <c r="A8894" s="47">
        <v>23874</v>
      </c>
      <c r="B8894" s="18"/>
      <c r="C8894" s="3" t="s">
        <v>13781</v>
      </c>
      <c r="D8894" s="3" t="s">
        <v>74</v>
      </c>
      <c r="E8894" s="3" t="s">
        <v>13826</v>
      </c>
      <c r="F8894" s="3" t="s">
        <v>167</v>
      </c>
      <c r="G8894" s="3"/>
      <c r="H8894" s="26">
        <v>450</v>
      </c>
      <c r="I8894" s="26">
        <f t="array" ref="I8894">J8894-J8894*3%</f>
        <v>326.28859999999997</v>
      </c>
      <c r="J8894" s="30">
        <v>336.38</v>
      </c>
      <c r="K8894" s="4"/>
      <c r="L8894" s="15">
        <f t="shared" si="139"/>
        <v>0</v>
      </c>
      <c r="M8894" s="56" t="s">
        <v>15153</v>
      </c>
    </row>
    <row r="8895" spans="1:13" s="19" customFormat="1" ht="15" customHeight="1" x14ac:dyDescent="0.25">
      <c r="A8895" s="47">
        <v>40814</v>
      </c>
      <c r="B8895" s="18"/>
      <c r="C8895" s="3" t="s">
        <v>13781</v>
      </c>
      <c r="D8895" s="3" t="s">
        <v>74</v>
      </c>
      <c r="E8895" s="3" t="s">
        <v>13827</v>
      </c>
      <c r="F8895" s="3" t="s">
        <v>167</v>
      </c>
      <c r="G8895" s="3"/>
      <c r="H8895" s="26">
        <v>285</v>
      </c>
      <c r="I8895" s="26">
        <f t="array" ref="I8895">J8895-J8895*3%</f>
        <v>202.96280000000002</v>
      </c>
      <c r="J8895" s="30">
        <v>209.24</v>
      </c>
      <c r="K8895" s="4"/>
      <c r="L8895" s="15">
        <f t="shared" si="139"/>
        <v>0</v>
      </c>
      <c r="M8895" s="56" t="s">
        <v>15153</v>
      </c>
    </row>
    <row r="8896" spans="1:13" s="19" customFormat="1" ht="15" customHeight="1" x14ac:dyDescent="0.25">
      <c r="A8896" s="47">
        <v>23451</v>
      </c>
      <c r="B8896" s="18" t="s">
        <v>13828</v>
      </c>
      <c r="C8896" s="3" t="s">
        <v>13781</v>
      </c>
      <c r="D8896" s="3" t="s">
        <v>74</v>
      </c>
      <c r="E8896" s="3" t="s">
        <v>13829</v>
      </c>
      <c r="F8896" s="3" t="s">
        <v>179</v>
      </c>
      <c r="G8896" s="3"/>
      <c r="H8896" s="26">
        <v>705</v>
      </c>
      <c r="I8896" s="26">
        <f t="array" ref="I8896">J8896-J8896*3%</f>
        <v>534.12080000000003</v>
      </c>
      <c r="J8896" s="30">
        <v>550.64</v>
      </c>
      <c r="K8896" s="4"/>
      <c r="L8896" s="15">
        <f t="shared" si="139"/>
        <v>0</v>
      </c>
      <c r="M8896" s="56" t="s">
        <v>15157</v>
      </c>
    </row>
    <row r="8897" spans="1:13" s="19" customFormat="1" ht="15" customHeight="1" x14ac:dyDescent="0.25">
      <c r="A8897" s="47">
        <v>39171</v>
      </c>
      <c r="B8897" s="18"/>
      <c r="C8897" s="3" t="s">
        <v>13781</v>
      </c>
      <c r="D8897" s="3" t="s">
        <v>74</v>
      </c>
      <c r="E8897" s="3" t="s">
        <v>8133</v>
      </c>
      <c r="F8897" s="3" t="s">
        <v>12249</v>
      </c>
      <c r="G8897" s="3"/>
      <c r="H8897" s="26">
        <v>930</v>
      </c>
      <c r="I8897" s="26">
        <f t="array" ref="I8897">J8897-J8897*3%</f>
        <v>702.58069999999998</v>
      </c>
      <c r="J8897" s="30">
        <v>724.31</v>
      </c>
      <c r="K8897" s="4"/>
      <c r="L8897" s="15">
        <f t="shared" si="139"/>
        <v>0</v>
      </c>
      <c r="M8897" s="56" t="s">
        <v>15153</v>
      </c>
    </row>
    <row r="8898" spans="1:13" s="19" customFormat="1" ht="15" customHeight="1" x14ac:dyDescent="0.25">
      <c r="A8898" s="47">
        <v>40166</v>
      </c>
      <c r="B8898" s="18"/>
      <c r="C8898" s="3" t="s">
        <v>13781</v>
      </c>
      <c r="D8898" s="3" t="s">
        <v>74</v>
      </c>
      <c r="E8898" s="3" t="s">
        <v>13830</v>
      </c>
      <c r="F8898" s="3" t="s">
        <v>12249</v>
      </c>
      <c r="G8898" s="3"/>
      <c r="H8898" s="26">
        <v>1495</v>
      </c>
      <c r="I8898" s="26">
        <f t="array" ref="I8898">J8898-J8898*3%</f>
        <v>1132.1161000000002</v>
      </c>
      <c r="J8898" s="30">
        <v>1167.1300000000001</v>
      </c>
      <c r="K8898" s="4"/>
      <c r="L8898" s="15">
        <f t="shared" si="139"/>
        <v>0</v>
      </c>
      <c r="M8898" s="56" t="s">
        <v>15153</v>
      </c>
    </row>
    <row r="8899" spans="1:13" s="19" customFormat="1" ht="15" customHeight="1" x14ac:dyDescent="0.25">
      <c r="A8899" s="47">
        <v>39173</v>
      </c>
      <c r="B8899" s="18"/>
      <c r="C8899" s="3" t="s">
        <v>13781</v>
      </c>
      <c r="D8899" s="3" t="s">
        <v>74</v>
      </c>
      <c r="E8899" s="3" t="s">
        <v>13831</v>
      </c>
      <c r="F8899" s="3" t="s">
        <v>167</v>
      </c>
      <c r="G8899" s="3"/>
      <c r="H8899" s="26">
        <v>195</v>
      </c>
      <c r="I8899" s="26">
        <f t="array" ref="I8899">J8899-J8899*3%</f>
        <v>142.80340000000001</v>
      </c>
      <c r="J8899" s="30">
        <v>147.22</v>
      </c>
      <c r="K8899" s="4"/>
      <c r="L8899" s="15">
        <f t="shared" si="139"/>
        <v>0</v>
      </c>
      <c r="M8899" s="56" t="s">
        <v>15153</v>
      </c>
    </row>
    <row r="8900" spans="1:13" s="19" customFormat="1" ht="15" customHeight="1" x14ac:dyDescent="0.25">
      <c r="A8900" s="47">
        <v>28901</v>
      </c>
      <c r="B8900" s="18" t="s">
        <v>13832</v>
      </c>
      <c r="C8900" s="3" t="s">
        <v>13781</v>
      </c>
      <c r="D8900" s="3" t="s">
        <v>74</v>
      </c>
      <c r="E8900" s="3" t="s">
        <v>13833</v>
      </c>
      <c r="F8900" s="3" t="s">
        <v>167</v>
      </c>
      <c r="G8900" s="3"/>
      <c r="H8900" s="26">
        <v>280</v>
      </c>
      <c r="I8900" s="26">
        <f t="array" ref="I8900">J8900-J8900*3%</f>
        <v>198.53960000000001</v>
      </c>
      <c r="J8900" s="30">
        <v>204.68</v>
      </c>
      <c r="K8900" s="4"/>
      <c r="L8900" s="15">
        <f t="shared" si="139"/>
        <v>0</v>
      </c>
      <c r="M8900" s="56" t="s">
        <v>15153</v>
      </c>
    </row>
    <row r="8901" spans="1:13" s="19" customFormat="1" ht="15" customHeight="1" x14ac:dyDescent="0.25">
      <c r="A8901" s="47">
        <v>42874</v>
      </c>
      <c r="B8901" s="18"/>
      <c r="C8901" s="3" t="s">
        <v>13781</v>
      </c>
      <c r="D8901" s="3" t="s">
        <v>74</v>
      </c>
      <c r="E8901" s="3" t="s">
        <v>13834</v>
      </c>
      <c r="F8901" s="3" t="s">
        <v>203</v>
      </c>
      <c r="G8901" s="3"/>
      <c r="H8901" s="26">
        <v>480</v>
      </c>
      <c r="I8901" s="26">
        <f t="array" ref="I8901">J8901-J8901*3%</f>
        <v>356.91149999999999</v>
      </c>
      <c r="J8901" s="30">
        <v>367.95</v>
      </c>
      <c r="K8901" s="4"/>
      <c r="L8901" s="15">
        <f t="shared" si="139"/>
        <v>0</v>
      </c>
      <c r="M8901" s="56" t="s">
        <v>15153</v>
      </c>
    </row>
    <row r="8902" spans="1:13" s="19" customFormat="1" ht="15" customHeight="1" x14ac:dyDescent="0.25">
      <c r="A8902" s="47">
        <v>21856</v>
      </c>
      <c r="B8902" s="18"/>
      <c r="C8902" s="3" t="s">
        <v>13781</v>
      </c>
      <c r="D8902" s="3" t="s">
        <v>74</v>
      </c>
      <c r="E8902" s="3" t="s">
        <v>8168</v>
      </c>
      <c r="F8902" s="3" t="s">
        <v>182</v>
      </c>
      <c r="G8902" s="3"/>
      <c r="H8902" s="26">
        <v>315</v>
      </c>
      <c r="I8902" s="26">
        <f t="array" ref="I8902">J8902-J8902*3%</f>
        <v>223.09030000000001</v>
      </c>
      <c r="J8902" s="30">
        <v>229.99</v>
      </c>
      <c r="K8902" s="4"/>
      <c r="L8902" s="15">
        <f t="shared" si="139"/>
        <v>0</v>
      </c>
      <c r="M8902" s="56" t="s">
        <v>15153</v>
      </c>
    </row>
    <row r="8903" spans="1:13" s="19" customFormat="1" ht="15" customHeight="1" x14ac:dyDescent="0.25">
      <c r="A8903" s="47">
        <v>40819</v>
      </c>
      <c r="B8903" s="18"/>
      <c r="C8903" s="3" t="s">
        <v>13781</v>
      </c>
      <c r="D8903" s="3" t="s">
        <v>74</v>
      </c>
      <c r="E8903" s="3" t="s">
        <v>13835</v>
      </c>
      <c r="F8903" s="3" t="s">
        <v>2149</v>
      </c>
      <c r="G8903" s="3"/>
      <c r="H8903" s="26">
        <v>655</v>
      </c>
      <c r="I8903" s="26">
        <f t="array" ref="I8903">J8903-J8903*3%</f>
        <v>498.99709999999993</v>
      </c>
      <c r="J8903" s="30">
        <v>514.42999999999995</v>
      </c>
      <c r="K8903" s="4"/>
      <c r="L8903" s="15">
        <f t="shared" si="139"/>
        <v>0</v>
      </c>
      <c r="M8903" s="56" t="s">
        <v>15153</v>
      </c>
    </row>
    <row r="8904" spans="1:13" s="19" customFormat="1" ht="15" customHeight="1" x14ac:dyDescent="0.25">
      <c r="A8904" s="47">
        <v>39177</v>
      </c>
      <c r="B8904" s="18"/>
      <c r="C8904" s="3" t="s">
        <v>13781</v>
      </c>
      <c r="D8904" s="3" t="s">
        <v>74</v>
      </c>
      <c r="E8904" s="3" t="s">
        <v>13836</v>
      </c>
      <c r="F8904" s="3" t="s">
        <v>2149</v>
      </c>
      <c r="G8904" s="3"/>
      <c r="H8904" s="26">
        <v>920</v>
      </c>
      <c r="I8904" s="26">
        <f t="array" ref="I8904">J8904-J8904*3%</f>
        <v>696.3048</v>
      </c>
      <c r="J8904" s="30">
        <v>717.84</v>
      </c>
      <c r="K8904" s="4"/>
      <c r="L8904" s="15">
        <f t="shared" ref="L8904:L8967" si="140">J8904*K8904</f>
        <v>0</v>
      </c>
      <c r="M8904" s="56" t="s">
        <v>15153</v>
      </c>
    </row>
    <row r="8905" spans="1:13" s="19" customFormat="1" ht="15" customHeight="1" x14ac:dyDescent="0.25">
      <c r="A8905" s="47">
        <v>23348</v>
      </c>
      <c r="B8905" s="18"/>
      <c r="C8905" s="3" t="s">
        <v>13781</v>
      </c>
      <c r="D8905" s="3" t="s">
        <v>74</v>
      </c>
      <c r="E8905" s="3" t="s">
        <v>13837</v>
      </c>
      <c r="F8905" s="3" t="s">
        <v>167</v>
      </c>
      <c r="G8905" s="3"/>
      <c r="H8905" s="26">
        <v>235</v>
      </c>
      <c r="I8905" s="26">
        <f t="array" ref="I8905">J8905-J8905*3%</f>
        <v>168.70239999999998</v>
      </c>
      <c r="J8905" s="30">
        <v>173.92</v>
      </c>
      <c r="K8905" s="4"/>
      <c r="L8905" s="15">
        <f t="shared" si="140"/>
        <v>0</v>
      </c>
      <c r="M8905" s="56" t="s">
        <v>15157</v>
      </c>
    </row>
    <row r="8906" spans="1:13" s="19" customFormat="1" ht="15" customHeight="1" x14ac:dyDescent="0.25">
      <c r="A8906" s="47">
        <v>39178</v>
      </c>
      <c r="B8906" s="18"/>
      <c r="C8906" s="3" t="s">
        <v>13781</v>
      </c>
      <c r="D8906" s="3" t="s">
        <v>74</v>
      </c>
      <c r="E8906" s="3" t="s">
        <v>13838</v>
      </c>
      <c r="F8906" s="3" t="s">
        <v>211</v>
      </c>
      <c r="G8906" s="3"/>
      <c r="H8906" s="26">
        <v>330</v>
      </c>
      <c r="I8906" s="26">
        <f t="array" ref="I8906">J8906-J8906*3%</f>
        <v>233.94460000000001</v>
      </c>
      <c r="J8906" s="30">
        <v>241.18</v>
      </c>
      <c r="K8906" s="4"/>
      <c r="L8906" s="15">
        <f t="shared" si="140"/>
        <v>0</v>
      </c>
      <c r="M8906" s="56" t="s">
        <v>15153</v>
      </c>
    </row>
    <row r="8907" spans="1:13" s="19" customFormat="1" ht="15" customHeight="1" x14ac:dyDescent="0.25">
      <c r="A8907" s="47">
        <v>28903</v>
      </c>
      <c r="B8907" s="18"/>
      <c r="C8907" s="3" t="s">
        <v>13781</v>
      </c>
      <c r="D8907" s="3" t="s">
        <v>74</v>
      </c>
      <c r="E8907" s="3" t="s">
        <v>13839</v>
      </c>
      <c r="F8907" s="3" t="s">
        <v>2149</v>
      </c>
      <c r="G8907" s="3"/>
      <c r="H8907" s="26">
        <v>385</v>
      </c>
      <c r="I8907" s="26">
        <f t="array" ref="I8907">J8907-J8907*3%</f>
        <v>282.60950000000003</v>
      </c>
      <c r="J8907" s="30">
        <v>291.35000000000002</v>
      </c>
      <c r="K8907" s="4"/>
      <c r="L8907" s="15">
        <f t="shared" si="140"/>
        <v>0</v>
      </c>
      <c r="M8907" s="56" t="s">
        <v>15153</v>
      </c>
    </row>
    <row r="8908" spans="1:13" s="19" customFormat="1" ht="15" customHeight="1" x14ac:dyDescent="0.25">
      <c r="A8908" s="47">
        <v>21766</v>
      </c>
      <c r="B8908" s="18"/>
      <c r="C8908" s="3" t="s">
        <v>13781</v>
      </c>
      <c r="D8908" s="3" t="s">
        <v>74</v>
      </c>
      <c r="E8908" s="3" t="s">
        <v>2198</v>
      </c>
      <c r="F8908" s="3" t="s">
        <v>274</v>
      </c>
      <c r="G8908" s="3"/>
      <c r="H8908" s="26">
        <v>305</v>
      </c>
      <c r="I8908" s="26">
        <f t="array" ref="I8908">J8908-J8908*3%</f>
        <v>216.62039999999999</v>
      </c>
      <c r="J8908" s="30">
        <v>223.32</v>
      </c>
      <c r="K8908" s="4"/>
      <c r="L8908" s="15">
        <f t="shared" si="140"/>
        <v>0</v>
      </c>
      <c r="M8908" s="56" t="s">
        <v>15157</v>
      </c>
    </row>
    <row r="8909" spans="1:13" s="19" customFormat="1" ht="15" customHeight="1" x14ac:dyDescent="0.25">
      <c r="A8909" s="47">
        <v>39181</v>
      </c>
      <c r="B8909" s="18"/>
      <c r="C8909" s="3" t="s">
        <v>13781</v>
      </c>
      <c r="D8909" s="3" t="s">
        <v>74</v>
      </c>
      <c r="E8909" s="3" t="s">
        <v>2200</v>
      </c>
      <c r="F8909" s="3" t="s">
        <v>182</v>
      </c>
      <c r="G8909" s="3"/>
      <c r="H8909" s="26">
        <v>385</v>
      </c>
      <c r="I8909" s="26">
        <f t="array" ref="I8909">J8909-J8909*3%</f>
        <v>283.12360000000001</v>
      </c>
      <c r="J8909" s="30">
        <v>291.88</v>
      </c>
      <c r="K8909" s="4"/>
      <c r="L8909" s="15">
        <f t="shared" si="140"/>
        <v>0</v>
      </c>
      <c r="M8909" s="56" t="s">
        <v>15157</v>
      </c>
    </row>
    <row r="8910" spans="1:13" s="19" customFormat="1" ht="15" customHeight="1" x14ac:dyDescent="0.25">
      <c r="A8910" s="47">
        <v>23357</v>
      </c>
      <c r="B8910" s="18" t="s">
        <v>13840</v>
      </c>
      <c r="C8910" s="3" t="s">
        <v>13781</v>
      </c>
      <c r="D8910" s="3" t="s">
        <v>74</v>
      </c>
      <c r="E8910" s="3" t="s">
        <v>13841</v>
      </c>
      <c r="F8910" s="3" t="s">
        <v>167</v>
      </c>
      <c r="G8910" s="3"/>
      <c r="H8910" s="26">
        <v>220</v>
      </c>
      <c r="I8910" s="26">
        <f t="array" ref="I8910">J8910-J8910*3%</f>
        <v>159.11879999999999</v>
      </c>
      <c r="J8910" s="30">
        <v>164.04</v>
      </c>
      <c r="K8910" s="4"/>
      <c r="L8910" s="15">
        <f t="shared" si="140"/>
        <v>0</v>
      </c>
      <c r="M8910" s="56" t="s">
        <v>15157</v>
      </c>
    </row>
    <row r="8911" spans="1:13" s="19" customFormat="1" ht="15" customHeight="1" x14ac:dyDescent="0.25">
      <c r="A8911" s="47">
        <v>23358</v>
      </c>
      <c r="B8911" s="18" t="s">
        <v>13842</v>
      </c>
      <c r="C8911" s="3" t="s">
        <v>13781</v>
      </c>
      <c r="D8911" s="3" t="s">
        <v>74</v>
      </c>
      <c r="E8911" s="3" t="s">
        <v>13843</v>
      </c>
      <c r="F8911" s="3" t="s">
        <v>211</v>
      </c>
      <c r="G8911" s="3"/>
      <c r="H8911" s="26">
        <v>350</v>
      </c>
      <c r="I8911" s="26">
        <f t="array" ref="I8911">J8911-J8911*3%</f>
        <v>249.05719999999999</v>
      </c>
      <c r="J8911" s="30">
        <v>256.76</v>
      </c>
      <c r="K8911" s="4"/>
      <c r="L8911" s="15">
        <f t="shared" si="140"/>
        <v>0</v>
      </c>
      <c r="M8911" s="56" t="s">
        <v>15157</v>
      </c>
    </row>
    <row r="8912" spans="1:13" s="19" customFormat="1" ht="15" customHeight="1" x14ac:dyDescent="0.25">
      <c r="A8912" s="47">
        <v>37614</v>
      </c>
      <c r="B8912" s="18"/>
      <c r="C8912" s="3" t="s">
        <v>13781</v>
      </c>
      <c r="D8912" s="3" t="s">
        <v>74</v>
      </c>
      <c r="E8912" s="3" t="s">
        <v>13844</v>
      </c>
      <c r="F8912" s="3" t="s">
        <v>200</v>
      </c>
      <c r="G8912" s="3"/>
      <c r="H8912" s="26">
        <v>675</v>
      </c>
      <c r="I8912" s="26">
        <f t="array" ref="I8912">J8912-J8912*3%</f>
        <v>512.00480000000005</v>
      </c>
      <c r="J8912" s="30">
        <v>527.84</v>
      </c>
      <c r="K8912" s="4"/>
      <c r="L8912" s="15">
        <f t="shared" si="140"/>
        <v>0</v>
      </c>
      <c r="M8912" s="56" t="s">
        <v>15157</v>
      </c>
    </row>
    <row r="8913" spans="1:13" s="19" customFormat="1" ht="15" customHeight="1" x14ac:dyDescent="0.25">
      <c r="A8913" s="47">
        <v>32411</v>
      </c>
      <c r="B8913" s="18"/>
      <c r="C8913" s="3" t="s">
        <v>13781</v>
      </c>
      <c r="D8913" s="3" t="s">
        <v>74</v>
      </c>
      <c r="E8913" s="3" t="s">
        <v>13845</v>
      </c>
      <c r="F8913" s="3" t="s">
        <v>182</v>
      </c>
      <c r="G8913" s="3"/>
      <c r="H8913" s="26">
        <v>395</v>
      </c>
      <c r="I8913" s="26">
        <f t="array" ref="I8913">J8913-J8913*3%</f>
        <v>291.00970000000001</v>
      </c>
      <c r="J8913" s="30">
        <v>300.01</v>
      </c>
      <c r="K8913" s="4"/>
      <c r="L8913" s="15">
        <f t="shared" si="140"/>
        <v>0</v>
      </c>
      <c r="M8913" s="56" t="s">
        <v>15153</v>
      </c>
    </row>
    <row r="8914" spans="1:13" s="19" customFormat="1" ht="15" customHeight="1" x14ac:dyDescent="0.25">
      <c r="A8914" s="47">
        <v>21880</v>
      </c>
      <c r="B8914" s="18"/>
      <c r="C8914" s="3" t="s">
        <v>13781</v>
      </c>
      <c r="D8914" s="3" t="s">
        <v>74</v>
      </c>
      <c r="E8914" s="3" t="s">
        <v>11584</v>
      </c>
      <c r="F8914" s="3" t="s">
        <v>179</v>
      </c>
      <c r="G8914" s="3"/>
      <c r="H8914" s="26">
        <v>335</v>
      </c>
      <c r="I8914" s="26">
        <f t="array" ref="I8914">J8914-J8914*3%</f>
        <v>237.9992</v>
      </c>
      <c r="J8914" s="30">
        <v>245.36</v>
      </c>
      <c r="K8914" s="4"/>
      <c r="L8914" s="15">
        <f t="shared" si="140"/>
        <v>0</v>
      </c>
      <c r="M8914" s="56" t="s">
        <v>15157</v>
      </c>
    </row>
    <row r="8915" spans="1:13" s="19" customFormat="1" ht="15" customHeight="1" x14ac:dyDescent="0.25">
      <c r="A8915" s="47">
        <v>21881</v>
      </c>
      <c r="B8915" s="18"/>
      <c r="C8915" s="3" t="s">
        <v>13781</v>
      </c>
      <c r="D8915" s="3" t="s">
        <v>74</v>
      </c>
      <c r="E8915" s="3" t="s">
        <v>11584</v>
      </c>
      <c r="F8915" s="3" t="s">
        <v>203</v>
      </c>
      <c r="G8915" s="3"/>
      <c r="H8915" s="26">
        <v>6430</v>
      </c>
      <c r="I8915" s="26">
        <f t="array" ref="I8915">J8915-J8915*3%</f>
        <v>5090.5600000000004</v>
      </c>
      <c r="J8915" s="30">
        <v>5248</v>
      </c>
      <c r="K8915" s="4"/>
      <c r="L8915" s="15">
        <f t="shared" si="140"/>
        <v>0</v>
      </c>
      <c r="M8915" s="56" t="s">
        <v>15157</v>
      </c>
    </row>
    <row r="8916" spans="1:13" s="19" customFormat="1" ht="15" customHeight="1" x14ac:dyDescent="0.25">
      <c r="A8916" s="47">
        <v>21879</v>
      </c>
      <c r="B8916" s="18"/>
      <c r="C8916" s="3" t="s">
        <v>13781</v>
      </c>
      <c r="D8916" s="3" t="s">
        <v>74</v>
      </c>
      <c r="E8916" s="3" t="s">
        <v>11584</v>
      </c>
      <c r="F8916" s="3" t="s">
        <v>462</v>
      </c>
      <c r="G8916" s="3"/>
      <c r="H8916" s="26">
        <v>660</v>
      </c>
      <c r="I8916" s="26">
        <f t="array" ref="I8916">J8916-J8916*3%</f>
        <v>500.94680000000005</v>
      </c>
      <c r="J8916" s="30">
        <v>516.44000000000005</v>
      </c>
      <c r="K8916" s="4"/>
      <c r="L8916" s="15">
        <f t="shared" si="140"/>
        <v>0</v>
      </c>
      <c r="M8916" s="56" t="s">
        <v>15157</v>
      </c>
    </row>
    <row r="8917" spans="1:13" s="19" customFormat="1" ht="15" customHeight="1" x14ac:dyDescent="0.25">
      <c r="A8917" s="47">
        <v>35014</v>
      </c>
      <c r="B8917" s="18"/>
      <c r="C8917" s="3" t="s">
        <v>13781</v>
      </c>
      <c r="D8917" s="3" t="s">
        <v>74</v>
      </c>
      <c r="E8917" s="3" t="s">
        <v>13846</v>
      </c>
      <c r="F8917" s="3" t="s">
        <v>89</v>
      </c>
      <c r="G8917" s="3"/>
      <c r="H8917" s="26">
        <v>480</v>
      </c>
      <c r="I8917" s="26">
        <f t="array" ref="I8917">J8917-J8917*3%</f>
        <v>356.96</v>
      </c>
      <c r="J8917" s="30">
        <v>368</v>
      </c>
      <c r="K8917" s="4"/>
      <c r="L8917" s="15">
        <f t="shared" si="140"/>
        <v>0</v>
      </c>
      <c r="M8917" s="56" t="s">
        <v>15157</v>
      </c>
    </row>
    <row r="8918" spans="1:13" s="19" customFormat="1" ht="15" customHeight="1" x14ac:dyDescent="0.25">
      <c r="A8918" s="47">
        <v>26246</v>
      </c>
      <c r="B8918" s="18"/>
      <c r="C8918" s="3" t="s">
        <v>13781</v>
      </c>
      <c r="D8918" s="3" t="s">
        <v>74</v>
      </c>
      <c r="E8918" s="3" t="s">
        <v>13847</v>
      </c>
      <c r="F8918" s="3" t="s">
        <v>211</v>
      </c>
      <c r="G8918" s="3"/>
      <c r="H8918" s="26">
        <v>550</v>
      </c>
      <c r="I8918" s="26">
        <f t="array" ref="I8918">J8918-J8918*3%</f>
        <v>406.86649999999997</v>
      </c>
      <c r="J8918" s="30">
        <v>419.45</v>
      </c>
      <c r="K8918" s="4"/>
      <c r="L8918" s="15">
        <f t="shared" si="140"/>
        <v>0</v>
      </c>
      <c r="M8918" s="56" t="s">
        <v>15153</v>
      </c>
    </row>
    <row r="8919" spans="1:13" s="19" customFormat="1" ht="15" customHeight="1" x14ac:dyDescent="0.25">
      <c r="A8919" s="47">
        <v>39154</v>
      </c>
      <c r="B8919" s="18"/>
      <c r="C8919" s="3" t="s">
        <v>13781</v>
      </c>
      <c r="D8919" s="3" t="s">
        <v>74</v>
      </c>
      <c r="E8919" s="3" t="s">
        <v>13848</v>
      </c>
      <c r="F8919" s="3" t="s">
        <v>160</v>
      </c>
      <c r="G8919" s="3" t="s">
        <v>667</v>
      </c>
      <c r="H8919" s="26">
        <v>470</v>
      </c>
      <c r="I8919" s="26">
        <f t="array" ref="I8919">J8919-J8919*3%</f>
        <v>342.17719999999997</v>
      </c>
      <c r="J8919" s="30">
        <v>352.76</v>
      </c>
      <c r="K8919" s="4"/>
      <c r="L8919" s="15">
        <f t="shared" si="140"/>
        <v>0</v>
      </c>
      <c r="M8919" s="56" t="s">
        <v>15153</v>
      </c>
    </row>
    <row r="8920" spans="1:13" s="19" customFormat="1" ht="15" customHeight="1" x14ac:dyDescent="0.25">
      <c r="A8920" s="47">
        <v>21737</v>
      </c>
      <c r="B8920" s="18" t="s">
        <v>13849</v>
      </c>
      <c r="C8920" s="3" t="s">
        <v>13781</v>
      </c>
      <c r="D8920" s="3" t="s">
        <v>74</v>
      </c>
      <c r="E8920" s="3" t="s">
        <v>6893</v>
      </c>
      <c r="F8920" s="3" t="s">
        <v>179</v>
      </c>
      <c r="G8920" s="3"/>
      <c r="H8920" s="26">
        <v>210</v>
      </c>
      <c r="I8920" s="26">
        <f t="array" ref="I8920">J8920-J8920*3%</f>
        <v>153.22120000000001</v>
      </c>
      <c r="J8920" s="30">
        <v>157.96</v>
      </c>
      <c r="K8920" s="4"/>
      <c r="L8920" s="15">
        <f t="shared" si="140"/>
        <v>0</v>
      </c>
      <c r="M8920" s="56" t="s">
        <v>15157</v>
      </c>
    </row>
    <row r="8921" spans="1:13" s="19" customFormat="1" ht="15" customHeight="1" x14ac:dyDescent="0.25">
      <c r="A8921" s="47">
        <v>21736</v>
      </c>
      <c r="B8921" s="18" t="s">
        <v>13850</v>
      </c>
      <c r="C8921" s="3" t="s">
        <v>13781</v>
      </c>
      <c r="D8921" s="3" t="s">
        <v>74</v>
      </c>
      <c r="E8921" s="3" t="s">
        <v>6893</v>
      </c>
      <c r="F8921" s="3" t="s">
        <v>203</v>
      </c>
      <c r="G8921" s="3"/>
      <c r="H8921" s="26">
        <v>125</v>
      </c>
      <c r="I8921" s="26">
        <f t="array" ref="I8921">J8921-J8921*3%</f>
        <v>87.028400000000005</v>
      </c>
      <c r="J8921" s="30">
        <v>89.72</v>
      </c>
      <c r="K8921" s="4"/>
      <c r="L8921" s="15">
        <f t="shared" si="140"/>
        <v>0</v>
      </c>
      <c r="M8921" s="56" t="s">
        <v>15157</v>
      </c>
    </row>
    <row r="8922" spans="1:13" s="19" customFormat="1" ht="15" customHeight="1" x14ac:dyDescent="0.25">
      <c r="A8922" s="47">
        <v>39186</v>
      </c>
      <c r="B8922" s="18"/>
      <c r="C8922" s="3" t="s">
        <v>13781</v>
      </c>
      <c r="D8922" s="3" t="s">
        <v>74</v>
      </c>
      <c r="E8922" s="3" t="s">
        <v>13851</v>
      </c>
      <c r="F8922" s="3" t="s">
        <v>179</v>
      </c>
      <c r="G8922" s="3"/>
      <c r="H8922" s="26">
        <v>245</v>
      </c>
      <c r="I8922" s="26">
        <f t="array" ref="I8922">J8922-J8922*3%</f>
        <v>174.88129999999998</v>
      </c>
      <c r="J8922" s="30">
        <v>180.29</v>
      </c>
      <c r="K8922" s="4"/>
      <c r="L8922" s="15">
        <f t="shared" si="140"/>
        <v>0</v>
      </c>
      <c r="M8922" s="56" t="s">
        <v>15153</v>
      </c>
    </row>
    <row r="8923" spans="1:13" s="19" customFormat="1" ht="15" customHeight="1" x14ac:dyDescent="0.25">
      <c r="A8923" s="47">
        <v>39187</v>
      </c>
      <c r="B8923" s="18"/>
      <c r="C8923" s="3" t="s">
        <v>13781</v>
      </c>
      <c r="D8923" s="3" t="s">
        <v>74</v>
      </c>
      <c r="E8923" s="3" t="s">
        <v>13851</v>
      </c>
      <c r="F8923" s="3" t="s">
        <v>203</v>
      </c>
      <c r="G8923" s="3"/>
      <c r="H8923" s="26">
        <v>150</v>
      </c>
      <c r="I8923" s="26">
        <f t="array" ref="I8923">J8923-J8923*3%</f>
        <v>108.79519999999999</v>
      </c>
      <c r="J8923" s="30">
        <v>112.16</v>
      </c>
      <c r="K8923" s="4"/>
      <c r="L8923" s="15">
        <f t="shared" si="140"/>
        <v>0</v>
      </c>
      <c r="M8923" s="56" t="s">
        <v>15153</v>
      </c>
    </row>
    <row r="8924" spans="1:13" s="19" customFormat="1" ht="15" customHeight="1" x14ac:dyDescent="0.25">
      <c r="A8924" s="47">
        <v>20904</v>
      </c>
      <c r="B8924" s="18" t="s">
        <v>13852</v>
      </c>
      <c r="C8924" s="3" t="s">
        <v>13781</v>
      </c>
      <c r="D8924" s="3" t="s">
        <v>74</v>
      </c>
      <c r="E8924" s="3" t="s">
        <v>13853</v>
      </c>
      <c r="F8924" s="3" t="s">
        <v>2544</v>
      </c>
      <c r="G8924" s="3"/>
      <c r="H8924" s="26">
        <v>730</v>
      </c>
      <c r="I8924" s="26">
        <f t="array" ref="I8924">J8924-J8924*3%</f>
        <v>551.07640000000004</v>
      </c>
      <c r="J8924" s="30">
        <v>568.12</v>
      </c>
      <c r="K8924" s="4"/>
      <c r="L8924" s="15">
        <f t="shared" si="140"/>
        <v>0</v>
      </c>
      <c r="M8924" s="56" t="s">
        <v>15157</v>
      </c>
    </row>
    <row r="8925" spans="1:13" s="19" customFormat="1" ht="15" customHeight="1" x14ac:dyDescent="0.25">
      <c r="A8925" s="47">
        <v>21124</v>
      </c>
      <c r="B8925" s="18" t="s">
        <v>13854</v>
      </c>
      <c r="C8925" s="3" t="s">
        <v>13781</v>
      </c>
      <c r="D8925" s="3" t="s">
        <v>74</v>
      </c>
      <c r="E8925" s="3" t="s">
        <v>13853</v>
      </c>
      <c r="F8925" s="3" t="s">
        <v>203</v>
      </c>
      <c r="G8925" s="3"/>
      <c r="H8925" s="26">
        <v>160</v>
      </c>
      <c r="I8925" s="26">
        <f t="array" ref="I8925">J8925-J8925*3%</f>
        <v>114.97410000000001</v>
      </c>
      <c r="J8925" s="30">
        <v>118.53</v>
      </c>
      <c r="K8925" s="4"/>
      <c r="L8925" s="15">
        <f t="shared" si="140"/>
        <v>0</v>
      </c>
      <c r="M8925" s="56" t="s">
        <v>15153</v>
      </c>
    </row>
    <row r="8926" spans="1:13" s="19" customFormat="1" ht="15" customHeight="1" x14ac:dyDescent="0.25">
      <c r="A8926" s="47">
        <v>21301</v>
      </c>
      <c r="B8926" s="18" t="s">
        <v>13855</v>
      </c>
      <c r="C8926" s="3" t="s">
        <v>13781</v>
      </c>
      <c r="D8926" s="3" t="s">
        <v>74</v>
      </c>
      <c r="E8926" s="3" t="s">
        <v>13853</v>
      </c>
      <c r="F8926" s="3" t="s">
        <v>200</v>
      </c>
      <c r="G8926" s="3"/>
      <c r="H8926" s="26">
        <v>365</v>
      </c>
      <c r="I8926" s="26">
        <f t="array" ref="I8926">J8926-J8926*3%</f>
        <v>261.58960000000002</v>
      </c>
      <c r="J8926" s="30">
        <v>269.68</v>
      </c>
      <c r="K8926" s="4"/>
      <c r="L8926" s="15">
        <f t="shared" si="140"/>
        <v>0</v>
      </c>
      <c r="M8926" s="56" t="s">
        <v>15157</v>
      </c>
    </row>
    <row r="8927" spans="1:13" s="19" customFormat="1" ht="15" customHeight="1" x14ac:dyDescent="0.25">
      <c r="A8927" s="47">
        <v>21690</v>
      </c>
      <c r="B8927" s="18"/>
      <c r="C8927" s="3" t="s">
        <v>13781</v>
      </c>
      <c r="D8927" s="3" t="s">
        <v>74</v>
      </c>
      <c r="E8927" s="3" t="s">
        <v>13856</v>
      </c>
      <c r="F8927" s="3" t="s">
        <v>179</v>
      </c>
      <c r="G8927" s="3"/>
      <c r="H8927" s="26">
        <v>260</v>
      </c>
      <c r="I8927" s="26">
        <f t="array" ref="I8927">J8927-J8927*3%</f>
        <v>187.13239999999999</v>
      </c>
      <c r="J8927" s="30">
        <v>192.92</v>
      </c>
      <c r="K8927" s="4"/>
      <c r="L8927" s="15">
        <f t="shared" si="140"/>
        <v>0</v>
      </c>
      <c r="M8927" s="56" t="s">
        <v>15157</v>
      </c>
    </row>
    <row r="8928" spans="1:13" s="19" customFormat="1" ht="15" customHeight="1" x14ac:dyDescent="0.25">
      <c r="A8928" s="47">
        <v>21893</v>
      </c>
      <c r="B8928" s="18" t="s">
        <v>13857</v>
      </c>
      <c r="C8928" s="3" t="s">
        <v>13781</v>
      </c>
      <c r="D8928" s="3" t="s">
        <v>74</v>
      </c>
      <c r="E8928" s="3" t="s">
        <v>8302</v>
      </c>
      <c r="F8928" s="3" t="s">
        <v>2544</v>
      </c>
      <c r="G8928" s="3"/>
      <c r="H8928" s="26">
        <v>460</v>
      </c>
      <c r="I8928" s="26">
        <f t="array" ref="I8928">J8928-J8928*3%</f>
        <v>333.7285</v>
      </c>
      <c r="J8928" s="30">
        <v>344.05</v>
      </c>
      <c r="K8928" s="4"/>
      <c r="L8928" s="15">
        <f t="shared" si="140"/>
        <v>0</v>
      </c>
      <c r="M8928" s="56" t="s">
        <v>15153</v>
      </c>
    </row>
    <row r="8929" spans="1:13" s="19" customFormat="1" ht="15" customHeight="1" x14ac:dyDescent="0.25">
      <c r="A8929" s="47">
        <v>20695</v>
      </c>
      <c r="B8929" s="18" t="s">
        <v>13858</v>
      </c>
      <c r="C8929" s="3" t="s">
        <v>13781</v>
      </c>
      <c r="D8929" s="3" t="s">
        <v>74</v>
      </c>
      <c r="E8929" s="3" t="s">
        <v>8310</v>
      </c>
      <c r="F8929" s="3" t="s">
        <v>2544</v>
      </c>
      <c r="G8929" s="3"/>
      <c r="H8929" s="26">
        <v>370</v>
      </c>
      <c r="I8929" s="26">
        <f t="array" ref="I8929">J8929-J8929*3%</f>
        <v>267.48719999999997</v>
      </c>
      <c r="J8929" s="30">
        <v>275.76</v>
      </c>
      <c r="K8929" s="4"/>
      <c r="L8929" s="15">
        <f t="shared" si="140"/>
        <v>0</v>
      </c>
      <c r="M8929" s="56" t="s">
        <v>15157</v>
      </c>
    </row>
    <row r="8930" spans="1:13" s="19" customFormat="1" ht="15" customHeight="1" x14ac:dyDescent="0.25">
      <c r="A8930" s="47">
        <v>22552</v>
      </c>
      <c r="B8930" s="18"/>
      <c r="C8930" s="3" t="s">
        <v>13781</v>
      </c>
      <c r="D8930" s="3" t="s">
        <v>74</v>
      </c>
      <c r="E8930" s="3" t="s">
        <v>13859</v>
      </c>
      <c r="F8930" s="3" t="s">
        <v>179</v>
      </c>
      <c r="G8930" s="3"/>
      <c r="H8930" s="26">
        <v>645</v>
      </c>
      <c r="I8930" s="26">
        <f t="array" ref="I8930">J8930-J8930*3%</f>
        <v>491.36320000000001</v>
      </c>
      <c r="J8930" s="30">
        <v>506.56</v>
      </c>
      <c r="K8930" s="4"/>
      <c r="L8930" s="15">
        <f t="shared" si="140"/>
        <v>0</v>
      </c>
      <c r="M8930" s="56" t="s">
        <v>15157</v>
      </c>
    </row>
    <row r="8931" spans="1:13" s="19" customFormat="1" ht="15" customHeight="1" x14ac:dyDescent="0.25">
      <c r="A8931" s="47">
        <v>39190</v>
      </c>
      <c r="B8931" s="18"/>
      <c r="C8931" s="3" t="s">
        <v>13781</v>
      </c>
      <c r="D8931" s="3" t="s">
        <v>74</v>
      </c>
      <c r="E8931" s="3" t="s">
        <v>13860</v>
      </c>
      <c r="F8931" s="3" t="s">
        <v>211</v>
      </c>
      <c r="G8931" s="3"/>
      <c r="H8931" s="26">
        <v>595</v>
      </c>
      <c r="I8931" s="26">
        <f t="array" ref="I8931">J8931-J8931*3%</f>
        <v>455.24040000000002</v>
      </c>
      <c r="J8931" s="30">
        <v>469.32</v>
      </c>
      <c r="K8931" s="4"/>
      <c r="L8931" s="15">
        <f t="shared" si="140"/>
        <v>0</v>
      </c>
      <c r="M8931" s="56" t="s">
        <v>15157</v>
      </c>
    </row>
    <row r="8932" spans="1:13" s="19" customFormat="1" ht="15" customHeight="1" x14ac:dyDescent="0.25">
      <c r="A8932" s="47">
        <v>40129</v>
      </c>
      <c r="B8932" s="18"/>
      <c r="C8932" s="3" t="s">
        <v>13781</v>
      </c>
      <c r="D8932" s="3" t="s">
        <v>74</v>
      </c>
      <c r="E8932" s="3" t="s">
        <v>13861</v>
      </c>
      <c r="F8932" s="3" t="s">
        <v>211</v>
      </c>
      <c r="G8932" s="3"/>
      <c r="H8932" s="26">
        <v>1215</v>
      </c>
      <c r="I8932" s="26">
        <f t="array" ref="I8932">J8932-J8932*3%</f>
        <v>918.74519999999995</v>
      </c>
      <c r="J8932" s="30">
        <v>947.16</v>
      </c>
      <c r="K8932" s="4"/>
      <c r="L8932" s="15">
        <f t="shared" si="140"/>
        <v>0</v>
      </c>
      <c r="M8932" s="56" t="s">
        <v>15157</v>
      </c>
    </row>
    <row r="8933" spans="1:13" s="19" customFormat="1" ht="15" customHeight="1" x14ac:dyDescent="0.25">
      <c r="A8933" s="47">
        <v>21895</v>
      </c>
      <c r="B8933" s="18"/>
      <c r="C8933" s="3" t="s">
        <v>13781</v>
      </c>
      <c r="D8933" s="3" t="s">
        <v>74</v>
      </c>
      <c r="E8933" s="3" t="s">
        <v>13862</v>
      </c>
      <c r="F8933" s="3" t="s">
        <v>182</v>
      </c>
      <c r="G8933" s="3"/>
      <c r="H8933" s="26">
        <v>635</v>
      </c>
      <c r="I8933" s="26">
        <f t="array" ref="I8933">J8933-J8933*3%</f>
        <v>483.25399999999996</v>
      </c>
      <c r="J8933" s="30">
        <v>498.2</v>
      </c>
      <c r="K8933" s="4"/>
      <c r="L8933" s="15">
        <f t="shared" si="140"/>
        <v>0</v>
      </c>
      <c r="M8933" s="56" t="s">
        <v>15157</v>
      </c>
    </row>
    <row r="8934" spans="1:13" s="19" customFormat="1" ht="15" customHeight="1" x14ac:dyDescent="0.25">
      <c r="A8934" s="47">
        <v>40167</v>
      </c>
      <c r="B8934" s="18"/>
      <c r="C8934" s="3" t="s">
        <v>13781</v>
      </c>
      <c r="D8934" s="3" t="s">
        <v>74</v>
      </c>
      <c r="E8934" s="3" t="s">
        <v>13863</v>
      </c>
      <c r="F8934" s="3" t="s">
        <v>167</v>
      </c>
      <c r="G8934" s="3"/>
      <c r="H8934" s="26">
        <v>525</v>
      </c>
      <c r="I8934" s="26">
        <f t="array" ref="I8934">J8934-J8934*3%</f>
        <v>387.57319999999999</v>
      </c>
      <c r="J8934" s="30">
        <v>399.56</v>
      </c>
      <c r="K8934" s="4"/>
      <c r="L8934" s="15">
        <f t="shared" si="140"/>
        <v>0</v>
      </c>
      <c r="M8934" s="56" t="s">
        <v>15153</v>
      </c>
    </row>
    <row r="8935" spans="1:13" s="19" customFormat="1" ht="15" customHeight="1" x14ac:dyDescent="0.25">
      <c r="A8935" s="47">
        <v>21693</v>
      </c>
      <c r="B8935" s="18" t="s">
        <v>13864</v>
      </c>
      <c r="C8935" s="3" t="s">
        <v>13781</v>
      </c>
      <c r="D8935" s="3" t="s">
        <v>74</v>
      </c>
      <c r="E8935" s="3" t="s">
        <v>156</v>
      </c>
      <c r="F8935" s="3" t="s">
        <v>167</v>
      </c>
      <c r="G8935" s="3"/>
      <c r="H8935" s="26">
        <v>200</v>
      </c>
      <c r="I8935" s="26">
        <f t="array" ref="I8935">J8935-J8935*3%</f>
        <v>147.42059999999998</v>
      </c>
      <c r="J8935" s="30">
        <v>151.97999999999999</v>
      </c>
      <c r="K8935" s="4"/>
      <c r="L8935" s="15">
        <f t="shared" si="140"/>
        <v>0</v>
      </c>
      <c r="M8935" s="56" t="s">
        <v>15153</v>
      </c>
    </row>
    <row r="8936" spans="1:13" s="19" customFormat="1" ht="15" customHeight="1" x14ac:dyDescent="0.25">
      <c r="A8936" s="47">
        <v>21602</v>
      </c>
      <c r="B8936" s="18" t="s">
        <v>13865</v>
      </c>
      <c r="C8936" s="3" t="s">
        <v>13781</v>
      </c>
      <c r="D8936" s="3" t="s">
        <v>74</v>
      </c>
      <c r="E8936" s="3" t="s">
        <v>13057</v>
      </c>
      <c r="F8936" s="3" t="s">
        <v>167</v>
      </c>
      <c r="G8936" s="3"/>
      <c r="H8936" s="26">
        <v>195</v>
      </c>
      <c r="I8936" s="26">
        <f t="array" ref="I8936">J8936-J8936*3%</f>
        <v>144.37479999999999</v>
      </c>
      <c r="J8936" s="30">
        <v>148.84</v>
      </c>
      <c r="K8936" s="4"/>
      <c r="L8936" s="15">
        <f t="shared" si="140"/>
        <v>0</v>
      </c>
      <c r="M8936" s="56" t="s">
        <v>15157</v>
      </c>
    </row>
    <row r="8937" spans="1:13" s="19" customFormat="1" ht="15" customHeight="1" x14ac:dyDescent="0.25">
      <c r="A8937" s="47">
        <v>39117</v>
      </c>
      <c r="B8937" s="18"/>
      <c r="C8937" s="3" t="s">
        <v>13781</v>
      </c>
      <c r="D8937" s="3" t="s">
        <v>74</v>
      </c>
      <c r="E8937" s="3" t="s">
        <v>13866</v>
      </c>
      <c r="F8937" s="3" t="s">
        <v>167</v>
      </c>
      <c r="G8937" s="3"/>
      <c r="H8937" s="26">
        <v>270</v>
      </c>
      <c r="I8937" s="26">
        <f t="array" ref="I8937">J8937-J8937*3%</f>
        <v>194.5044</v>
      </c>
      <c r="J8937" s="30">
        <v>200.52</v>
      </c>
      <c r="K8937" s="4"/>
      <c r="L8937" s="15">
        <f t="shared" si="140"/>
        <v>0</v>
      </c>
      <c r="M8937" s="56" t="s">
        <v>15157</v>
      </c>
    </row>
    <row r="8938" spans="1:13" s="19" customFormat="1" ht="15" customHeight="1" x14ac:dyDescent="0.25">
      <c r="A8938" s="47">
        <v>23303</v>
      </c>
      <c r="B8938" s="18" t="s">
        <v>13867</v>
      </c>
      <c r="C8938" s="3" t="s">
        <v>13781</v>
      </c>
      <c r="D8938" s="3" t="s">
        <v>307</v>
      </c>
      <c r="E8938" s="3" t="s">
        <v>5380</v>
      </c>
      <c r="F8938" s="3" t="s">
        <v>179</v>
      </c>
      <c r="G8938" s="3"/>
      <c r="H8938" s="26">
        <v>420</v>
      </c>
      <c r="I8938" s="26">
        <f t="array" ref="I8938">J8938-J8938*3%</f>
        <v>306.81100000000004</v>
      </c>
      <c r="J8938" s="30">
        <v>316.3</v>
      </c>
      <c r="K8938" s="4"/>
      <c r="L8938" s="15">
        <f t="shared" si="140"/>
        <v>0</v>
      </c>
      <c r="M8938" s="56" t="s">
        <v>15155</v>
      </c>
    </row>
    <row r="8939" spans="1:13" s="19" customFormat="1" ht="15" customHeight="1" x14ac:dyDescent="0.25">
      <c r="A8939" s="47">
        <v>40163</v>
      </c>
      <c r="B8939" s="18"/>
      <c r="C8939" s="3" t="s">
        <v>13781</v>
      </c>
      <c r="D8939" s="3" t="s">
        <v>162</v>
      </c>
      <c r="E8939" s="3" t="s">
        <v>13868</v>
      </c>
      <c r="F8939" s="3" t="s">
        <v>167</v>
      </c>
      <c r="G8939" s="3"/>
      <c r="H8939" s="26">
        <v>595</v>
      </c>
      <c r="I8939" s="26">
        <f t="array" ref="I8939">J8939-J8939*3%</f>
        <v>456.84090000000003</v>
      </c>
      <c r="J8939" s="30">
        <v>470.97</v>
      </c>
      <c r="K8939" s="4"/>
      <c r="L8939" s="15">
        <f t="shared" si="140"/>
        <v>0</v>
      </c>
      <c r="M8939" s="56" t="s">
        <v>15153</v>
      </c>
    </row>
    <row r="8940" spans="1:13" s="19" customFormat="1" ht="15" customHeight="1" x14ac:dyDescent="0.25">
      <c r="A8940" s="47">
        <v>21756</v>
      </c>
      <c r="B8940" s="18"/>
      <c r="C8940" s="3" t="s">
        <v>13781</v>
      </c>
      <c r="D8940" s="3" t="s">
        <v>162</v>
      </c>
      <c r="E8940" s="3" t="s">
        <v>13869</v>
      </c>
      <c r="F8940" s="3" t="s">
        <v>211</v>
      </c>
      <c r="G8940" s="3"/>
      <c r="H8940" s="26">
        <v>605</v>
      </c>
      <c r="I8940" s="26">
        <f t="array" ref="I8940">J8940-J8940*3%</f>
        <v>461.87520000000001</v>
      </c>
      <c r="J8940" s="30">
        <v>476.16</v>
      </c>
      <c r="K8940" s="4"/>
      <c r="L8940" s="15">
        <f t="shared" si="140"/>
        <v>0</v>
      </c>
      <c r="M8940" s="56" t="s">
        <v>15157</v>
      </c>
    </row>
    <row r="8941" spans="1:13" s="19" customFormat="1" ht="15" customHeight="1" x14ac:dyDescent="0.25">
      <c r="A8941" s="47">
        <v>40164</v>
      </c>
      <c r="B8941" s="18"/>
      <c r="C8941" s="3" t="s">
        <v>13781</v>
      </c>
      <c r="D8941" s="3" t="s">
        <v>162</v>
      </c>
      <c r="E8941" s="3" t="s">
        <v>13870</v>
      </c>
      <c r="F8941" s="3" t="s">
        <v>211</v>
      </c>
      <c r="G8941" s="3"/>
      <c r="H8941" s="26">
        <v>535</v>
      </c>
      <c r="I8941" s="26">
        <f t="array" ref="I8941">J8941-J8941*3%</f>
        <v>396.245</v>
      </c>
      <c r="J8941" s="30">
        <v>408.5</v>
      </c>
      <c r="K8941" s="4"/>
      <c r="L8941" s="15">
        <f t="shared" si="140"/>
        <v>0</v>
      </c>
      <c r="M8941" s="56" t="s">
        <v>15153</v>
      </c>
    </row>
    <row r="8942" spans="1:13" s="19" customFormat="1" ht="15" customHeight="1" x14ac:dyDescent="0.25">
      <c r="A8942" s="47">
        <v>21835</v>
      </c>
      <c r="B8942" s="18"/>
      <c r="C8942" s="3" t="s">
        <v>13781</v>
      </c>
      <c r="D8942" s="3" t="s">
        <v>162</v>
      </c>
      <c r="E8942" s="3" t="s">
        <v>13871</v>
      </c>
      <c r="F8942" s="3" t="s">
        <v>760</v>
      </c>
      <c r="G8942" s="3"/>
      <c r="H8942" s="26">
        <v>520</v>
      </c>
      <c r="I8942" s="26">
        <f t="array" ref="I8942">J8942-J8942*3%</f>
        <v>384.83780000000002</v>
      </c>
      <c r="J8942" s="30">
        <v>396.74</v>
      </c>
      <c r="K8942" s="4"/>
      <c r="L8942" s="15">
        <f t="shared" si="140"/>
        <v>0</v>
      </c>
      <c r="M8942" s="56" t="s">
        <v>15153</v>
      </c>
    </row>
    <row r="8943" spans="1:13" s="19" customFormat="1" ht="15" customHeight="1" x14ac:dyDescent="0.25">
      <c r="A8943" s="47">
        <v>24379</v>
      </c>
      <c r="B8943" s="18"/>
      <c r="C8943" s="3" t="s">
        <v>13781</v>
      </c>
      <c r="D8943" s="3" t="s">
        <v>177</v>
      </c>
      <c r="E8943" s="3" t="s">
        <v>13872</v>
      </c>
      <c r="F8943" s="3" t="s">
        <v>72</v>
      </c>
      <c r="G8943" s="3"/>
      <c r="H8943" s="26">
        <v>595</v>
      </c>
      <c r="I8943" s="26">
        <f t="array" ref="I8943">J8943-J8943*3%</f>
        <v>456.65659999999997</v>
      </c>
      <c r="J8943" s="30">
        <v>470.78</v>
      </c>
      <c r="K8943" s="4"/>
      <c r="L8943" s="15">
        <f t="shared" si="140"/>
        <v>0</v>
      </c>
      <c r="M8943" s="56" t="s">
        <v>15153</v>
      </c>
    </row>
    <row r="8944" spans="1:13" s="19" customFormat="1" ht="15" customHeight="1" x14ac:dyDescent="0.25">
      <c r="A8944" s="47">
        <v>22579</v>
      </c>
      <c r="B8944" s="18"/>
      <c r="C8944" s="3" t="s">
        <v>13781</v>
      </c>
      <c r="D8944" s="3" t="s">
        <v>177</v>
      </c>
      <c r="E8944" s="3" t="s">
        <v>6459</v>
      </c>
      <c r="F8944" s="3" t="s">
        <v>13873</v>
      </c>
      <c r="G8944" s="3"/>
      <c r="H8944" s="26">
        <v>1060</v>
      </c>
      <c r="I8944" s="26">
        <f t="array" ref="I8944">J8944-J8944*3%</f>
        <v>811.85120000000006</v>
      </c>
      <c r="J8944" s="30">
        <v>836.96</v>
      </c>
      <c r="K8944" s="4"/>
      <c r="L8944" s="15">
        <f t="shared" si="140"/>
        <v>0</v>
      </c>
      <c r="M8944" s="56" t="s">
        <v>15157</v>
      </c>
    </row>
    <row r="8945" spans="1:13" s="19" customFormat="1" ht="15" customHeight="1" x14ac:dyDescent="0.25">
      <c r="A8945" s="47">
        <v>22578</v>
      </c>
      <c r="B8945" s="18" t="s">
        <v>13874</v>
      </c>
      <c r="C8945" s="3" t="s">
        <v>13781</v>
      </c>
      <c r="D8945" s="3" t="s">
        <v>177</v>
      </c>
      <c r="E8945" s="3" t="s">
        <v>6459</v>
      </c>
      <c r="F8945" s="3" t="s">
        <v>200</v>
      </c>
      <c r="G8945" s="3"/>
      <c r="H8945" s="26">
        <v>1245</v>
      </c>
      <c r="I8945" s="26">
        <f t="array" ref="I8945">J8945-J8945*3%</f>
        <v>938.64959999999996</v>
      </c>
      <c r="J8945" s="30">
        <v>967.68</v>
      </c>
      <c r="K8945" s="4"/>
      <c r="L8945" s="15">
        <f t="shared" si="140"/>
        <v>0</v>
      </c>
      <c r="M8945" s="56" t="s">
        <v>15157</v>
      </c>
    </row>
    <row r="8946" spans="1:13" s="19" customFormat="1" ht="15" customHeight="1" x14ac:dyDescent="0.25">
      <c r="A8946" s="47">
        <v>41420</v>
      </c>
      <c r="B8946" s="18" t="s">
        <v>13875</v>
      </c>
      <c r="C8946" s="3" t="s">
        <v>13781</v>
      </c>
      <c r="D8946" s="3" t="s">
        <v>177</v>
      </c>
      <c r="E8946" s="3" t="s">
        <v>13876</v>
      </c>
      <c r="F8946" s="3" t="s">
        <v>68</v>
      </c>
      <c r="G8946" s="3"/>
      <c r="H8946" s="26">
        <v>1360</v>
      </c>
      <c r="I8946" s="26">
        <f t="array" ref="I8946">J8946-J8946*3%</f>
        <v>1039.1415999999999</v>
      </c>
      <c r="J8946" s="30">
        <v>1071.28</v>
      </c>
      <c r="K8946" s="4"/>
      <c r="L8946" s="15">
        <f t="shared" si="140"/>
        <v>0</v>
      </c>
      <c r="M8946" s="56" t="s">
        <v>15157</v>
      </c>
    </row>
    <row r="8947" spans="1:13" s="19" customFormat="1" ht="15" customHeight="1" x14ac:dyDescent="0.25">
      <c r="A8947" s="47">
        <v>22577</v>
      </c>
      <c r="B8947" s="18" t="s">
        <v>13877</v>
      </c>
      <c r="C8947" s="3" t="s">
        <v>13781</v>
      </c>
      <c r="D8947" s="3" t="s">
        <v>177</v>
      </c>
      <c r="E8947" s="3" t="s">
        <v>13876</v>
      </c>
      <c r="F8947" s="3" t="s">
        <v>2967</v>
      </c>
      <c r="G8947" s="3"/>
      <c r="H8947" s="26">
        <v>2495</v>
      </c>
      <c r="I8947" s="26">
        <f t="array" ref="I8947">J8947-J8947*3%</f>
        <v>1921.9968000000001</v>
      </c>
      <c r="J8947" s="30">
        <v>1981.44</v>
      </c>
      <c r="K8947" s="4"/>
      <c r="L8947" s="15">
        <f t="shared" si="140"/>
        <v>0</v>
      </c>
      <c r="M8947" s="56" t="s">
        <v>15157</v>
      </c>
    </row>
    <row r="8948" spans="1:13" s="19" customFormat="1" ht="15" customHeight="1" x14ac:dyDescent="0.25">
      <c r="A8948" s="47">
        <v>22575</v>
      </c>
      <c r="B8948" s="18" t="s">
        <v>13878</v>
      </c>
      <c r="C8948" s="3" t="s">
        <v>13781</v>
      </c>
      <c r="D8948" s="3" t="s">
        <v>177</v>
      </c>
      <c r="E8948" s="3" t="s">
        <v>13879</v>
      </c>
      <c r="F8948" s="3" t="s">
        <v>68</v>
      </c>
      <c r="G8948" s="3"/>
      <c r="H8948" s="26">
        <v>580</v>
      </c>
      <c r="I8948" s="26">
        <f t="array" ref="I8948">J8948-J8948*3%</f>
        <v>427.29469999999998</v>
      </c>
      <c r="J8948" s="30">
        <v>440.51</v>
      </c>
      <c r="K8948" s="4"/>
      <c r="L8948" s="15">
        <f t="shared" si="140"/>
        <v>0</v>
      </c>
      <c r="M8948" s="56" t="s">
        <v>15153</v>
      </c>
    </row>
    <row r="8949" spans="1:13" s="19" customFormat="1" ht="15" customHeight="1" x14ac:dyDescent="0.25">
      <c r="A8949" s="47">
        <v>26242</v>
      </c>
      <c r="B8949" s="18"/>
      <c r="C8949" s="3" t="s">
        <v>13781</v>
      </c>
      <c r="D8949" s="3" t="s">
        <v>177</v>
      </c>
      <c r="E8949" s="3" t="s">
        <v>13880</v>
      </c>
      <c r="F8949" s="3" t="s">
        <v>182</v>
      </c>
      <c r="G8949" s="3"/>
      <c r="H8949" s="26">
        <v>880</v>
      </c>
      <c r="I8949" s="26">
        <f t="array" ref="I8949">J8949-J8949*3%</f>
        <v>665.3424</v>
      </c>
      <c r="J8949" s="30">
        <v>685.92</v>
      </c>
      <c r="K8949" s="4"/>
      <c r="L8949" s="15">
        <f t="shared" si="140"/>
        <v>0</v>
      </c>
      <c r="M8949" s="56" t="s">
        <v>15157</v>
      </c>
    </row>
    <row r="8950" spans="1:13" s="19" customFormat="1" ht="15" customHeight="1" x14ac:dyDescent="0.25">
      <c r="A8950" s="47">
        <v>42856</v>
      </c>
      <c r="B8950" s="18"/>
      <c r="C8950" s="3" t="s">
        <v>13781</v>
      </c>
      <c r="D8950" s="3" t="s">
        <v>177</v>
      </c>
      <c r="E8950" s="3" t="s">
        <v>13881</v>
      </c>
      <c r="F8950" s="3" t="s">
        <v>167</v>
      </c>
      <c r="G8950" s="3"/>
      <c r="H8950" s="26">
        <v>390</v>
      </c>
      <c r="I8950" s="26">
        <f t="array" ref="I8950">J8950-J8950*3%</f>
        <v>285.33520000000004</v>
      </c>
      <c r="J8950" s="30">
        <v>294.16000000000003</v>
      </c>
      <c r="K8950" s="4"/>
      <c r="L8950" s="15">
        <f t="shared" si="140"/>
        <v>0</v>
      </c>
      <c r="M8950" s="56" t="s">
        <v>15157</v>
      </c>
    </row>
    <row r="8951" spans="1:13" s="19" customFormat="1" ht="15" customHeight="1" x14ac:dyDescent="0.25">
      <c r="A8951" s="47">
        <v>41421</v>
      </c>
      <c r="B8951" s="18"/>
      <c r="C8951" s="3" t="s">
        <v>13781</v>
      </c>
      <c r="D8951" s="3" t="s">
        <v>177</v>
      </c>
      <c r="E8951" s="3" t="s">
        <v>13882</v>
      </c>
      <c r="F8951" s="3" t="s">
        <v>167</v>
      </c>
      <c r="G8951" s="3"/>
      <c r="H8951" s="26">
        <v>820</v>
      </c>
      <c r="I8951" s="26">
        <f t="array" ref="I8951">J8951-J8951*3%</f>
        <v>616.68719999999996</v>
      </c>
      <c r="J8951" s="30">
        <v>635.76</v>
      </c>
      <c r="K8951" s="4"/>
      <c r="L8951" s="15">
        <f t="shared" si="140"/>
        <v>0</v>
      </c>
      <c r="M8951" s="56" t="s">
        <v>15157</v>
      </c>
    </row>
    <row r="8952" spans="1:13" s="19" customFormat="1" ht="15" customHeight="1" x14ac:dyDescent="0.25">
      <c r="A8952" s="47">
        <v>32991</v>
      </c>
      <c r="B8952" s="18"/>
      <c r="C8952" s="3" t="s">
        <v>13781</v>
      </c>
      <c r="D8952" s="3" t="s">
        <v>177</v>
      </c>
      <c r="E8952" s="3" t="s">
        <v>13883</v>
      </c>
      <c r="F8952" s="3" t="s">
        <v>182</v>
      </c>
      <c r="G8952" s="3"/>
      <c r="H8952" s="26">
        <v>375</v>
      </c>
      <c r="I8952" s="26">
        <f t="array" ref="I8952">J8952-J8952*3%</f>
        <v>268.24380000000002</v>
      </c>
      <c r="J8952" s="30">
        <v>276.54000000000002</v>
      </c>
      <c r="K8952" s="4"/>
      <c r="L8952" s="15">
        <f t="shared" si="140"/>
        <v>0</v>
      </c>
      <c r="M8952" s="56" t="s">
        <v>15153</v>
      </c>
    </row>
    <row r="8953" spans="1:13" s="19" customFormat="1" ht="15" customHeight="1" x14ac:dyDescent="0.25">
      <c r="A8953" s="47">
        <v>23351</v>
      </c>
      <c r="B8953" s="18"/>
      <c r="C8953" s="3" t="s">
        <v>13781</v>
      </c>
      <c r="D8953" s="3" t="s">
        <v>177</v>
      </c>
      <c r="E8953" s="3" t="s">
        <v>4202</v>
      </c>
      <c r="F8953" s="3" t="s">
        <v>2544</v>
      </c>
      <c r="G8953" s="3"/>
      <c r="H8953" s="26">
        <v>455</v>
      </c>
      <c r="I8953" s="26">
        <f t="array" ref="I8953">J8953-J8953*3%</f>
        <v>329.57689999999997</v>
      </c>
      <c r="J8953" s="30">
        <v>339.77</v>
      </c>
      <c r="K8953" s="4"/>
      <c r="L8953" s="15">
        <f t="shared" si="140"/>
        <v>0</v>
      </c>
      <c r="M8953" s="56" t="s">
        <v>15153</v>
      </c>
    </row>
    <row r="8954" spans="1:13" s="19" customFormat="1" ht="15" customHeight="1" x14ac:dyDescent="0.25">
      <c r="A8954" s="47">
        <v>23362</v>
      </c>
      <c r="B8954" s="18"/>
      <c r="C8954" s="3" t="s">
        <v>13781</v>
      </c>
      <c r="D8954" s="3" t="s">
        <v>188</v>
      </c>
      <c r="E8954" s="3" t="s">
        <v>1233</v>
      </c>
      <c r="F8954" s="3" t="s">
        <v>124</v>
      </c>
      <c r="G8954" s="3"/>
      <c r="H8954" s="26">
        <v>405</v>
      </c>
      <c r="I8954" s="26">
        <f t="array" ref="I8954">J8954-J8954*3%</f>
        <v>294.91880000000003</v>
      </c>
      <c r="J8954" s="30">
        <v>304.04000000000002</v>
      </c>
      <c r="K8954" s="4"/>
      <c r="L8954" s="15">
        <f t="shared" si="140"/>
        <v>0</v>
      </c>
      <c r="M8954" s="56" t="s">
        <v>15157</v>
      </c>
    </row>
    <row r="8955" spans="1:13" s="19" customFormat="1" ht="15" customHeight="1" x14ac:dyDescent="0.25">
      <c r="A8955" s="47">
        <v>39604</v>
      </c>
      <c r="B8955" s="18"/>
      <c r="C8955" s="3" t="s">
        <v>13781</v>
      </c>
      <c r="D8955" s="3" t="s">
        <v>188</v>
      </c>
      <c r="E8955" s="3" t="s">
        <v>13884</v>
      </c>
      <c r="F8955" s="3" t="s">
        <v>167</v>
      </c>
      <c r="G8955" s="3"/>
      <c r="H8955" s="26">
        <v>320</v>
      </c>
      <c r="I8955" s="26">
        <f t="array" ref="I8955">J8955-J8955*3%</f>
        <v>227.91120000000001</v>
      </c>
      <c r="J8955" s="30">
        <v>234.96</v>
      </c>
      <c r="K8955" s="4"/>
      <c r="L8955" s="15">
        <f t="shared" si="140"/>
        <v>0</v>
      </c>
      <c r="M8955" s="56" t="s">
        <v>15153</v>
      </c>
    </row>
    <row r="8956" spans="1:13" s="19" customFormat="1" ht="15" customHeight="1" x14ac:dyDescent="0.25">
      <c r="A8956" s="47">
        <v>23443</v>
      </c>
      <c r="B8956" s="18" t="s">
        <v>13885</v>
      </c>
      <c r="C8956" s="3" t="s">
        <v>13781</v>
      </c>
      <c r="D8956" s="3" t="s">
        <v>188</v>
      </c>
      <c r="E8956" s="3" t="s">
        <v>13886</v>
      </c>
      <c r="F8956" s="3" t="s">
        <v>124</v>
      </c>
      <c r="G8956" s="3"/>
      <c r="H8956" s="26">
        <v>640</v>
      </c>
      <c r="I8956" s="26">
        <f t="array" ref="I8956">J8956-J8956*3%</f>
        <v>489.17099999999999</v>
      </c>
      <c r="J8956" s="30">
        <v>504.3</v>
      </c>
      <c r="K8956" s="4"/>
      <c r="L8956" s="15">
        <f t="shared" si="140"/>
        <v>0</v>
      </c>
      <c r="M8956" s="56" t="s">
        <v>15153</v>
      </c>
    </row>
    <row r="8957" spans="1:13" s="19" customFormat="1" ht="15" customHeight="1" x14ac:dyDescent="0.25">
      <c r="A8957" s="47">
        <v>40809</v>
      </c>
      <c r="B8957" s="18"/>
      <c r="C8957" s="3" t="s">
        <v>13781</v>
      </c>
      <c r="D8957" s="3" t="s">
        <v>428</v>
      </c>
      <c r="E8957" s="3" t="s">
        <v>13887</v>
      </c>
      <c r="F8957" s="3" t="s">
        <v>167</v>
      </c>
      <c r="G8957" s="3"/>
      <c r="H8957" s="26">
        <v>735</v>
      </c>
      <c r="I8957" s="26">
        <f t="array" ref="I8957">J8957-J8957*3%</f>
        <v>556.15920000000006</v>
      </c>
      <c r="J8957" s="30">
        <v>573.36</v>
      </c>
      <c r="K8957" s="4"/>
      <c r="L8957" s="15">
        <f t="shared" si="140"/>
        <v>0</v>
      </c>
      <c r="M8957" s="56" t="s">
        <v>15153</v>
      </c>
    </row>
    <row r="8958" spans="1:13" s="19" customFormat="1" ht="15" customHeight="1" x14ac:dyDescent="0.25">
      <c r="A8958" s="47">
        <v>26238</v>
      </c>
      <c r="B8958" s="18"/>
      <c r="C8958" s="3" t="s">
        <v>13781</v>
      </c>
      <c r="D8958" s="3" t="s">
        <v>428</v>
      </c>
      <c r="E8958" s="3" t="s">
        <v>13888</v>
      </c>
      <c r="F8958" s="3" t="s">
        <v>124</v>
      </c>
      <c r="G8958" s="3"/>
      <c r="H8958" s="26">
        <v>395</v>
      </c>
      <c r="I8958" s="26">
        <f t="array" ref="I8958">J8958-J8958*3%</f>
        <v>290.9418</v>
      </c>
      <c r="J8958" s="30">
        <v>299.94</v>
      </c>
      <c r="K8958" s="4"/>
      <c r="L8958" s="15">
        <f t="shared" si="140"/>
        <v>0</v>
      </c>
      <c r="M8958" s="56" t="s">
        <v>15153</v>
      </c>
    </row>
    <row r="8959" spans="1:13" s="19" customFormat="1" ht="15" customHeight="1" x14ac:dyDescent="0.25">
      <c r="A8959" s="47">
        <v>42855</v>
      </c>
      <c r="B8959" s="18"/>
      <c r="C8959" s="3" t="s">
        <v>13781</v>
      </c>
      <c r="D8959" s="3" t="s">
        <v>245</v>
      </c>
      <c r="E8959" s="3" t="s">
        <v>13889</v>
      </c>
      <c r="F8959" s="3" t="s">
        <v>4176</v>
      </c>
      <c r="G8959" s="3" t="s">
        <v>149</v>
      </c>
      <c r="H8959" s="26">
        <v>1220</v>
      </c>
      <c r="I8959" s="26">
        <f t="array" ref="I8959">J8959-J8959*3%</f>
        <v>924.64279999999997</v>
      </c>
      <c r="J8959" s="30">
        <v>953.24</v>
      </c>
      <c r="K8959" s="4"/>
      <c r="L8959" s="15">
        <f t="shared" si="140"/>
        <v>0</v>
      </c>
      <c r="M8959" s="56" t="s">
        <v>15157</v>
      </c>
    </row>
    <row r="8960" spans="1:13" s="19" customFormat="1" ht="15" customHeight="1" x14ac:dyDescent="0.25">
      <c r="A8960" s="47">
        <v>21830</v>
      </c>
      <c r="B8960" s="18"/>
      <c r="C8960" s="3" t="s">
        <v>13781</v>
      </c>
      <c r="D8960" s="3" t="s">
        <v>327</v>
      </c>
      <c r="E8960" s="3" t="s">
        <v>2298</v>
      </c>
      <c r="F8960" s="3" t="s">
        <v>179</v>
      </c>
      <c r="G8960" s="3"/>
      <c r="H8960" s="26">
        <v>780</v>
      </c>
      <c r="I8960" s="26">
        <f t="array" ref="I8960">J8960-J8960*3%</f>
        <v>589.41079999999999</v>
      </c>
      <c r="J8960" s="30">
        <v>607.64</v>
      </c>
      <c r="K8960" s="4"/>
      <c r="L8960" s="15">
        <f t="shared" si="140"/>
        <v>0</v>
      </c>
      <c r="M8960" s="56" t="s">
        <v>15157</v>
      </c>
    </row>
    <row r="8961" spans="1:13" s="19" customFormat="1" ht="15" customHeight="1" x14ac:dyDescent="0.25">
      <c r="A8961" s="47">
        <v>40954</v>
      </c>
      <c r="B8961" s="18"/>
      <c r="C8961" s="3" t="s">
        <v>13781</v>
      </c>
      <c r="D8961" s="3" t="s">
        <v>207</v>
      </c>
      <c r="E8961" s="3" t="s">
        <v>13890</v>
      </c>
      <c r="F8961" s="3" t="s">
        <v>200</v>
      </c>
      <c r="G8961" s="3"/>
      <c r="H8961" s="26">
        <v>860</v>
      </c>
      <c r="I8961" s="26">
        <f t="array" ref="I8961">J8961-J8961*3%</f>
        <v>649.86120000000005</v>
      </c>
      <c r="J8961" s="30">
        <v>669.96</v>
      </c>
      <c r="K8961" s="4"/>
      <c r="L8961" s="15">
        <f t="shared" si="140"/>
        <v>0</v>
      </c>
      <c r="M8961" s="56" t="s">
        <v>15157</v>
      </c>
    </row>
    <row r="8962" spans="1:13" s="19" customFormat="1" ht="15" customHeight="1" x14ac:dyDescent="0.25">
      <c r="A8962" s="47">
        <v>21726</v>
      </c>
      <c r="B8962" s="18" t="s">
        <v>13891</v>
      </c>
      <c r="C8962" s="3" t="s">
        <v>13781</v>
      </c>
      <c r="D8962" s="3" t="s">
        <v>207</v>
      </c>
      <c r="E8962" s="3" t="s">
        <v>13892</v>
      </c>
      <c r="F8962" s="3" t="s">
        <v>167</v>
      </c>
      <c r="G8962" s="3"/>
      <c r="H8962" s="26">
        <v>525</v>
      </c>
      <c r="I8962" s="26">
        <f t="array" ref="I8962">J8962-J8962*3%</f>
        <v>386.7099</v>
      </c>
      <c r="J8962" s="30">
        <v>398.67</v>
      </c>
      <c r="K8962" s="4"/>
      <c r="L8962" s="15">
        <f t="shared" si="140"/>
        <v>0</v>
      </c>
      <c r="M8962" s="56" t="s">
        <v>15153</v>
      </c>
    </row>
    <row r="8963" spans="1:13" s="19" customFormat="1" ht="15" customHeight="1" x14ac:dyDescent="0.25">
      <c r="A8963" s="47">
        <v>20683</v>
      </c>
      <c r="B8963" s="18" t="s">
        <v>13893</v>
      </c>
      <c r="C8963" s="3" t="s">
        <v>13781</v>
      </c>
      <c r="D8963" s="3" t="s">
        <v>207</v>
      </c>
      <c r="E8963" s="3" t="s">
        <v>13894</v>
      </c>
      <c r="F8963" s="3" t="s">
        <v>179</v>
      </c>
      <c r="G8963" s="3"/>
      <c r="H8963" s="26">
        <v>370</v>
      </c>
      <c r="I8963" s="26">
        <f t="array" ref="I8963">J8963-J8963*3%</f>
        <v>267.07009999999997</v>
      </c>
      <c r="J8963" s="30">
        <v>275.33</v>
      </c>
      <c r="K8963" s="4"/>
      <c r="L8963" s="15">
        <f t="shared" si="140"/>
        <v>0</v>
      </c>
      <c r="M8963" s="56" t="s">
        <v>15153</v>
      </c>
    </row>
    <row r="8964" spans="1:13" s="19" customFormat="1" ht="15" customHeight="1" x14ac:dyDescent="0.25">
      <c r="A8964" s="47">
        <v>42842</v>
      </c>
      <c r="B8964" s="18"/>
      <c r="C8964" s="3" t="s">
        <v>13781</v>
      </c>
      <c r="D8964" s="3" t="s">
        <v>207</v>
      </c>
      <c r="E8964" s="3" t="s">
        <v>13895</v>
      </c>
      <c r="F8964" s="3" t="s">
        <v>2149</v>
      </c>
      <c r="G8964" s="3"/>
      <c r="H8964" s="26">
        <v>950</v>
      </c>
      <c r="I8964" s="26">
        <f t="array" ref="I8964">J8964-J8964*3%</f>
        <v>720.33170000000007</v>
      </c>
      <c r="J8964" s="30">
        <v>742.61</v>
      </c>
      <c r="K8964" s="4"/>
      <c r="L8964" s="15">
        <f t="shared" si="140"/>
        <v>0</v>
      </c>
      <c r="M8964" s="56" t="s">
        <v>15153</v>
      </c>
    </row>
    <row r="8965" spans="1:13" s="19" customFormat="1" ht="15" customHeight="1" x14ac:dyDescent="0.25">
      <c r="A8965" s="47">
        <v>41418</v>
      </c>
      <c r="B8965" s="18"/>
      <c r="C8965" s="3" t="s">
        <v>13781</v>
      </c>
      <c r="D8965" s="3" t="s">
        <v>207</v>
      </c>
      <c r="E8965" s="3" t="s">
        <v>13896</v>
      </c>
      <c r="F8965" s="3" t="s">
        <v>2149</v>
      </c>
      <c r="G8965" s="3"/>
      <c r="H8965" s="26">
        <v>410</v>
      </c>
      <c r="I8965" s="26">
        <f t="array" ref="I8965">J8965-J8965*3%</f>
        <v>301.55360000000002</v>
      </c>
      <c r="J8965" s="30">
        <v>310.88</v>
      </c>
      <c r="K8965" s="4"/>
      <c r="L8965" s="15">
        <f t="shared" si="140"/>
        <v>0</v>
      </c>
      <c r="M8965" s="56" t="s">
        <v>15157</v>
      </c>
    </row>
    <row r="8966" spans="1:13" s="19" customFormat="1" ht="15" customHeight="1" x14ac:dyDescent="0.25">
      <c r="A8966" s="47">
        <v>21680</v>
      </c>
      <c r="B8966" s="18" t="s">
        <v>13897</v>
      </c>
      <c r="C8966" s="3" t="s">
        <v>13781</v>
      </c>
      <c r="D8966" s="3" t="s">
        <v>207</v>
      </c>
      <c r="E8966" s="3" t="s">
        <v>6608</v>
      </c>
      <c r="F8966" s="3" t="s">
        <v>179</v>
      </c>
      <c r="G8966" s="3"/>
      <c r="H8966" s="26">
        <v>340</v>
      </c>
      <c r="I8966" s="26">
        <f t="array" ref="I8966">J8966-J8966*3%</f>
        <v>241.68520000000001</v>
      </c>
      <c r="J8966" s="30">
        <v>249.16</v>
      </c>
      <c r="K8966" s="4"/>
      <c r="L8966" s="15">
        <f t="shared" si="140"/>
        <v>0</v>
      </c>
      <c r="M8966" s="56" t="s">
        <v>15157</v>
      </c>
    </row>
    <row r="8967" spans="1:13" s="19" customFormat="1" ht="15" customHeight="1" x14ac:dyDescent="0.25">
      <c r="A8967" s="47">
        <v>13830</v>
      </c>
      <c r="B8967" s="18" t="s">
        <v>13898</v>
      </c>
      <c r="C8967" s="3" t="s">
        <v>13781</v>
      </c>
      <c r="D8967" s="3" t="s">
        <v>207</v>
      </c>
      <c r="E8967" s="3" t="s">
        <v>13899</v>
      </c>
      <c r="F8967" s="3" t="s">
        <v>167</v>
      </c>
      <c r="G8967" s="3"/>
      <c r="H8967" s="26">
        <v>380</v>
      </c>
      <c r="I8967" s="26">
        <f t="array" ref="I8967">J8967-J8967*3%</f>
        <v>278.1669</v>
      </c>
      <c r="J8967" s="30">
        <v>286.77</v>
      </c>
      <c r="K8967" s="4"/>
      <c r="L8967" s="15">
        <f t="shared" si="140"/>
        <v>0</v>
      </c>
      <c r="M8967" s="56" t="s">
        <v>15153</v>
      </c>
    </row>
    <row r="8968" spans="1:13" s="19" customFormat="1" ht="15" customHeight="1" x14ac:dyDescent="0.25">
      <c r="A8968" s="47">
        <v>24171</v>
      </c>
      <c r="B8968" s="18" t="s">
        <v>13900</v>
      </c>
      <c r="C8968" s="3" t="s">
        <v>13781</v>
      </c>
      <c r="D8968" s="3" t="s">
        <v>207</v>
      </c>
      <c r="E8968" s="3" t="s">
        <v>13901</v>
      </c>
      <c r="F8968" s="3" t="s">
        <v>167</v>
      </c>
      <c r="G8968" s="3"/>
      <c r="H8968" s="26">
        <v>300</v>
      </c>
      <c r="I8968" s="26">
        <f t="array" ref="I8968">J8968-J8968*3%</f>
        <v>215.14600000000002</v>
      </c>
      <c r="J8968" s="30">
        <v>221.8</v>
      </c>
      <c r="K8968" s="4"/>
      <c r="L8968" s="15">
        <f t="shared" ref="L8968:L9031" si="141">J8968*K8968</f>
        <v>0</v>
      </c>
      <c r="M8968" s="56" t="s">
        <v>15157</v>
      </c>
    </row>
    <row r="8969" spans="1:13" s="19" customFormat="1" ht="15" customHeight="1" x14ac:dyDescent="0.25">
      <c r="A8969" s="47">
        <v>23870</v>
      </c>
      <c r="B8969" s="18"/>
      <c r="C8969" s="3" t="s">
        <v>13781</v>
      </c>
      <c r="D8969" s="3" t="s">
        <v>207</v>
      </c>
      <c r="E8969" s="3" t="s">
        <v>13902</v>
      </c>
      <c r="F8969" s="3" t="s">
        <v>167</v>
      </c>
      <c r="G8969" s="3"/>
      <c r="H8969" s="26">
        <v>360</v>
      </c>
      <c r="I8969" s="26">
        <f t="array" ref="I8969">J8969-J8969*3%</f>
        <v>256.42920000000004</v>
      </c>
      <c r="J8969" s="30">
        <v>264.36</v>
      </c>
      <c r="K8969" s="4"/>
      <c r="L8969" s="15">
        <f t="shared" si="141"/>
        <v>0</v>
      </c>
      <c r="M8969" s="56" t="s">
        <v>15157</v>
      </c>
    </row>
    <row r="8970" spans="1:13" s="19" customFormat="1" ht="15" customHeight="1" x14ac:dyDescent="0.25">
      <c r="A8970" s="47">
        <v>42871</v>
      </c>
      <c r="B8970" s="18"/>
      <c r="C8970" s="3" t="s">
        <v>13781</v>
      </c>
      <c r="D8970" s="3" t="s">
        <v>207</v>
      </c>
      <c r="E8970" s="3" t="s">
        <v>13903</v>
      </c>
      <c r="F8970" s="3" t="s">
        <v>167</v>
      </c>
      <c r="G8970" s="3"/>
      <c r="H8970" s="26">
        <v>525</v>
      </c>
      <c r="I8970" s="26">
        <f t="array" ref="I8970">J8970-J8970*3%</f>
        <v>388.44619999999998</v>
      </c>
      <c r="J8970" s="30">
        <v>400.46</v>
      </c>
      <c r="K8970" s="4"/>
      <c r="L8970" s="15">
        <f t="shared" si="141"/>
        <v>0</v>
      </c>
      <c r="M8970" s="56" t="s">
        <v>15153</v>
      </c>
    </row>
    <row r="8971" spans="1:13" s="19" customFormat="1" ht="15" customHeight="1" x14ac:dyDescent="0.25">
      <c r="A8971" s="47">
        <v>21797</v>
      </c>
      <c r="B8971" s="18"/>
      <c r="C8971" s="3" t="s">
        <v>13781</v>
      </c>
      <c r="D8971" s="3" t="s">
        <v>207</v>
      </c>
      <c r="E8971" s="3" t="s">
        <v>13904</v>
      </c>
      <c r="F8971" s="3" t="s">
        <v>277</v>
      </c>
      <c r="G8971" s="3"/>
      <c r="H8971" s="26">
        <v>305</v>
      </c>
      <c r="I8971" s="26">
        <f t="array" ref="I8971">J8971-J8971*3%</f>
        <v>217.27030000000002</v>
      </c>
      <c r="J8971" s="30">
        <v>223.99</v>
      </c>
      <c r="K8971" s="4"/>
      <c r="L8971" s="15">
        <f t="shared" si="141"/>
        <v>0</v>
      </c>
      <c r="M8971" s="56" t="s">
        <v>15153</v>
      </c>
    </row>
    <row r="8972" spans="1:13" s="19" customFormat="1" ht="15" customHeight="1" x14ac:dyDescent="0.25">
      <c r="A8972" s="47">
        <v>21787</v>
      </c>
      <c r="B8972" s="18"/>
      <c r="C8972" s="3" t="s">
        <v>13781</v>
      </c>
      <c r="D8972" s="3" t="s">
        <v>207</v>
      </c>
      <c r="E8972" s="3" t="s">
        <v>13905</v>
      </c>
      <c r="F8972" s="3" t="s">
        <v>167</v>
      </c>
      <c r="G8972" s="3"/>
      <c r="H8972" s="26">
        <v>260</v>
      </c>
      <c r="I8972" s="26">
        <f t="array" ref="I8972">J8972-J8972*3%</f>
        <v>187.86960000000002</v>
      </c>
      <c r="J8972" s="30">
        <v>193.68</v>
      </c>
      <c r="K8972" s="4"/>
      <c r="L8972" s="15">
        <f t="shared" si="141"/>
        <v>0</v>
      </c>
      <c r="M8972" s="56" t="s">
        <v>15157</v>
      </c>
    </row>
    <row r="8973" spans="1:13" s="19" customFormat="1" ht="15" customHeight="1" x14ac:dyDescent="0.25">
      <c r="A8973" s="47">
        <v>34109</v>
      </c>
      <c r="B8973" s="18"/>
      <c r="C8973" s="3" t="s">
        <v>13781</v>
      </c>
      <c r="D8973" s="3" t="s">
        <v>207</v>
      </c>
      <c r="E8973" s="3" t="s">
        <v>13906</v>
      </c>
      <c r="F8973" s="3" t="s">
        <v>167</v>
      </c>
      <c r="G8973" s="3"/>
      <c r="H8973" s="26">
        <v>685</v>
      </c>
      <c r="I8973" s="26">
        <f t="array" ref="I8973">J8973-J8973*3%</f>
        <v>518.54259999999999</v>
      </c>
      <c r="J8973" s="30">
        <v>534.58000000000004</v>
      </c>
      <c r="K8973" s="4"/>
      <c r="L8973" s="15">
        <f t="shared" si="141"/>
        <v>0</v>
      </c>
      <c r="M8973" s="56" t="s">
        <v>15153</v>
      </c>
    </row>
    <row r="8974" spans="1:13" s="19" customFormat="1" ht="15" customHeight="1" x14ac:dyDescent="0.25">
      <c r="A8974" s="47">
        <v>23356</v>
      </c>
      <c r="B8974" s="18" t="s">
        <v>13907</v>
      </c>
      <c r="C8974" s="3" t="s">
        <v>13781</v>
      </c>
      <c r="D8974" s="3" t="s">
        <v>207</v>
      </c>
      <c r="E8974" s="3" t="s">
        <v>13908</v>
      </c>
      <c r="F8974" s="3" t="s">
        <v>200</v>
      </c>
      <c r="G8974" s="3"/>
      <c r="H8974" s="26">
        <v>340</v>
      </c>
      <c r="I8974" s="26">
        <f t="array" ref="I8974">J8974-J8974*3%</f>
        <v>243.56700000000001</v>
      </c>
      <c r="J8974" s="30">
        <v>251.1</v>
      </c>
      <c r="K8974" s="4"/>
      <c r="L8974" s="15">
        <f t="shared" si="141"/>
        <v>0</v>
      </c>
      <c r="M8974" s="56" t="s">
        <v>15157</v>
      </c>
    </row>
    <row r="8975" spans="1:13" s="19" customFormat="1" ht="15" customHeight="1" x14ac:dyDescent="0.25">
      <c r="A8975" s="47">
        <v>21806</v>
      </c>
      <c r="B8975" s="18"/>
      <c r="C8975" s="3" t="s">
        <v>13781</v>
      </c>
      <c r="D8975" s="3" t="s">
        <v>207</v>
      </c>
      <c r="E8975" s="3" t="s">
        <v>13909</v>
      </c>
      <c r="F8975" s="3" t="s">
        <v>164</v>
      </c>
      <c r="G8975" s="3"/>
      <c r="H8975" s="26">
        <v>540</v>
      </c>
      <c r="I8975" s="26">
        <f t="array" ref="I8975">J8975-J8975*3%</f>
        <v>399.7176</v>
      </c>
      <c r="J8975" s="30">
        <v>412.08</v>
      </c>
      <c r="K8975" s="4"/>
      <c r="L8975" s="15">
        <f t="shared" si="141"/>
        <v>0</v>
      </c>
      <c r="M8975" s="56" t="s">
        <v>15157</v>
      </c>
    </row>
    <row r="8976" spans="1:13" s="19" customFormat="1" ht="15" customHeight="1" x14ac:dyDescent="0.25">
      <c r="A8976" s="47">
        <v>21807</v>
      </c>
      <c r="B8976" s="18" t="s">
        <v>13910</v>
      </c>
      <c r="C8976" s="3" t="s">
        <v>13781</v>
      </c>
      <c r="D8976" s="3" t="s">
        <v>207</v>
      </c>
      <c r="E8976" s="3" t="s">
        <v>13911</v>
      </c>
      <c r="F8976" s="3" t="s">
        <v>167</v>
      </c>
      <c r="G8976" s="3"/>
      <c r="H8976" s="26">
        <v>195</v>
      </c>
      <c r="I8976" s="26">
        <f t="array" ref="I8976">J8976-J8976*3%</f>
        <v>144.37479999999999</v>
      </c>
      <c r="J8976" s="30">
        <v>148.84</v>
      </c>
      <c r="K8976" s="4"/>
      <c r="L8976" s="15">
        <f t="shared" si="141"/>
        <v>0</v>
      </c>
      <c r="M8976" s="56" t="s">
        <v>15157</v>
      </c>
    </row>
    <row r="8977" spans="1:13" s="19" customFormat="1" ht="15" customHeight="1" x14ac:dyDescent="0.25">
      <c r="A8977" s="47">
        <v>21685</v>
      </c>
      <c r="B8977" s="18"/>
      <c r="C8977" s="3" t="s">
        <v>13781</v>
      </c>
      <c r="D8977" s="3" t="s">
        <v>207</v>
      </c>
      <c r="E8977" s="3" t="s">
        <v>3981</v>
      </c>
      <c r="F8977" s="3" t="s">
        <v>2544</v>
      </c>
      <c r="G8977" s="3"/>
      <c r="H8977" s="26">
        <v>410</v>
      </c>
      <c r="I8977" s="26">
        <f t="array" ref="I8977">J8977-J8977*3%</f>
        <v>298.2944</v>
      </c>
      <c r="J8977" s="30">
        <v>307.52</v>
      </c>
      <c r="K8977" s="4"/>
      <c r="L8977" s="15">
        <f t="shared" si="141"/>
        <v>0</v>
      </c>
      <c r="M8977" s="56" t="s">
        <v>15153</v>
      </c>
    </row>
    <row r="8978" spans="1:13" s="19" customFormat="1" ht="15" customHeight="1" x14ac:dyDescent="0.25">
      <c r="A8978" s="47">
        <v>23872</v>
      </c>
      <c r="B8978" s="18"/>
      <c r="C8978" s="3" t="s">
        <v>13781</v>
      </c>
      <c r="D8978" s="3" t="s">
        <v>207</v>
      </c>
      <c r="E8978" s="3" t="s">
        <v>13912</v>
      </c>
      <c r="F8978" s="3" t="s">
        <v>167</v>
      </c>
      <c r="G8978" s="3"/>
      <c r="H8978" s="26">
        <v>275</v>
      </c>
      <c r="I8978" s="26">
        <f t="array" ref="I8978">J8978-J8978*3%</f>
        <v>198.19039999999998</v>
      </c>
      <c r="J8978" s="30">
        <v>204.32</v>
      </c>
      <c r="K8978" s="4"/>
      <c r="L8978" s="15">
        <f t="shared" si="141"/>
        <v>0</v>
      </c>
      <c r="M8978" s="56" t="s">
        <v>15157</v>
      </c>
    </row>
    <row r="8979" spans="1:13" s="19" customFormat="1" ht="15" customHeight="1" x14ac:dyDescent="0.25">
      <c r="A8979" s="47">
        <v>21810</v>
      </c>
      <c r="B8979" s="18" t="s">
        <v>13913</v>
      </c>
      <c r="C8979" s="3" t="s">
        <v>13781</v>
      </c>
      <c r="D8979" s="3" t="s">
        <v>207</v>
      </c>
      <c r="E8979" s="3" t="s">
        <v>13914</v>
      </c>
      <c r="F8979" s="3" t="s">
        <v>203</v>
      </c>
      <c r="G8979" s="3"/>
      <c r="H8979" s="26">
        <v>185</v>
      </c>
      <c r="I8979" s="26">
        <f t="array" ref="I8979">J8979-J8979*3%</f>
        <v>136.285</v>
      </c>
      <c r="J8979" s="30">
        <v>140.5</v>
      </c>
      <c r="K8979" s="4"/>
      <c r="L8979" s="15">
        <f t="shared" si="141"/>
        <v>0</v>
      </c>
      <c r="M8979" s="56" t="s">
        <v>15153</v>
      </c>
    </row>
    <row r="8980" spans="1:13" s="19" customFormat="1" ht="15" customHeight="1" x14ac:dyDescent="0.25">
      <c r="A8980" s="47">
        <v>23436</v>
      </c>
      <c r="B8980" s="18"/>
      <c r="C8980" s="3" t="s">
        <v>13781</v>
      </c>
      <c r="D8980" s="3" t="s">
        <v>207</v>
      </c>
      <c r="E8980" s="3" t="s">
        <v>13915</v>
      </c>
      <c r="F8980" s="3" t="s">
        <v>179</v>
      </c>
      <c r="G8980" s="3"/>
      <c r="H8980" s="26">
        <v>255</v>
      </c>
      <c r="I8980" s="26">
        <f t="array" ref="I8980">J8980-J8980*3%</f>
        <v>181.86530000000002</v>
      </c>
      <c r="J8980" s="30">
        <v>187.49</v>
      </c>
      <c r="K8980" s="4"/>
      <c r="L8980" s="15">
        <f t="shared" si="141"/>
        <v>0</v>
      </c>
      <c r="M8980" s="56" t="s">
        <v>15153</v>
      </c>
    </row>
    <row r="8981" spans="1:13" s="19" customFormat="1" ht="15" customHeight="1" x14ac:dyDescent="0.25">
      <c r="A8981" s="47">
        <v>39165</v>
      </c>
      <c r="B8981" s="18"/>
      <c r="C8981" s="3" t="s">
        <v>13781</v>
      </c>
      <c r="D8981" s="3" t="s">
        <v>207</v>
      </c>
      <c r="E8981" s="3" t="s">
        <v>13916</v>
      </c>
      <c r="F8981" s="3" t="s">
        <v>167</v>
      </c>
      <c r="G8981" s="3"/>
      <c r="H8981" s="26">
        <v>345</v>
      </c>
      <c r="I8981" s="26">
        <f t="array" ref="I8981">J8981-J8981*3%</f>
        <v>246.90379999999999</v>
      </c>
      <c r="J8981" s="30">
        <v>254.54</v>
      </c>
      <c r="K8981" s="4"/>
      <c r="L8981" s="15">
        <f t="shared" si="141"/>
        <v>0</v>
      </c>
      <c r="M8981" s="56" t="s">
        <v>15153</v>
      </c>
    </row>
    <row r="8982" spans="1:13" s="19" customFormat="1" ht="15" customHeight="1" x14ac:dyDescent="0.25">
      <c r="A8982" s="47">
        <v>23317</v>
      </c>
      <c r="B8982" s="18"/>
      <c r="C8982" s="3" t="s">
        <v>13781</v>
      </c>
      <c r="D8982" s="3" t="s">
        <v>207</v>
      </c>
      <c r="E8982" s="3" t="s">
        <v>13917</v>
      </c>
      <c r="F8982" s="3" t="s">
        <v>179</v>
      </c>
      <c r="G8982" s="3"/>
      <c r="H8982" s="26">
        <v>260</v>
      </c>
      <c r="I8982" s="26">
        <f t="array" ref="I8982">J8982-J8982*3%</f>
        <v>184.92079999999999</v>
      </c>
      <c r="J8982" s="30">
        <v>190.64</v>
      </c>
      <c r="K8982" s="4"/>
      <c r="L8982" s="15">
        <f t="shared" si="141"/>
        <v>0</v>
      </c>
      <c r="M8982" s="56" t="s">
        <v>15157</v>
      </c>
    </row>
    <row r="8983" spans="1:13" s="19" customFormat="1" ht="15" customHeight="1" x14ac:dyDescent="0.25">
      <c r="A8983" s="47">
        <v>42873</v>
      </c>
      <c r="B8983" s="18"/>
      <c r="C8983" s="3" t="s">
        <v>13781</v>
      </c>
      <c r="D8983" s="3" t="s">
        <v>207</v>
      </c>
      <c r="E8983" s="3" t="s">
        <v>13918</v>
      </c>
      <c r="F8983" s="3" t="s">
        <v>167</v>
      </c>
      <c r="G8983" s="3"/>
      <c r="H8983" s="26">
        <v>460</v>
      </c>
      <c r="I8983" s="26">
        <f t="array" ref="I8983">J8983-J8983*3%</f>
        <v>332.39960000000002</v>
      </c>
      <c r="J8983" s="30">
        <v>342.68</v>
      </c>
      <c r="K8983" s="4"/>
      <c r="L8983" s="15">
        <f t="shared" si="141"/>
        <v>0</v>
      </c>
      <c r="M8983" s="56" t="s">
        <v>15153</v>
      </c>
    </row>
    <row r="8984" spans="1:13" s="19" customFormat="1" ht="15" customHeight="1" x14ac:dyDescent="0.25">
      <c r="A8984" s="47">
        <v>40811</v>
      </c>
      <c r="B8984" s="18"/>
      <c r="C8984" s="3" t="s">
        <v>13781</v>
      </c>
      <c r="D8984" s="3" t="s">
        <v>207</v>
      </c>
      <c r="E8984" s="3" t="s">
        <v>13919</v>
      </c>
      <c r="F8984" s="3" t="s">
        <v>203</v>
      </c>
      <c r="G8984" s="3"/>
      <c r="H8984" s="26">
        <v>495</v>
      </c>
      <c r="I8984" s="26">
        <f t="array" ref="I8984">J8984-J8984*3%</f>
        <v>366.75700000000001</v>
      </c>
      <c r="J8984" s="30">
        <v>378.1</v>
      </c>
      <c r="K8984" s="4"/>
      <c r="L8984" s="15">
        <f t="shared" si="141"/>
        <v>0</v>
      </c>
      <c r="M8984" s="56" t="s">
        <v>15153</v>
      </c>
    </row>
    <row r="8985" spans="1:13" s="19" customFormat="1" ht="15" customHeight="1" x14ac:dyDescent="0.25">
      <c r="A8985" s="47">
        <v>39167</v>
      </c>
      <c r="B8985" s="18"/>
      <c r="C8985" s="3" t="s">
        <v>13781</v>
      </c>
      <c r="D8985" s="3" t="s">
        <v>207</v>
      </c>
      <c r="E8985" s="3" t="s">
        <v>13920</v>
      </c>
      <c r="F8985" s="3" t="s">
        <v>167</v>
      </c>
      <c r="G8985" s="3"/>
      <c r="H8985" s="26">
        <v>615</v>
      </c>
      <c r="I8985" s="26">
        <f t="array" ref="I8985">J8985-J8985*3%</f>
        <v>470.5761</v>
      </c>
      <c r="J8985" s="30">
        <v>485.13</v>
      </c>
      <c r="K8985" s="4"/>
      <c r="L8985" s="15">
        <f t="shared" si="141"/>
        <v>0</v>
      </c>
      <c r="M8985" s="56" t="s">
        <v>15153</v>
      </c>
    </row>
    <row r="8986" spans="1:13" s="19" customFormat="1" ht="15" customHeight="1" x14ac:dyDescent="0.25">
      <c r="A8986" s="47">
        <v>23327</v>
      </c>
      <c r="B8986" s="18" t="s">
        <v>13921</v>
      </c>
      <c r="C8986" s="3" t="s">
        <v>13781</v>
      </c>
      <c r="D8986" s="3" t="s">
        <v>207</v>
      </c>
      <c r="E8986" s="3" t="s">
        <v>13922</v>
      </c>
      <c r="F8986" s="3" t="s">
        <v>167</v>
      </c>
      <c r="G8986" s="3"/>
      <c r="H8986" s="26">
        <v>295</v>
      </c>
      <c r="I8986" s="26">
        <f t="array" ref="I8986">J8986-J8986*3%</f>
        <v>209.98559999999998</v>
      </c>
      <c r="J8986" s="30">
        <v>216.48</v>
      </c>
      <c r="K8986" s="4"/>
      <c r="L8986" s="15">
        <f t="shared" si="141"/>
        <v>0</v>
      </c>
      <c r="M8986" s="56" t="s">
        <v>15157</v>
      </c>
    </row>
    <row r="8987" spans="1:13" s="19" customFormat="1" ht="15" customHeight="1" x14ac:dyDescent="0.25">
      <c r="A8987" s="47">
        <v>21834</v>
      </c>
      <c r="B8987" s="18" t="s">
        <v>13923</v>
      </c>
      <c r="C8987" s="3" t="s">
        <v>13781</v>
      </c>
      <c r="D8987" s="3" t="s">
        <v>207</v>
      </c>
      <c r="E8987" s="3" t="s">
        <v>13924</v>
      </c>
      <c r="F8987" s="3" t="s">
        <v>167</v>
      </c>
      <c r="G8987" s="3"/>
      <c r="H8987" s="26">
        <v>570</v>
      </c>
      <c r="I8987" s="26">
        <f t="array" ref="I8987">J8987-J8987*3%</f>
        <v>420.01</v>
      </c>
      <c r="J8987" s="30">
        <v>433</v>
      </c>
      <c r="K8987" s="4"/>
      <c r="L8987" s="15">
        <f t="shared" si="141"/>
        <v>0</v>
      </c>
      <c r="M8987" s="56" t="s">
        <v>15153</v>
      </c>
    </row>
    <row r="8988" spans="1:13" s="19" customFormat="1" ht="15" customHeight="1" x14ac:dyDescent="0.25">
      <c r="A8988" s="47">
        <v>21686</v>
      </c>
      <c r="B8988" s="18"/>
      <c r="C8988" s="3" t="s">
        <v>13781</v>
      </c>
      <c r="D8988" s="3" t="s">
        <v>207</v>
      </c>
      <c r="E8988" s="3" t="s">
        <v>476</v>
      </c>
      <c r="F8988" s="3" t="s">
        <v>167</v>
      </c>
      <c r="G8988" s="3"/>
      <c r="H8988" s="26">
        <v>720</v>
      </c>
      <c r="I8988" s="26">
        <f t="array" ref="I8988">J8988-J8988*3%</f>
        <v>542.92840000000001</v>
      </c>
      <c r="J8988" s="30">
        <v>559.72</v>
      </c>
      <c r="K8988" s="4"/>
      <c r="L8988" s="15">
        <f t="shared" si="141"/>
        <v>0</v>
      </c>
      <c r="M8988" s="56" t="s">
        <v>15153</v>
      </c>
    </row>
    <row r="8989" spans="1:13" s="19" customFormat="1" ht="15" customHeight="1" x14ac:dyDescent="0.25">
      <c r="A8989" s="47">
        <v>22616</v>
      </c>
      <c r="B8989" s="18"/>
      <c r="C8989" s="3" t="s">
        <v>13781</v>
      </c>
      <c r="D8989" s="3" t="s">
        <v>207</v>
      </c>
      <c r="E8989" s="3" t="s">
        <v>11696</v>
      </c>
      <c r="F8989" s="3" t="s">
        <v>167</v>
      </c>
      <c r="G8989" s="3"/>
      <c r="H8989" s="26">
        <v>470</v>
      </c>
      <c r="I8989" s="26">
        <f t="array" ref="I8989">J8989-J8989*3%</f>
        <v>339.88799999999998</v>
      </c>
      <c r="J8989" s="30">
        <v>350.4</v>
      </c>
      <c r="K8989" s="4"/>
      <c r="L8989" s="15">
        <f t="shared" si="141"/>
        <v>0</v>
      </c>
      <c r="M8989" s="56" t="s">
        <v>15157</v>
      </c>
    </row>
    <row r="8990" spans="1:13" s="19" customFormat="1" ht="15" customHeight="1" x14ac:dyDescent="0.25">
      <c r="A8990" s="47">
        <v>21840</v>
      </c>
      <c r="B8990" s="18"/>
      <c r="C8990" s="3" t="s">
        <v>13781</v>
      </c>
      <c r="D8990" s="3" t="s">
        <v>207</v>
      </c>
      <c r="E8990" s="3" t="s">
        <v>4264</v>
      </c>
      <c r="F8990" s="3" t="s">
        <v>167</v>
      </c>
      <c r="G8990" s="3"/>
      <c r="H8990" s="26">
        <v>245</v>
      </c>
      <c r="I8990" s="26">
        <f t="array" ref="I8990">J8990-J8990*3%</f>
        <v>174.6</v>
      </c>
      <c r="J8990" s="30">
        <v>180</v>
      </c>
      <c r="K8990" s="4"/>
      <c r="L8990" s="15">
        <f t="shared" si="141"/>
        <v>0</v>
      </c>
      <c r="M8990" s="56" t="s">
        <v>15157</v>
      </c>
    </row>
    <row r="8991" spans="1:13" s="19" customFormat="1" ht="15" customHeight="1" x14ac:dyDescent="0.25">
      <c r="A8991" s="47">
        <v>21841</v>
      </c>
      <c r="B8991" s="18" t="s">
        <v>13925</v>
      </c>
      <c r="C8991" s="3" t="s">
        <v>13781</v>
      </c>
      <c r="D8991" s="3" t="s">
        <v>207</v>
      </c>
      <c r="E8991" s="3" t="s">
        <v>13926</v>
      </c>
      <c r="F8991" s="3" t="s">
        <v>179</v>
      </c>
      <c r="G8991" s="3"/>
      <c r="H8991" s="26">
        <v>365</v>
      </c>
      <c r="I8991" s="26">
        <f t="array" ref="I8991">J8991-J8991*3%</f>
        <v>262.38499999999999</v>
      </c>
      <c r="J8991" s="30">
        <v>270.5</v>
      </c>
      <c r="K8991" s="4"/>
      <c r="L8991" s="15">
        <f t="shared" si="141"/>
        <v>0</v>
      </c>
      <c r="M8991" s="56" t="s">
        <v>15157</v>
      </c>
    </row>
    <row r="8992" spans="1:13" s="19" customFormat="1" ht="15" customHeight="1" x14ac:dyDescent="0.25">
      <c r="A8992" s="47">
        <v>21852</v>
      </c>
      <c r="B8992" s="18"/>
      <c r="C8992" s="3" t="s">
        <v>13781</v>
      </c>
      <c r="D8992" s="3" t="s">
        <v>207</v>
      </c>
      <c r="E8992" s="3" t="s">
        <v>1274</v>
      </c>
      <c r="F8992" s="3" t="s">
        <v>13927</v>
      </c>
      <c r="G8992" s="3"/>
      <c r="H8992" s="26">
        <v>435</v>
      </c>
      <c r="I8992" s="26">
        <f t="array" ref="I8992">J8992-J8992*3%</f>
        <v>318.28609999999998</v>
      </c>
      <c r="J8992" s="30">
        <v>328.13</v>
      </c>
      <c r="K8992" s="4"/>
      <c r="L8992" s="15">
        <f t="shared" si="141"/>
        <v>0</v>
      </c>
      <c r="M8992" s="56" t="s">
        <v>15153</v>
      </c>
    </row>
    <row r="8993" spans="1:13" s="19" customFormat="1" ht="15" customHeight="1" x14ac:dyDescent="0.25">
      <c r="A8993" s="47">
        <v>21849</v>
      </c>
      <c r="B8993" s="18"/>
      <c r="C8993" s="3" t="s">
        <v>13781</v>
      </c>
      <c r="D8993" s="3" t="s">
        <v>207</v>
      </c>
      <c r="E8993" s="3" t="s">
        <v>13928</v>
      </c>
      <c r="F8993" s="3" t="s">
        <v>179</v>
      </c>
      <c r="G8993" s="3"/>
      <c r="H8993" s="26">
        <v>375</v>
      </c>
      <c r="I8993" s="26">
        <f t="array" ref="I8993">J8993-J8993*3%</f>
        <v>268.38929999999999</v>
      </c>
      <c r="J8993" s="30">
        <v>276.69</v>
      </c>
      <c r="K8993" s="4"/>
      <c r="L8993" s="15">
        <f t="shared" si="141"/>
        <v>0</v>
      </c>
      <c r="M8993" s="56" t="s">
        <v>15153</v>
      </c>
    </row>
    <row r="8994" spans="1:13" s="19" customFormat="1" ht="15" customHeight="1" x14ac:dyDescent="0.25">
      <c r="A8994" s="47">
        <v>42850</v>
      </c>
      <c r="B8994" s="18"/>
      <c r="C8994" s="3" t="s">
        <v>13781</v>
      </c>
      <c r="D8994" s="3" t="s">
        <v>207</v>
      </c>
      <c r="E8994" s="3" t="s">
        <v>13929</v>
      </c>
      <c r="F8994" s="3" t="s">
        <v>2149</v>
      </c>
      <c r="G8994" s="3"/>
      <c r="H8994" s="26">
        <v>1180</v>
      </c>
      <c r="I8994" s="26">
        <f t="array" ref="I8994">J8994-J8994*3%</f>
        <v>893.68040000000008</v>
      </c>
      <c r="J8994" s="30">
        <v>921.32</v>
      </c>
      <c r="K8994" s="4"/>
      <c r="L8994" s="15">
        <f t="shared" si="141"/>
        <v>0</v>
      </c>
      <c r="M8994" s="56" t="s">
        <v>15157</v>
      </c>
    </row>
    <row r="8995" spans="1:13" s="19" customFormat="1" ht="15" customHeight="1" x14ac:dyDescent="0.25">
      <c r="A8995" s="47">
        <v>42851</v>
      </c>
      <c r="B8995" s="18"/>
      <c r="C8995" s="3" t="s">
        <v>13781</v>
      </c>
      <c r="D8995" s="3" t="s">
        <v>207</v>
      </c>
      <c r="E8995" s="3" t="s">
        <v>13930</v>
      </c>
      <c r="F8995" s="3" t="s">
        <v>2149</v>
      </c>
      <c r="G8995" s="3"/>
      <c r="H8995" s="26">
        <v>1825</v>
      </c>
      <c r="I8995" s="26">
        <f t="array" ref="I8995">J8995-J8995*3%</f>
        <v>1409.798</v>
      </c>
      <c r="J8995" s="30">
        <v>1453.4</v>
      </c>
      <c r="K8995" s="4"/>
      <c r="L8995" s="15">
        <f t="shared" si="141"/>
        <v>0</v>
      </c>
      <c r="M8995" s="56" t="s">
        <v>15157</v>
      </c>
    </row>
    <row r="8996" spans="1:13" s="19" customFormat="1" ht="15" customHeight="1" x14ac:dyDescent="0.25">
      <c r="A8996" s="47">
        <v>39172</v>
      </c>
      <c r="B8996" s="18"/>
      <c r="C8996" s="3" t="s">
        <v>13781</v>
      </c>
      <c r="D8996" s="3" t="s">
        <v>207</v>
      </c>
      <c r="E8996" s="3" t="s">
        <v>13931</v>
      </c>
      <c r="F8996" s="3" t="s">
        <v>203</v>
      </c>
      <c r="G8996" s="3"/>
      <c r="H8996" s="26">
        <v>330</v>
      </c>
      <c r="I8996" s="26">
        <f t="array" ref="I8996">J8996-J8996*3%</f>
        <v>236.59270000000001</v>
      </c>
      <c r="J8996" s="30">
        <v>243.91</v>
      </c>
      <c r="K8996" s="4"/>
      <c r="L8996" s="15">
        <f t="shared" si="141"/>
        <v>0</v>
      </c>
      <c r="M8996" s="56" t="s">
        <v>15153</v>
      </c>
    </row>
    <row r="8997" spans="1:13" s="19" customFormat="1" ht="15" customHeight="1" x14ac:dyDescent="0.25">
      <c r="A8997" s="47">
        <v>39174</v>
      </c>
      <c r="B8997" s="18"/>
      <c r="C8997" s="3" t="s">
        <v>13781</v>
      </c>
      <c r="D8997" s="3" t="s">
        <v>207</v>
      </c>
      <c r="E8997" s="3" t="s">
        <v>13932</v>
      </c>
      <c r="F8997" s="3" t="s">
        <v>13927</v>
      </c>
      <c r="G8997" s="3"/>
      <c r="H8997" s="26">
        <v>435</v>
      </c>
      <c r="I8997" s="26">
        <f t="array" ref="I8997">J8997-J8997*3%</f>
        <v>318.28609999999998</v>
      </c>
      <c r="J8997" s="30">
        <v>328.13</v>
      </c>
      <c r="K8997" s="4"/>
      <c r="L8997" s="15">
        <f t="shared" si="141"/>
        <v>0</v>
      </c>
      <c r="M8997" s="56" t="s">
        <v>15153</v>
      </c>
    </row>
    <row r="8998" spans="1:13" s="19" customFormat="1" ht="15" customHeight="1" x14ac:dyDescent="0.25">
      <c r="A8998" s="47">
        <v>21684</v>
      </c>
      <c r="B8998" s="18"/>
      <c r="C8998" s="3" t="s">
        <v>13781</v>
      </c>
      <c r="D8998" s="3" t="s">
        <v>207</v>
      </c>
      <c r="E8998" s="3" t="s">
        <v>13933</v>
      </c>
      <c r="F8998" s="3" t="s">
        <v>179</v>
      </c>
      <c r="G8998" s="3"/>
      <c r="H8998" s="26">
        <v>350</v>
      </c>
      <c r="I8998" s="26">
        <f t="array" ref="I8998">J8998-J8998*3%</f>
        <v>249.05719999999999</v>
      </c>
      <c r="J8998" s="30">
        <v>256.76</v>
      </c>
      <c r="K8998" s="4"/>
      <c r="L8998" s="15">
        <f t="shared" si="141"/>
        <v>0</v>
      </c>
      <c r="M8998" s="56" t="s">
        <v>15157</v>
      </c>
    </row>
    <row r="8999" spans="1:13" s="19" customFormat="1" ht="15" customHeight="1" x14ac:dyDescent="0.25">
      <c r="A8999" s="47">
        <v>34480</v>
      </c>
      <c r="B8999" s="18"/>
      <c r="C8999" s="3" t="s">
        <v>13781</v>
      </c>
      <c r="D8999" s="3" t="s">
        <v>207</v>
      </c>
      <c r="E8999" s="3" t="s">
        <v>13934</v>
      </c>
      <c r="F8999" s="3" t="s">
        <v>179</v>
      </c>
      <c r="G8999" s="3"/>
      <c r="H8999" s="26">
        <v>545</v>
      </c>
      <c r="I8999" s="26">
        <f t="array" ref="I8999">J8999-J8999*3%</f>
        <v>403.40359999999998</v>
      </c>
      <c r="J8999" s="30">
        <v>415.88</v>
      </c>
      <c r="K8999" s="4"/>
      <c r="L8999" s="15">
        <f t="shared" si="141"/>
        <v>0</v>
      </c>
      <c r="M8999" s="56" t="s">
        <v>15157</v>
      </c>
    </row>
    <row r="9000" spans="1:13" s="19" customFormat="1" ht="15" customHeight="1" x14ac:dyDescent="0.25">
      <c r="A9000" s="47">
        <v>37613</v>
      </c>
      <c r="B9000" s="18"/>
      <c r="C9000" s="3" t="s">
        <v>13781</v>
      </c>
      <c r="D9000" s="3" t="s">
        <v>207</v>
      </c>
      <c r="E9000" s="3" t="s">
        <v>13307</v>
      </c>
      <c r="F9000" s="3" t="s">
        <v>200</v>
      </c>
      <c r="G9000" s="3"/>
      <c r="H9000" s="26">
        <v>1445</v>
      </c>
      <c r="I9000" s="26">
        <f t="array" ref="I9000">J9000-J9000*3%</f>
        <v>1096.6432</v>
      </c>
      <c r="J9000" s="30">
        <v>1130.56</v>
      </c>
      <c r="K9000" s="4"/>
      <c r="L9000" s="15">
        <f t="shared" si="141"/>
        <v>0</v>
      </c>
      <c r="M9000" s="56" t="s">
        <v>15157</v>
      </c>
    </row>
    <row r="9001" spans="1:13" s="19" customFormat="1" ht="15" customHeight="1" x14ac:dyDescent="0.25">
      <c r="A9001" s="47">
        <v>21862</v>
      </c>
      <c r="B9001" s="18"/>
      <c r="C9001" s="3" t="s">
        <v>13781</v>
      </c>
      <c r="D9001" s="3" t="s">
        <v>207</v>
      </c>
      <c r="E9001" s="3" t="s">
        <v>13146</v>
      </c>
      <c r="F9001" s="3" t="s">
        <v>203</v>
      </c>
      <c r="G9001" s="3"/>
      <c r="H9001" s="26">
        <v>265</v>
      </c>
      <c r="I9001" s="26">
        <f t="array" ref="I9001">J9001-J9001*3%</f>
        <v>190.8184</v>
      </c>
      <c r="J9001" s="30">
        <v>196.72</v>
      </c>
      <c r="K9001" s="4"/>
      <c r="L9001" s="15">
        <f t="shared" si="141"/>
        <v>0</v>
      </c>
      <c r="M9001" s="56" t="s">
        <v>15157</v>
      </c>
    </row>
    <row r="9002" spans="1:13" s="19" customFormat="1" ht="15" customHeight="1" x14ac:dyDescent="0.25">
      <c r="A9002" s="47">
        <v>21689</v>
      </c>
      <c r="B9002" s="18"/>
      <c r="C9002" s="3" t="s">
        <v>13781</v>
      </c>
      <c r="D9002" s="3" t="s">
        <v>207</v>
      </c>
      <c r="E9002" s="3" t="s">
        <v>13935</v>
      </c>
      <c r="F9002" s="3" t="s">
        <v>179</v>
      </c>
      <c r="G9002" s="3"/>
      <c r="H9002" s="26">
        <v>480</v>
      </c>
      <c r="I9002" s="26">
        <f t="array" ref="I9002">J9002-J9002*3%</f>
        <v>356.96</v>
      </c>
      <c r="J9002" s="30">
        <v>368</v>
      </c>
      <c r="K9002" s="4"/>
      <c r="L9002" s="15">
        <f t="shared" si="141"/>
        <v>0</v>
      </c>
      <c r="M9002" s="56" t="s">
        <v>15157</v>
      </c>
    </row>
    <row r="9003" spans="1:13" s="19" customFormat="1" ht="15" customHeight="1" x14ac:dyDescent="0.25">
      <c r="A9003" s="47">
        <v>16661</v>
      </c>
      <c r="B9003" s="18" t="s">
        <v>13936</v>
      </c>
      <c r="C9003" s="3" t="s">
        <v>13781</v>
      </c>
      <c r="D9003" s="3" t="s">
        <v>207</v>
      </c>
      <c r="E9003" s="3" t="s">
        <v>13937</v>
      </c>
      <c r="F9003" s="3" t="s">
        <v>179</v>
      </c>
      <c r="G9003" s="3"/>
      <c r="H9003" s="26">
        <v>315</v>
      </c>
      <c r="I9003" s="26">
        <f t="array" ref="I9003">J9003-J9003*3%</f>
        <v>224.7296</v>
      </c>
      <c r="J9003" s="30">
        <v>231.68</v>
      </c>
      <c r="K9003" s="4"/>
      <c r="L9003" s="15">
        <f t="shared" si="141"/>
        <v>0</v>
      </c>
      <c r="M9003" s="56" t="s">
        <v>15157</v>
      </c>
    </row>
    <row r="9004" spans="1:13" s="19" customFormat="1" ht="15" customHeight="1" x14ac:dyDescent="0.25">
      <c r="A9004" s="47">
        <v>22629</v>
      </c>
      <c r="B9004" s="18" t="s">
        <v>13938</v>
      </c>
      <c r="C9004" s="3" t="s">
        <v>13781</v>
      </c>
      <c r="D9004" s="3" t="s">
        <v>207</v>
      </c>
      <c r="E9004" s="3" t="s">
        <v>13937</v>
      </c>
      <c r="F9004" s="3" t="s">
        <v>2544</v>
      </c>
      <c r="G9004" s="3"/>
      <c r="H9004" s="26">
        <v>620</v>
      </c>
      <c r="I9004" s="26">
        <f t="array" ref="I9004">J9004-J9004*3%</f>
        <v>475.14479999999998</v>
      </c>
      <c r="J9004" s="30">
        <v>489.84</v>
      </c>
      <c r="K9004" s="4"/>
      <c r="L9004" s="15">
        <f t="shared" si="141"/>
        <v>0</v>
      </c>
      <c r="M9004" s="56" t="s">
        <v>15157</v>
      </c>
    </row>
    <row r="9005" spans="1:13" s="19" customFormat="1" ht="15" customHeight="1" x14ac:dyDescent="0.25">
      <c r="A9005" s="47">
        <v>41426</v>
      </c>
      <c r="B9005" s="18"/>
      <c r="C9005" s="3" t="s">
        <v>13781</v>
      </c>
      <c r="D9005" s="3" t="s">
        <v>207</v>
      </c>
      <c r="E9005" s="3" t="s">
        <v>13939</v>
      </c>
      <c r="F9005" s="3" t="s">
        <v>182</v>
      </c>
      <c r="G9005" s="3"/>
      <c r="H9005" s="26">
        <v>310</v>
      </c>
      <c r="I9005" s="26">
        <f t="array" ref="I9005">J9005-J9005*3%</f>
        <v>219.56920000000002</v>
      </c>
      <c r="J9005" s="30">
        <v>226.36</v>
      </c>
      <c r="K9005" s="4"/>
      <c r="L9005" s="15">
        <f t="shared" si="141"/>
        <v>0</v>
      </c>
      <c r="M9005" s="56" t="s">
        <v>15157</v>
      </c>
    </row>
    <row r="9006" spans="1:13" s="19" customFormat="1" ht="15" customHeight="1" x14ac:dyDescent="0.25">
      <c r="A9006" s="47">
        <v>22604</v>
      </c>
      <c r="B9006" s="18"/>
      <c r="C9006" s="3" t="s">
        <v>13781</v>
      </c>
      <c r="D9006" s="3" t="s">
        <v>207</v>
      </c>
      <c r="E9006" s="3" t="s">
        <v>13940</v>
      </c>
      <c r="F9006" s="3" t="s">
        <v>167</v>
      </c>
      <c r="G9006" s="3"/>
      <c r="H9006" s="26">
        <v>375</v>
      </c>
      <c r="I9006" s="26">
        <f t="array" ref="I9006">J9006-J9006*3%</f>
        <v>268.96159999999998</v>
      </c>
      <c r="J9006" s="30">
        <v>277.27999999999997</v>
      </c>
      <c r="K9006" s="4"/>
      <c r="L9006" s="15">
        <f t="shared" si="141"/>
        <v>0</v>
      </c>
      <c r="M9006" s="56" t="s">
        <v>15157</v>
      </c>
    </row>
    <row r="9007" spans="1:13" s="19" customFormat="1" ht="15" customHeight="1" x14ac:dyDescent="0.25">
      <c r="A9007" s="47">
        <v>22609</v>
      </c>
      <c r="B9007" s="18"/>
      <c r="C9007" s="3" t="s">
        <v>13781</v>
      </c>
      <c r="D9007" s="3" t="s">
        <v>207</v>
      </c>
      <c r="E9007" s="3" t="s">
        <v>13941</v>
      </c>
      <c r="F9007" s="3" t="s">
        <v>179</v>
      </c>
      <c r="G9007" s="3"/>
      <c r="H9007" s="26">
        <v>300</v>
      </c>
      <c r="I9007" s="26">
        <f t="array" ref="I9007">J9007-J9007*3%</f>
        <v>212.23600000000002</v>
      </c>
      <c r="J9007" s="30">
        <v>218.8</v>
      </c>
      <c r="K9007" s="4"/>
      <c r="L9007" s="15">
        <f t="shared" si="141"/>
        <v>0</v>
      </c>
      <c r="M9007" s="56" t="s">
        <v>15153</v>
      </c>
    </row>
    <row r="9008" spans="1:13" s="19" customFormat="1" ht="15" customHeight="1" x14ac:dyDescent="0.25">
      <c r="A9008" s="47">
        <v>22603</v>
      </c>
      <c r="B9008" s="18"/>
      <c r="C9008" s="3" t="s">
        <v>13781</v>
      </c>
      <c r="D9008" s="3" t="s">
        <v>207</v>
      </c>
      <c r="E9008" s="3" t="s">
        <v>13941</v>
      </c>
      <c r="F9008" s="3" t="s">
        <v>2845</v>
      </c>
      <c r="G9008" s="3"/>
      <c r="H9008" s="26">
        <v>520</v>
      </c>
      <c r="I9008" s="26">
        <f t="array" ref="I9008">J9008-J9008*3%</f>
        <v>384.97359999999998</v>
      </c>
      <c r="J9008" s="30">
        <v>396.88</v>
      </c>
      <c r="K9008" s="4"/>
      <c r="L9008" s="15">
        <f t="shared" si="141"/>
        <v>0</v>
      </c>
      <c r="M9008" s="56" t="s">
        <v>15157</v>
      </c>
    </row>
    <row r="9009" spans="1:13" s="19" customFormat="1" ht="15" customHeight="1" x14ac:dyDescent="0.25">
      <c r="A9009" s="47">
        <v>21884</v>
      </c>
      <c r="B9009" s="18"/>
      <c r="C9009" s="3" t="s">
        <v>13781</v>
      </c>
      <c r="D9009" s="3" t="s">
        <v>207</v>
      </c>
      <c r="E9009" s="3" t="s">
        <v>13942</v>
      </c>
      <c r="F9009" s="3" t="s">
        <v>167</v>
      </c>
      <c r="G9009" s="3"/>
      <c r="H9009" s="26">
        <v>545</v>
      </c>
      <c r="I9009" s="26">
        <f t="array" ref="I9009">J9009-J9009*3%</f>
        <v>403.40359999999998</v>
      </c>
      <c r="J9009" s="30">
        <v>415.88</v>
      </c>
      <c r="K9009" s="4"/>
      <c r="L9009" s="15">
        <f t="shared" si="141"/>
        <v>0</v>
      </c>
      <c r="M9009" s="56" t="s">
        <v>15157</v>
      </c>
    </row>
    <row r="9010" spans="1:13" s="19" customFormat="1" ht="15" customHeight="1" x14ac:dyDescent="0.25">
      <c r="A9010" s="47">
        <v>39185</v>
      </c>
      <c r="B9010" s="18"/>
      <c r="C9010" s="3" t="s">
        <v>13781</v>
      </c>
      <c r="D9010" s="3" t="s">
        <v>207</v>
      </c>
      <c r="E9010" s="3" t="s">
        <v>13943</v>
      </c>
      <c r="F9010" s="3" t="s">
        <v>179</v>
      </c>
      <c r="G9010" s="3"/>
      <c r="H9010" s="26">
        <v>250</v>
      </c>
      <c r="I9010" s="26">
        <f t="array" ref="I9010">J9010-J9010*3%</f>
        <v>179.42089999999999</v>
      </c>
      <c r="J9010" s="30">
        <v>184.97</v>
      </c>
      <c r="K9010" s="4"/>
      <c r="L9010" s="15">
        <f t="shared" si="141"/>
        <v>0</v>
      </c>
      <c r="M9010" s="56" t="s">
        <v>15153</v>
      </c>
    </row>
    <row r="9011" spans="1:13" s="19" customFormat="1" ht="15" customHeight="1" x14ac:dyDescent="0.25">
      <c r="A9011" s="47">
        <v>42876</v>
      </c>
      <c r="B9011" s="18"/>
      <c r="C9011" s="3" t="s">
        <v>13781</v>
      </c>
      <c r="D9011" s="3" t="s">
        <v>207</v>
      </c>
      <c r="E9011" s="3" t="s">
        <v>13944</v>
      </c>
      <c r="F9011" s="3" t="s">
        <v>167</v>
      </c>
      <c r="G9011" s="3"/>
      <c r="H9011" s="26">
        <v>235</v>
      </c>
      <c r="I9011" s="26">
        <f t="array" ref="I9011">J9011-J9011*3%</f>
        <v>170.2253</v>
      </c>
      <c r="J9011" s="30">
        <v>175.49</v>
      </c>
      <c r="K9011" s="4"/>
      <c r="L9011" s="15">
        <f t="shared" si="141"/>
        <v>0</v>
      </c>
      <c r="M9011" s="56" t="s">
        <v>15153</v>
      </c>
    </row>
    <row r="9012" spans="1:13" s="19" customFormat="1" ht="15" customHeight="1" x14ac:dyDescent="0.25">
      <c r="A9012" s="47">
        <v>22588</v>
      </c>
      <c r="B9012" s="18" t="s">
        <v>13945</v>
      </c>
      <c r="C9012" s="3" t="s">
        <v>13781</v>
      </c>
      <c r="D9012" s="3" t="s">
        <v>351</v>
      </c>
      <c r="E9012" s="3" t="s">
        <v>3263</v>
      </c>
      <c r="F9012" s="3" t="s">
        <v>182</v>
      </c>
      <c r="G9012" s="3"/>
      <c r="H9012" s="26">
        <v>330</v>
      </c>
      <c r="I9012" s="26">
        <f t="array" ref="I9012">J9012-J9012*3%</f>
        <v>235.0504</v>
      </c>
      <c r="J9012" s="30">
        <v>242.32</v>
      </c>
      <c r="K9012" s="4"/>
      <c r="L9012" s="15">
        <f t="shared" si="141"/>
        <v>0</v>
      </c>
      <c r="M9012" s="56" t="s">
        <v>15157</v>
      </c>
    </row>
    <row r="9013" spans="1:13" s="19" customFormat="1" ht="15" customHeight="1" x14ac:dyDescent="0.25">
      <c r="A9013" s="47">
        <v>22581</v>
      </c>
      <c r="B9013" s="18" t="s">
        <v>13946</v>
      </c>
      <c r="C9013" s="3" t="s">
        <v>13781</v>
      </c>
      <c r="D9013" s="3" t="s">
        <v>351</v>
      </c>
      <c r="E9013" s="3" t="s">
        <v>3263</v>
      </c>
      <c r="F9013" s="3" t="s">
        <v>203</v>
      </c>
      <c r="G9013" s="3"/>
      <c r="H9013" s="26">
        <v>155</v>
      </c>
      <c r="I9013" s="26">
        <f t="array" ref="I9013">J9013-J9013*3%</f>
        <v>111.51119999999999</v>
      </c>
      <c r="J9013" s="30">
        <v>114.96</v>
      </c>
      <c r="K9013" s="4"/>
      <c r="L9013" s="15">
        <f t="shared" si="141"/>
        <v>0</v>
      </c>
      <c r="M9013" s="56" t="s">
        <v>15157</v>
      </c>
    </row>
    <row r="9014" spans="1:13" s="19" customFormat="1" ht="15" customHeight="1" x14ac:dyDescent="0.25">
      <c r="A9014" s="47">
        <v>21857</v>
      </c>
      <c r="B9014" s="18"/>
      <c r="C9014" s="3" t="s">
        <v>13781</v>
      </c>
      <c r="D9014" s="3" t="s">
        <v>351</v>
      </c>
      <c r="E9014" s="3" t="s">
        <v>13947</v>
      </c>
      <c r="F9014" s="3" t="s">
        <v>760</v>
      </c>
      <c r="G9014" s="3"/>
      <c r="H9014" s="26">
        <v>545</v>
      </c>
      <c r="I9014" s="26">
        <f t="array" ref="I9014">J9014-J9014*3%</f>
        <v>400.66820000000001</v>
      </c>
      <c r="J9014" s="30">
        <v>413.06</v>
      </c>
      <c r="K9014" s="4"/>
      <c r="L9014" s="15">
        <f t="shared" si="141"/>
        <v>0</v>
      </c>
      <c r="M9014" s="56" t="s">
        <v>15153</v>
      </c>
    </row>
    <row r="9015" spans="1:13" s="19" customFormat="1" ht="15" customHeight="1" x14ac:dyDescent="0.25">
      <c r="A9015" s="47">
        <v>42844</v>
      </c>
      <c r="B9015" s="18"/>
      <c r="C9015" s="3" t="s">
        <v>13781</v>
      </c>
      <c r="D9015" s="3" t="s">
        <v>233</v>
      </c>
      <c r="E9015" s="3" t="s">
        <v>13948</v>
      </c>
      <c r="F9015" s="3" t="s">
        <v>211</v>
      </c>
      <c r="G9015" s="3"/>
      <c r="H9015" s="26">
        <v>530</v>
      </c>
      <c r="I9015" s="26">
        <f t="array" ref="I9015">J9015-J9015*3%</f>
        <v>391.32710000000003</v>
      </c>
      <c r="J9015" s="30">
        <v>403.43</v>
      </c>
      <c r="K9015" s="4"/>
      <c r="L9015" s="15">
        <f t="shared" si="141"/>
        <v>0</v>
      </c>
      <c r="M9015" s="56" t="s">
        <v>15153</v>
      </c>
    </row>
    <row r="9016" spans="1:13" s="19" customFormat="1" ht="15" customHeight="1" x14ac:dyDescent="0.25">
      <c r="A9016" s="47">
        <v>21826</v>
      </c>
      <c r="B9016" s="18"/>
      <c r="C9016" s="3" t="s">
        <v>13781</v>
      </c>
      <c r="D9016" s="3" t="s">
        <v>233</v>
      </c>
      <c r="E9016" s="3" t="s">
        <v>13949</v>
      </c>
      <c r="F9016" s="3" t="s">
        <v>2149</v>
      </c>
      <c r="G9016" s="3"/>
      <c r="H9016" s="26">
        <v>615</v>
      </c>
      <c r="I9016" s="26">
        <f t="array" ref="I9016">J9016-J9016*3%</f>
        <v>468.59729999999996</v>
      </c>
      <c r="J9016" s="30">
        <v>483.09</v>
      </c>
      <c r="K9016" s="4"/>
      <c r="L9016" s="15">
        <f t="shared" si="141"/>
        <v>0</v>
      </c>
      <c r="M9016" s="56" t="s">
        <v>15153</v>
      </c>
    </row>
    <row r="9017" spans="1:13" s="19" customFormat="1" ht="15" customHeight="1" x14ac:dyDescent="0.25">
      <c r="A9017" s="47">
        <v>42852</v>
      </c>
      <c r="B9017" s="18"/>
      <c r="C9017" s="3" t="s">
        <v>13781</v>
      </c>
      <c r="D9017" s="3" t="s">
        <v>233</v>
      </c>
      <c r="E9017" s="3" t="s">
        <v>13950</v>
      </c>
      <c r="F9017" s="3" t="s">
        <v>2675</v>
      </c>
      <c r="G9017" s="3"/>
      <c r="H9017" s="26">
        <v>550</v>
      </c>
      <c r="I9017" s="26">
        <f t="array" ref="I9017">J9017-J9017*3%</f>
        <v>405.61520000000002</v>
      </c>
      <c r="J9017" s="30">
        <v>418.16</v>
      </c>
      <c r="K9017" s="4"/>
      <c r="L9017" s="15">
        <f t="shared" si="141"/>
        <v>0</v>
      </c>
      <c r="M9017" s="56" t="s">
        <v>15157</v>
      </c>
    </row>
    <row r="9018" spans="1:13" s="19" customFormat="1" ht="15" customHeight="1" x14ac:dyDescent="0.25">
      <c r="A9018" s="47">
        <v>40820</v>
      </c>
      <c r="B9018" s="18"/>
      <c r="C9018" s="3" t="s">
        <v>13781</v>
      </c>
      <c r="D9018" s="3" t="s">
        <v>233</v>
      </c>
      <c r="E9018" s="3" t="s">
        <v>13951</v>
      </c>
      <c r="F9018" s="3" t="s">
        <v>211</v>
      </c>
      <c r="G9018" s="3"/>
      <c r="H9018" s="26">
        <v>695</v>
      </c>
      <c r="I9018" s="26">
        <f t="array" ref="I9018">J9018-J9018*3%</f>
        <v>528.10680000000002</v>
      </c>
      <c r="J9018" s="30">
        <v>544.44000000000005</v>
      </c>
      <c r="K9018" s="4"/>
      <c r="L9018" s="15">
        <f t="shared" si="141"/>
        <v>0</v>
      </c>
      <c r="M9018" s="56" t="s">
        <v>15153</v>
      </c>
    </row>
    <row r="9019" spans="1:13" s="19" customFormat="1" ht="15" customHeight="1" x14ac:dyDescent="0.25">
      <c r="A9019" s="47">
        <v>22626</v>
      </c>
      <c r="B9019" s="18"/>
      <c r="C9019" s="3" t="s">
        <v>13781</v>
      </c>
      <c r="D9019" s="3" t="s">
        <v>233</v>
      </c>
      <c r="E9019" s="3" t="s">
        <v>13952</v>
      </c>
      <c r="F9019" s="3" t="s">
        <v>211</v>
      </c>
      <c r="G9019" s="3"/>
      <c r="H9019" s="26">
        <v>710</v>
      </c>
      <c r="I9019" s="26">
        <f t="array" ref="I9019">J9019-J9019*3%</f>
        <v>536.9144</v>
      </c>
      <c r="J9019" s="30">
        <v>553.52</v>
      </c>
      <c r="K9019" s="4"/>
      <c r="L9019" s="15">
        <f t="shared" si="141"/>
        <v>0</v>
      </c>
      <c r="M9019" s="56" t="s">
        <v>15153</v>
      </c>
    </row>
    <row r="9020" spans="1:13" s="19" customFormat="1" ht="15" customHeight="1" x14ac:dyDescent="0.25">
      <c r="A9020" s="47">
        <v>35010</v>
      </c>
      <c r="B9020" s="18"/>
      <c r="C9020" s="3" t="s">
        <v>13781</v>
      </c>
      <c r="D9020" s="3" t="s">
        <v>238</v>
      </c>
      <c r="E9020" s="3" t="s">
        <v>4425</v>
      </c>
      <c r="F9020" s="3" t="s">
        <v>203</v>
      </c>
      <c r="G9020" s="3"/>
      <c r="H9020" s="26">
        <v>485</v>
      </c>
      <c r="I9020" s="26">
        <f t="array" ref="I9020">J9020-J9020*3%</f>
        <v>361.07280000000003</v>
      </c>
      <c r="J9020" s="30">
        <v>372.24</v>
      </c>
      <c r="K9020" s="4"/>
      <c r="L9020" s="15">
        <f t="shared" si="141"/>
        <v>0</v>
      </c>
      <c r="M9020" s="56" t="s">
        <v>15153</v>
      </c>
    </row>
    <row r="9021" spans="1:13" s="19" customFormat="1" ht="15" customHeight="1" x14ac:dyDescent="0.25">
      <c r="A9021" s="47">
        <v>35011</v>
      </c>
      <c r="B9021" s="18"/>
      <c r="C9021" s="3" t="s">
        <v>13781</v>
      </c>
      <c r="D9021" s="3" t="s">
        <v>238</v>
      </c>
      <c r="E9021" s="3" t="s">
        <v>13953</v>
      </c>
      <c r="F9021" s="3" t="s">
        <v>760</v>
      </c>
      <c r="G9021" s="3"/>
      <c r="H9021" s="26">
        <v>375</v>
      </c>
      <c r="I9021" s="26">
        <f t="array" ref="I9021">J9021-J9021*3%</f>
        <v>277.96320000000003</v>
      </c>
      <c r="J9021" s="30">
        <v>286.56</v>
      </c>
      <c r="K9021" s="4"/>
      <c r="L9021" s="15">
        <f t="shared" si="141"/>
        <v>0</v>
      </c>
      <c r="M9021" s="56" t="s">
        <v>15157</v>
      </c>
    </row>
    <row r="9022" spans="1:13" s="19" customFormat="1" ht="15" customHeight="1" x14ac:dyDescent="0.25">
      <c r="A9022" s="47">
        <v>42407</v>
      </c>
      <c r="B9022" s="18"/>
      <c r="C9022" s="3" t="s">
        <v>13954</v>
      </c>
      <c r="D9022" s="3" t="s">
        <v>74</v>
      </c>
      <c r="E9022" s="3" t="s">
        <v>13955</v>
      </c>
      <c r="F9022" s="3" t="s">
        <v>1383</v>
      </c>
      <c r="G9022" s="3"/>
      <c r="H9022" s="26">
        <v>335</v>
      </c>
      <c r="I9022" s="26">
        <f t="array" ref="I9022">J9022-J9022*3%</f>
        <v>240.91890000000001</v>
      </c>
      <c r="J9022" s="30">
        <v>248.37</v>
      </c>
      <c r="K9022" s="4"/>
      <c r="L9022" s="15">
        <f t="shared" si="141"/>
        <v>0</v>
      </c>
      <c r="M9022" s="56" t="s">
        <v>15152</v>
      </c>
    </row>
    <row r="9023" spans="1:13" s="19" customFormat="1" ht="15" customHeight="1" x14ac:dyDescent="0.25">
      <c r="A9023" s="47">
        <v>42406</v>
      </c>
      <c r="B9023" s="18"/>
      <c r="C9023" s="3" t="s">
        <v>13954</v>
      </c>
      <c r="D9023" s="3" t="s">
        <v>74</v>
      </c>
      <c r="E9023" s="3" t="s">
        <v>13956</v>
      </c>
      <c r="F9023" s="3" t="s">
        <v>203</v>
      </c>
      <c r="G9023" s="3"/>
      <c r="H9023" s="26">
        <v>715</v>
      </c>
      <c r="I9023" s="26">
        <f t="array" ref="I9023">J9023-J9023*3%</f>
        <v>539.66920000000005</v>
      </c>
      <c r="J9023" s="30">
        <v>556.36</v>
      </c>
      <c r="K9023" s="4"/>
      <c r="L9023" s="15">
        <f t="shared" si="141"/>
        <v>0</v>
      </c>
      <c r="M9023" s="56" t="s">
        <v>15152</v>
      </c>
    </row>
    <row r="9024" spans="1:13" s="19" customFormat="1" ht="15" customHeight="1" x14ac:dyDescent="0.25">
      <c r="A9024" s="47">
        <v>42399</v>
      </c>
      <c r="B9024" s="18"/>
      <c r="C9024" s="3" t="s">
        <v>13954</v>
      </c>
      <c r="D9024" s="3" t="s">
        <v>74</v>
      </c>
      <c r="E9024" s="3" t="s">
        <v>13957</v>
      </c>
      <c r="F9024" s="3" t="s">
        <v>203</v>
      </c>
      <c r="G9024" s="3"/>
      <c r="H9024" s="26">
        <v>655</v>
      </c>
      <c r="I9024" s="26">
        <f t="array" ref="I9024">J9024-J9024*3%</f>
        <v>499.82159999999999</v>
      </c>
      <c r="J9024" s="30">
        <v>515.28</v>
      </c>
      <c r="K9024" s="4"/>
      <c r="L9024" s="15">
        <f t="shared" si="141"/>
        <v>0</v>
      </c>
      <c r="M9024" s="56" t="s">
        <v>15152</v>
      </c>
    </row>
    <row r="9025" spans="1:13" s="19" customFormat="1" ht="15" customHeight="1" x14ac:dyDescent="0.25">
      <c r="A9025" s="47">
        <v>42405</v>
      </c>
      <c r="B9025" s="18"/>
      <c r="C9025" s="3" t="s">
        <v>13954</v>
      </c>
      <c r="D9025" s="3" t="s">
        <v>74</v>
      </c>
      <c r="E9025" s="3" t="s">
        <v>13958</v>
      </c>
      <c r="F9025" s="3" t="s">
        <v>203</v>
      </c>
      <c r="G9025" s="3"/>
      <c r="H9025" s="26">
        <v>785</v>
      </c>
      <c r="I9025" s="26">
        <f t="array" ref="I9025">J9025-J9025*3%</f>
        <v>592.00069999999994</v>
      </c>
      <c r="J9025" s="30">
        <v>610.30999999999995</v>
      </c>
      <c r="K9025" s="4"/>
      <c r="L9025" s="15">
        <f t="shared" si="141"/>
        <v>0</v>
      </c>
      <c r="M9025" s="56" t="s">
        <v>15152</v>
      </c>
    </row>
    <row r="9026" spans="1:13" s="19" customFormat="1" ht="15" customHeight="1" x14ac:dyDescent="0.25">
      <c r="A9026" s="47">
        <v>42447</v>
      </c>
      <c r="B9026" s="18"/>
      <c r="C9026" s="3" t="s">
        <v>13954</v>
      </c>
      <c r="D9026" s="3" t="s">
        <v>74</v>
      </c>
      <c r="E9026" s="3" t="s">
        <v>13959</v>
      </c>
      <c r="F9026" s="3" t="s">
        <v>2149</v>
      </c>
      <c r="G9026" s="3"/>
      <c r="H9026" s="26">
        <v>720</v>
      </c>
      <c r="I9026" s="26">
        <f t="array" ref="I9026">J9026-J9026*3%</f>
        <v>543.29700000000003</v>
      </c>
      <c r="J9026" s="30">
        <v>560.1</v>
      </c>
      <c r="K9026" s="4"/>
      <c r="L9026" s="15">
        <f t="shared" si="141"/>
        <v>0</v>
      </c>
      <c r="M9026" s="56" t="s">
        <v>15152</v>
      </c>
    </row>
    <row r="9027" spans="1:13" s="19" customFormat="1" ht="15" customHeight="1" x14ac:dyDescent="0.25">
      <c r="A9027" s="47">
        <v>42451</v>
      </c>
      <c r="B9027" s="18"/>
      <c r="C9027" s="3" t="s">
        <v>13954</v>
      </c>
      <c r="D9027" s="3" t="s">
        <v>74</v>
      </c>
      <c r="E9027" s="3" t="s">
        <v>13960</v>
      </c>
      <c r="F9027" s="3" t="s">
        <v>203</v>
      </c>
      <c r="G9027" s="3"/>
      <c r="H9027" s="26">
        <v>640</v>
      </c>
      <c r="I9027" s="26">
        <f t="array" ref="I9027">J9027-J9027*3%</f>
        <v>486.94</v>
      </c>
      <c r="J9027" s="30">
        <v>502</v>
      </c>
      <c r="K9027" s="4"/>
      <c r="L9027" s="15">
        <f t="shared" si="141"/>
        <v>0</v>
      </c>
      <c r="M9027" s="56" t="s">
        <v>15152</v>
      </c>
    </row>
    <row r="9028" spans="1:13" s="19" customFormat="1" ht="15" customHeight="1" x14ac:dyDescent="0.25">
      <c r="A9028" s="47">
        <v>42398</v>
      </c>
      <c r="B9028" s="18"/>
      <c r="C9028" s="3" t="s">
        <v>13954</v>
      </c>
      <c r="D9028" s="3" t="s">
        <v>74</v>
      </c>
      <c r="E9028" s="3" t="s">
        <v>13961</v>
      </c>
      <c r="F9028" s="3" t="s">
        <v>1383</v>
      </c>
      <c r="G9028" s="3" t="s">
        <v>258</v>
      </c>
      <c r="H9028" s="26">
        <v>840</v>
      </c>
      <c r="I9028" s="26">
        <f t="array" ref="I9028">J9028-J9028*3%</f>
        <v>635.07839999999999</v>
      </c>
      <c r="J9028" s="30">
        <v>654.72</v>
      </c>
      <c r="K9028" s="4"/>
      <c r="L9028" s="15">
        <f t="shared" si="141"/>
        <v>0</v>
      </c>
      <c r="M9028" s="56" t="s">
        <v>15152</v>
      </c>
    </row>
    <row r="9029" spans="1:13" s="19" customFormat="1" ht="15" customHeight="1" x14ac:dyDescent="0.25">
      <c r="A9029" s="47">
        <v>42409</v>
      </c>
      <c r="B9029" s="18"/>
      <c r="C9029" s="3" t="s">
        <v>13954</v>
      </c>
      <c r="D9029" s="3" t="s">
        <v>74</v>
      </c>
      <c r="E9029" s="3" t="s">
        <v>13962</v>
      </c>
      <c r="F9029" s="3" t="s">
        <v>1392</v>
      </c>
      <c r="G9029" s="3"/>
      <c r="H9029" s="26">
        <v>505</v>
      </c>
      <c r="I9029" s="26">
        <f t="array" ref="I9029">J9029-J9029*3%</f>
        <v>374.95350000000002</v>
      </c>
      <c r="J9029" s="30">
        <v>386.55</v>
      </c>
      <c r="K9029" s="4"/>
      <c r="L9029" s="15">
        <f t="shared" si="141"/>
        <v>0</v>
      </c>
      <c r="M9029" s="56" t="s">
        <v>15152</v>
      </c>
    </row>
    <row r="9030" spans="1:13" s="19" customFormat="1" ht="15" customHeight="1" x14ac:dyDescent="0.25">
      <c r="A9030" s="47">
        <v>42445</v>
      </c>
      <c r="B9030" s="18"/>
      <c r="C9030" s="3" t="s">
        <v>13954</v>
      </c>
      <c r="D9030" s="3" t="s">
        <v>74</v>
      </c>
      <c r="E9030" s="3" t="s">
        <v>13963</v>
      </c>
      <c r="F9030" s="3" t="s">
        <v>203</v>
      </c>
      <c r="G9030" s="3"/>
      <c r="H9030" s="26">
        <v>665</v>
      </c>
      <c r="I9030" s="26">
        <f t="array" ref="I9030">J9030-J9030*3%</f>
        <v>505.04989999999998</v>
      </c>
      <c r="J9030" s="30">
        <v>520.66999999999996</v>
      </c>
      <c r="K9030" s="4"/>
      <c r="L9030" s="15">
        <f t="shared" si="141"/>
        <v>0</v>
      </c>
      <c r="M9030" s="56" t="s">
        <v>15152</v>
      </c>
    </row>
    <row r="9031" spans="1:13" s="19" customFormat="1" ht="15" customHeight="1" x14ac:dyDescent="0.25">
      <c r="A9031" s="47">
        <v>42439</v>
      </c>
      <c r="B9031" s="18"/>
      <c r="C9031" s="3" t="s">
        <v>13954</v>
      </c>
      <c r="D9031" s="3" t="s">
        <v>74</v>
      </c>
      <c r="E9031" s="3" t="s">
        <v>13964</v>
      </c>
      <c r="F9031" s="3" t="s">
        <v>1383</v>
      </c>
      <c r="G9031" s="3"/>
      <c r="H9031" s="26">
        <v>295</v>
      </c>
      <c r="I9031" s="26">
        <f t="array" ref="I9031">J9031-J9031*3%</f>
        <v>210.72280000000001</v>
      </c>
      <c r="J9031" s="30">
        <v>217.24</v>
      </c>
      <c r="K9031" s="4"/>
      <c r="L9031" s="15">
        <f t="shared" si="141"/>
        <v>0</v>
      </c>
      <c r="M9031" s="56" t="s">
        <v>15152</v>
      </c>
    </row>
    <row r="9032" spans="1:13" s="19" customFormat="1" ht="15" customHeight="1" x14ac:dyDescent="0.25">
      <c r="A9032" s="47">
        <v>42427</v>
      </c>
      <c r="B9032" s="18"/>
      <c r="C9032" s="3" t="s">
        <v>13954</v>
      </c>
      <c r="D9032" s="3" t="s">
        <v>74</v>
      </c>
      <c r="E9032" s="3" t="s">
        <v>13965</v>
      </c>
      <c r="F9032" s="3" t="s">
        <v>1383</v>
      </c>
      <c r="G9032" s="3"/>
      <c r="H9032" s="26">
        <v>260</v>
      </c>
      <c r="I9032" s="26">
        <f t="array" ref="I9032">J9032-J9032*3%</f>
        <v>186.97719999999998</v>
      </c>
      <c r="J9032" s="30">
        <v>192.76</v>
      </c>
      <c r="K9032" s="4"/>
      <c r="L9032" s="15">
        <f t="shared" ref="L9032:L9095" si="142">J9032*K9032</f>
        <v>0</v>
      </c>
      <c r="M9032" s="56" t="s">
        <v>15152</v>
      </c>
    </row>
    <row r="9033" spans="1:13" s="19" customFormat="1" ht="15" customHeight="1" x14ac:dyDescent="0.25">
      <c r="A9033" s="47">
        <v>42438</v>
      </c>
      <c r="B9033" s="18"/>
      <c r="C9033" s="3" t="s">
        <v>13954</v>
      </c>
      <c r="D9033" s="3" t="s">
        <v>74</v>
      </c>
      <c r="E9033" s="3" t="s">
        <v>13966</v>
      </c>
      <c r="F9033" s="3" t="s">
        <v>203</v>
      </c>
      <c r="G9033" s="3"/>
      <c r="H9033" s="26">
        <v>695</v>
      </c>
      <c r="I9033" s="26">
        <f t="array" ref="I9033">J9033-J9033*3%</f>
        <v>527.59269999999992</v>
      </c>
      <c r="J9033" s="30">
        <v>543.91</v>
      </c>
      <c r="K9033" s="4"/>
      <c r="L9033" s="15">
        <f t="shared" si="142"/>
        <v>0</v>
      </c>
      <c r="M9033" s="56" t="s">
        <v>15152</v>
      </c>
    </row>
    <row r="9034" spans="1:13" s="19" customFormat="1" ht="15" customHeight="1" x14ac:dyDescent="0.25">
      <c r="A9034" s="47">
        <v>42437</v>
      </c>
      <c r="B9034" s="18"/>
      <c r="C9034" s="3" t="s">
        <v>13954</v>
      </c>
      <c r="D9034" s="3" t="s">
        <v>74</v>
      </c>
      <c r="E9034" s="3" t="s">
        <v>13967</v>
      </c>
      <c r="F9034" s="3" t="s">
        <v>1383</v>
      </c>
      <c r="G9034" s="3"/>
      <c r="H9034" s="26">
        <v>305</v>
      </c>
      <c r="I9034" s="26">
        <f t="array" ref="I9034">J9034-J9034*3%</f>
        <v>216.35850000000002</v>
      </c>
      <c r="J9034" s="30">
        <v>223.05</v>
      </c>
      <c r="K9034" s="4"/>
      <c r="L9034" s="15">
        <f t="shared" si="142"/>
        <v>0</v>
      </c>
      <c r="M9034" s="56" t="s">
        <v>15152</v>
      </c>
    </row>
    <row r="9035" spans="1:13" s="19" customFormat="1" ht="15" customHeight="1" x14ac:dyDescent="0.25">
      <c r="A9035" s="47">
        <v>42404</v>
      </c>
      <c r="B9035" s="18"/>
      <c r="C9035" s="3" t="s">
        <v>13954</v>
      </c>
      <c r="D9035" s="3" t="s">
        <v>74</v>
      </c>
      <c r="E9035" s="3" t="s">
        <v>13968</v>
      </c>
      <c r="F9035" s="3" t="s">
        <v>203</v>
      </c>
      <c r="G9035" s="3"/>
      <c r="H9035" s="26">
        <v>655</v>
      </c>
      <c r="I9035" s="26">
        <f t="array" ref="I9035">J9035-J9035*3%</f>
        <v>497.40629999999999</v>
      </c>
      <c r="J9035" s="30">
        <v>512.79</v>
      </c>
      <c r="K9035" s="4"/>
      <c r="L9035" s="15">
        <f t="shared" si="142"/>
        <v>0</v>
      </c>
      <c r="M9035" s="56" t="s">
        <v>15152</v>
      </c>
    </row>
    <row r="9036" spans="1:13" s="19" customFormat="1" ht="15" customHeight="1" x14ac:dyDescent="0.25">
      <c r="A9036" s="47">
        <v>42428</v>
      </c>
      <c r="B9036" s="18"/>
      <c r="C9036" s="3" t="s">
        <v>13954</v>
      </c>
      <c r="D9036" s="3" t="s">
        <v>74</v>
      </c>
      <c r="E9036" s="3" t="s">
        <v>13969</v>
      </c>
      <c r="F9036" s="3" t="s">
        <v>203</v>
      </c>
      <c r="G9036" s="3"/>
      <c r="H9036" s="26">
        <v>740</v>
      </c>
      <c r="I9036" s="26">
        <f t="array" ref="I9036">J9036-J9036*3%</f>
        <v>559.79669999999999</v>
      </c>
      <c r="J9036" s="30">
        <v>577.11</v>
      </c>
      <c r="K9036" s="4"/>
      <c r="L9036" s="15">
        <f t="shared" si="142"/>
        <v>0</v>
      </c>
      <c r="M9036" s="56" t="s">
        <v>15152</v>
      </c>
    </row>
    <row r="9037" spans="1:13" s="19" customFormat="1" ht="15" customHeight="1" x14ac:dyDescent="0.25">
      <c r="A9037" s="47">
        <v>42429</v>
      </c>
      <c r="B9037" s="18"/>
      <c r="C9037" s="3" t="s">
        <v>13954</v>
      </c>
      <c r="D9037" s="3" t="s">
        <v>74</v>
      </c>
      <c r="E9037" s="3" t="s">
        <v>13970</v>
      </c>
      <c r="F9037" s="3" t="s">
        <v>160</v>
      </c>
      <c r="G9037" s="3"/>
      <c r="H9037" s="26">
        <v>475</v>
      </c>
      <c r="I9037" s="26">
        <f t="array" ref="I9037">J9037-J9037*3%</f>
        <v>355.22370000000001</v>
      </c>
      <c r="J9037" s="30">
        <v>366.21</v>
      </c>
      <c r="K9037" s="4"/>
      <c r="L9037" s="15">
        <f t="shared" si="142"/>
        <v>0</v>
      </c>
      <c r="M9037" s="56" t="s">
        <v>15152</v>
      </c>
    </row>
    <row r="9038" spans="1:13" s="19" customFormat="1" ht="15" customHeight="1" x14ac:dyDescent="0.25">
      <c r="A9038" s="47">
        <v>42444</v>
      </c>
      <c r="B9038" s="18"/>
      <c r="C9038" s="3" t="s">
        <v>13954</v>
      </c>
      <c r="D9038" s="3" t="s">
        <v>74</v>
      </c>
      <c r="E9038" s="3" t="s">
        <v>13971</v>
      </c>
      <c r="F9038" s="3" t="s">
        <v>203</v>
      </c>
      <c r="G9038" s="3"/>
      <c r="H9038" s="26">
        <v>720</v>
      </c>
      <c r="I9038" s="26">
        <f t="array" ref="I9038">J9038-J9038*3%</f>
        <v>543.29700000000003</v>
      </c>
      <c r="J9038" s="30">
        <v>560.1</v>
      </c>
      <c r="K9038" s="4"/>
      <c r="L9038" s="15">
        <f t="shared" si="142"/>
        <v>0</v>
      </c>
      <c r="M9038" s="56" t="s">
        <v>15152</v>
      </c>
    </row>
    <row r="9039" spans="1:13" s="19" customFormat="1" ht="15" customHeight="1" x14ac:dyDescent="0.25">
      <c r="A9039" s="47">
        <v>42402</v>
      </c>
      <c r="B9039" s="18"/>
      <c r="C9039" s="3" t="s">
        <v>13954</v>
      </c>
      <c r="D9039" s="3" t="s">
        <v>74</v>
      </c>
      <c r="E9039" s="3" t="s">
        <v>855</v>
      </c>
      <c r="F9039" s="3" t="s">
        <v>1383</v>
      </c>
      <c r="G9039" s="3" t="s">
        <v>149</v>
      </c>
      <c r="H9039" s="26">
        <v>280</v>
      </c>
      <c r="I9039" s="26">
        <f t="array" ref="I9039">J9039-J9039*3%</f>
        <v>198.24860000000001</v>
      </c>
      <c r="J9039" s="30">
        <v>204.38</v>
      </c>
      <c r="K9039" s="4"/>
      <c r="L9039" s="15">
        <f t="shared" si="142"/>
        <v>0</v>
      </c>
      <c r="M9039" s="56" t="s">
        <v>15152</v>
      </c>
    </row>
    <row r="9040" spans="1:13" s="19" customFormat="1" ht="15" customHeight="1" x14ac:dyDescent="0.25">
      <c r="A9040" s="47">
        <v>42403</v>
      </c>
      <c r="B9040" s="18"/>
      <c r="C9040" s="3" t="s">
        <v>13954</v>
      </c>
      <c r="D9040" s="3" t="s">
        <v>74</v>
      </c>
      <c r="E9040" s="3" t="s">
        <v>855</v>
      </c>
      <c r="F9040" s="3" t="s">
        <v>1383</v>
      </c>
      <c r="G9040" s="3" t="s">
        <v>1446</v>
      </c>
      <c r="H9040" s="26">
        <v>240</v>
      </c>
      <c r="I9040" s="26">
        <f t="array" ref="I9040">J9040-J9040*3%</f>
        <v>173.29050000000001</v>
      </c>
      <c r="J9040" s="30">
        <v>178.65</v>
      </c>
      <c r="K9040" s="4"/>
      <c r="L9040" s="15">
        <f t="shared" si="142"/>
        <v>0</v>
      </c>
      <c r="M9040" s="56" t="s">
        <v>15152</v>
      </c>
    </row>
    <row r="9041" spans="1:13" s="19" customFormat="1" ht="15" customHeight="1" x14ac:dyDescent="0.25">
      <c r="A9041" s="47">
        <v>42401</v>
      </c>
      <c r="B9041" s="18"/>
      <c r="C9041" s="3" t="s">
        <v>13954</v>
      </c>
      <c r="D9041" s="3" t="s">
        <v>74</v>
      </c>
      <c r="E9041" s="3" t="s">
        <v>13972</v>
      </c>
      <c r="F9041" s="3" t="s">
        <v>2149</v>
      </c>
      <c r="G9041" s="3"/>
      <c r="H9041" s="26">
        <v>500</v>
      </c>
      <c r="I9041" s="26">
        <f t="array" ref="I9041">J9041-J9041*3%</f>
        <v>371.32569999999998</v>
      </c>
      <c r="J9041" s="30">
        <v>382.81</v>
      </c>
      <c r="K9041" s="4"/>
      <c r="L9041" s="15">
        <f t="shared" si="142"/>
        <v>0</v>
      </c>
      <c r="M9041" s="56" t="s">
        <v>15152</v>
      </c>
    </row>
    <row r="9042" spans="1:13" s="19" customFormat="1" ht="15" customHeight="1" x14ac:dyDescent="0.25">
      <c r="A9042" s="47">
        <v>42454</v>
      </c>
      <c r="B9042" s="18"/>
      <c r="C9042" s="3" t="s">
        <v>13954</v>
      </c>
      <c r="D9042" s="3" t="s">
        <v>74</v>
      </c>
      <c r="E9042" s="3" t="s">
        <v>13973</v>
      </c>
      <c r="F9042" s="3" t="s">
        <v>2149</v>
      </c>
      <c r="G9042" s="3"/>
      <c r="H9042" s="26">
        <v>540</v>
      </c>
      <c r="I9042" s="26">
        <f t="array" ref="I9042">J9042-J9042*3%</f>
        <v>399.91159999999996</v>
      </c>
      <c r="J9042" s="30">
        <v>412.28</v>
      </c>
      <c r="K9042" s="4"/>
      <c r="L9042" s="15">
        <f t="shared" si="142"/>
        <v>0</v>
      </c>
      <c r="M9042" s="56" t="s">
        <v>15152</v>
      </c>
    </row>
    <row r="9043" spans="1:13" s="19" customFormat="1" ht="15" customHeight="1" x14ac:dyDescent="0.25">
      <c r="A9043" s="47">
        <v>42412</v>
      </c>
      <c r="B9043" s="18"/>
      <c r="C9043" s="3" t="s">
        <v>13954</v>
      </c>
      <c r="D9043" s="3" t="s">
        <v>177</v>
      </c>
      <c r="E9043" s="3" t="s">
        <v>13974</v>
      </c>
      <c r="F9043" s="3" t="s">
        <v>167</v>
      </c>
      <c r="G9043" s="3"/>
      <c r="H9043" s="26">
        <v>785</v>
      </c>
      <c r="I9043" s="26">
        <f t="array" ref="I9043">J9043-J9043*3%</f>
        <v>592.80579999999998</v>
      </c>
      <c r="J9043" s="30">
        <v>611.14</v>
      </c>
      <c r="K9043" s="4"/>
      <c r="L9043" s="15">
        <f t="shared" si="142"/>
        <v>0</v>
      </c>
      <c r="M9043" s="56" t="s">
        <v>15152</v>
      </c>
    </row>
    <row r="9044" spans="1:13" s="19" customFormat="1" ht="15" customHeight="1" x14ac:dyDescent="0.25">
      <c r="A9044" s="47">
        <v>42400</v>
      </c>
      <c r="B9044" s="18"/>
      <c r="C9044" s="3" t="s">
        <v>13954</v>
      </c>
      <c r="D9044" s="3" t="s">
        <v>177</v>
      </c>
      <c r="E9044" s="3" t="s">
        <v>13975</v>
      </c>
      <c r="F9044" s="3" t="s">
        <v>13976</v>
      </c>
      <c r="G9044" s="3"/>
      <c r="H9044" s="26">
        <v>565</v>
      </c>
      <c r="I9044" s="26">
        <f t="array" ref="I9044">J9044-J9044*3%</f>
        <v>414.40340000000003</v>
      </c>
      <c r="J9044" s="30">
        <v>427.22</v>
      </c>
      <c r="K9044" s="4"/>
      <c r="L9044" s="15">
        <f t="shared" si="142"/>
        <v>0</v>
      </c>
      <c r="M9044" s="56" t="s">
        <v>15152</v>
      </c>
    </row>
    <row r="9045" spans="1:13" s="19" customFormat="1" ht="15" customHeight="1" x14ac:dyDescent="0.25">
      <c r="A9045" s="47">
        <v>42446</v>
      </c>
      <c r="B9045" s="18"/>
      <c r="C9045" s="3" t="s">
        <v>13954</v>
      </c>
      <c r="D9045" s="3" t="s">
        <v>188</v>
      </c>
      <c r="E9045" s="3" t="s">
        <v>13977</v>
      </c>
      <c r="F9045" s="3" t="s">
        <v>1383</v>
      </c>
      <c r="G9045" s="3"/>
      <c r="H9045" s="26">
        <v>355</v>
      </c>
      <c r="I9045" s="26">
        <f t="array" ref="I9045">J9045-J9045*3%</f>
        <v>253.3931</v>
      </c>
      <c r="J9045" s="30">
        <v>261.23</v>
      </c>
      <c r="K9045" s="4"/>
      <c r="L9045" s="15">
        <f t="shared" si="142"/>
        <v>0</v>
      </c>
      <c r="M9045" s="56" t="s">
        <v>15152</v>
      </c>
    </row>
    <row r="9046" spans="1:13" s="19" customFormat="1" ht="15" customHeight="1" x14ac:dyDescent="0.25">
      <c r="A9046" s="47">
        <v>42415</v>
      </c>
      <c r="B9046" s="18"/>
      <c r="C9046" s="3" t="s">
        <v>13954</v>
      </c>
      <c r="D9046" s="3" t="s">
        <v>188</v>
      </c>
      <c r="E9046" s="3" t="s">
        <v>13978</v>
      </c>
      <c r="F9046" s="3" t="s">
        <v>1536</v>
      </c>
      <c r="G9046" s="3"/>
      <c r="H9046" s="26">
        <v>2065</v>
      </c>
      <c r="I9046" s="26">
        <f t="array" ref="I9046">J9046-J9046*3%</f>
        <v>1574.9599000000001</v>
      </c>
      <c r="J9046" s="30">
        <v>1623.67</v>
      </c>
      <c r="K9046" s="4"/>
      <c r="L9046" s="15">
        <f t="shared" si="142"/>
        <v>0</v>
      </c>
      <c r="M9046" s="56" t="s">
        <v>15152</v>
      </c>
    </row>
    <row r="9047" spans="1:13" s="19" customFormat="1" ht="15" customHeight="1" x14ac:dyDescent="0.25">
      <c r="A9047" s="47">
        <v>42442</v>
      </c>
      <c r="B9047" s="18"/>
      <c r="C9047" s="3" t="s">
        <v>13954</v>
      </c>
      <c r="D9047" s="3" t="s">
        <v>194</v>
      </c>
      <c r="E9047" s="3" t="s">
        <v>13979</v>
      </c>
      <c r="F9047" s="3" t="s">
        <v>203</v>
      </c>
      <c r="G9047" s="3"/>
      <c r="H9047" s="26">
        <v>845</v>
      </c>
      <c r="I9047" s="26">
        <f t="array" ref="I9047">J9047-J9047*3%</f>
        <v>638.29879999999991</v>
      </c>
      <c r="J9047" s="30">
        <v>658.04</v>
      </c>
      <c r="K9047" s="4"/>
      <c r="L9047" s="15">
        <f t="shared" si="142"/>
        <v>0</v>
      </c>
      <c r="M9047" s="56" t="s">
        <v>15152</v>
      </c>
    </row>
    <row r="9048" spans="1:13" s="19" customFormat="1" ht="15" customHeight="1" x14ac:dyDescent="0.25">
      <c r="A9048" s="47">
        <v>42441</v>
      </c>
      <c r="B9048" s="18"/>
      <c r="C9048" s="3" t="s">
        <v>13954</v>
      </c>
      <c r="D9048" s="3" t="s">
        <v>194</v>
      </c>
      <c r="E9048" s="3" t="s">
        <v>13980</v>
      </c>
      <c r="F9048" s="3" t="s">
        <v>203</v>
      </c>
      <c r="G9048" s="3"/>
      <c r="H9048" s="26">
        <v>870</v>
      </c>
      <c r="I9048" s="26">
        <f t="array" ref="I9048">J9048-J9048*3%</f>
        <v>656.40870000000007</v>
      </c>
      <c r="J9048" s="30">
        <v>676.71</v>
      </c>
      <c r="K9048" s="4"/>
      <c r="L9048" s="15">
        <f t="shared" si="142"/>
        <v>0</v>
      </c>
      <c r="M9048" s="56" t="s">
        <v>15152</v>
      </c>
    </row>
    <row r="9049" spans="1:13" s="19" customFormat="1" ht="15" customHeight="1" x14ac:dyDescent="0.25">
      <c r="A9049" s="47">
        <v>42440</v>
      </c>
      <c r="B9049" s="18"/>
      <c r="C9049" s="3" t="s">
        <v>13954</v>
      </c>
      <c r="D9049" s="3" t="s">
        <v>194</v>
      </c>
      <c r="E9049" s="3" t="s">
        <v>13981</v>
      </c>
      <c r="F9049" s="3" t="s">
        <v>160</v>
      </c>
      <c r="G9049" s="3"/>
      <c r="H9049" s="26">
        <v>640</v>
      </c>
      <c r="I9049" s="26">
        <f t="array" ref="I9049">J9049-J9049*3%</f>
        <v>488.9479</v>
      </c>
      <c r="J9049" s="30">
        <v>504.07</v>
      </c>
      <c r="K9049" s="4"/>
      <c r="L9049" s="15">
        <f t="shared" si="142"/>
        <v>0</v>
      </c>
      <c r="M9049" s="56" t="s">
        <v>15152</v>
      </c>
    </row>
    <row r="9050" spans="1:13" s="19" customFormat="1" ht="15" customHeight="1" x14ac:dyDescent="0.25">
      <c r="A9050" s="47">
        <v>42443</v>
      </c>
      <c r="B9050" s="18"/>
      <c r="C9050" s="3" t="s">
        <v>13954</v>
      </c>
      <c r="D9050" s="3" t="s">
        <v>194</v>
      </c>
      <c r="E9050" s="3" t="s">
        <v>13982</v>
      </c>
      <c r="F9050" s="3" t="s">
        <v>203</v>
      </c>
      <c r="G9050" s="3"/>
      <c r="H9050" s="26">
        <v>680</v>
      </c>
      <c r="I9050" s="26">
        <f t="array" ref="I9050">J9050-J9050*3%</f>
        <v>514.3134</v>
      </c>
      <c r="J9050" s="30">
        <v>530.22</v>
      </c>
      <c r="K9050" s="4"/>
      <c r="L9050" s="15">
        <f t="shared" si="142"/>
        <v>0</v>
      </c>
      <c r="M9050" s="56" t="s">
        <v>15152</v>
      </c>
    </row>
    <row r="9051" spans="1:13" s="19" customFormat="1" ht="15" customHeight="1" x14ac:dyDescent="0.25">
      <c r="A9051" s="47">
        <v>42397</v>
      </c>
      <c r="B9051" s="18"/>
      <c r="C9051" s="3" t="s">
        <v>13954</v>
      </c>
      <c r="D9051" s="3" t="s">
        <v>327</v>
      </c>
      <c r="E9051" s="3" t="s">
        <v>13983</v>
      </c>
      <c r="F9051" s="3" t="s">
        <v>1383</v>
      </c>
      <c r="G9051" s="3"/>
      <c r="H9051" s="26">
        <v>520</v>
      </c>
      <c r="I9051" s="26">
        <f t="array" ref="I9051">J9051-J9051*3%</f>
        <v>384.20729999999998</v>
      </c>
      <c r="J9051" s="30">
        <v>396.09</v>
      </c>
      <c r="K9051" s="4"/>
      <c r="L9051" s="15">
        <f t="shared" si="142"/>
        <v>0</v>
      </c>
      <c r="M9051" s="56" t="s">
        <v>15152</v>
      </c>
    </row>
    <row r="9052" spans="1:13" s="19" customFormat="1" ht="15" customHeight="1" x14ac:dyDescent="0.25">
      <c r="A9052" s="47">
        <v>42455</v>
      </c>
      <c r="B9052" s="18"/>
      <c r="C9052" s="3" t="s">
        <v>13954</v>
      </c>
      <c r="D9052" s="3" t="s">
        <v>207</v>
      </c>
      <c r="E9052" s="3" t="s">
        <v>13984</v>
      </c>
      <c r="F9052" s="3" t="s">
        <v>13755</v>
      </c>
      <c r="G9052" s="3"/>
      <c r="H9052" s="26">
        <v>425</v>
      </c>
      <c r="I9052" s="26">
        <f t="array" ref="I9052">J9052-J9052*3%</f>
        <v>309.70159999999998</v>
      </c>
      <c r="J9052" s="30">
        <v>319.27999999999997</v>
      </c>
      <c r="K9052" s="4"/>
      <c r="L9052" s="15">
        <f t="shared" si="142"/>
        <v>0</v>
      </c>
      <c r="M9052" s="56" t="s">
        <v>15152</v>
      </c>
    </row>
    <row r="9053" spans="1:13" s="19" customFormat="1" ht="15" customHeight="1" x14ac:dyDescent="0.25">
      <c r="A9053" s="47">
        <v>42452</v>
      </c>
      <c r="B9053" s="18"/>
      <c r="C9053" s="3" t="s">
        <v>13954</v>
      </c>
      <c r="D9053" s="3" t="s">
        <v>207</v>
      </c>
      <c r="E9053" s="3" t="s">
        <v>13985</v>
      </c>
      <c r="F9053" s="3" t="s">
        <v>2149</v>
      </c>
      <c r="G9053" s="3"/>
      <c r="H9053" s="26">
        <v>685</v>
      </c>
      <c r="I9053" s="26">
        <f t="array" ref="I9053">J9053-J9053*3%</f>
        <v>520.75419999999997</v>
      </c>
      <c r="J9053" s="30">
        <v>536.86</v>
      </c>
      <c r="K9053" s="4"/>
      <c r="L9053" s="15">
        <f t="shared" si="142"/>
        <v>0</v>
      </c>
      <c r="M9053" s="56" t="s">
        <v>15152</v>
      </c>
    </row>
    <row r="9054" spans="1:13" s="19" customFormat="1" ht="15" customHeight="1" x14ac:dyDescent="0.25">
      <c r="A9054" s="47">
        <v>42418</v>
      </c>
      <c r="B9054" s="18"/>
      <c r="C9054" s="3" t="s">
        <v>13954</v>
      </c>
      <c r="D9054" s="3" t="s">
        <v>207</v>
      </c>
      <c r="E9054" s="3" t="s">
        <v>13986</v>
      </c>
      <c r="F9054" s="3" t="s">
        <v>13987</v>
      </c>
      <c r="G9054" s="3"/>
      <c r="H9054" s="26">
        <v>140</v>
      </c>
      <c r="I9054" s="26">
        <f t="array" ref="I9054">J9054-J9054*3%</f>
        <v>96.03</v>
      </c>
      <c r="J9054" s="30">
        <v>99</v>
      </c>
      <c r="K9054" s="4"/>
      <c r="L9054" s="15">
        <f t="shared" si="142"/>
        <v>0</v>
      </c>
      <c r="M9054" s="56" t="s">
        <v>15152</v>
      </c>
    </row>
    <row r="9055" spans="1:13" s="19" customFormat="1" ht="15" customHeight="1" x14ac:dyDescent="0.25">
      <c r="A9055" s="47">
        <v>42419</v>
      </c>
      <c r="B9055" s="18"/>
      <c r="C9055" s="3" t="s">
        <v>13954</v>
      </c>
      <c r="D9055" s="3" t="s">
        <v>207</v>
      </c>
      <c r="E9055" s="3" t="s">
        <v>13988</v>
      </c>
      <c r="F9055" s="3" t="s">
        <v>13987</v>
      </c>
      <c r="G9055" s="3"/>
      <c r="H9055" s="26">
        <v>140</v>
      </c>
      <c r="I9055" s="26">
        <f t="array" ref="I9055">J9055-J9055*3%</f>
        <v>96.03</v>
      </c>
      <c r="J9055" s="30">
        <v>99</v>
      </c>
      <c r="K9055" s="4"/>
      <c r="L9055" s="15">
        <f t="shared" si="142"/>
        <v>0</v>
      </c>
      <c r="M9055" s="56" t="s">
        <v>15152</v>
      </c>
    </row>
    <row r="9056" spans="1:13" s="19" customFormat="1" ht="15" customHeight="1" x14ac:dyDescent="0.25">
      <c r="A9056" s="47">
        <v>42420</v>
      </c>
      <c r="B9056" s="18"/>
      <c r="C9056" s="3" t="s">
        <v>13954</v>
      </c>
      <c r="D9056" s="3" t="s">
        <v>207</v>
      </c>
      <c r="E9056" s="3" t="s">
        <v>13989</v>
      </c>
      <c r="F9056" s="3" t="s">
        <v>13987</v>
      </c>
      <c r="G9056" s="3"/>
      <c r="H9056" s="26">
        <v>140</v>
      </c>
      <c r="I9056" s="26">
        <f t="array" ref="I9056">J9056-J9056*3%</f>
        <v>96.03</v>
      </c>
      <c r="J9056" s="30">
        <v>99</v>
      </c>
      <c r="K9056" s="4"/>
      <c r="L9056" s="15">
        <f t="shared" si="142"/>
        <v>0</v>
      </c>
      <c r="M9056" s="56" t="s">
        <v>15152</v>
      </c>
    </row>
    <row r="9057" spans="1:13" s="19" customFormat="1" ht="15" customHeight="1" x14ac:dyDescent="0.25">
      <c r="A9057" s="47">
        <v>42421</v>
      </c>
      <c r="B9057" s="18"/>
      <c r="C9057" s="3" t="s">
        <v>13954</v>
      </c>
      <c r="D9057" s="3" t="s">
        <v>207</v>
      </c>
      <c r="E9057" s="3" t="s">
        <v>13990</v>
      </c>
      <c r="F9057" s="3" t="s">
        <v>13987</v>
      </c>
      <c r="G9057" s="3"/>
      <c r="H9057" s="26">
        <v>165</v>
      </c>
      <c r="I9057" s="26">
        <f t="array" ref="I9057">J9057-J9057*3%</f>
        <v>118.5243</v>
      </c>
      <c r="J9057" s="30">
        <v>122.19</v>
      </c>
      <c r="K9057" s="4"/>
      <c r="L9057" s="15">
        <f t="shared" si="142"/>
        <v>0</v>
      </c>
      <c r="M9057" s="56" t="s">
        <v>15152</v>
      </c>
    </row>
    <row r="9058" spans="1:13" s="19" customFormat="1" ht="15" customHeight="1" x14ac:dyDescent="0.25">
      <c r="A9058" s="47">
        <v>42423</v>
      </c>
      <c r="B9058" s="18"/>
      <c r="C9058" s="3" t="s">
        <v>13954</v>
      </c>
      <c r="D9058" s="3" t="s">
        <v>207</v>
      </c>
      <c r="E9058" s="3" t="s">
        <v>13991</v>
      </c>
      <c r="F9058" s="3" t="s">
        <v>13987</v>
      </c>
      <c r="G9058" s="3"/>
      <c r="H9058" s="26">
        <v>165</v>
      </c>
      <c r="I9058" s="26">
        <f t="array" ref="I9058">J9058-J9058*3%</f>
        <v>118.5243</v>
      </c>
      <c r="J9058" s="30">
        <v>122.19</v>
      </c>
      <c r="K9058" s="4"/>
      <c r="L9058" s="15">
        <f t="shared" si="142"/>
        <v>0</v>
      </c>
      <c r="M9058" s="56" t="s">
        <v>15152</v>
      </c>
    </row>
    <row r="9059" spans="1:13" s="19" customFormat="1" ht="15" customHeight="1" x14ac:dyDescent="0.25">
      <c r="A9059" s="47">
        <v>42424</v>
      </c>
      <c r="B9059" s="18"/>
      <c r="C9059" s="3" t="s">
        <v>13954</v>
      </c>
      <c r="D9059" s="3" t="s">
        <v>207</v>
      </c>
      <c r="E9059" s="3" t="s">
        <v>13992</v>
      </c>
      <c r="F9059" s="3" t="s">
        <v>13987</v>
      </c>
      <c r="G9059" s="3"/>
      <c r="H9059" s="26">
        <v>165</v>
      </c>
      <c r="I9059" s="26">
        <f t="array" ref="I9059">J9059-J9059*3%</f>
        <v>118.5243</v>
      </c>
      <c r="J9059" s="30">
        <v>122.19</v>
      </c>
      <c r="K9059" s="4"/>
      <c r="L9059" s="15">
        <f t="shared" si="142"/>
        <v>0</v>
      </c>
      <c r="M9059" s="56" t="s">
        <v>15152</v>
      </c>
    </row>
    <row r="9060" spans="1:13" s="19" customFormat="1" ht="15" customHeight="1" x14ac:dyDescent="0.25">
      <c r="A9060" s="47">
        <v>42426</v>
      </c>
      <c r="B9060" s="18"/>
      <c r="C9060" s="3" t="s">
        <v>13954</v>
      </c>
      <c r="D9060" s="3" t="s">
        <v>207</v>
      </c>
      <c r="E9060" s="3" t="s">
        <v>13993</v>
      </c>
      <c r="F9060" s="3" t="s">
        <v>13987</v>
      </c>
      <c r="G9060" s="3"/>
      <c r="H9060" s="26">
        <v>165</v>
      </c>
      <c r="I9060" s="26">
        <f t="array" ref="I9060">J9060-J9060*3%</f>
        <v>118.5243</v>
      </c>
      <c r="J9060" s="30">
        <v>122.19</v>
      </c>
      <c r="K9060" s="4"/>
      <c r="L9060" s="15">
        <f t="shared" si="142"/>
        <v>0</v>
      </c>
      <c r="M9060" s="56" t="s">
        <v>15152</v>
      </c>
    </row>
    <row r="9061" spans="1:13" s="19" customFormat="1" ht="15" customHeight="1" x14ac:dyDescent="0.25">
      <c r="A9061" s="47">
        <v>42450</v>
      </c>
      <c r="B9061" s="18"/>
      <c r="C9061" s="3" t="s">
        <v>13954</v>
      </c>
      <c r="D9061" s="3" t="s">
        <v>207</v>
      </c>
      <c r="E9061" s="3" t="s">
        <v>13994</v>
      </c>
      <c r="F9061" s="3" t="s">
        <v>2149</v>
      </c>
      <c r="G9061" s="3"/>
      <c r="H9061" s="26">
        <v>660</v>
      </c>
      <c r="I9061" s="26">
        <f t="array" ref="I9061">J9061-J9061*3%</f>
        <v>502.23689999999999</v>
      </c>
      <c r="J9061" s="30">
        <v>517.77</v>
      </c>
      <c r="K9061" s="4"/>
      <c r="L9061" s="15">
        <f t="shared" si="142"/>
        <v>0</v>
      </c>
      <c r="M9061" s="56" t="s">
        <v>15152</v>
      </c>
    </row>
    <row r="9062" spans="1:13" s="19" customFormat="1" ht="15" customHeight="1" x14ac:dyDescent="0.25">
      <c r="A9062" s="47">
        <v>42448</v>
      </c>
      <c r="B9062" s="18"/>
      <c r="C9062" s="3" t="s">
        <v>13954</v>
      </c>
      <c r="D9062" s="3" t="s">
        <v>351</v>
      </c>
      <c r="E9062" s="3" t="s">
        <v>13995</v>
      </c>
      <c r="F9062" s="3" t="s">
        <v>203</v>
      </c>
      <c r="G9062" s="3"/>
      <c r="H9062" s="26">
        <v>645</v>
      </c>
      <c r="I9062" s="26">
        <f t="array" ref="I9062">J9062-J9062*3%</f>
        <v>490.55810000000002</v>
      </c>
      <c r="J9062" s="30">
        <v>505.73</v>
      </c>
      <c r="K9062" s="4"/>
      <c r="L9062" s="15">
        <f t="shared" si="142"/>
        <v>0</v>
      </c>
      <c r="M9062" s="56" t="s">
        <v>15152</v>
      </c>
    </row>
    <row r="9063" spans="1:13" s="19" customFormat="1" ht="15" customHeight="1" x14ac:dyDescent="0.25">
      <c r="A9063" s="47">
        <v>4590</v>
      </c>
      <c r="B9063" s="18" t="s">
        <v>13996</v>
      </c>
      <c r="C9063" s="3" t="s">
        <v>13997</v>
      </c>
      <c r="D9063" s="3" t="s">
        <v>296</v>
      </c>
      <c r="E9063" s="3" t="s">
        <v>13998</v>
      </c>
      <c r="F9063" s="3" t="s">
        <v>9030</v>
      </c>
      <c r="G9063" s="3" t="s">
        <v>303</v>
      </c>
      <c r="H9063" s="26">
        <v>2785</v>
      </c>
      <c r="I9063" s="26">
        <f t="array" ref="I9063">J9063-J9063*3%</f>
        <v>2126.143</v>
      </c>
      <c r="J9063" s="30">
        <v>2191.9</v>
      </c>
      <c r="K9063" s="4"/>
      <c r="L9063" s="15">
        <f t="shared" si="142"/>
        <v>0</v>
      </c>
      <c r="M9063" s="56" t="s">
        <v>15151</v>
      </c>
    </row>
    <row r="9064" spans="1:13" s="19" customFormat="1" ht="15" customHeight="1" x14ac:dyDescent="0.25">
      <c r="A9064" s="47">
        <v>4982</v>
      </c>
      <c r="B9064" s="18" t="s">
        <v>13999</v>
      </c>
      <c r="C9064" s="3" t="s">
        <v>13997</v>
      </c>
      <c r="D9064" s="3" t="s">
        <v>296</v>
      </c>
      <c r="E9064" s="3" t="s">
        <v>13998</v>
      </c>
      <c r="F9064" s="3" t="s">
        <v>9030</v>
      </c>
      <c r="G9064" s="3" t="s">
        <v>285</v>
      </c>
      <c r="H9064" s="26">
        <v>2785</v>
      </c>
      <c r="I9064" s="26">
        <f t="array" ref="I9064">J9064-J9064*3%</f>
        <v>2126.143</v>
      </c>
      <c r="J9064" s="30">
        <v>2191.9</v>
      </c>
      <c r="K9064" s="4"/>
      <c r="L9064" s="15">
        <f t="shared" si="142"/>
        <v>0</v>
      </c>
      <c r="M9064" s="56" t="s">
        <v>15151</v>
      </c>
    </row>
    <row r="9065" spans="1:13" s="19" customFormat="1" ht="15" customHeight="1" x14ac:dyDescent="0.25">
      <c r="A9065" s="47">
        <v>4589</v>
      </c>
      <c r="B9065" s="18" t="s">
        <v>14000</v>
      </c>
      <c r="C9065" s="3" t="s">
        <v>13997</v>
      </c>
      <c r="D9065" s="3" t="s">
        <v>296</v>
      </c>
      <c r="E9065" s="3" t="s">
        <v>13998</v>
      </c>
      <c r="F9065" s="3" t="s">
        <v>9030</v>
      </c>
      <c r="G9065" s="3" t="s">
        <v>299</v>
      </c>
      <c r="H9065" s="26">
        <v>2785</v>
      </c>
      <c r="I9065" s="26">
        <f t="array" ref="I9065">J9065-J9065*3%</f>
        <v>2126.143</v>
      </c>
      <c r="J9065" s="30">
        <v>2191.9</v>
      </c>
      <c r="K9065" s="4"/>
      <c r="L9065" s="15">
        <f t="shared" si="142"/>
        <v>0</v>
      </c>
      <c r="M9065" s="56" t="s">
        <v>15151</v>
      </c>
    </row>
    <row r="9066" spans="1:13" s="19" customFormat="1" ht="15" customHeight="1" x14ac:dyDescent="0.25">
      <c r="A9066" s="47">
        <v>5746</v>
      </c>
      <c r="B9066" s="18" t="s">
        <v>14001</v>
      </c>
      <c r="C9066" s="3" t="s">
        <v>13997</v>
      </c>
      <c r="D9066" s="3" t="s">
        <v>924</v>
      </c>
      <c r="E9066" s="3" t="s">
        <v>14002</v>
      </c>
      <c r="F9066" s="3" t="s">
        <v>715</v>
      </c>
      <c r="G9066" s="3" t="s">
        <v>303</v>
      </c>
      <c r="H9066" s="26">
        <v>1450</v>
      </c>
      <c r="I9066" s="26">
        <f t="array" ref="I9066">J9066-J9066*3%</f>
        <v>1103.375</v>
      </c>
      <c r="J9066" s="30">
        <v>1137.5</v>
      </c>
      <c r="K9066" s="4"/>
      <c r="L9066" s="15">
        <f t="shared" si="142"/>
        <v>0</v>
      </c>
      <c r="M9066" s="56" t="s">
        <v>15151</v>
      </c>
    </row>
    <row r="9067" spans="1:13" s="19" customFormat="1" ht="15" customHeight="1" x14ac:dyDescent="0.25">
      <c r="A9067" s="47">
        <v>5747</v>
      </c>
      <c r="B9067" s="18" t="s">
        <v>14003</v>
      </c>
      <c r="C9067" s="3" t="s">
        <v>13997</v>
      </c>
      <c r="D9067" s="3" t="s">
        <v>924</v>
      </c>
      <c r="E9067" s="3" t="s">
        <v>14002</v>
      </c>
      <c r="F9067" s="3" t="s">
        <v>715</v>
      </c>
      <c r="G9067" s="3" t="s">
        <v>285</v>
      </c>
      <c r="H9067" s="26">
        <v>1450</v>
      </c>
      <c r="I9067" s="26">
        <f t="array" ref="I9067">J9067-J9067*3%</f>
        <v>1103.375</v>
      </c>
      <c r="J9067" s="30">
        <v>1137.5</v>
      </c>
      <c r="K9067" s="4"/>
      <c r="L9067" s="15">
        <f t="shared" si="142"/>
        <v>0</v>
      </c>
      <c r="M9067" s="56" t="s">
        <v>15151</v>
      </c>
    </row>
    <row r="9068" spans="1:13" s="19" customFormat="1" ht="15" customHeight="1" x14ac:dyDescent="0.25">
      <c r="A9068" s="47">
        <v>5745</v>
      </c>
      <c r="B9068" s="18" t="s">
        <v>14004</v>
      </c>
      <c r="C9068" s="3" t="s">
        <v>13997</v>
      </c>
      <c r="D9068" s="3" t="s">
        <v>924</v>
      </c>
      <c r="E9068" s="3" t="s">
        <v>14002</v>
      </c>
      <c r="F9068" s="3" t="s">
        <v>715</v>
      </c>
      <c r="G9068" s="3" t="s">
        <v>299</v>
      </c>
      <c r="H9068" s="26">
        <v>1450</v>
      </c>
      <c r="I9068" s="26">
        <f t="array" ref="I9068">J9068-J9068*3%</f>
        <v>1103.375</v>
      </c>
      <c r="J9068" s="30">
        <v>1137.5</v>
      </c>
      <c r="K9068" s="4"/>
      <c r="L9068" s="15">
        <f t="shared" si="142"/>
        <v>0</v>
      </c>
      <c r="M9068" s="56" t="s">
        <v>15151</v>
      </c>
    </row>
    <row r="9069" spans="1:13" s="19" customFormat="1" ht="15" customHeight="1" x14ac:dyDescent="0.25">
      <c r="A9069" s="47">
        <v>37021</v>
      </c>
      <c r="B9069" s="18" t="s">
        <v>14005</v>
      </c>
      <c r="C9069" s="3" t="s">
        <v>13997</v>
      </c>
      <c r="D9069" s="3" t="s">
        <v>331</v>
      </c>
      <c r="E9069" s="3" t="s">
        <v>14006</v>
      </c>
      <c r="F9069" s="3" t="s">
        <v>590</v>
      </c>
      <c r="G9069" s="3" t="s">
        <v>14007</v>
      </c>
      <c r="H9069" s="26">
        <v>3080</v>
      </c>
      <c r="I9069" s="26">
        <f t="array" ref="I9069">J9069-J9069*3%</f>
        <v>2375.9956000000002</v>
      </c>
      <c r="J9069" s="30">
        <v>2449.48</v>
      </c>
      <c r="K9069" s="4"/>
      <c r="L9069" s="15">
        <f t="shared" si="142"/>
        <v>0</v>
      </c>
      <c r="M9069" s="56" t="s">
        <v>15151</v>
      </c>
    </row>
    <row r="9070" spans="1:13" s="19" customFormat="1" ht="15" customHeight="1" x14ac:dyDescent="0.25">
      <c r="A9070" s="47">
        <v>5754</v>
      </c>
      <c r="B9070" s="18" t="s">
        <v>14008</v>
      </c>
      <c r="C9070" s="3" t="s">
        <v>13997</v>
      </c>
      <c r="D9070" s="3" t="s">
        <v>331</v>
      </c>
      <c r="E9070" s="3" t="s">
        <v>14006</v>
      </c>
      <c r="F9070" s="3" t="s">
        <v>590</v>
      </c>
      <c r="G9070" s="3" t="s">
        <v>149</v>
      </c>
      <c r="H9070" s="26">
        <v>3080</v>
      </c>
      <c r="I9070" s="26">
        <f t="array" ref="I9070">J9070-J9070*3%</f>
        <v>2375.9956000000002</v>
      </c>
      <c r="J9070" s="30">
        <v>2449.48</v>
      </c>
      <c r="K9070" s="4"/>
      <c r="L9070" s="15">
        <f t="shared" si="142"/>
        <v>0</v>
      </c>
      <c r="M9070" s="56" t="s">
        <v>15151</v>
      </c>
    </row>
    <row r="9071" spans="1:13" s="19" customFormat="1" ht="15" customHeight="1" x14ac:dyDescent="0.25">
      <c r="A9071" s="47">
        <v>1704</v>
      </c>
      <c r="B9071" s="18" t="s">
        <v>14009</v>
      </c>
      <c r="C9071" s="3" t="s">
        <v>13997</v>
      </c>
      <c r="D9071" s="3" t="s">
        <v>331</v>
      </c>
      <c r="E9071" s="3" t="s">
        <v>14006</v>
      </c>
      <c r="F9071" s="3" t="s">
        <v>590</v>
      </c>
      <c r="G9071" s="3" t="s">
        <v>405</v>
      </c>
      <c r="H9071" s="26">
        <v>3080</v>
      </c>
      <c r="I9071" s="26">
        <f t="array" ref="I9071">J9071-J9071*3%</f>
        <v>2375.9956000000002</v>
      </c>
      <c r="J9071" s="30">
        <v>2449.48</v>
      </c>
      <c r="K9071" s="4"/>
      <c r="L9071" s="15">
        <f t="shared" si="142"/>
        <v>0</v>
      </c>
      <c r="M9071" s="56" t="s">
        <v>15151</v>
      </c>
    </row>
    <row r="9072" spans="1:13" s="19" customFormat="1" ht="15" customHeight="1" x14ac:dyDescent="0.25">
      <c r="A9072" s="47">
        <v>1194</v>
      </c>
      <c r="B9072" s="18" t="s">
        <v>14010</v>
      </c>
      <c r="C9072" s="3" t="s">
        <v>13997</v>
      </c>
      <c r="D9072" s="3" t="s">
        <v>331</v>
      </c>
      <c r="E9072" s="3" t="s">
        <v>14006</v>
      </c>
      <c r="F9072" s="3" t="s">
        <v>590</v>
      </c>
      <c r="G9072" s="3" t="s">
        <v>303</v>
      </c>
      <c r="H9072" s="26">
        <v>3080</v>
      </c>
      <c r="I9072" s="26">
        <f t="array" ref="I9072">J9072-J9072*3%</f>
        <v>2375.9956000000002</v>
      </c>
      <c r="J9072" s="30">
        <v>2449.48</v>
      </c>
      <c r="K9072" s="4"/>
      <c r="L9072" s="15">
        <f t="shared" si="142"/>
        <v>0</v>
      </c>
      <c r="M9072" s="56" t="s">
        <v>15151</v>
      </c>
    </row>
    <row r="9073" spans="1:13" s="19" customFormat="1" ht="15" customHeight="1" x14ac:dyDescent="0.25">
      <c r="A9073" s="47">
        <v>6120</v>
      </c>
      <c r="B9073" s="18" t="s">
        <v>14011</v>
      </c>
      <c r="C9073" s="3" t="s">
        <v>13997</v>
      </c>
      <c r="D9073" s="3" t="s">
        <v>331</v>
      </c>
      <c r="E9073" s="3" t="s">
        <v>14006</v>
      </c>
      <c r="F9073" s="3" t="s">
        <v>590</v>
      </c>
      <c r="G9073" s="3" t="s">
        <v>536</v>
      </c>
      <c r="H9073" s="26">
        <v>3080</v>
      </c>
      <c r="I9073" s="26">
        <f t="array" ref="I9073">J9073-J9073*3%</f>
        <v>2375.9956000000002</v>
      </c>
      <c r="J9073" s="30">
        <v>2449.48</v>
      </c>
      <c r="K9073" s="4"/>
      <c r="L9073" s="15">
        <f t="shared" si="142"/>
        <v>0</v>
      </c>
      <c r="M9073" s="56" t="s">
        <v>15151</v>
      </c>
    </row>
    <row r="9074" spans="1:13" s="19" customFormat="1" ht="15" customHeight="1" x14ac:dyDescent="0.25">
      <c r="A9074" s="47">
        <v>3261</v>
      </c>
      <c r="B9074" s="18" t="s">
        <v>14012</v>
      </c>
      <c r="C9074" s="3" t="s">
        <v>13997</v>
      </c>
      <c r="D9074" s="3" t="s">
        <v>331</v>
      </c>
      <c r="E9074" s="3" t="s">
        <v>14006</v>
      </c>
      <c r="F9074" s="3" t="s">
        <v>590</v>
      </c>
      <c r="G9074" s="3" t="s">
        <v>721</v>
      </c>
      <c r="H9074" s="26">
        <v>3080</v>
      </c>
      <c r="I9074" s="26">
        <f t="array" ref="I9074">J9074-J9074*3%</f>
        <v>2375.9956000000002</v>
      </c>
      <c r="J9074" s="30">
        <v>2449.48</v>
      </c>
      <c r="K9074" s="4"/>
      <c r="L9074" s="15">
        <f t="shared" si="142"/>
        <v>0</v>
      </c>
      <c r="M9074" s="56" t="s">
        <v>15151</v>
      </c>
    </row>
    <row r="9075" spans="1:13" s="19" customFormat="1" ht="15" customHeight="1" x14ac:dyDescent="0.25">
      <c r="A9075" s="47">
        <v>7911</v>
      </c>
      <c r="B9075" s="18" t="s">
        <v>14013</v>
      </c>
      <c r="C9075" s="3" t="s">
        <v>13997</v>
      </c>
      <c r="D9075" s="3" t="s">
        <v>331</v>
      </c>
      <c r="E9075" s="3" t="s">
        <v>14006</v>
      </c>
      <c r="F9075" s="3" t="s">
        <v>590</v>
      </c>
      <c r="G9075" s="3" t="s">
        <v>14014</v>
      </c>
      <c r="H9075" s="26">
        <v>3080</v>
      </c>
      <c r="I9075" s="26">
        <f t="array" ref="I9075">J9075-J9075*3%</f>
        <v>2375.9956000000002</v>
      </c>
      <c r="J9075" s="30">
        <v>2449.48</v>
      </c>
      <c r="K9075" s="4"/>
      <c r="L9075" s="15">
        <f t="shared" si="142"/>
        <v>0</v>
      </c>
      <c r="M9075" s="56" t="s">
        <v>15151</v>
      </c>
    </row>
    <row r="9076" spans="1:13" s="19" customFormat="1" ht="15" customHeight="1" x14ac:dyDescent="0.25">
      <c r="A9076" s="47">
        <v>6818</v>
      </c>
      <c r="B9076" s="18" t="s">
        <v>14015</v>
      </c>
      <c r="C9076" s="3" t="s">
        <v>13997</v>
      </c>
      <c r="D9076" s="3" t="s">
        <v>331</v>
      </c>
      <c r="E9076" s="3" t="s">
        <v>14006</v>
      </c>
      <c r="F9076" s="3" t="s">
        <v>590</v>
      </c>
      <c r="G9076" s="3" t="s">
        <v>14016</v>
      </c>
      <c r="H9076" s="26">
        <v>3080</v>
      </c>
      <c r="I9076" s="26">
        <f t="array" ref="I9076">J9076-J9076*3%</f>
        <v>2375.9956000000002</v>
      </c>
      <c r="J9076" s="30">
        <v>2449.48</v>
      </c>
      <c r="K9076" s="4"/>
      <c r="L9076" s="15">
        <f t="shared" si="142"/>
        <v>0</v>
      </c>
      <c r="M9076" s="56" t="s">
        <v>15151</v>
      </c>
    </row>
    <row r="9077" spans="1:13" s="19" customFormat="1" ht="15" customHeight="1" x14ac:dyDescent="0.25">
      <c r="A9077" s="47">
        <v>1193</v>
      </c>
      <c r="B9077" s="18" t="s">
        <v>14017</v>
      </c>
      <c r="C9077" s="3" t="s">
        <v>13997</v>
      </c>
      <c r="D9077" s="3" t="s">
        <v>331</v>
      </c>
      <c r="E9077" s="3" t="s">
        <v>14006</v>
      </c>
      <c r="F9077" s="3" t="s">
        <v>590</v>
      </c>
      <c r="G9077" s="3" t="s">
        <v>285</v>
      </c>
      <c r="H9077" s="26">
        <v>3080</v>
      </c>
      <c r="I9077" s="26">
        <f t="array" ref="I9077">J9077-J9077*3%</f>
        <v>2375.9956000000002</v>
      </c>
      <c r="J9077" s="30">
        <v>2449.48</v>
      </c>
      <c r="K9077" s="4"/>
      <c r="L9077" s="15">
        <f t="shared" si="142"/>
        <v>0</v>
      </c>
      <c r="M9077" s="56" t="s">
        <v>15151</v>
      </c>
    </row>
    <row r="9078" spans="1:13" s="19" customFormat="1" ht="15" customHeight="1" x14ac:dyDescent="0.25">
      <c r="A9078" s="47">
        <v>37775</v>
      </c>
      <c r="B9078" s="18" t="s">
        <v>14018</v>
      </c>
      <c r="C9078" s="3" t="s">
        <v>13997</v>
      </c>
      <c r="D9078" s="3" t="s">
        <v>331</v>
      </c>
      <c r="E9078" s="3" t="s">
        <v>14006</v>
      </c>
      <c r="F9078" s="3" t="s">
        <v>590</v>
      </c>
      <c r="G9078" s="3" t="s">
        <v>14019</v>
      </c>
      <c r="H9078" s="26">
        <v>3080</v>
      </c>
      <c r="I9078" s="26">
        <f t="array" ref="I9078">J9078-J9078*3%</f>
        <v>2375.9956000000002</v>
      </c>
      <c r="J9078" s="30">
        <v>2449.48</v>
      </c>
      <c r="K9078" s="4"/>
      <c r="L9078" s="15">
        <f t="shared" si="142"/>
        <v>0</v>
      </c>
      <c r="M9078" s="56" t="s">
        <v>15151</v>
      </c>
    </row>
    <row r="9079" spans="1:13" s="19" customFormat="1" ht="15" customHeight="1" x14ac:dyDescent="0.25">
      <c r="A9079" s="47">
        <v>1195</v>
      </c>
      <c r="B9079" s="18" t="s">
        <v>14020</v>
      </c>
      <c r="C9079" s="3" t="s">
        <v>13997</v>
      </c>
      <c r="D9079" s="3" t="s">
        <v>331</v>
      </c>
      <c r="E9079" s="3" t="s">
        <v>14006</v>
      </c>
      <c r="F9079" s="3" t="s">
        <v>590</v>
      </c>
      <c r="G9079" s="3" t="s">
        <v>299</v>
      </c>
      <c r="H9079" s="26">
        <v>3080</v>
      </c>
      <c r="I9079" s="26">
        <f t="array" ref="I9079">J9079-J9079*3%</f>
        <v>2375.9956000000002</v>
      </c>
      <c r="J9079" s="30">
        <v>2449.48</v>
      </c>
      <c r="K9079" s="4"/>
      <c r="L9079" s="15">
        <f t="shared" si="142"/>
        <v>0</v>
      </c>
      <c r="M9079" s="56" t="s">
        <v>15151</v>
      </c>
    </row>
    <row r="9080" spans="1:13" s="19" customFormat="1" ht="15" customHeight="1" x14ac:dyDescent="0.25">
      <c r="A9080" s="47">
        <v>37773</v>
      </c>
      <c r="B9080" s="18" t="s">
        <v>14021</v>
      </c>
      <c r="C9080" s="3" t="s">
        <v>13997</v>
      </c>
      <c r="D9080" s="3" t="s">
        <v>331</v>
      </c>
      <c r="E9080" s="3" t="s">
        <v>14006</v>
      </c>
      <c r="F9080" s="3" t="s">
        <v>715</v>
      </c>
      <c r="G9080" s="3" t="s">
        <v>14007</v>
      </c>
      <c r="H9080" s="26">
        <v>1450</v>
      </c>
      <c r="I9080" s="26">
        <f t="array" ref="I9080">J9080-J9080*3%</f>
        <v>1103.375</v>
      </c>
      <c r="J9080" s="30">
        <v>1137.5</v>
      </c>
      <c r="K9080" s="4"/>
      <c r="L9080" s="15">
        <f t="shared" si="142"/>
        <v>0</v>
      </c>
      <c r="M9080" s="56" t="s">
        <v>15151</v>
      </c>
    </row>
    <row r="9081" spans="1:13" s="19" customFormat="1" ht="15" customHeight="1" x14ac:dyDescent="0.25">
      <c r="A9081" s="47">
        <v>5750</v>
      </c>
      <c r="B9081" s="18" t="s">
        <v>14022</v>
      </c>
      <c r="C9081" s="3" t="s">
        <v>13997</v>
      </c>
      <c r="D9081" s="3" t="s">
        <v>331</v>
      </c>
      <c r="E9081" s="3" t="s">
        <v>14006</v>
      </c>
      <c r="F9081" s="3" t="s">
        <v>715</v>
      </c>
      <c r="G9081" s="3" t="s">
        <v>149</v>
      </c>
      <c r="H9081" s="26">
        <v>1450</v>
      </c>
      <c r="I9081" s="26">
        <f t="array" ref="I9081">J9081-J9081*3%</f>
        <v>1103.375</v>
      </c>
      <c r="J9081" s="30">
        <v>1137.5</v>
      </c>
      <c r="K9081" s="4"/>
      <c r="L9081" s="15">
        <f t="shared" si="142"/>
        <v>0</v>
      </c>
      <c r="M9081" s="56" t="s">
        <v>15151</v>
      </c>
    </row>
    <row r="9082" spans="1:13" s="19" customFormat="1" ht="15" customHeight="1" x14ac:dyDescent="0.25">
      <c r="A9082" s="47">
        <v>5752</v>
      </c>
      <c r="B9082" s="18" t="s">
        <v>14023</v>
      </c>
      <c r="C9082" s="3" t="s">
        <v>13997</v>
      </c>
      <c r="D9082" s="3" t="s">
        <v>331</v>
      </c>
      <c r="E9082" s="3" t="s">
        <v>14006</v>
      </c>
      <c r="F9082" s="3" t="s">
        <v>715</v>
      </c>
      <c r="G9082" s="3" t="s">
        <v>303</v>
      </c>
      <c r="H9082" s="26">
        <v>1450</v>
      </c>
      <c r="I9082" s="26">
        <f t="array" ref="I9082">J9082-J9082*3%</f>
        <v>1103.375</v>
      </c>
      <c r="J9082" s="30">
        <v>1137.5</v>
      </c>
      <c r="K9082" s="4"/>
      <c r="L9082" s="15">
        <f t="shared" si="142"/>
        <v>0</v>
      </c>
      <c r="M9082" s="56" t="s">
        <v>15151</v>
      </c>
    </row>
    <row r="9083" spans="1:13" s="19" customFormat="1" ht="15" customHeight="1" x14ac:dyDescent="0.25">
      <c r="A9083" s="47">
        <v>5749</v>
      </c>
      <c r="B9083" s="18" t="s">
        <v>14024</v>
      </c>
      <c r="C9083" s="3" t="s">
        <v>13997</v>
      </c>
      <c r="D9083" s="3" t="s">
        <v>331</v>
      </c>
      <c r="E9083" s="3" t="s">
        <v>14006</v>
      </c>
      <c r="F9083" s="3" t="s">
        <v>715</v>
      </c>
      <c r="G9083" s="3" t="s">
        <v>536</v>
      </c>
      <c r="H9083" s="26">
        <v>1450</v>
      </c>
      <c r="I9083" s="26">
        <f t="array" ref="I9083">J9083-J9083*3%</f>
        <v>1103.375</v>
      </c>
      <c r="J9083" s="30">
        <v>1137.5</v>
      </c>
      <c r="K9083" s="4"/>
      <c r="L9083" s="15">
        <f t="shared" si="142"/>
        <v>0</v>
      </c>
      <c r="M9083" s="56" t="s">
        <v>15151</v>
      </c>
    </row>
    <row r="9084" spans="1:13" s="19" customFormat="1" ht="15" customHeight="1" x14ac:dyDescent="0.25">
      <c r="A9084" s="47">
        <v>5748</v>
      </c>
      <c r="B9084" s="18" t="s">
        <v>14025</v>
      </c>
      <c r="C9084" s="3" t="s">
        <v>13997</v>
      </c>
      <c r="D9084" s="3" t="s">
        <v>331</v>
      </c>
      <c r="E9084" s="3" t="s">
        <v>14006</v>
      </c>
      <c r="F9084" s="3" t="s">
        <v>715</v>
      </c>
      <c r="G9084" s="3" t="s">
        <v>721</v>
      </c>
      <c r="H9084" s="26">
        <v>1450</v>
      </c>
      <c r="I9084" s="26">
        <f t="array" ref="I9084">J9084-J9084*3%</f>
        <v>1103.375</v>
      </c>
      <c r="J9084" s="30">
        <v>1137.5</v>
      </c>
      <c r="K9084" s="4"/>
      <c r="L9084" s="15">
        <f t="shared" si="142"/>
        <v>0</v>
      </c>
      <c r="M9084" s="56" t="s">
        <v>15151</v>
      </c>
    </row>
    <row r="9085" spans="1:13" s="19" customFormat="1" ht="15" customHeight="1" x14ac:dyDescent="0.25">
      <c r="A9085" s="47">
        <v>20905</v>
      </c>
      <c r="B9085" s="18" t="s">
        <v>14026</v>
      </c>
      <c r="C9085" s="3" t="s">
        <v>13997</v>
      </c>
      <c r="D9085" s="3" t="s">
        <v>331</v>
      </c>
      <c r="E9085" s="3" t="s">
        <v>14006</v>
      </c>
      <c r="F9085" s="3" t="s">
        <v>715</v>
      </c>
      <c r="G9085" s="3" t="s">
        <v>14014</v>
      </c>
      <c r="H9085" s="26">
        <v>1450</v>
      </c>
      <c r="I9085" s="26">
        <f t="array" ref="I9085">J9085-J9085*3%</f>
        <v>1103.375</v>
      </c>
      <c r="J9085" s="30">
        <v>1137.5</v>
      </c>
      <c r="K9085" s="4"/>
      <c r="L9085" s="15">
        <f t="shared" si="142"/>
        <v>0</v>
      </c>
      <c r="M9085" s="56" t="s">
        <v>15151</v>
      </c>
    </row>
    <row r="9086" spans="1:13" s="19" customFormat="1" ht="15" customHeight="1" x14ac:dyDescent="0.25">
      <c r="A9086" s="47">
        <v>5753</v>
      </c>
      <c r="B9086" s="18" t="s">
        <v>14027</v>
      </c>
      <c r="C9086" s="3" t="s">
        <v>13997</v>
      </c>
      <c r="D9086" s="3" t="s">
        <v>331</v>
      </c>
      <c r="E9086" s="3" t="s">
        <v>14006</v>
      </c>
      <c r="F9086" s="3" t="s">
        <v>715</v>
      </c>
      <c r="G9086" s="3" t="s">
        <v>285</v>
      </c>
      <c r="H9086" s="26">
        <v>1450</v>
      </c>
      <c r="I9086" s="26">
        <f t="array" ref="I9086">J9086-J9086*3%</f>
        <v>1103.375</v>
      </c>
      <c r="J9086" s="30">
        <v>1137.5</v>
      </c>
      <c r="K9086" s="4"/>
      <c r="L9086" s="15">
        <f t="shared" si="142"/>
        <v>0</v>
      </c>
      <c r="M9086" s="56" t="s">
        <v>15151</v>
      </c>
    </row>
    <row r="9087" spans="1:13" s="19" customFormat="1" ht="15" customHeight="1" x14ac:dyDescent="0.25">
      <c r="A9087" s="47">
        <v>37774</v>
      </c>
      <c r="B9087" s="18" t="s">
        <v>14028</v>
      </c>
      <c r="C9087" s="3" t="s">
        <v>13997</v>
      </c>
      <c r="D9087" s="3" t="s">
        <v>331</v>
      </c>
      <c r="E9087" s="3" t="s">
        <v>14006</v>
      </c>
      <c r="F9087" s="3" t="s">
        <v>715</v>
      </c>
      <c r="G9087" s="3" t="s">
        <v>14019</v>
      </c>
      <c r="H9087" s="26">
        <v>1450</v>
      </c>
      <c r="I9087" s="26">
        <f t="array" ref="I9087">J9087-J9087*3%</f>
        <v>1103.375</v>
      </c>
      <c r="J9087" s="30">
        <v>1137.5</v>
      </c>
      <c r="K9087" s="4"/>
      <c r="L9087" s="15">
        <f t="shared" si="142"/>
        <v>0</v>
      </c>
      <c r="M9087" s="56" t="s">
        <v>15151</v>
      </c>
    </row>
    <row r="9088" spans="1:13" s="19" customFormat="1" ht="15" customHeight="1" x14ac:dyDescent="0.25">
      <c r="A9088" s="47">
        <v>19714</v>
      </c>
      <c r="B9088" s="18" t="s">
        <v>14029</v>
      </c>
      <c r="C9088" s="3" t="s">
        <v>13997</v>
      </c>
      <c r="D9088" s="3" t="s">
        <v>331</v>
      </c>
      <c r="E9088" s="3" t="s">
        <v>14006</v>
      </c>
      <c r="F9088" s="3" t="s">
        <v>715</v>
      </c>
      <c r="G9088" s="3" t="s">
        <v>299</v>
      </c>
      <c r="H9088" s="26">
        <v>1450</v>
      </c>
      <c r="I9088" s="26">
        <f t="array" ref="I9088">J9088-J9088*3%</f>
        <v>1103.375</v>
      </c>
      <c r="J9088" s="30">
        <v>1137.5</v>
      </c>
      <c r="K9088" s="4"/>
      <c r="L9088" s="15">
        <f t="shared" si="142"/>
        <v>0</v>
      </c>
      <c r="M9088" s="56" t="s">
        <v>15151</v>
      </c>
    </row>
    <row r="9089" spans="1:13" s="19" customFormat="1" ht="15" customHeight="1" x14ac:dyDescent="0.25">
      <c r="A9089" s="47">
        <v>37779</v>
      </c>
      <c r="B9089" s="18" t="s">
        <v>14030</v>
      </c>
      <c r="C9089" s="3" t="s">
        <v>13997</v>
      </c>
      <c r="D9089" s="3" t="s">
        <v>331</v>
      </c>
      <c r="E9089" s="3" t="s">
        <v>14031</v>
      </c>
      <c r="F9089" s="3" t="s">
        <v>590</v>
      </c>
      <c r="G9089" s="3" t="s">
        <v>405</v>
      </c>
      <c r="H9089" s="26">
        <v>2905</v>
      </c>
      <c r="I9089" s="26">
        <f t="array" ref="I9089">J9089-J9089*3%</f>
        <v>2255.2597000000001</v>
      </c>
      <c r="J9089" s="30">
        <v>2325.0100000000002</v>
      </c>
      <c r="K9089" s="4"/>
      <c r="L9089" s="15">
        <f t="shared" si="142"/>
        <v>0</v>
      </c>
      <c r="M9089" s="56" t="s">
        <v>15151</v>
      </c>
    </row>
    <row r="9090" spans="1:13" s="19" customFormat="1" ht="15" customHeight="1" x14ac:dyDescent="0.25">
      <c r="A9090" s="47">
        <v>1706</v>
      </c>
      <c r="B9090" s="18" t="s">
        <v>14032</v>
      </c>
      <c r="C9090" s="3" t="s">
        <v>13997</v>
      </c>
      <c r="D9090" s="3" t="s">
        <v>331</v>
      </c>
      <c r="E9090" s="3" t="s">
        <v>14031</v>
      </c>
      <c r="F9090" s="3" t="s">
        <v>590</v>
      </c>
      <c r="G9090" s="3" t="s">
        <v>303</v>
      </c>
      <c r="H9090" s="26">
        <v>2905</v>
      </c>
      <c r="I9090" s="26">
        <f t="array" ref="I9090">J9090-J9090*3%</f>
        <v>2255.2597000000001</v>
      </c>
      <c r="J9090" s="30">
        <v>2325.0100000000002</v>
      </c>
      <c r="K9090" s="4"/>
      <c r="L9090" s="15">
        <f t="shared" si="142"/>
        <v>0</v>
      </c>
      <c r="M9090" s="56" t="s">
        <v>15151</v>
      </c>
    </row>
    <row r="9091" spans="1:13" s="19" customFormat="1" ht="15" customHeight="1" x14ac:dyDescent="0.25">
      <c r="A9091" s="47">
        <v>37780</v>
      </c>
      <c r="B9091" s="18" t="s">
        <v>14033</v>
      </c>
      <c r="C9091" s="3" t="s">
        <v>13997</v>
      </c>
      <c r="D9091" s="3" t="s">
        <v>331</v>
      </c>
      <c r="E9091" s="3" t="s">
        <v>14031</v>
      </c>
      <c r="F9091" s="3" t="s">
        <v>590</v>
      </c>
      <c r="G9091" s="3" t="s">
        <v>14034</v>
      </c>
      <c r="H9091" s="26">
        <v>2905</v>
      </c>
      <c r="I9091" s="26">
        <f t="array" ref="I9091">J9091-J9091*3%</f>
        <v>2255.2597000000001</v>
      </c>
      <c r="J9091" s="30">
        <v>2325.0100000000002</v>
      </c>
      <c r="K9091" s="4"/>
      <c r="L9091" s="15">
        <f t="shared" si="142"/>
        <v>0</v>
      </c>
      <c r="M9091" s="56" t="s">
        <v>15151</v>
      </c>
    </row>
    <row r="9092" spans="1:13" s="19" customFormat="1" ht="15" customHeight="1" x14ac:dyDescent="0.25">
      <c r="A9092" s="47">
        <v>37781</v>
      </c>
      <c r="B9092" s="18" t="s">
        <v>14035</v>
      </c>
      <c r="C9092" s="3" t="s">
        <v>13997</v>
      </c>
      <c r="D9092" s="3" t="s">
        <v>331</v>
      </c>
      <c r="E9092" s="3" t="s">
        <v>14031</v>
      </c>
      <c r="F9092" s="3" t="s">
        <v>590</v>
      </c>
      <c r="G9092" s="3" t="s">
        <v>1077</v>
      </c>
      <c r="H9092" s="26">
        <v>2905</v>
      </c>
      <c r="I9092" s="26">
        <f t="array" ref="I9092">J9092-J9092*3%</f>
        <v>2255.2597000000001</v>
      </c>
      <c r="J9092" s="30">
        <v>2325.0100000000002</v>
      </c>
      <c r="K9092" s="4"/>
      <c r="L9092" s="15">
        <f t="shared" si="142"/>
        <v>0</v>
      </c>
      <c r="M9092" s="56" t="s">
        <v>15151</v>
      </c>
    </row>
    <row r="9093" spans="1:13" s="19" customFormat="1" ht="15" customHeight="1" x14ac:dyDescent="0.25">
      <c r="A9093" s="47">
        <v>1707</v>
      </c>
      <c r="B9093" s="18" t="s">
        <v>14036</v>
      </c>
      <c r="C9093" s="3" t="s">
        <v>13997</v>
      </c>
      <c r="D9093" s="3" t="s">
        <v>331</v>
      </c>
      <c r="E9093" s="3" t="s">
        <v>14031</v>
      </c>
      <c r="F9093" s="3" t="s">
        <v>590</v>
      </c>
      <c r="G9093" s="3" t="s">
        <v>285</v>
      </c>
      <c r="H9093" s="26">
        <v>2905</v>
      </c>
      <c r="I9093" s="26">
        <f t="array" ref="I9093">J9093-J9093*3%</f>
        <v>2255.2597000000001</v>
      </c>
      <c r="J9093" s="30">
        <v>2325.0100000000002</v>
      </c>
      <c r="K9093" s="4"/>
      <c r="L9093" s="15">
        <f t="shared" si="142"/>
        <v>0</v>
      </c>
      <c r="M9093" s="56" t="s">
        <v>15151</v>
      </c>
    </row>
    <row r="9094" spans="1:13" s="19" customFormat="1" ht="15" customHeight="1" x14ac:dyDescent="0.25">
      <c r="A9094" s="47">
        <v>1705</v>
      </c>
      <c r="B9094" s="18" t="s">
        <v>14037</v>
      </c>
      <c r="C9094" s="3" t="s">
        <v>13997</v>
      </c>
      <c r="D9094" s="3" t="s">
        <v>331</v>
      </c>
      <c r="E9094" s="3" t="s">
        <v>14031</v>
      </c>
      <c r="F9094" s="3" t="s">
        <v>590</v>
      </c>
      <c r="G9094" s="3" t="s">
        <v>299</v>
      </c>
      <c r="H9094" s="26">
        <v>2905</v>
      </c>
      <c r="I9094" s="26">
        <f t="array" ref="I9094">J9094-J9094*3%</f>
        <v>2255.2597000000001</v>
      </c>
      <c r="J9094" s="30">
        <v>2325.0100000000002</v>
      </c>
      <c r="K9094" s="4"/>
      <c r="L9094" s="15">
        <f t="shared" si="142"/>
        <v>0</v>
      </c>
      <c r="M9094" s="56" t="s">
        <v>15151</v>
      </c>
    </row>
    <row r="9095" spans="1:13" s="19" customFormat="1" ht="15" customHeight="1" x14ac:dyDescent="0.25">
      <c r="A9095" s="47">
        <v>37783</v>
      </c>
      <c r="B9095" s="18" t="s">
        <v>14038</v>
      </c>
      <c r="C9095" s="3" t="s">
        <v>13997</v>
      </c>
      <c r="D9095" s="3" t="s">
        <v>331</v>
      </c>
      <c r="E9095" s="3" t="s">
        <v>14031</v>
      </c>
      <c r="F9095" s="3" t="s">
        <v>2487</v>
      </c>
      <c r="G9095" s="3" t="s">
        <v>405</v>
      </c>
      <c r="H9095" s="26">
        <v>1365</v>
      </c>
      <c r="I9095" s="26">
        <f t="array" ref="I9095">J9095-J9095*3%</f>
        <v>1042.8275999999998</v>
      </c>
      <c r="J9095" s="30">
        <v>1075.08</v>
      </c>
      <c r="K9095" s="4"/>
      <c r="L9095" s="15">
        <f t="shared" si="142"/>
        <v>0</v>
      </c>
      <c r="M9095" s="56" t="s">
        <v>15151</v>
      </c>
    </row>
    <row r="9096" spans="1:13" s="19" customFormat="1" ht="15" customHeight="1" x14ac:dyDescent="0.25">
      <c r="A9096" s="47">
        <v>37788</v>
      </c>
      <c r="B9096" s="18" t="s">
        <v>14039</v>
      </c>
      <c r="C9096" s="3" t="s">
        <v>13997</v>
      </c>
      <c r="D9096" s="3" t="s">
        <v>331</v>
      </c>
      <c r="E9096" s="3" t="s">
        <v>14031</v>
      </c>
      <c r="F9096" s="3" t="s">
        <v>2487</v>
      </c>
      <c r="G9096" s="3" t="s">
        <v>303</v>
      </c>
      <c r="H9096" s="26">
        <v>1365</v>
      </c>
      <c r="I9096" s="26">
        <f t="array" ref="I9096">J9096-J9096*3%</f>
        <v>1042.8275999999998</v>
      </c>
      <c r="J9096" s="30">
        <v>1075.08</v>
      </c>
      <c r="K9096" s="4"/>
      <c r="L9096" s="15">
        <f t="shared" ref="L9096:L9159" si="143">J9096*K9096</f>
        <v>0</v>
      </c>
      <c r="M9096" s="56" t="s">
        <v>15151</v>
      </c>
    </row>
    <row r="9097" spans="1:13" s="19" customFormat="1" ht="15" customHeight="1" x14ac:dyDescent="0.25">
      <c r="A9097" s="47">
        <v>37784</v>
      </c>
      <c r="B9097" s="18" t="s">
        <v>14040</v>
      </c>
      <c r="C9097" s="3" t="s">
        <v>13997</v>
      </c>
      <c r="D9097" s="3" t="s">
        <v>331</v>
      </c>
      <c r="E9097" s="3" t="s">
        <v>14031</v>
      </c>
      <c r="F9097" s="3" t="s">
        <v>2487</v>
      </c>
      <c r="G9097" s="3" t="s">
        <v>14041</v>
      </c>
      <c r="H9097" s="26">
        <v>1365</v>
      </c>
      <c r="I9097" s="26">
        <f t="array" ref="I9097">J9097-J9097*3%</f>
        <v>1042.8275999999998</v>
      </c>
      <c r="J9097" s="30">
        <v>1075.08</v>
      </c>
      <c r="K9097" s="4"/>
      <c r="L9097" s="15">
        <f t="shared" si="143"/>
        <v>0</v>
      </c>
      <c r="M9097" s="56" t="s">
        <v>15151</v>
      </c>
    </row>
    <row r="9098" spans="1:13" s="19" customFormat="1" ht="15" customHeight="1" x14ac:dyDescent="0.25">
      <c r="A9098" s="47">
        <v>37785</v>
      </c>
      <c r="B9098" s="18" t="s">
        <v>14042</v>
      </c>
      <c r="C9098" s="3" t="s">
        <v>13997</v>
      </c>
      <c r="D9098" s="3" t="s">
        <v>331</v>
      </c>
      <c r="E9098" s="3" t="s">
        <v>14031</v>
      </c>
      <c r="F9098" s="3" t="s">
        <v>2487</v>
      </c>
      <c r="G9098" s="3" t="s">
        <v>14034</v>
      </c>
      <c r="H9098" s="26">
        <v>1365</v>
      </c>
      <c r="I9098" s="26">
        <f t="array" ref="I9098">J9098-J9098*3%</f>
        <v>1042.8275999999998</v>
      </c>
      <c r="J9098" s="30">
        <v>1075.08</v>
      </c>
      <c r="K9098" s="4"/>
      <c r="L9098" s="15">
        <f t="shared" si="143"/>
        <v>0</v>
      </c>
      <c r="M9098" s="56" t="s">
        <v>15151</v>
      </c>
    </row>
    <row r="9099" spans="1:13" s="19" customFormat="1" ht="15" customHeight="1" x14ac:dyDescent="0.25">
      <c r="A9099" s="47">
        <v>37787</v>
      </c>
      <c r="B9099" s="18" t="s">
        <v>14043</v>
      </c>
      <c r="C9099" s="3" t="s">
        <v>13997</v>
      </c>
      <c r="D9099" s="3" t="s">
        <v>331</v>
      </c>
      <c r="E9099" s="3" t="s">
        <v>14031</v>
      </c>
      <c r="F9099" s="3" t="s">
        <v>2487</v>
      </c>
      <c r="G9099" s="3" t="s">
        <v>1077</v>
      </c>
      <c r="H9099" s="26">
        <v>1365</v>
      </c>
      <c r="I9099" s="26">
        <f t="array" ref="I9099">J9099-J9099*3%</f>
        <v>1042.8275999999998</v>
      </c>
      <c r="J9099" s="30">
        <v>1075.08</v>
      </c>
      <c r="K9099" s="4"/>
      <c r="L9099" s="15">
        <f t="shared" si="143"/>
        <v>0</v>
      </c>
      <c r="M9099" s="56" t="s">
        <v>15151</v>
      </c>
    </row>
    <row r="9100" spans="1:13" s="19" customFormat="1" ht="15" customHeight="1" x14ac:dyDescent="0.25">
      <c r="A9100" s="47">
        <v>37789</v>
      </c>
      <c r="B9100" s="18" t="s">
        <v>14044</v>
      </c>
      <c r="C9100" s="3" t="s">
        <v>13997</v>
      </c>
      <c r="D9100" s="3" t="s">
        <v>331</v>
      </c>
      <c r="E9100" s="3" t="s">
        <v>14031</v>
      </c>
      <c r="F9100" s="3" t="s">
        <v>2487</v>
      </c>
      <c r="G9100" s="3" t="s">
        <v>285</v>
      </c>
      <c r="H9100" s="26">
        <v>1365</v>
      </c>
      <c r="I9100" s="26">
        <f t="array" ref="I9100">J9100-J9100*3%</f>
        <v>1042.8275999999998</v>
      </c>
      <c r="J9100" s="30">
        <v>1075.08</v>
      </c>
      <c r="K9100" s="4"/>
      <c r="L9100" s="15">
        <f t="shared" si="143"/>
        <v>0</v>
      </c>
      <c r="M9100" s="56" t="s">
        <v>15151</v>
      </c>
    </row>
    <row r="9101" spans="1:13" s="19" customFormat="1" ht="15" customHeight="1" x14ac:dyDescent="0.25">
      <c r="A9101" s="47">
        <v>37786</v>
      </c>
      <c r="B9101" s="18" t="s">
        <v>14045</v>
      </c>
      <c r="C9101" s="3" t="s">
        <v>13997</v>
      </c>
      <c r="D9101" s="3" t="s">
        <v>331</v>
      </c>
      <c r="E9101" s="3" t="s">
        <v>14031</v>
      </c>
      <c r="F9101" s="3" t="s">
        <v>2487</v>
      </c>
      <c r="G9101" s="3" t="s">
        <v>299</v>
      </c>
      <c r="H9101" s="26">
        <v>1365</v>
      </c>
      <c r="I9101" s="26">
        <f t="array" ref="I9101">J9101-J9101*3%</f>
        <v>1042.8275999999998</v>
      </c>
      <c r="J9101" s="30">
        <v>1075.08</v>
      </c>
      <c r="K9101" s="4"/>
      <c r="L9101" s="15">
        <f t="shared" si="143"/>
        <v>0</v>
      </c>
      <c r="M9101" s="56" t="s">
        <v>15151</v>
      </c>
    </row>
    <row r="9102" spans="1:13" s="19" customFormat="1" ht="15" customHeight="1" x14ac:dyDescent="0.25">
      <c r="A9102" s="47">
        <v>1708</v>
      </c>
      <c r="B9102" s="18" t="s">
        <v>14046</v>
      </c>
      <c r="C9102" s="3" t="s">
        <v>13997</v>
      </c>
      <c r="D9102" s="3" t="s">
        <v>356</v>
      </c>
      <c r="E9102" s="3" t="s">
        <v>14047</v>
      </c>
      <c r="F9102" s="3" t="s">
        <v>590</v>
      </c>
      <c r="G9102" s="3" t="s">
        <v>303</v>
      </c>
      <c r="H9102" s="26">
        <v>3020</v>
      </c>
      <c r="I9102" s="26">
        <f t="array" ref="I9102">J9102-J9102*3%</f>
        <v>2335.8667</v>
      </c>
      <c r="J9102" s="30">
        <v>2408.11</v>
      </c>
      <c r="K9102" s="4"/>
      <c r="L9102" s="15">
        <f t="shared" si="143"/>
        <v>0</v>
      </c>
      <c r="M9102" s="56" t="s">
        <v>15151</v>
      </c>
    </row>
    <row r="9103" spans="1:13" s="19" customFormat="1" ht="15" customHeight="1" x14ac:dyDescent="0.25">
      <c r="A9103" s="47">
        <v>37777</v>
      </c>
      <c r="B9103" s="18" t="s">
        <v>14048</v>
      </c>
      <c r="C9103" s="3" t="s">
        <v>13997</v>
      </c>
      <c r="D9103" s="3" t="s">
        <v>356</v>
      </c>
      <c r="E9103" s="3" t="s">
        <v>14047</v>
      </c>
      <c r="F9103" s="3" t="s">
        <v>590</v>
      </c>
      <c r="G9103" s="3" t="s">
        <v>1077</v>
      </c>
      <c r="H9103" s="26">
        <v>3020</v>
      </c>
      <c r="I9103" s="26">
        <f t="array" ref="I9103">J9103-J9103*3%</f>
        <v>2335.8667</v>
      </c>
      <c r="J9103" s="30">
        <v>2408.11</v>
      </c>
      <c r="K9103" s="4"/>
      <c r="L9103" s="15">
        <f t="shared" si="143"/>
        <v>0</v>
      </c>
      <c r="M9103" s="56" t="s">
        <v>15151</v>
      </c>
    </row>
    <row r="9104" spans="1:13" s="19" customFormat="1" ht="15" customHeight="1" x14ac:dyDescent="0.25">
      <c r="A9104" s="47">
        <v>1710</v>
      </c>
      <c r="B9104" s="18" t="s">
        <v>14049</v>
      </c>
      <c r="C9104" s="3" t="s">
        <v>13997</v>
      </c>
      <c r="D9104" s="3" t="s">
        <v>356</v>
      </c>
      <c r="E9104" s="3" t="s">
        <v>14047</v>
      </c>
      <c r="F9104" s="3" t="s">
        <v>590</v>
      </c>
      <c r="G9104" s="3" t="s">
        <v>285</v>
      </c>
      <c r="H9104" s="26">
        <v>3020</v>
      </c>
      <c r="I9104" s="26">
        <f t="array" ref="I9104">J9104-J9104*3%</f>
        <v>2335.8667</v>
      </c>
      <c r="J9104" s="30">
        <v>2408.11</v>
      </c>
      <c r="K9104" s="4"/>
      <c r="L9104" s="15">
        <f t="shared" si="143"/>
        <v>0</v>
      </c>
      <c r="M9104" s="56" t="s">
        <v>15151</v>
      </c>
    </row>
    <row r="9105" spans="1:13" s="19" customFormat="1" ht="15" customHeight="1" x14ac:dyDescent="0.25">
      <c r="A9105" s="47">
        <v>1709</v>
      </c>
      <c r="B9105" s="18" t="s">
        <v>14050</v>
      </c>
      <c r="C9105" s="3" t="s">
        <v>13997</v>
      </c>
      <c r="D9105" s="3" t="s">
        <v>356</v>
      </c>
      <c r="E9105" s="3" t="s">
        <v>14047</v>
      </c>
      <c r="F9105" s="3" t="s">
        <v>590</v>
      </c>
      <c r="G9105" s="3" t="s">
        <v>299</v>
      </c>
      <c r="H9105" s="26">
        <v>3020</v>
      </c>
      <c r="I9105" s="26">
        <f t="array" ref="I9105">J9105-J9105*3%</f>
        <v>2335.8667</v>
      </c>
      <c r="J9105" s="30">
        <v>2408.11</v>
      </c>
      <c r="K9105" s="4"/>
      <c r="L9105" s="15">
        <f t="shared" si="143"/>
        <v>0</v>
      </c>
      <c r="M9105" s="56" t="s">
        <v>15151</v>
      </c>
    </row>
    <row r="9106" spans="1:13" s="19" customFormat="1" ht="15" customHeight="1" x14ac:dyDescent="0.25">
      <c r="A9106" s="47">
        <v>39115</v>
      </c>
      <c r="B9106" s="18" t="s">
        <v>14051</v>
      </c>
      <c r="C9106" s="3" t="s">
        <v>13997</v>
      </c>
      <c r="D9106" s="3" t="s">
        <v>356</v>
      </c>
      <c r="E9106" s="3" t="s">
        <v>14047</v>
      </c>
      <c r="F9106" s="3" t="s">
        <v>2487</v>
      </c>
      <c r="G9106" s="3" t="s">
        <v>303</v>
      </c>
      <c r="H9106" s="26">
        <v>1425</v>
      </c>
      <c r="I9106" s="26">
        <f t="array" ref="I9106">J9106-J9106*3%</f>
        <v>1083.3154</v>
      </c>
      <c r="J9106" s="30">
        <v>1116.82</v>
      </c>
      <c r="K9106" s="4"/>
      <c r="L9106" s="15">
        <f t="shared" si="143"/>
        <v>0</v>
      </c>
      <c r="M9106" s="56" t="s">
        <v>15151</v>
      </c>
    </row>
    <row r="9107" spans="1:13" s="19" customFormat="1" ht="15" customHeight="1" x14ac:dyDescent="0.25">
      <c r="A9107" s="47">
        <v>37778</v>
      </c>
      <c r="B9107" s="18" t="s">
        <v>14052</v>
      </c>
      <c r="C9107" s="3" t="s">
        <v>13997</v>
      </c>
      <c r="D9107" s="3" t="s">
        <v>356</v>
      </c>
      <c r="E9107" s="3" t="s">
        <v>14047</v>
      </c>
      <c r="F9107" s="3" t="s">
        <v>2487</v>
      </c>
      <c r="G9107" s="3" t="s">
        <v>1077</v>
      </c>
      <c r="H9107" s="26">
        <v>1425</v>
      </c>
      <c r="I9107" s="26">
        <f t="array" ref="I9107">J9107-J9107*3%</f>
        <v>1083.3154</v>
      </c>
      <c r="J9107" s="30">
        <v>1116.82</v>
      </c>
      <c r="K9107" s="4"/>
      <c r="L9107" s="15">
        <f t="shared" si="143"/>
        <v>0</v>
      </c>
      <c r="M9107" s="56" t="s">
        <v>15151</v>
      </c>
    </row>
    <row r="9108" spans="1:13" s="19" customFormat="1" ht="15" customHeight="1" x14ac:dyDescent="0.25">
      <c r="A9108" s="47">
        <v>39114</v>
      </c>
      <c r="B9108" s="18" t="s">
        <v>14053</v>
      </c>
      <c r="C9108" s="3" t="s">
        <v>13997</v>
      </c>
      <c r="D9108" s="3" t="s">
        <v>356</v>
      </c>
      <c r="E9108" s="3" t="s">
        <v>14047</v>
      </c>
      <c r="F9108" s="3" t="s">
        <v>2487</v>
      </c>
      <c r="G9108" s="3" t="s">
        <v>285</v>
      </c>
      <c r="H9108" s="26">
        <v>1425</v>
      </c>
      <c r="I9108" s="26">
        <f t="array" ref="I9108">J9108-J9108*3%</f>
        <v>1083.3154</v>
      </c>
      <c r="J9108" s="30">
        <v>1116.82</v>
      </c>
      <c r="K9108" s="4"/>
      <c r="L9108" s="15">
        <f t="shared" si="143"/>
        <v>0</v>
      </c>
      <c r="M9108" s="56" t="s">
        <v>15151</v>
      </c>
    </row>
    <row r="9109" spans="1:13" s="19" customFormat="1" ht="15" customHeight="1" x14ac:dyDescent="0.25">
      <c r="A9109" s="47">
        <v>39113</v>
      </c>
      <c r="B9109" s="18" t="s">
        <v>14054</v>
      </c>
      <c r="C9109" s="3" t="s">
        <v>13997</v>
      </c>
      <c r="D9109" s="3" t="s">
        <v>356</v>
      </c>
      <c r="E9109" s="3" t="s">
        <v>14047</v>
      </c>
      <c r="F9109" s="3" t="s">
        <v>2487</v>
      </c>
      <c r="G9109" s="3" t="s">
        <v>299</v>
      </c>
      <c r="H9109" s="26">
        <v>1425</v>
      </c>
      <c r="I9109" s="26">
        <f t="array" ref="I9109">J9109-J9109*3%</f>
        <v>1083.3154</v>
      </c>
      <c r="J9109" s="30">
        <v>1116.82</v>
      </c>
      <c r="K9109" s="4"/>
      <c r="L9109" s="15">
        <f t="shared" si="143"/>
        <v>0</v>
      </c>
      <c r="M9109" s="56" t="s">
        <v>15151</v>
      </c>
    </row>
    <row r="9110" spans="1:13" s="19" customFormat="1" ht="15" customHeight="1" x14ac:dyDescent="0.25">
      <c r="A9110" s="47">
        <v>30698</v>
      </c>
      <c r="B9110" s="18" t="s">
        <v>14055</v>
      </c>
      <c r="C9110" s="3" t="s">
        <v>14056</v>
      </c>
      <c r="D9110" s="3" t="s">
        <v>14057</v>
      </c>
      <c r="E9110" s="3" t="s">
        <v>14058</v>
      </c>
      <c r="F9110" s="3" t="s">
        <v>5606</v>
      </c>
      <c r="G9110" s="3" t="s">
        <v>744</v>
      </c>
      <c r="H9110" s="26">
        <v>405</v>
      </c>
      <c r="I9110" s="26">
        <f t="array" ref="I9110">J9110-J9110*3%</f>
        <v>289.38979999999998</v>
      </c>
      <c r="J9110" s="30">
        <v>298.33999999999997</v>
      </c>
      <c r="K9110" s="4"/>
      <c r="L9110" s="15">
        <f t="shared" si="143"/>
        <v>0</v>
      </c>
      <c r="M9110" s="56" t="s">
        <v>15156</v>
      </c>
    </row>
    <row r="9111" spans="1:13" s="19" customFormat="1" ht="15" customHeight="1" x14ac:dyDescent="0.25">
      <c r="A9111" s="47">
        <v>30699</v>
      </c>
      <c r="B9111" s="18" t="s">
        <v>14059</v>
      </c>
      <c r="C9111" s="3" t="s">
        <v>14056</v>
      </c>
      <c r="D9111" s="3" t="s">
        <v>14057</v>
      </c>
      <c r="E9111" s="3" t="s">
        <v>14058</v>
      </c>
      <c r="F9111" s="3" t="s">
        <v>5576</v>
      </c>
      <c r="G9111" s="3" t="s">
        <v>744</v>
      </c>
      <c r="H9111" s="26">
        <v>405</v>
      </c>
      <c r="I9111" s="26">
        <f t="array" ref="I9111">J9111-J9111*3%</f>
        <v>289.38979999999998</v>
      </c>
      <c r="J9111" s="30">
        <v>298.33999999999997</v>
      </c>
      <c r="K9111" s="4"/>
      <c r="L9111" s="15">
        <f t="shared" si="143"/>
        <v>0</v>
      </c>
      <c r="M9111" s="56" t="s">
        <v>15156</v>
      </c>
    </row>
    <row r="9112" spans="1:13" s="19" customFormat="1" ht="15" customHeight="1" x14ac:dyDescent="0.25">
      <c r="A9112" s="47">
        <v>42622</v>
      </c>
      <c r="B9112" s="18"/>
      <c r="C9112" s="3" t="s">
        <v>14060</v>
      </c>
      <c r="D9112" s="3" t="s">
        <v>1038</v>
      </c>
      <c r="E9112" s="3" t="s">
        <v>14061</v>
      </c>
      <c r="F9112" s="3" t="s">
        <v>527</v>
      </c>
      <c r="G9112" s="3" t="s">
        <v>303</v>
      </c>
      <c r="H9112" s="26">
        <v>990</v>
      </c>
      <c r="I9112" s="26">
        <f t="array" ref="I9112">J9112-J9112*3%</f>
        <v>763.54520000000002</v>
      </c>
      <c r="J9112" s="30">
        <v>787.16</v>
      </c>
      <c r="K9112" s="4"/>
      <c r="L9112" s="15">
        <f t="shared" si="143"/>
        <v>0</v>
      </c>
      <c r="M9112" s="56" t="s">
        <v>15154</v>
      </c>
    </row>
    <row r="9113" spans="1:13" s="19" customFormat="1" ht="15" customHeight="1" x14ac:dyDescent="0.25">
      <c r="A9113" s="47">
        <v>42623</v>
      </c>
      <c r="B9113" s="18"/>
      <c r="C9113" s="3" t="s">
        <v>14060</v>
      </c>
      <c r="D9113" s="3" t="s">
        <v>1038</v>
      </c>
      <c r="E9113" s="3" t="s">
        <v>14061</v>
      </c>
      <c r="F9113" s="3" t="s">
        <v>527</v>
      </c>
      <c r="G9113" s="3" t="s">
        <v>437</v>
      </c>
      <c r="H9113" s="26">
        <v>990</v>
      </c>
      <c r="I9113" s="26">
        <f t="array" ref="I9113">J9113-J9113*3%</f>
        <v>763.54520000000002</v>
      </c>
      <c r="J9113" s="30">
        <v>787.16</v>
      </c>
      <c r="K9113" s="4"/>
      <c r="L9113" s="15">
        <f t="shared" si="143"/>
        <v>0</v>
      </c>
      <c r="M9113" s="56" t="s">
        <v>15154</v>
      </c>
    </row>
    <row r="9114" spans="1:13" s="19" customFormat="1" ht="15" customHeight="1" x14ac:dyDescent="0.25">
      <c r="A9114" s="47">
        <v>42621</v>
      </c>
      <c r="B9114" s="18"/>
      <c r="C9114" s="3" t="s">
        <v>14060</v>
      </c>
      <c r="D9114" s="3" t="s">
        <v>1038</v>
      </c>
      <c r="E9114" s="3" t="s">
        <v>14061</v>
      </c>
      <c r="F9114" s="3" t="s">
        <v>527</v>
      </c>
      <c r="G9114" s="3" t="s">
        <v>1343</v>
      </c>
      <c r="H9114" s="26">
        <v>990</v>
      </c>
      <c r="I9114" s="26">
        <f t="array" ref="I9114">J9114-J9114*3%</f>
        <v>763.54520000000002</v>
      </c>
      <c r="J9114" s="30">
        <v>787.16</v>
      </c>
      <c r="K9114" s="4"/>
      <c r="L9114" s="15">
        <f t="shared" si="143"/>
        <v>0</v>
      </c>
      <c r="M9114" s="56" t="s">
        <v>15154</v>
      </c>
    </row>
    <row r="9115" spans="1:13" s="19" customFormat="1" ht="15" customHeight="1" x14ac:dyDescent="0.25">
      <c r="A9115" s="47">
        <v>12685</v>
      </c>
      <c r="B9115" s="18" t="s">
        <v>14062</v>
      </c>
      <c r="C9115" s="3" t="s">
        <v>14063</v>
      </c>
      <c r="D9115" s="3" t="s">
        <v>66</v>
      </c>
      <c r="E9115" s="3" t="s">
        <v>14064</v>
      </c>
      <c r="F9115" s="3" t="s">
        <v>200</v>
      </c>
      <c r="G9115" s="3"/>
      <c r="H9115" s="26">
        <v>1625</v>
      </c>
      <c r="I9115" s="26">
        <f t="array" ref="I9115">J9115-J9115*3%</f>
        <v>1253.24</v>
      </c>
      <c r="J9115" s="30">
        <v>1292</v>
      </c>
      <c r="K9115" s="4"/>
      <c r="L9115" s="15">
        <f t="shared" si="143"/>
        <v>0</v>
      </c>
      <c r="M9115" s="56" t="s">
        <v>15151</v>
      </c>
    </row>
    <row r="9116" spans="1:13" s="19" customFormat="1" ht="15" customHeight="1" x14ac:dyDescent="0.25">
      <c r="A9116" s="47">
        <v>13182</v>
      </c>
      <c r="B9116" s="18" t="s">
        <v>14065</v>
      </c>
      <c r="C9116" s="3" t="s">
        <v>14063</v>
      </c>
      <c r="D9116" s="3" t="s">
        <v>66</v>
      </c>
      <c r="E9116" s="3" t="s">
        <v>360</v>
      </c>
      <c r="F9116" s="3" t="s">
        <v>14066</v>
      </c>
      <c r="G9116" s="3" t="s">
        <v>2196</v>
      </c>
      <c r="H9116" s="26">
        <v>2380</v>
      </c>
      <c r="I9116" s="26">
        <f t="array" ref="I9116">J9116-J9116*3%</f>
        <v>1817.7897</v>
      </c>
      <c r="J9116" s="30">
        <v>1874.01</v>
      </c>
      <c r="K9116" s="4"/>
      <c r="L9116" s="15">
        <f t="shared" si="143"/>
        <v>0</v>
      </c>
      <c r="M9116" s="56" t="s">
        <v>15152</v>
      </c>
    </row>
    <row r="9117" spans="1:13" s="19" customFormat="1" ht="15" customHeight="1" x14ac:dyDescent="0.25">
      <c r="A9117" s="47">
        <v>42457</v>
      </c>
      <c r="B9117" s="18"/>
      <c r="C9117" s="3" t="s">
        <v>14063</v>
      </c>
      <c r="D9117" s="3" t="s">
        <v>66</v>
      </c>
      <c r="E9117" s="3" t="s">
        <v>1787</v>
      </c>
      <c r="F9117" s="3" t="s">
        <v>68</v>
      </c>
      <c r="G9117" s="3"/>
      <c r="H9117" s="26">
        <v>2430</v>
      </c>
      <c r="I9117" s="26">
        <f t="array" ref="I9117">J9117-J9117*3%</f>
        <v>1854.0192</v>
      </c>
      <c r="J9117" s="30">
        <v>1911.36</v>
      </c>
      <c r="K9117" s="4"/>
      <c r="L9117" s="15">
        <f t="shared" si="143"/>
        <v>0</v>
      </c>
      <c r="M9117" s="56" t="s">
        <v>15152</v>
      </c>
    </row>
    <row r="9118" spans="1:13" s="19" customFormat="1" ht="15" customHeight="1" x14ac:dyDescent="0.25">
      <c r="A9118" s="47">
        <v>12725</v>
      </c>
      <c r="B9118" s="18" t="s">
        <v>14067</v>
      </c>
      <c r="C9118" s="3" t="s">
        <v>14063</v>
      </c>
      <c r="D9118" s="3" t="s">
        <v>66</v>
      </c>
      <c r="E9118" s="3" t="s">
        <v>7663</v>
      </c>
      <c r="F9118" s="3" t="s">
        <v>2544</v>
      </c>
      <c r="G9118" s="3"/>
      <c r="H9118" s="26">
        <v>1275</v>
      </c>
      <c r="I9118" s="26">
        <f t="array" ref="I9118">J9118-J9118*3%</f>
        <v>979.7</v>
      </c>
      <c r="J9118" s="30">
        <v>1010</v>
      </c>
      <c r="K9118" s="4"/>
      <c r="L9118" s="15">
        <f t="shared" si="143"/>
        <v>0</v>
      </c>
      <c r="M9118" s="56" t="s">
        <v>15151</v>
      </c>
    </row>
    <row r="9119" spans="1:13" s="19" customFormat="1" ht="15" customHeight="1" x14ac:dyDescent="0.25">
      <c r="A9119" s="47">
        <v>12686</v>
      </c>
      <c r="B9119" s="18" t="s">
        <v>14068</v>
      </c>
      <c r="C9119" s="3" t="s">
        <v>14063</v>
      </c>
      <c r="D9119" s="3" t="s">
        <v>66</v>
      </c>
      <c r="E9119" s="3" t="s">
        <v>1475</v>
      </c>
      <c r="F9119" s="3" t="s">
        <v>211</v>
      </c>
      <c r="G9119" s="3"/>
      <c r="H9119" s="26">
        <v>580</v>
      </c>
      <c r="I9119" s="26">
        <f t="array" ref="I9119">J9119-J9119*3%</f>
        <v>426.87759999999997</v>
      </c>
      <c r="J9119" s="30">
        <v>440.08</v>
      </c>
      <c r="K9119" s="4"/>
      <c r="L9119" s="15">
        <f t="shared" si="143"/>
        <v>0</v>
      </c>
      <c r="M9119" s="56" t="s">
        <v>15154</v>
      </c>
    </row>
    <row r="9120" spans="1:13" s="19" customFormat="1" ht="15" customHeight="1" x14ac:dyDescent="0.25">
      <c r="A9120" s="47">
        <v>22656</v>
      </c>
      <c r="B9120" s="18" t="s">
        <v>14069</v>
      </c>
      <c r="C9120" s="3" t="s">
        <v>14063</v>
      </c>
      <c r="D9120" s="3" t="s">
        <v>66</v>
      </c>
      <c r="E9120" s="3" t="s">
        <v>14070</v>
      </c>
      <c r="F9120" s="3" t="s">
        <v>167</v>
      </c>
      <c r="G9120" s="3"/>
      <c r="H9120" s="26">
        <v>1365</v>
      </c>
      <c r="I9120" s="26">
        <f t="array" ref="I9120">J9120-J9120*3%</f>
        <v>1041.78</v>
      </c>
      <c r="J9120" s="30">
        <v>1074</v>
      </c>
      <c r="K9120" s="4"/>
      <c r="L9120" s="15">
        <f t="shared" si="143"/>
        <v>0</v>
      </c>
      <c r="M9120" s="56" t="s">
        <v>15151</v>
      </c>
    </row>
    <row r="9121" spans="1:13" s="19" customFormat="1" ht="15" customHeight="1" x14ac:dyDescent="0.25">
      <c r="A9121" s="47">
        <v>26890</v>
      </c>
      <c r="B9121" s="18" t="s">
        <v>14071</v>
      </c>
      <c r="C9121" s="3" t="s">
        <v>14063</v>
      </c>
      <c r="D9121" s="3" t="s">
        <v>66</v>
      </c>
      <c r="E9121" s="3" t="s">
        <v>14072</v>
      </c>
      <c r="F9121" s="3" t="s">
        <v>167</v>
      </c>
      <c r="G9121" s="3"/>
      <c r="H9121" s="26">
        <v>2610</v>
      </c>
      <c r="I9121" s="26">
        <f t="array" ref="I9121">J9121-J9121*3%</f>
        <v>2003.0597000000002</v>
      </c>
      <c r="J9121" s="30">
        <v>2065.0100000000002</v>
      </c>
      <c r="K9121" s="4"/>
      <c r="L9121" s="15">
        <f t="shared" si="143"/>
        <v>0</v>
      </c>
      <c r="M9121" s="56" t="s">
        <v>15152</v>
      </c>
    </row>
    <row r="9122" spans="1:13" s="19" customFormat="1" ht="15" customHeight="1" x14ac:dyDescent="0.25">
      <c r="A9122" s="47">
        <v>12688</v>
      </c>
      <c r="B9122" s="18" t="s">
        <v>14073</v>
      </c>
      <c r="C9122" s="3" t="s">
        <v>14063</v>
      </c>
      <c r="D9122" s="3" t="s">
        <v>66</v>
      </c>
      <c r="E9122" s="3" t="s">
        <v>14074</v>
      </c>
      <c r="F9122" s="3" t="s">
        <v>200</v>
      </c>
      <c r="G9122" s="3"/>
      <c r="H9122" s="26">
        <v>2815</v>
      </c>
      <c r="I9122" s="26">
        <f t="array" ref="I9122">J9122-J9122*3%</f>
        <v>2192.1999999999998</v>
      </c>
      <c r="J9122" s="30">
        <v>2260</v>
      </c>
      <c r="K9122" s="4"/>
      <c r="L9122" s="15">
        <f t="shared" si="143"/>
        <v>0</v>
      </c>
      <c r="M9122" s="56" t="s">
        <v>15151</v>
      </c>
    </row>
    <row r="9123" spans="1:13" s="19" customFormat="1" ht="15" customHeight="1" x14ac:dyDescent="0.25">
      <c r="A9123" s="47">
        <v>12690</v>
      </c>
      <c r="B9123" s="18" t="s">
        <v>14075</v>
      </c>
      <c r="C9123" s="3" t="s">
        <v>14063</v>
      </c>
      <c r="D9123" s="3" t="s">
        <v>74</v>
      </c>
      <c r="E9123" s="3" t="s">
        <v>14076</v>
      </c>
      <c r="F9123" s="3" t="s">
        <v>167</v>
      </c>
      <c r="G9123" s="3"/>
      <c r="H9123" s="26">
        <v>950</v>
      </c>
      <c r="I9123" s="26">
        <f t="array" ref="I9123">J9123-J9123*3%</f>
        <v>718.00369999999998</v>
      </c>
      <c r="J9123" s="30">
        <v>740.21</v>
      </c>
      <c r="K9123" s="4"/>
      <c r="L9123" s="15">
        <f t="shared" si="143"/>
        <v>0</v>
      </c>
      <c r="M9123" s="56" t="s">
        <v>15154</v>
      </c>
    </row>
    <row r="9124" spans="1:13" s="19" customFormat="1" ht="15" customHeight="1" x14ac:dyDescent="0.25">
      <c r="A9124" s="47">
        <v>12691</v>
      </c>
      <c r="B9124" s="18" t="s">
        <v>14077</v>
      </c>
      <c r="C9124" s="3" t="s">
        <v>14063</v>
      </c>
      <c r="D9124" s="3" t="s">
        <v>74</v>
      </c>
      <c r="E9124" s="3" t="s">
        <v>14078</v>
      </c>
      <c r="F9124" s="3" t="s">
        <v>167</v>
      </c>
      <c r="G9124" s="3"/>
      <c r="H9124" s="26">
        <v>2595</v>
      </c>
      <c r="I9124" s="26">
        <f t="array" ref="I9124">J9124-J9124*3%</f>
        <v>1993.8058999999998</v>
      </c>
      <c r="J9124" s="30">
        <v>2055.4699999999998</v>
      </c>
      <c r="K9124" s="4"/>
      <c r="L9124" s="15">
        <f t="shared" si="143"/>
        <v>0</v>
      </c>
      <c r="M9124" s="56" t="s">
        <v>15154</v>
      </c>
    </row>
    <row r="9125" spans="1:13" s="19" customFormat="1" ht="15" customHeight="1" x14ac:dyDescent="0.25">
      <c r="A9125" s="47">
        <v>12692</v>
      </c>
      <c r="B9125" s="18" t="s">
        <v>14079</v>
      </c>
      <c r="C9125" s="3" t="s">
        <v>14063</v>
      </c>
      <c r="D9125" s="3" t="s">
        <v>74</v>
      </c>
      <c r="E9125" s="3" t="s">
        <v>14080</v>
      </c>
      <c r="F9125" s="3" t="s">
        <v>167</v>
      </c>
      <c r="G9125" s="3"/>
      <c r="H9125" s="26">
        <v>770</v>
      </c>
      <c r="I9125" s="26">
        <f t="array" ref="I9125">J9125-J9125*3%</f>
        <v>579.52650000000006</v>
      </c>
      <c r="J9125" s="30">
        <v>597.45000000000005</v>
      </c>
      <c r="K9125" s="4"/>
      <c r="L9125" s="15">
        <f t="shared" si="143"/>
        <v>0</v>
      </c>
      <c r="M9125" s="56" t="s">
        <v>15154</v>
      </c>
    </row>
    <row r="9126" spans="1:13" s="19" customFormat="1" ht="15" customHeight="1" x14ac:dyDescent="0.25">
      <c r="A9126" s="47">
        <v>13183</v>
      </c>
      <c r="B9126" s="18" t="s">
        <v>14081</v>
      </c>
      <c r="C9126" s="3" t="s">
        <v>14063</v>
      </c>
      <c r="D9126" s="3" t="s">
        <v>74</v>
      </c>
      <c r="E9126" s="3" t="s">
        <v>14082</v>
      </c>
      <c r="F9126" s="3" t="s">
        <v>277</v>
      </c>
      <c r="G9126" s="3"/>
      <c r="H9126" s="26">
        <v>2325</v>
      </c>
      <c r="I9126" s="26">
        <f t="array" ref="I9126">J9126-J9126*3%</f>
        <v>1782.86</v>
      </c>
      <c r="J9126" s="30">
        <v>1838</v>
      </c>
      <c r="K9126" s="4"/>
      <c r="L9126" s="15">
        <f t="shared" si="143"/>
        <v>0</v>
      </c>
      <c r="M9126" s="56" t="s">
        <v>15151</v>
      </c>
    </row>
    <row r="9127" spans="1:13" s="19" customFormat="1" ht="15" customHeight="1" x14ac:dyDescent="0.25">
      <c r="A9127" s="47">
        <v>12693</v>
      </c>
      <c r="B9127" s="18" t="s">
        <v>14083</v>
      </c>
      <c r="C9127" s="3" t="s">
        <v>14063</v>
      </c>
      <c r="D9127" s="3" t="s">
        <v>74</v>
      </c>
      <c r="E9127" s="3" t="s">
        <v>14084</v>
      </c>
      <c r="F9127" s="3" t="s">
        <v>167</v>
      </c>
      <c r="G9127" s="3"/>
      <c r="H9127" s="26">
        <v>1715</v>
      </c>
      <c r="I9127" s="26">
        <f t="array" ref="I9127">J9127-J9127*3%</f>
        <v>1315.2327</v>
      </c>
      <c r="J9127" s="30">
        <v>1355.91</v>
      </c>
      <c r="K9127" s="4"/>
      <c r="L9127" s="15">
        <f t="shared" si="143"/>
        <v>0</v>
      </c>
      <c r="M9127" s="56" t="s">
        <v>15152</v>
      </c>
    </row>
    <row r="9128" spans="1:13" s="19" customFormat="1" ht="15" customHeight="1" x14ac:dyDescent="0.25">
      <c r="A9128" s="47">
        <v>12697</v>
      </c>
      <c r="B9128" s="18" t="s">
        <v>14085</v>
      </c>
      <c r="C9128" s="3" t="s">
        <v>14063</v>
      </c>
      <c r="D9128" s="3" t="s">
        <v>74</v>
      </c>
      <c r="E9128" s="3" t="s">
        <v>14086</v>
      </c>
      <c r="F9128" s="3" t="s">
        <v>167</v>
      </c>
      <c r="G9128" s="3"/>
      <c r="H9128" s="26">
        <v>1075</v>
      </c>
      <c r="I9128" s="26">
        <f t="array" ref="I9128">J9128-J9128*3%</f>
        <v>823.12260000000003</v>
      </c>
      <c r="J9128" s="30">
        <v>848.58</v>
      </c>
      <c r="K9128" s="4"/>
      <c r="L9128" s="15">
        <f t="shared" si="143"/>
        <v>0</v>
      </c>
      <c r="M9128" s="56" t="s">
        <v>15154</v>
      </c>
    </row>
    <row r="9129" spans="1:13" s="19" customFormat="1" ht="15" customHeight="1" x14ac:dyDescent="0.25">
      <c r="A9129" s="47">
        <v>12702</v>
      </c>
      <c r="B9129" s="18" t="s">
        <v>14087</v>
      </c>
      <c r="C9129" s="3" t="s">
        <v>14063</v>
      </c>
      <c r="D9129" s="3" t="s">
        <v>74</v>
      </c>
      <c r="E9129" s="3" t="s">
        <v>14088</v>
      </c>
      <c r="F9129" s="3" t="s">
        <v>200</v>
      </c>
      <c r="G9129" s="3"/>
      <c r="H9129" s="26">
        <v>1355</v>
      </c>
      <c r="I9129" s="26">
        <f t="array" ref="I9129">J9129-J9129*3%</f>
        <v>1036.154</v>
      </c>
      <c r="J9129" s="30">
        <v>1068.2</v>
      </c>
      <c r="K9129" s="4"/>
      <c r="L9129" s="15">
        <f t="shared" si="143"/>
        <v>0</v>
      </c>
      <c r="M9129" s="56" t="s">
        <v>15154</v>
      </c>
    </row>
    <row r="9130" spans="1:13" s="19" customFormat="1" ht="15" customHeight="1" x14ac:dyDescent="0.25">
      <c r="A9130" s="47">
        <v>12703</v>
      </c>
      <c r="B9130" s="18" t="s">
        <v>14089</v>
      </c>
      <c r="C9130" s="3" t="s">
        <v>14063</v>
      </c>
      <c r="D9130" s="3" t="s">
        <v>74</v>
      </c>
      <c r="E9130" s="3" t="s">
        <v>14090</v>
      </c>
      <c r="F9130" s="3" t="s">
        <v>167</v>
      </c>
      <c r="G9130" s="3"/>
      <c r="H9130" s="26">
        <v>970</v>
      </c>
      <c r="I9130" s="26">
        <f t="array" ref="I9130">J9130-J9130*3%</f>
        <v>735.30849999999998</v>
      </c>
      <c r="J9130" s="30">
        <v>758.05</v>
      </c>
      <c r="K9130" s="4"/>
      <c r="L9130" s="15">
        <f t="shared" si="143"/>
        <v>0</v>
      </c>
      <c r="M9130" s="56" t="s">
        <v>15154</v>
      </c>
    </row>
    <row r="9131" spans="1:13" s="19" customFormat="1" ht="15" customHeight="1" x14ac:dyDescent="0.25">
      <c r="A9131" s="47">
        <v>12704</v>
      </c>
      <c r="B9131" s="18" t="s">
        <v>14091</v>
      </c>
      <c r="C9131" s="3" t="s">
        <v>14063</v>
      </c>
      <c r="D9131" s="3" t="s">
        <v>74</v>
      </c>
      <c r="E9131" s="3" t="s">
        <v>14092</v>
      </c>
      <c r="F9131" s="3" t="s">
        <v>167</v>
      </c>
      <c r="G9131" s="3"/>
      <c r="H9131" s="26">
        <v>970</v>
      </c>
      <c r="I9131" s="26">
        <f t="array" ref="I9131">J9131-J9131*3%</f>
        <v>735.30849999999998</v>
      </c>
      <c r="J9131" s="30">
        <v>758.05</v>
      </c>
      <c r="K9131" s="4"/>
      <c r="L9131" s="15">
        <f t="shared" si="143"/>
        <v>0</v>
      </c>
      <c r="M9131" s="56" t="s">
        <v>15154</v>
      </c>
    </row>
    <row r="9132" spans="1:13" s="19" customFormat="1" ht="15" customHeight="1" x14ac:dyDescent="0.25">
      <c r="A9132" s="47">
        <v>12708</v>
      </c>
      <c r="B9132" s="18" t="s">
        <v>14093</v>
      </c>
      <c r="C9132" s="3" t="s">
        <v>14063</v>
      </c>
      <c r="D9132" s="3" t="s">
        <v>74</v>
      </c>
      <c r="E9132" s="3" t="s">
        <v>14094</v>
      </c>
      <c r="F9132" s="3" t="s">
        <v>167</v>
      </c>
      <c r="G9132" s="3"/>
      <c r="H9132" s="26">
        <v>1185</v>
      </c>
      <c r="I9132" s="26">
        <f t="array" ref="I9132">J9132-J9132*3%</f>
        <v>900.16</v>
      </c>
      <c r="J9132" s="30">
        <v>928</v>
      </c>
      <c r="K9132" s="4"/>
      <c r="L9132" s="15">
        <f t="shared" si="143"/>
        <v>0</v>
      </c>
      <c r="M9132" s="56" t="s">
        <v>15151</v>
      </c>
    </row>
    <row r="9133" spans="1:13" s="19" customFormat="1" ht="15" customHeight="1" x14ac:dyDescent="0.25">
      <c r="A9133" s="47">
        <v>33802</v>
      </c>
      <c r="B9133" s="18"/>
      <c r="C9133" s="3" t="s">
        <v>14063</v>
      </c>
      <c r="D9133" s="3" t="s">
        <v>74</v>
      </c>
      <c r="E9133" s="3" t="s">
        <v>14095</v>
      </c>
      <c r="F9133" s="3" t="s">
        <v>2845</v>
      </c>
      <c r="G9133" s="3"/>
      <c r="H9133" s="26">
        <v>1760</v>
      </c>
      <c r="I9133" s="26">
        <f t="array" ref="I9133">J9133-J9133*3%</f>
        <v>1345.8265000000001</v>
      </c>
      <c r="J9133" s="30">
        <v>1387.45</v>
      </c>
      <c r="K9133" s="4"/>
      <c r="L9133" s="15">
        <f t="shared" si="143"/>
        <v>0</v>
      </c>
      <c r="M9133" s="56" t="s">
        <v>15152</v>
      </c>
    </row>
    <row r="9134" spans="1:13" s="19" customFormat="1" ht="15" customHeight="1" x14ac:dyDescent="0.25">
      <c r="A9134" s="47">
        <v>12711</v>
      </c>
      <c r="B9134" s="18" t="s">
        <v>14096</v>
      </c>
      <c r="C9134" s="3" t="s">
        <v>14063</v>
      </c>
      <c r="D9134" s="3" t="s">
        <v>74</v>
      </c>
      <c r="E9134" s="3" t="s">
        <v>1508</v>
      </c>
      <c r="F9134" s="3" t="s">
        <v>167</v>
      </c>
      <c r="G9134" s="3"/>
      <c r="H9134" s="26">
        <v>800</v>
      </c>
      <c r="I9134" s="26">
        <f t="array" ref="I9134">J9134-J9134*3%</f>
        <v>604.89200000000005</v>
      </c>
      <c r="J9134" s="30">
        <v>623.6</v>
      </c>
      <c r="K9134" s="4"/>
      <c r="L9134" s="15">
        <f t="shared" si="143"/>
        <v>0</v>
      </c>
      <c r="M9134" s="56" t="s">
        <v>15157</v>
      </c>
    </row>
    <row r="9135" spans="1:13" s="19" customFormat="1" ht="15" customHeight="1" x14ac:dyDescent="0.25">
      <c r="A9135" s="47">
        <v>12712</v>
      </c>
      <c r="B9135" s="18" t="s">
        <v>14097</v>
      </c>
      <c r="C9135" s="3" t="s">
        <v>14063</v>
      </c>
      <c r="D9135" s="3" t="s">
        <v>74</v>
      </c>
      <c r="E9135" s="3" t="s">
        <v>14098</v>
      </c>
      <c r="F9135" s="3" t="s">
        <v>167</v>
      </c>
      <c r="G9135" s="3"/>
      <c r="H9135" s="26">
        <v>730</v>
      </c>
      <c r="I9135" s="26">
        <f t="array" ref="I9135">J9135-J9135*3%</f>
        <v>553.35590000000002</v>
      </c>
      <c r="J9135" s="30">
        <v>570.47</v>
      </c>
      <c r="K9135" s="4"/>
      <c r="L9135" s="15">
        <f t="shared" si="143"/>
        <v>0</v>
      </c>
      <c r="M9135" s="56" t="s">
        <v>15154</v>
      </c>
    </row>
    <row r="9136" spans="1:13" s="19" customFormat="1" ht="15" customHeight="1" x14ac:dyDescent="0.25">
      <c r="A9136" s="47">
        <v>13185</v>
      </c>
      <c r="B9136" s="18" t="s">
        <v>14099</v>
      </c>
      <c r="C9136" s="3" t="s">
        <v>14063</v>
      </c>
      <c r="D9136" s="3" t="s">
        <v>74</v>
      </c>
      <c r="E9136" s="3" t="s">
        <v>14100</v>
      </c>
      <c r="F9136" s="3" t="s">
        <v>200</v>
      </c>
      <c r="G9136" s="3"/>
      <c r="H9136" s="26">
        <v>580</v>
      </c>
      <c r="I9136" s="26">
        <f t="array" ref="I9136">J9136-J9136*3%</f>
        <v>426.87759999999997</v>
      </c>
      <c r="J9136" s="30">
        <v>440.08</v>
      </c>
      <c r="K9136" s="4"/>
      <c r="L9136" s="15">
        <f t="shared" si="143"/>
        <v>0</v>
      </c>
      <c r="M9136" s="56" t="s">
        <v>15154</v>
      </c>
    </row>
    <row r="9137" spans="1:13" s="19" customFormat="1" ht="15" customHeight="1" x14ac:dyDescent="0.25">
      <c r="A9137" s="47">
        <v>12714</v>
      </c>
      <c r="B9137" s="18" t="s">
        <v>14101</v>
      </c>
      <c r="C9137" s="3" t="s">
        <v>14063</v>
      </c>
      <c r="D9137" s="3" t="s">
        <v>74</v>
      </c>
      <c r="E9137" s="3" t="s">
        <v>14102</v>
      </c>
      <c r="F9137" s="3" t="s">
        <v>167</v>
      </c>
      <c r="G9137" s="3"/>
      <c r="H9137" s="26">
        <v>950</v>
      </c>
      <c r="I9137" s="26">
        <f t="array" ref="I9137">J9137-J9137*3%</f>
        <v>718.00369999999998</v>
      </c>
      <c r="J9137" s="30">
        <v>740.21</v>
      </c>
      <c r="K9137" s="4"/>
      <c r="L9137" s="15">
        <f t="shared" si="143"/>
        <v>0</v>
      </c>
      <c r="M9137" s="56" t="s">
        <v>15154</v>
      </c>
    </row>
    <row r="9138" spans="1:13" s="19" customFormat="1" ht="15" customHeight="1" x14ac:dyDescent="0.25">
      <c r="A9138" s="47">
        <v>12715</v>
      </c>
      <c r="B9138" s="18" t="s">
        <v>14103</v>
      </c>
      <c r="C9138" s="3" t="s">
        <v>14063</v>
      </c>
      <c r="D9138" s="3" t="s">
        <v>74</v>
      </c>
      <c r="E9138" s="3" t="s">
        <v>14104</v>
      </c>
      <c r="F9138" s="3" t="s">
        <v>167</v>
      </c>
      <c r="G9138" s="3"/>
      <c r="H9138" s="26">
        <v>770</v>
      </c>
      <c r="I9138" s="26">
        <f t="array" ref="I9138">J9138-J9138*3%</f>
        <v>579.52650000000006</v>
      </c>
      <c r="J9138" s="30">
        <v>597.45000000000005</v>
      </c>
      <c r="K9138" s="4"/>
      <c r="L9138" s="15">
        <f t="shared" si="143"/>
        <v>0</v>
      </c>
      <c r="M9138" s="56" t="s">
        <v>15154</v>
      </c>
    </row>
    <row r="9139" spans="1:13" s="19" customFormat="1" ht="15" customHeight="1" x14ac:dyDescent="0.25">
      <c r="A9139" s="47">
        <v>12717</v>
      </c>
      <c r="B9139" s="18" t="s">
        <v>14105</v>
      </c>
      <c r="C9139" s="3" t="s">
        <v>14063</v>
      </c>
      <c r="D9139" s="3" t="s">
        <v>74</v>
      </c>
      <c r="E9139" s="3" t="s">
        <v>14106</v>
      </c>
      <c r="F9139" s="3" t="s">
        <v>760</v>
      </c>
      <c r="G9139" s="3"/>
      <c r="H9139" s="26">
        <v>2945</v>
      </c>
      <c r="I9139" s="26">
        <f t="array" ref="I9139">J9139-J9139*3%</f>
        <v>2285.4461000000001</v>
      </c>
      <c r="J9139" s="30">
        <v>2356.13</v>
      </c>
      <c r="K9139" s="4"/>
      <c r="L9139" s="15">
        <f t="shared" si="143"/>
        <v>0</v>
      </c>
      <c r="M9139" s="56" t="s">
        <v>15152</v>
      </c>
    </row>
    <row r="9140" spans="1:13" s="19" customFormat="1" ht="15" customHeight="1" x14ac:dyDescent="0.25">
      <c r="A9140" s="47">
        <v>12720</v>
      </c>
      <c r="B9140" s="18" t="s">
        <v>14107</v>
      </c>
      <c r="C9140" s="3" t="s">
        <v>14063</v>
      </c>
      <c r="D9140" s="3" t="s">
        <v>74</v>
      </c>
      <c r="E9140" s="3" t="s">
        <v>14108</v>
      </c>
      <c r="F9140" s="3" t="s">
        <v>14109</v>
      </c>
      <c r="G9140" s="3" t="s">
        <v>14110</v>
      </c>
      <c r="H9140" s="26">
        <v>2190</v>
      </c>
      <c r="I9140" s="26">
        <f t="array" ref="I9140">J9140-J9140*3%</f>
        <v>1688.1686000000002</v>
      </c>
      <c r="J9140" s="30">
        <v>1740.38</v>
      </c>
      <c r="K9140" s="4"/>
      <c r="L9140" s="15">
        <f t="shared" si="143"/>
        <v>0</v>
      </c>
      <c r="M9140" s="56" t="s">
        <v>15152</v>
      </c>
    </row>
    <row r="9141" spans="1:13" s="19" customFormat="1" ht="15" customHeight="1" x14ac:dyDescent="0.25">
      <c r="A9141" s="47">
        <v>12721</v>
      </c>
      <c r="B9141" s="18" t="s">
        <v>14111</v>
      </c>
      <c r="C9141" s="3" t="s">
        <v>14063</v>
      </c>
      <c r="D9141" s="3" t="s">
        <v>74</v>
      </c>
      <c r="E9141" s="3" t="s">
        <v>14112</v>
      </c>
      <c r="F9141" s="3" t="s">
        <v>167</v>
      </c>
      <c r="G9141" s="3"/>
      <c r="H9141" s="26">
        <v>985</v>
      </c>
      <c r="I9141" s="26">
        <f t="array" ref="I9141">J9141-J9141*3%</f>
        <v>760.32479999999998</v>
      </c>
      <c r="J9141" s="30">
        <v>783.84</v>
      </c>
      <c r="K9141" s="4"/>
      <c r="L9141" s="15">
        <f t="shared" si="143"/>
        <v>0</v>
      </c>
      <c r="M9141" s="56" t="s">
        <v>15154</v>
      </c>
    </row>
    <row r="9142" spans="1:13" s="19" customFormat="1" ht="15" customHeight="1" x14ac:dyDescent="0.25">
      <c r="A9142" s="47">
        <v>12722</v>
      </c>
      <c r="B9142" s="18" t="s">
        <v>14113</v>
      </c>
      <c r="C9142" s="3" t="s">
        <v>14063</v>
      </c>
      <c r="D9142" s="3" t="s">
        <v>74</v>
      </c>
      <c r="E9142" s="3" t="s">
        <v>14114</v>
      </c>
      <c r="F9142" s="3" t="s">
        <v>2544</v>
      </c>
      <c r="G9142" s="3"/>
      <c r="H9142" s="26">
        <v>1980</v>
      </c>
      <c r="I9142" s="26">
        <f t="array" ref="I9142">J9142-J9142*3%</f>
        <v>1517.7978000000001</v>
      </c>
      <c r="J9142" s="30">
        <v>1564.74</v>
      </c>
      <c r="K9142" s="4"/>
      <c r="L9142" s="15">
        <f t="shared" si="143"/>
        <v>0</v>
      </c>
      <c r="M9142" s="56" t="s">
        <v>15152</v>
      </c>
    </row>
    <row r="9143" spans="1:13" s="19" customFormat="1" ht="15" customHeight="1" x14ac:dyDescent="0.25">
      <c r="A9143" s="47">
        <v>12723</v>
      </c>
      <c r="B9143" s="18" t="s">
        <v>14115</v>
      </c>
      <c r="C9143" s="3" t="s">
        <v>14063</v>
      </c>
      <c r="D9143" s="3" t="s">
        <v>74</v>
      </c>
      <c r="E9143" s="3" t="s">
        <v>14116</v>
      </c>
      <c r="F9143" s="3" t="s">
        <v>2723</v>
      </c>
      <c r="G9143" s="3"/>
      <c r="H9143" s="26">
        <v>1715</v>
      </c>
      <c r="I9143" s="26">
        <f t="array" ref="I9143">J9143-J9143*3%</f>
        <v>1313.38</v>
      </c>
      <c r="J9143" s="30">
        <v>1354</v>
      </c>
      <c r="K9143" s="4"/>
      <c r="L9143" s="15">
        <f t="shared" si="143"/>
        <v>0</v>
      </c>
      <c r="M9143" s="56" t="s">
        <v>15151</v>
      </c>
    </row>
    <row r="9144" spans="1:13" s="19" customFormat="1" ht="15" customHeight="1" x14ac:dyDescent="0.25">
      <c r="A9144" s="47">
        <v>12763</v>
      </c>
      <c r="B9144" s="18"/>
      <c r="C9144" s="3" t="s">
        <v>14063</v>
      </c>
      <c r="D9144" s="3" t="s">
        <v>74</v>
      </c>
      <c r="E9144" s="3" t="s">
        <v>14117</v>
      </c>
      <c r="F9144" s="3" t="s">
        <v>760</v>
      </c>
      <c r="G9144" s="3"/>
      <c r="H9144" s="26">
        <v>1800</v>
      </c>
      <c r="I9144" s="26">
        <f t="array" ref="I9144">J9144-J9144*3%</f>
        <v>1373.52</v>
      </c>
      <c r="J9144" s="30">
        <v>1416</v>
      </c>
      <c r="K9144" s="4"/>
      <c r="L9144" s="15">
        <f t="shared" si="143"/>
        <v>0</v>
      </c>
      <c r="M9144" s="56" t="s">
        <v>15151</v>
      </c>
    </row>
    <row r="9145" spans="1:13" s="19" customFormat="1" ht="15" customHeight="1" x14ac:dyDescent="0.25">
      <c r="A9145" s="47">
        <v>12733</v>
      </c>
      <c r="B9145" s="18" t="s">
        <v>14118</v>
      </c>
      <c r="C9145" s="3" t="s">
        <v>14063</v>
      </c>
      <c r="D9145" s="3" t="s">
        <v>74</v>
      </c>
      <c r="E9145" s="3" t="s">
        <v>14119</v>
      </c>
      <c r="F9145" s="3" t="s">
        <v>200</v>
      </c>
      <c r="G9145" s="3"/>
      <c r="H9145" s="26">
        <v>840</v>
      </c>
      <c r="I9145" s="26">
        <f t="array" ref="I9145">J9145-J9145*3%</f>
        <v>633.06079999999997</v>
      </c>
      <c r="J9145" s="30">
        <v>652.64</v>
      </c>
      <c r="K9145" s="4"/>
      <c r="L9145" s="15">
        <f t="shared" si="143"/>
        <v>0</v>
      </c>
      <c r="M9145" s="56" t="s">
        <v>15154</v>
      </c>
    </row>
    <row r="9146" spans="1:13" s="19" customFormat="1" ht="15" customHeight="1" x14ac:dyDescent="0.25">
      <c r="A9146" s="47">
        <v>24045</v>
      </c>
      <c r="B9146" s="18" t="s">
        <v>14120</v>
      </c>
      <c r="C9146" s="3" t="s">
        <v>14063</v>
      </c>
      <c r="D9146" s="3" t="s">
        <v>74</v>
      </c>
      <c r="E9146" s="3" t="s">
        <v>14121</v>
      </c>
      <c r="F9146" s="3" t="s">
        <v>277</v>
      </c>
      <c r="G9146" s="3"/>
      <c r="H9146" s="26">
        <v>2285</v>
      </c>
      <c r="I9146" s="26">
        <f t="array" ref="I9146">J9146-J9146*3%</f>
        <v>1753.76</v>
      </c>
      <c r="J9146" s="30">
        <v>1808</v>
      </c>
      <c r="K9146" s="4"/>
      <c r="L9146" s="15">
        <f t="shared" si="143"/>
        <v>0</v>
      </c>
      <c r="M9146" s="56" t="s">
        <v>15151</v>
      </c>
    </row>
    <row r="9147" spans="1:13" s="19" customFormat="1" ht="15" customHeight="1" x14ac:dyDescent="0.25">
      <c r="A9147" s="47">
        <v>12741</v>
      </c>
      <c r="B9147" s="18" t="s">
        <v>14122</v>
      </c>
      <c r="C9147" s="3" t="s">
        <v>14063</v>
      </c>
      <c r="D9147" s="3" t="s">
        <v>74</v>
      </c>
      <c r="E9147" s="3" t="s">
        <v>14123</v>
      </c>
      <c r="F9147" s="3" t="s">
        <v>211</v>
      </c>
      <c r="G9147" s="3"/>
      <c r="H9147" s="26">
        <v>1055</v>
      </c>
      <c r="I9147" s="26">
        <f t="array" ref="I9147">J9147-J9147*3%</f>
        <v>808.01</v>
      </c>
      <c r="J9147" s="30">
        <v>833</v>
      </c>
      <c r="K9147" s="4"/>
      <c r="L9147" s="15">
        <f t="shared" si="143"/>
        <v>0</v>
      </c>
      <c r="M9147" s="56" t="s">
        <v>15151</v>
      </c>
    </row>
    <row r="9148" spans="1:13" s="19" customFormat="1" ht="15" customHeight="1" x14ac:dyDescent="0.25">
      <c r="A9148" s="47">
        <v>12742</v>
      </c>
      <c r="B9148" s="18" t="s">
        <v>14124</v>
      </c>
      <c r="C9148" s="3" t="s">
        <v>14063</v>
      </c>
      <c r="D9148" s="3" t="s">
        <v>74</v>
      </c>
      <c r="E9148" s="3" t="s">
        <v>14125</v>
      </c>
      <c r="F9148" s="3" t="s">
        <v>277</v>
      </c>
      <c r="G9148" s="3"/>
      <c r="H9148" s="26">
        <v>2150</v>
      </c>
      <c r="I9148" s="26">
        <f t="array" ref="I9148">J9148-J9148*3%</f>
        <v>1660.3975</v>
      </c>
      <c r="J9148" s="30">
        <v>1711.75</v>
      </c>
      <c r="K9148" s="4"/>
      <c r="L9148" s="15">
        <f t="shared" si="143"/>
        <v>0</v>
      </c>
      <c r="M9148" s="56" t="s">
        <v>15154</v>
      </c>
    </row>
    <row r="9149" spans="1:13" s="19" customFormat="1" ht="15" customHeight="1" x14ac:dyDescent="0.25">
      <c r="A9149" s="47">
        <v>12743</v>
      </c>
      <c r="B9149" s="18" t="s">
        <v>14126</v>
      </c>
      <c r="C9149" s="3" t="s">
        <v>14063</v>
      </c>
      <c r="D9149" s="3" t="s">
        <v>74</v>
      </c>
      <c r="E9149" s="3" t="s">
        <v>14127</v>
      </c>
      <c r="F9149" s="3" t="s">
        <v>200</v>
      </c>
      <c r="G9149" s="3"/>
      <c r="H9149" s="26">
        <v>2325</v>
      </c>
      <c r="I9149" s="26">
        <f t="array" ref="I9149">J9149-J9149*3%</f>
        <v>1779.95</v>
      </c>
      <c r="J9149" s="30">
        <v>1835</v>
      </c>
      <c r="K9149" s="4"/>
      <c r="L9149" s="15">
        <f t="shared" si="143"/>
        <v>0</v>
      </c>
      <c r="M9149" s="56" t="s">
        <v>15154</v>
      </c>
    </row>
    <row r="9150" spans="1:13" s="19" customFormat="1" ht="15" customHeight="1" x14ac:dyDescent="0.25">
      <c r="A9150" s="47">
        <v>12746</v>
      </c>
      <c r="B9150" s="18"/>
      <c r="C9150" s="3" t="s">
        <v>14063</v>
      </c>
      <c r="D9150" s="3" t="s">
        <v>74</v>
      </c>
      <c r="E9150" s="3" t="s">
        <v>14128</v>
      </c>
      <c r="F9150" s="3" t="s">
        <v>277</v>
      </c>
      <c r="G9150" s="3"/>
      <c r="H9150" s="26">
        <v>3380</v>
      </c>
      <c r="I9150" s="26">
        <f t="array" ref="I9150">J9150-J9150*3%</f>
        <v>2586.02</v>
      </c>
      <c r="J9150" s="30">
        <v>2666</v>
      </c>
      <c r="K9150" s="4"/>
      <c r="L9150" s="15">
        <f t="shared" si="143"/>
        <v>0</v>
      </c>
      <c r="M9150" s="56" t="s">
        <v>15151</v>
      </c>
    </row>
    <row r="9151" spans="1:13" s="19" customFormat="1" ht="15" customHeight="1" x14ac:dyDescent="0.25">
      <c r="A9151" s="47">
        <v>26889</v>
      </c>
      <c r="B9151" s="18" t="s">
        <v>14129</v>
      </c>
      <c r="C9151" s="3" t="s">
        <v>14063</v>
      </c>
      <c r="D9151" s="3" t="s">
        <v>74</v>
      </c>
      <c r="E9151" s="3" t="s">
        <v>14130</v>
      </c>
      <c r="F9151" s="3" t="s">
        <v>167</v>
      </c>
      <c r="G9151" s="3"/>
      <c r="H9151" s="26">
        <v>3075</v>
      </c>
      <c r="I9151" s="26">
        <f t="array" ref="I9151">J9151-J9151*3%</f>
        <v>2374.56</v>
      </c>
      <c r="J9151" s="30">
        <v>2448</v>
      </c>
      <c r="K9151" s="4"/>
      <c r="L9151" s="15">
        <f t="shared" si="143"/>
        <v>0</v>
      </c>
      <c r="M9151" s="56" t="s">
        <v>15151</v>
      </c>
    </row>
    <row r="9152" spans="1:13" s="19" customFormat="1" ht="15" customHeight="1" x14ac:dyDescent="0.25">
      <c r="A9152" s="47">
        <v>42459</v>
      </c>
      <c r="B9152" s="18"/>
      <c r="C9152" s="3" t="s">
        <v>14063</v>
      </c>
      <c r="D9152" s="3" t="s">
        <v>74</v>
      </c>
      <c r="E9152" s="3" t="s">
        <v>14131</v>
      </c>
      <c r="F9152" s="3" t="s">
        <v>14132</v>
      </c>
      <c r="G9152" s="3"/>
      <c r="H9152" s="26">
        <v>2590</v>
      </c>
      <c r="I9152" s="26">
        <f t="array" ref="I9152">J9152-J9152*3%</f>
        <v>1989.47</v>
      </c>
      <c r="J9152" s="30">
        <v>2051</v>
      </c>
      <c r="K9152" s="4"/>
      <c r="L9152" s="15">
        <f t="shared" si="143"/>
        <v>0</v>
      </c>
      <c r="M9152" s="56" t="s">
        <v>15151</v>
      </c>
    </row>
    <row r="9153" spans="1:13" s="19" customFormat="1" ht="15" customHeight="1" x14ac:dyDescent="0.25">
      <c r="A9153" s="47">
        <v>12755</v>
      </c>
      <c r="B9153" s="18" t="s">
        <v>14133</v>
      </c>
      <c r="C9153" s="3" t="s">
        <v>14063</v>
      </c>
      <c r="D9153" s="3" t="s">
        <v>74</v>
      </c>
      <c r="E9153" s="3" t="s">
        <v>14134</v>
      </c>
      <c r="F9153" s="3" t="s">
        <v>182</v>
      </c>
      <c r="G9153" s="3"/>
      <c r="H9153" s="26">
        <v>1850</v>
      </c>
      <c r="I9153" s="26">
        <f t="array" ref="I9153">J9153-J9153*3%</f>
        <v>1426.4141</v>
      </c>
      <c r="J9153" s="30">
        <v>1470.53</v>
      </c>
      <c r="K9153" s="4"/>
      <c r="L9153" s="15">
        <f t="shared" si="143"/>
        <v>0</v>
      </c>
      <c r="M9153" s="56" t="s">
        <v>15152</v>
      </c>
    </row>
    <row r="9154" spans="1:13" s="19" customFormat="1" ht="15" customHeight="1" x14ac:dyDescent="0.25">
      <c r="A9154" s="47">
        <v>12761</v>
      </c>
      <c r="B9154" s="18" t="s">
        <v>14135</v>
      </c>
      <c r="C9154" s="3" t="s">
        <v>14063</v>
      </c>
      <c r="D9154" s="3" t="s">
        <v>74</v>
      </c>
      <c r="E9154" s="3" t="s">
        <v>8166</v>
      </c>
      <c r="F9154" s="3" t="s">
        <v>760</v>
      </c>
      <c r="G9154" s="3"/>
      <c r="H9154" s="26">
        <v>660</v>
      </c>
      <c r="I9154" s="26">
        <f t="array" ref="I9154">J9154-J9154*3%</f>
        <v>500.21930000000003</v>
      </c>
      <c r="J9154" s="30">
        <v>515.69000000000005</v>
      </c>
      <c r="K9154" s="4"/>
      <c r="L9154" s="15">
        <f t="shared" si="143"/>
        <v>0</v>
      </c>
      <c r="M9154" s="56" t="s">
        <v>15154</v>
      </c>
    </row>
    <row r="9155" spans="1:13" s="19" customFormat="1" ht="15" customHeight="1" x14ac:dyDescent="0.25">
      <c r="A9155" s="47">
        <v>12762</v>
      </c>
      <c r="B9155" s="18" t="s">
        <v>14136</v>
      </c>
      <c r="C9155" s="3" t="s">
        <v>14063</v>
      </c>
      <c r="D9155" s="3" t="s">
        <v>74</v>
      </c>
      <c r="E9155" s="3" t="s">
        <v>14137</v>
      </c>
      <c r="F9155" s="3" t="s">
        <v>277</v>
      </c>
      <c r="G9155" s="3"/>
      <c r="H9155" s="26">
        <v>2325</v>
      </c>
      <c r="I9155" s="26">
        <f t="array" ref="I9155">J9155-J9155*3%</f>
        <v>1782.86</v>
      </c>
      <c r="J9155" s="30">
        <v>1838</v>
      </c>
      <c r="K9155" s="4"/>
      <c r="L9155" s="15">
        <f t="shared" si="143"/>
        <v>0</v>
      </c>
      <c r="M9155" s="56" t="s">
        <v>15151</v>
      </c>
    </row>
    <row r="9156" spans="1:13" s="19" customFormat="1" ht="15" customHeight="1" x14ac:dyDescent="0.25">
      <c r="A9156" s="47">
        <v>19171</v>
      </c>
      <c r="B9156" s="18" t="s">
        <v>14138</v>
      </c>
      <c r="C9156" s="3" t="s">
        <v>14063</v>
      </c>
      <c r="D9156" s="3" t="s">
        <v>74</v>
      </c>
      <c r="E9156" s="3" t="s">
        <v>14139</v>
      </c>
      <c r="F9156" s="3" t="s">
        <v>167</v>
      </c>
      <c r="G9156" s="3"/>
      <c r="H9156" s="26">
        <v>1920</v>
      </c>
      <c r="I9156" s="26">
        <f t="array" ref="I9156">J9156-J9156*3%</f>
        <v>1475.1275000000001</v>
      </c>
      <c r="J9156" s="30">
        <v>1520.75</v>
      </c>
      <c r="K9156" s="4"/>
      <c r="L9156" s="15">
        <f t="shared" si="143"/>
        <v>0</v>
      </c>
      <c r="M9156" s="56" t="s">
        <v>15154</v>
      </c>
    </row>
    <row r="9157" spans="1:13" s="19" customFormat="1" ht="15" customHeight="1" x14ac:dyDescent="0.25">
      <c r="A9157" s="47">
        <v>24043</v>
      </c>
      <c r="B9157" s="18" t="s">
        <v>14140</v>
      </c>
      <c r="C9157" s="3" t="s">
        <v>14063</v>
      </c>
      <c r="D9157" s="3" t="s">
        <v>74</v>
      </c>
      <c r="E9157" s="3" t="s">
        <v>14141</v>
      </c>
      <c r="F9157" s="3" t="s">
        <v>182</v>
      </c>
      <c r="G9157" s="3"/>
      <c r="H9157" s="26">
        <v>1640</v>
      </c>
      <c r="I9157" s="26">
        <f t="array" ref="I9157">J9157-J9157*3%</f>
        <v>1263.3086000000001</v>
      </c>
      <c r="J9157" s="30">
        <v>1302.3800000000001</v>
      </c>
      <c r="K9157" s="4"/>
      <c r="L9157" s="15">
        <f t="shared" si="143"/>
        <v>0</v>
      </c>
      <c r="M9157" s="56" t="s">
        <v>15154</v>
      </c>
    </row>
    <row r="9158" spans="1:13" s="19" customFormat="1" ht="15" customHeight="1" x14ac:dyDescent="0.25">
      <c r="A9158" s="47">
        <v>13189</v>
      </c>
      <c r="B9158" s="18" t="s">
        <v>14142</v>
      </c>
      <c r="C9158" s="3" t="s">
        <v>14063</v>
      </c>
      <c r="D9158" s="3" t="s">
        <v>74</v>
      </c>
      <c r="E9158" s="3" t="s">
        <v>14143</v>
      </c>
      <c r="F9158" s="3" t="s">
        <v>167</v>
      </c>
      <c r="G9158" s="3"/>
      <c r="H9158" s="26">
        <v>1670</v>
      </c>
      <c r="I9158" s="26">
        <f t="array" ref="I9158">J9158-J9158*3%</f>
        <v>1285.0463</v>
      </c>
      <c r="J9158" s="30">
        <v>1324.79</v>
      </c>
      <c r="K9158" s="4"/>
      <c r="L9158" s="15">
        <f t="shared" si="143"/>
        <v>0</v>
      </c>
      <c r="M9158" s="56" t="s">
        <v>15152</v>
      </c>
    </row>
    <row r="9159" spans="1:13" s="19" customFormat="1" ht="15" customHeight="1" x14ac:dyDescent="0.25">
      <c r="A9159" s="47">
        <v>12765</v>
      </c>
      <c r="B9159" s="18" t="s">
        <v>14144</v>
      </c>
      <c r="C9159" s="3" t="s">
        <v>14063</v>
      </c>
      <c r="D9159" s="3" t="s">
        <v>74</v>
      </c>
      <c r="E9159" s="3" t="s">
        <v>14145</v>
      </c>
      <c r="F9159" s="3" t="s">
        <v>167</v>
      </c>
      <c r="G9159" s="3"/>
      <c r="H9159" s="26">
        <v>2550</v>
      </c>
      <c r="I9159" s="26">
        <f t="array" ref="I9159">J9159-J9159*3%</f>
        <v>1960.37</v>
      </c>
      <c r="J9159" s="30">
        <v>2021</v>
      </c>
      <c r="K9159" s="4"/>
      <c r="L9159" s="15">
        <f t="shared" si="143"/>
        <v>0</v>
      </c>
      <c r="M9159" s="56" t="s">
        <v>15151</v>
      </c>
    </row>
    <row r="9160" spans="1:13" s="19" customFormat="1" ht="15" customHeight="1" x14ac:dyDescent="0.25">
      <c r="A9160" s="47">
        <v>12767</v>
      </c>
      <c r="B9160" s="18" t="s">
        <v>14146</v>
      </c>
      <c r="C9160" s="3" t="s">
        <v>14063</v>
      </c>
      <c r="D9160" s="3" t="s">
        <v>74</v>
      </c>
      <c r="E9160" s="3" t="s">
        <v>14147</v>
      </c>
      <c r="F9160" s="3" t="s">
        <v>167</v>
      </c>
      <c r="G9160" s="3"/>
      <c r="H9160" s="26">
        <v>1320</v>
      </c>
      <c r="I9160" s="26">
        <f t="array" ref="I9160">J9160-J9160*3%</f>
        <v>1010.74</v>
      </c>
      <c r="J9160" s="30">
        <v>1042</v>
      </c>
      <c r="K9160" s="4"/>
      <c r="L9160" s="15">
        <f t="shared" ref="L9160:L9223" si="144">J9160*K9160</f>
        <v>0</v>
      </c>
      <c r="M9160" s="56" t="s">
        <v>15151</v>
      </c>
    </row>
    <row r="9161" spans="1:13" s="19" customFormat="1" ht="15" customHeight="1" x14ac:dyDescent="0.25">
      <c r="A9161" s="47">
        <v>12769</v>
      </c>
      <c r="B9161" s="18" t="s">
        <v>14148</v>
      </c>
      <c r="C9161" s="3" t="s">
        <v>14063</v>
      </c>
      <c r="D9161" s="3" t="s">
        <v>74</v>
      </c>
      <c r="E9161" s="3" t="s">
        <v>14149</v>
      </c>
      <c r="F9161" s="3" t="s">
        <v>167</v>
      </c>
      <c r="G9161" s="3"/>
      <c r="H9161" s="26">
        <v>1935</v>
      </c>
      <c r="I9161" s="26">
        <f t="array" ref="I9161">J9161-J9161*3%</f>
        <v>1485.07</v>
      </c>
      <c r="J9161" s="30">
        <v>1531</v>
      </c>
      <c r="K9161" s="4"/>
      <c r="L9161" s="15">
        <f t="shared" si="144"/>
        <v>0</v>
      </c>
      <c r="M9161" s="56" t="s">
        <v>15151</v>
      </c>
    </row>
    <row r="9162" spans="1:13" s="19" customFormat="1" ht="15" customHeight="1" x14ac:dyDescent="0.25">
      <c r="A9162" s="47">
        <v>12770</v>
      </c>
      <c r="B9162" s="18" t="s">
        <v>14150</v>
      </c>
      <c r="C9162" s="3" t="s">
        <v>14063</v>
      </c>
      <c r="D9162" s="3" t="s">
        <v>74</v>
      </c>
      <c r="E9162" s="3" t="s">
        <v>14151</v>
      </c>
      <c r="F9162" s="3" t="s">
        <v>211</v>
      </c>
      <c r="G9162" s="3"/>
      <c r="H9162" s="26">
        <v>1890</v>
      </c>
      <c r="I9162" s="26">
        <f t="array" ref="I9162">J9162-J9162*3%</f>
        <v>1455</v>
      </c>
      <c r="J9162" s="30">
        <v>1500</v>
      </c>
      <c r="K9162" s="4"/>
      <c r="L9162" s="15">
        <f t="shared" si="144"/>
        <v>0</v>
      </c>
      <c r="M9162" s="56" t="s">
        <v>15151</v>
      </c>
    </row>
    <row r="9163" spans="1:13" s="19" customFormat="1" ht="15" customHeight="1" x14ac:dyDescent="0.25">
      <c r="A9163" s="47">
        <v>12771</v>
      </c>
      <c r="B9163" s="18" t="s">
        <v>14152</v>
      </c>
      <c r="C9163" s="3" t="s">
        <v>14063</v>
      </c>
      <c r="D9163" s="3" t="s">
        <v>74</v>
      </c>
      <c r="E9163" s="3" t="s">
        <v>2200</v>
      </c>
      <c r="F9163" s="3" t="s">
        <v>167</v>
      </c>
      <c r="G9163" s="3"/>
      <c r="H9163" s="26">
        <v>545</v>
      </c>
      <c r="I9163" s="26">
        <f t="array" ref="I9163">J9163-J9163*3%</f>
        <v>400.7167</v>
      </c>
      <c r="J9163" s="30">
        <v>413.11</v>
      </c>
      <c r="K9163" s="4"/>
      <c r="L9163" s="15">
        <f t="shared" si="144"/>
        <v>0</v>
      </c>
      <c r="M9163" s="56" t="s">
        <v>15154</v>
      </c>
    </row>
    <row r="9164" spans="1:13" s="19" customFormat="1" ht="15" customHeight="1" x14ac:dyDescent="0.25">
      <c r="A9164" s="47">
        <v>12773</v>
      </c>
      <c r="B9164" s="18" t="s">
        <v>14153</v>
      </c>
      <c r="C9164" s="3" t="s">
        <v>14063</v>
      </c>
      <c r="D9164" s="3" t="s">
        <v>74</v>
      </c>
      <c r="E9164" s="3" t="s">
        <v>2202</v>
      </c>
      <c r="F9164" s="3" t="s">
        <v>211</v>
      </c>
      <c r="G9164" s="3"/>
      <c r="H9164" s="26">
        <v>970</v>
      </c>
      <c r="I9164" s="26">
        <f t="array" ref="I9164">J9164-J9164*3%</f>
        <v>735.30849999999998</v>
      </c>
      <c r="J9164" s="30">
        <v>758.05</v>
      </c>
      <c r="K9164" s="4"/>
      <c r="L9164" s="15">
        <f t="shared" si="144"/>
        <v>0</v>
      </c>
      <c r="M9164" s="56" t="s">
        <v>15154</v>
      </c>
    </row>
    <row r="9165" spans="1:13" s="19" customFormat="1" ht="15" customHeight="1" x14ac:dyDescent="0.25">
      <c r="A9165" s="47">
        <v>12776</v>
      </c>
      <c r="B9165" s="18" t="s">
        <v>14154</v>
      </c>
      <c r="C9165" s="3" t="s">
        <v>14063</v>
      </c>
      <c r="D9165" s="3" t="s">
        <v>74</v>
      </c>
      <c r="E9165" s="3" t="s">
        <v>14155</v>
      </c>
      <c r="F9165" s="3" t="s">
        <v>760</v>
      </c>
      <c r="G9165" s="3"/>
      <c r="H9165" s="26">
        <v>870</v>
      </c>
      <c r="I9165" s="26">
        <f t="array" ref="I9165">J9165-J9165*3%</f>
        <v>657.21379999999999</v>
      </c>
      <c r="J9165" s="30">
        <v>677.54</v>
      </c>
      <c r="K9165" s="4"/>
      <c r="L9165" s="15">
        <f t="shared" si="144"/>
        <v>0</v>
      </c>
      <c r="M9165" s="56" t="s">
        <v>15154</v>
      </c>
    </row>
    <row r="9166" spans="1:13" s="19" customFormat="1" ht="15" customHeight="1" x14ac:dyDescent="0.25">
      <c r="A9166" s="47">
        <v>19172</v>
      </c>
      <c r="B9166" s="18" t="s">
        <v>14156</v>
      </c>
      <c r="C9166" s="3" t="s">
        <v>14063</v>
      </c>
      <c r="D9166" s="3" t="s">
        <v>74</v>
      </c>
      <c r="E9166" s="3" t="s">
        <v>14157</v>
      </c>
      <c r="F9166" s="3" t="s">
        <v>167</v>
      </c>
      <c r="G9166" s="3"/>
      <c r="H9166" s="26">
        <v>2420</v>
      </c>
      <c r="I9166" s="26">
        <f t="array" ref="I9166">J9166-J9166*3%</f>
        <v>1846.7733000000001</v>
      </c>
      <c r="J9166" s="30">
        <v>1903.89</v>
      </c>
      <c r="K9166" s="4"/>
      <c r="L9166" s="15">
        <f t="shared" si="144"/>
        <v>0</v>
      </c>
      <c r="M9166" s="56" t="s">
        <v>15152</v>
      </c>
    </row>
    <row r="9167" spans="1:13" s="19" customFormat="1" ht="15" customHeight="1" x14ac:dyDescent="0.25">
      <c r="A9167" s="47">
        <v>37562</v>
      </c>
      <c r="B9167" s="18"/>
      <c r="C9167" s="3" t="s">
        <v>14063</v>
      </c>
      <c r="D9167" s="3" t="s">
        <v>74</v>
      </c>
      <c r="E9167" s="3" t="s">
        <v>14158</v>
      </c>
      <c r="F9167" s="3" t="s">
        <v>200</v>
      </c>
      <c r="G9167" s="3"/>
      <c r="H9167" s="26">
        <v>850</v>
      </c>
      <c r="I9167" s="26">
        <f t="array" ref="I9167">J9167-J9167*3%</f>
        <v>641.16999999999996</v>
      </c>
      <c r="J9167" s="30">
        <v>661</v>
      </c>
      <c r="K9167" s="4"/>
      <c r="L9167" s="15">
        <f t="shared" si="144"/>
        <v>0</v>
      </c>
      <c r="M9167" s="56" t="s">
        <v>15151</v>
      </c>
    </row>
    <row r="9168" spans="1:13" s="19" customFormat="1" ht="15" customHeight="1" x14ac:dyDescent="0.25">
      <c r="A9168" s="47">
        <v>12780</v>
      </c>
      <c r="B9168" s="18" t="s">
        <v>14159</v>
      </c>
      <c r="C9168" s="3" t="s">
        <v>14063</v>
      </c>
      <c r="D9168" s="3" t="s">
        <v>74</v>
      </c>
      <c r="E9168" s="3" t="s">
        <v>14160</v>
      </c>
      <c r="F9168" s="3" t="s">
        <v>2155</v>
      </c>
      <c r="G9168" s="3"/>
      <c r="H9168" s="26">
        <v>770</v>
      </c>
      <c r="I9168" s="26">
        <f t="array" ref="I9168">J9168-J9168*3%</f>
        <v>579.52650000000006</v>
      </c>
      <c r="J9168" s="30">
        <v>597.45000000000005</v>
      </c>
      <c r="K9168" s="4"/>
      <c r="L9168" s="15">
        <f t="shared" si="144"/>
        <v>0</v>
      </c>
      <c r="M9168" s="56" t="s">
        <v>15154</v>
      </c>
    </row>
    <row r="9169" spans="1:13" s="19" customFormat="1" ht="15" customHeight="1" x14ac:dyDescent="0.25">
      <c r="A9169" s="47">
        <v>12781</v>
      </c>
      <c r="B9169" s="18" t="s">
        <v>14161</v>
      </c>
      <c r="C9169" s="3" t="s">
        <v>14063</v>
      </c>
      <c r="D9169" s="3" t="s">
        <v>74</v>
      </c>
      <c r="E9169" s="3" t="s">
        <v>14162</v>
      </c>
      <c r="F9169" s="3" t="s">
        <v>2155</v>
      </c>
      <c r="G9169" s="3"/>
      <c r="H9169" s="26">
        <v>1410</v>
      </c>
      <c r="I9169" s="26">
        <f t="array" ref="I9169">J9169-J9169*3%</f>
        <v>1072.7812000000001</v>
      </c>
      <c r="J9169" s="30">
        <v>1105.96</v>
      </c>
      <c r="K9169" s="4"/>
      <c r="L9169" s="15">
        <f t="shared" si="144"/>
        <v>0</v>
      </c>
      <c r="M9169" s="56" t="s">
        <v>15152</v>
      </c>
    </row>
    <row r="9170" spans="1:13" s="19" customFormat="1" ht="15" customHeight="1" x14ac:dyDescent="0.25">
      <c r="A9170" s="47">
        <v>12782</v>
      </c>
      <c r="B9170" s="18"/>
      <c r="C9170" s="3" t="s">
        <v>14063</v>
      </c>
      <c r="D9170" s="3" t="s">
        <v>74</v>
      </c>
      <c r="E9170" s="3" t="s">
        <v>14163</v>
      </c>
      <c r="F9170" s="3" t="s">
        <v>2155</v>
      </c>
      <c r="G9170" s="3"/>
      <c r="H9170" s="26">
        <v>3325</v>
      </c>
      <c r="I9170" s="26">
        <f t="array" ref="I9170">J9170-J9170*3%</f>
        <v>2548.7138</v>
      </c>
      <c r="J9170" s="30">
        <v>2627.54</v>
      </c>
      <c r="K9170" s="4"/>
      <c r="L9170" s="15">
        <f t="shared" si="144"/>
        <v>0</v>
      </c>
      <c r="M9170" s="56" t="s">
        <v>15152</v>
      </c>
    </row>
    <row r="9171" spans="1:13" s="19" customFormat="1" ht="15" customHeight="1" x14ac:dyDescent="0.25">
      <c r="A9171" s="47">
        <v>24044</v>
      </c>
      <c r="B9171" s="18" t="s">
        <v>14164</v>
      </c>
      <c r="C9171" s="3" t="s">
        <v>14063</v>
      </c>
      <c r="D9171" s="3" t="s">
        <v>74</v>
      </c>
      <c r="E9171" s="3" t="s">
        <v>14165</v>
      </c>
      <c r="F9171" s="3" t="s">
        <v>277</v>
      </c>
      <c r="G9171" s="3"/>
      <c r="H9171" s="26">
        <v>2325</v>
      </c>
      <c r="I9171" s="26">
        <f t="array" ref="I9171">J9171-J9171*3%</f>
        <v>1782.86</v>
      </c>
      <c r="J9171" s="30">
        <v>1838</v>
      </c>
      <c r="K9171" s="4"/>
      <c r="L9171" s="15">
        <f t="shared" si="144"/>
        <v>0</v>
      </c>
      <c r="M9171" s="56" t="s">
        <v>15151</v>
      </c>
    </row>
    <row r="9172" spans="1:13" s="19" customFormat="1" ht="15" customHeight="1" x14ac:dyDescent="0.25">
      <c r="A9172" s="47">
        <v>12783</v>
      </c>
      <c r="B9172" s="18"/>
      <c r="C9172" s="3" t="s">
        <v>14063</v>
      </c>
      <c r="D9172" s="3" t="s">
        <v>74</v>
      </c>
      <c r="E9172" s="3" t="s">
        <v>14166</v>
      </c>
      <c r="F9172" s="3" t="s">
        <v>167</v>
      </c>
      <c r="G9172" s="3"/>
      <c r="H9172" s="26">
        <v>580</v>
      </c>
      <c r="I9172" s="26">
        <f t="array" ref="I9172">J9172-J9172*3%</f>
        <v>426.87759999999997</v>
      </c>
      <c r="J9172" s="30">
        <v>440.08</v>
      </c>
      <c r="K9172" s="4"/>
      <c r="L9172" s="15">
        <f t="shared" si="144"/>
        <v>0</v>
      </c>
      <c r="M9172" s="56" t="s">
        <v>15154</v>
      </c>
    </row>
    <row r="9173" spans="1:13" s="19" customFormat="1" ht="15" customHeight="1" x14ac:dyDescent="0.25">
      <c r="A9173" s="47">
        <v>12719</v>
      </c>
      <c r="B9173" s="18" t="s">
        <v>14167</v>
      </c>
      <c r="C9173" s="3" t="s">
        <v>14063</v>
      </c>
      <c r="D9173" s="3" t="s">
        <v>74</v>
      </c>
      <c r="E9173" s="3" t="s">
        <v>4189</v>
      </c>
      <c r="F9173" s="3" t="s">
        <v>2723</v>
      </c>
      <c r="G9173" s="3"/>
      <c r="H9173" s="26">
        <v>1560</v>
      </c>
      <c r="I9173" s="26">
        <f t="array" ref="I9173">J9173-J9173*3%</f>
        <v>1206.0980000000002</v>
      </c>
      <c r="J9173" s="30">
        <v>1243.4000000000001</v>
      </c>
      <c r="K9173" s="4"/>
      <c r="L9173" s="15">
        <f t="shared" si="144"/>
        <v>0</v>
      </c>
      <c r="M9173" s="56" t="s">
        <v>15157</v>
      </c>
    </row>
    <row r="9174" spans="1:13" s="19" customFormat="1" ht="15" customHeight="1" x14ac:dyDescent="0.25">
      <c r="A9174" s="47">
        <v>12784</v>
      </c>
      <c r="B9174" s="18" t="s">
        <v>14168</v>
      </c>
      <c r="C9174" s="3" t="s">
        <v>14063</v>
      </c>
      <c r="D9174" s="3" t="s">
        <v>74</v>
      </c>
      <c r="E9174" s="3" t="s">
        <v>4189</v>
      </c>
      <c r="F9174" s="3" t="s">
        <v>211</v>
      </c>
      <c r="G9174" s="3"/>
      <c r="H9174" s="26">
        <v>865</v>
      </c>
      <c r="I9174" s="26">
        <f t="array" ref="I9174">J9174-J9174*3%</f>
        <v>650.77300000000002</v>
      </c>
      <c r="J9174" s="30">
        <v>670.9</v>
      </c>
      <c r="K9174" s="4"/>
      <c r="L9174" s="15">
        <f t="shared" si="144"/>
        <v>0</v>
      </c>
      <c r="M9174" s="56" t="s">
        <v>15154</v>
      </c>
    </row>
    <row r="9175" spans="1:13" s="19" customFormat="1" ht="15" customHeight="1" x14ac:dyDescent="0.25">
      <c r="A9175" s="47">
        <v>12785</v>
      </c>
      <c r="B9175" s="18" t="s">
        <v>14169</v>
      </c>
      <c r="C9175" s="3" t="s">
        <v>14063</v>
      </c>
      <c r="D9175" s="3" t="s">
        <v>307</v>
      </c>
      <c r="E9175" s="3" t="s">
        <v>649</v>
      </c>
      <c r="F9175" s="3" t="s">
        <v>200</v>
      </c>
      <c r="G9175" s="3"/>
      <c r="H9175" s="26">
        <v>1055</v>
      </c>
      <c r="I9175" s="26">
        <f t="array" ref="I9175">J9175-J9175*3%</f>
        <v>808.01</v>
      </c>
      <c r="J9175" s="30">
        <v>833</v>
      </c>
      <c r="K9175" s="4"/>
      <c r="L9175" s="15">
        <f t="shared" si="144"/>
        <v>0</v>
      </c>
      <c r="M9175" s="56" t="s">
        <v>15151</v>
      </c>
    </row>
    <row r="9176" spans="1:13" s="19" customFormat="1" ht="15" customHeight="1" x14ac:dyDescent="0.25">
      <c r="A9176" s="47">
        <v>12731</v>
      </c>
      <c r="B9176" s="18" t="s">
        <v>14170</v>
      </c>
      <c r="C9176" s="3" t="s">
        <v>14063</v>
      </c>
      <c r="D9176" s="3" t="s">
        <v>162</v>
      </c>
      <c r="E9176" s="3" t="s">
        <v>911</v>
      </c>
      <c r="F9176" s="3" t="s">
        <v>167</v>
      </c>
      <c r="G9176" s="3"/>
      <c r="H9176" s="26">
        <v>1030</v>
      </c>
      <c r="I9176" s="26">
        <f t="array" ref="I9176">J9176-J9176*3%</f>
        <v>790.47239999999999</v>
      </c>
      <c r="J9176" s="30">
        <v>814.92</v>
      </c>
      <c r="K9176" s="4"/>
      <c r="L9176" s="15">
        <f t="shared" si="144"/>
        <v>0</v>
      </c>
      <c r="M9176" s="56" t="s">
        <v>15157</v>
      </c>
    </row>
    <row r="9177" spans="1:13" s="19" customFormat="1" ht="15" customHeight="1" x14ac:dyDescent="0.25">
      <c r="A9177" s="47">
        <v>36034</v>
      </c>
      <c r="B9177" s="18" t="s">
        <v>14171</v>
      </c>
      <c r="C9177" s="3" t="s">
        <v>14063</v>
      </c>
      <c r="D9177" s="3" t="s">
        <v>162</v>
      </c>
      <c r="E9177" s="3" t="s">
        <v>14172</v>
      </c>
      <c r="F9177" s="3" t="s">
        <v>200</v>
      </c>
      <c r="G9177" s="3"/>
      <c r="H9177" s="26">
        <v>2985</v>
      </c>
      <c r="I9177" s="26">
        <f t="array" ref="I9177">J9177-J9177*3%</f>
        <v>2312.48</v>
      </c>
      <c r="J9177" s="30">
        <v>2384</v>
      </c>
      <c r="K9177" s="4"/>
      <c r="L9177" s="15">
        <f t="shared" si="144"/>
        <v>0</v>
      </c>
      <c r="M9177" s="56" t="s">
        <v>15151</v>
      </c>
    </row>
    <row r="9178" spans="1:13" s="19" customFormat="1" ht="15" customHeight="1" x14ac:dyDescent="0.25">
      <c r="A9178" s="47">
        <v>12775</v>
      </c>
      <c r="B9178" s="18" t="s">
        <v>14173</v>
      </c>
      <c r="C9178" s="3" t="s">
        <v>14063</v>
      </c>
      <c r="D9178" s="3" t="s">
        <v>162</v>
      </c>
      <c r="E9178" s="3" t="s">
        <v>14174</v>
      </c>
      <c r="F9178" s="3" t="s">
        <v>164</v>
      </c>
      <c r="G9178" s="3"/>
      <c r="H9178" s="26">
        <v>1565</v>
      </c>
      <c r="I9178" s="26">
        <f t="array" ref="I9178">J9178-J9178*3%</f>
        <v>1209.7840000000001</v>
      </c>
      <c r="J9178" s="30">
        <v>1247.2</v>
      </c>
      <c r="K9178" s="4"/>
      <c r="L9178" s="15">
        <f t="shared" si="144"/>
        <v>0</v>
      </c>
      <c r="M9178" s="56" t="s">
        <v>15157</v>
      </c>
    </row>
    <row r="9179" spans="1:13" s="19" customFormat="1" ht="15" customHeight="1" x14ac:dyDescent="0.25">
      <c r="A9179" s="47">
        <v>12735</v>
      </c>
      <c r="B9179" s="18" t="s">
        <v>14175</v>
      </c>
      <c r="C9179" s="3" t="s">
        <v>14063</v>
      </c>
      <c r="D9179" s="3" t="s">
        <v>171</v>
      </c>
      <c r="E9179" s="3" t="s">
        <v>14176</v>
      </c>
      <c r="F9179" s="3" t="s">
        <v>211</v>
      </c>
      <c r="G9179" s="3"/>
      <c r="H9179" s="26">
        <v>890</v>
      </c>
      <c r="I9179" s="26">
        <f t="array" ref="I9179">J9179-J9179*3%</f>
        <v>671.24</v>
      </c>
      <c r="J9179" s="30">
        <v>692</v>
      </c>
      <c r="K9179" s="4"/>
      <c r="L9179" s="15">
        <f t="shared" si="144"/>
        <v>0</v>
      </c>
      <c r="M9179" s="56" t="s">
        <v>15151</v>
      </c>
    </row>
    <row r="9180" spans="1:13" s="19" customFormat="1" ht="15" customHeight="1" x14ac:dyDescent="0.25">
      <c r="A9180" s="47">
        <v>42595</v>
      </c>
      <c r="B9180" s="18"/>
      <c r="C9180" s="3" t="s">
        <v>14063</v>
      </c>
      <c r="D9180" s="3" t="s">
        <v>177</v>
      </c>
      <c r="E9180" s="3" t="s">
        <v>14177</v>
      </c>
      <c r="F9180" s="3" t="s">
        <v>14178</v>
      </c>
      <c r="G9180" s="3"/>
      <c r="H9180" s="26">
        <v>2325</v>
      </c>
      <c r="I9180" s="26">
        <f t="array" ref="I9180">J9180-J9180*3%</f>
        <v>1782.86</v>
      </c>
      <c r="J9180" s="30">
        <v>1838</v>
      </c>
      <c r="K9180" s="4"/>
      <c r="L9180" s="15">
        <f t="shared" si="144"/>
        <v>0</v>
      </c>
      <c r="M9180" s="56" t="s">
        <v>15151</v>
      </c>
    </row>
    <row r="9181" spans="1:13" s="19" customFormat="1" ht="15" customHeight="1" x14ac:dyDescent="0.25">
      <c r="A9181" s="47">
        <v>30727</v>
      </c>
      <c r="B9181" s="18"/>
      <c r="C9181" s="3" t="s">
        <v>14063</v>
      </c>
      <c r="D9181" s="3" t="s">
        <v>177</v>
      </c>
      <c r="E9181" s="3" t="s">
        <v>14179</v>
      </c>
      <c r="F9181" s="3" t="s">
        <v>5032</v>
      </c>
      <c r="G9181" s="3" t="s">
        <v>1670</v>
      </c>
      <c r="H9181" s="26">
        <v>3075</v>
      </c>
      <c r="I9181" s="26">
        <f t="array" ref="I9181">J9181-J9181*3%</f>
        <v>2372.7945999999997</v>
      </c>
      <c r="J9181" s="30">
        <v>2446.1799999999998</v>
      </c>
      <c r="K9181" s="4"/>
      <c r="L9181" s="15">
        <f t="shared" si="144"/>
        <v>0</v>
      </c>
      <c r="M9181" s="56" t="s">
        <v>15152</v>
      </c>
    </row>
    <row r="9182" spans="1:13" s="19" customFormat="1" ht="15" customHeight="1" x14ac:dyDescent="0.25">
      <c r="A9182" s="47">
        <v>24041</v>
      </c>
      <c r="B9182" s="18"/>
      <c r="C9182" s="3" t="s">
        <v>14063</v>
      </c>
      <c r="D9182" s="3" t="s">
        <v>177</v>
      </c>
      <c r="E9182" s="3" t="s">
        <v>6552</v>
      </c>
      <c r="F9182" s="3" t="s">
        <v>200</v>
      </c>
      <c r="G9182" s="3"/>
      <c r="H9182" s="26">
        <v>1630</v>
      </c>
      <c r="I9182" s="26">
        <f t="array" ref="I9182">J9182-J9182*3%</f>
        <v>1254.4525000000001</v>
      </c>
      <c r="J9182" s="30">
        <v>1293.25</v>
      </c>
      <c r="K9182" s="4"/>
      <c r="L9182" s="15">
        <f t="shared" si="144"/>
        <v>0</v>
      </c>
      <c r="M9182" s="56" t="s">
        <v>15152</v>
      </c>
    </row>
    <row r="9183" spans="1:13" s="19" customFormat="1" ht="15" customHeight="1" x14ac:dyDescent="0.25">
      <c r="A9183" s="47">
        <v>34397</v>
      </c>
      <c r="B9183" s="18" t="s">
        <v>14180</v>
      </c>
      <c r="C9183" s="3" t="s">
        <v>14063</v>
      </c>
      <c r="D9183" s="3" t="s">
        <v>177</v>
      </c>
      <c r="E9183" s="3" t="s">
        <v>14181</v>
      </c>
      <c r="F9183" s="3" t="s">
        <v>167</v>
      </c>
      <c r="G9183" s="3"/>
      <c r="H9183" s="26">
        <v>1670</v>
      </c>
      <c r="I9183" s="26">
        <f t="array" ref="I9183">J9183-J9183*3%</f>
        <v>1283.31</v>
      </c>
      <c r="J9183" s="30">
        <v>1323</v>
      </c>
      <c r="K9183" s="4"/>
      <c r="L9183" s="15">
        <f t="shared" si="144"/>
        <v>0</v>
      </c>
      <c r="M9183" s="56" t="s">
        <v>15151</v>
      </c>
    </row>
    <row r="9184" spans="1:13" s="19" customFormat="1" ht="15" customHeight="1" x14ac:dyDescent="0.25">
      <c r="A9184" s="47">
        <v>13187</v>
      </c>
      <c r="B9184" s="18"/>
      <c r="C9184" s="3" t="s">
        <v>14063</v>
      </c>
      <c r="D9184" s="3" t="s">
        <v>194</v>
      </c>
      <c r="E9184" s="3" t="s">
        <v>14182</v>
      </c>
      <c r="F9184" s="3" t="s">
        <v>200</v>
      </c>
      <c r="G9184" s="3"/>
      <c r="H9184" s="26">
        <v>2415</v>
      </c>
      <c r="I9184" s="26">
        <f t="array" ref="I9184">J9184-J9184*3%</f>
        <v>1844.94</v>
      </c>
      <c r="J9184" s="30">
        <v>1902</v>
      </c>
      <c r="K9184" s="4"/>
      <c r="L9184" s="15">
        <f t="shared" si="144"/>
        <v>0</v>
      </c>
      <c r="M9184" s="56" t="s">
        <v>15151</v>
      </c>
    </row>
    <row r="9185" spans="1:13" s="19" customFormat="1" ht="15" customHeight="1" x14ac:dyDescent="0.25">
      <c r="A9185" s="47">
        <v>37733</v>
      </c>
      <c r="B9185" s="18"/>
      <c r="C9185" s="3" t="s">
        <v>14063</v>
      </c>
      <c r="D9185" s="3" t="s">
        <v>327</v>
      </c>
      <c r="E9185" s="3" t="s">
        <v>14183</v>
      </c>
      <c r="F9185" s="3" t="s">
        <v>167</v>
      </c>
      <c r="G9185" s="3"/>
      <c r="H9185" s="26">
        <v>1320</v>
      </c>
      <c r="I9185" s="26">
        <f t="array" ref="I9185">J9185-J9185*3%</f>
        <v>1010.74</v>
      </c>
      <c r="J9185" s="30">
        <v>1042</v>
      </c>
      <c r="K9185" s="4"/>
      <c r="L9185" s="15">
        <f t="shared" si="144"/>
        <v>0</v>
      </c>
      <c r="M9185" s="56" t="s">
        <v>15151</v>
      </c>
    </row>
    <row r="9186" spans="1:13" s="19" customFormat="1" ht="15" customHeight="1" x14ac:dyDescent="0.25">
      <c r="A9186" s="47">
        <v>30724</v>
      </c>
      <c r="B9186" s="18"/>
      <c r="C9186" s="3" t="s">
        <v>14063</v>
      </c>
      <c r="D9186" s="3" t="s">
        <v>327</v>
      </c>
      <c r="E9186" s="3" t="s">
        <v>1732</v>
      </c>
      <c r="F9186" s="3" t="s">
        <v>167</v>
      </c>
      <c r="G9186" s="3"/>
      <c r="H9186" s="26">
        <v>1930</v>
      </c>
      <c r="I9186" s="26">
        <f t="array" ref="I9186">J9186-J9186*3%</f>
        <v>1482.7711000000002</v>
      </c>
      <c r="J9186" s="30">
        <v>1528.63</v>
      </c>
      <c r="K9186" s="4"/>
      <c r="L9186" s="15">
        <f t="shared" si="144"/>
        <v>0</v>
      </c>
      <c r="M9186" s="56" t="s">
        <v>15152</v>
      </c>
    </row>
    <row r="9187" spans="1:13" s="19" customFormat="1" ht="15" customHeight="1" x14ac:dyDescent="0.25">
      <c r="A9187" s="47">
        <v>12705</v>
      </c>
      <c r="B9187" s="18" t="s">
        <v>14184</v>
      </c>
      <c r="C9187" s="3" t="s">
        <v>14063</v>
      </c>
      <c r="D9187" s="3" t="s">
        <v>207</v>
      </c>
      <c r="E9187" s="3" t="s">
        <v>14185</v>
      </c>
      <c r="F9187" s="3" t="s">
        <v>167</v>
      </c>
      <c r="G9187" s="3"/>
      <c r="H9187" s="26">
        <v>1230</v>
      </c>
      <c r="I9187" s="26">
        <f t="array" ref="I9187">J9187-J9187*3%</f>
        <v>931.2</v>
      </c>
      <c r="J9187" s="30">
        <v>960</v>
      </c>
      <c r="K9187" s="4"/>
      <c r="L9187" s="15">
        <f t="shared" si="144"/>
        <v>0</v>
      </c>
      <c r="M9187" s="56" t="s">
        <v>15151</v>
      </c>
    </row>
    <row r="9188" spans="1:13" s="19" customFormat="1" ht="15" customHeight="1" x14ac:dyDescent="0.25">
      <c r="A9188" s="47">
        <v>12706</v>
      </c>
      <c r="B9188" s="18" t="s">
        <v>14186</v>
      </c>
      <c r="C9188" s="3" t="s">
        <v>14063</v>
      </c>
      <c r="D9188" s="3" t="s">
        <v>207</v>
      </c>
      <c r="E9188" s="3" t="s">
        <v>14187</v>
      </c>
      <c r="F9188" s="3" t="s">
        <v>167</v>
      </c>
      <c r="G9188" s="3"/>
      <c r="H9188" s="26">
        <v>1625</v>
      </c>
      <c r="I9188" s="26">
        <f t="array" ref="I9188">J9188-J9188*3%</f>
        <v>1252.8423</v>
      </c>
      <c r="J9188" s="30">
        <v>1291.5899999999999</v>
      </c>
      <c r="K9188" s="4"/>
      <c r="L9188" s="15">
        <f t="shared" si="144"/>
        <v>0</v>
      </c>
      <c r="M9188" s="56" t="s">
        <v>15154</v>
      </c>
    </row>
    <row r="9189" spans="1:13" s="19" customFormat="1" ht="15" customHeight="1" x14ac:dyDescent="0.25">
      <c r="A9189" s="47">
        <v>37734</v>
      </c>
      <c r="B9189" s="18"/>
      <c r="C9189" s="3" t="s">
        <v>14063</v>
      </c>
      <c r="D9189" s="3" t="s">
        <v>207</v>
      </c>
      <c r="E9189" s="3" t="s">
        <v>14188</v>
      </c>
      <c r="F9189" s="3" t="s">
        <v>167</v>
      </c>
      <c r="G9189" s="3"/>
      <c r="H9189" s="26">
        <v>1670</v>
      </c>
      <c r="I9189" s="26">
        <f t="array" ref="I9189">J9189-J9189*3%</f>
        <v>1282.3399999999999</v>
      </c>
      <c r="J9189" s="30">
        <v>1322</v>
      </c>
      <c r="K9189" s="4"/>
      <c r="L9189" s="15">
        <f t="shared" si="144"/>
        <v>0</v>
      </c>
      <c r="M9189" s="56" t="s">
        <v>15151</v>
      </c>
    </row>
    <row r="9190" spans="1:13" s="19" customFormat="1" ht="15" customHeight="1" x14ac:dyDescent="0.25">
      <c r="A9190" s="47">
        <v>35366</v>
      </c>
      <c r="B9190" s="18" t="s">
        <v>14189</v>
      </c>
      <c r="C9190" s="3" t="s">
        <v>14063</v>
      </c>
      <c r="D9190" s="3" t="s">
        <v>207</v>
      </c>
      <c r="E9190" s="3" t="s">
        <v>14190</v>
      </c>
      <c r="F9190" s="3" t="s">
        <v>182</v>
      </c>
      <c r="G9190" s="3"/>
      <c r="H9190" s="26">
        <v>2410</v>
      </c>
      <c r="I9190" s="26">
        <f t="array" ref="I9190">J9190-J9190*3%</f>
        <v>1840.3325</v>
      </c>
      <c r="J9190" s="30">
        <v>1897.25</v>
      </c>
      <c r="K9190" s="4"/>
      <c r="L9190" s="15">
        <f t="shared" si="144"/>
        <v>0</v>
      </c>
      <c r="M9190" s="56" t="s">
        <v>15154</v>
      </c>
    </row>
    <row r="9191" spans="1:13" s="19" customFormat="1" ht="15" customHeight="1" x14ac:dyDescent="0.25">
      <c r="A9191" s="47">
        <v>35365</v>
      </c>
      <c r="B9191" s="18" t="s">
        <v>14191</v>
      </c>
      <c r="C9191" s="3" t="s">
        <v>14063</v>
      </c>
      <c r="D9191" s="3" t="s">
        <v>207</v>
      </c>
      <c r="E9191" s="3" t="s">
        <v>14190</v>
      </c>
      <c r="F9191" s="3" t="s">
        <v>167</v>
      </c>
      <c r="G9191" s="3"/>
      <c r="H9191" s="26">
        <v>1495</v>
      </c>
      <c r="I9191" s="26">
        <f t="array" ref="I9191">J9191-J9191*3%</f>
        <v>1132.96</v>
      </c>
      <c r="J9191" s="30">
        <v>1168</v>
      </c>
      <c r="K9191" s="4"/>
      <c r="L9191" s="15">
        <f t="shared" si="144"/>
        <v>0</v>
      </c>
      <c r="M9191" s="56" t="s">
        <v>15151</v>
      </c>
    </row>
    <row r="9192" spans="1:13" s="19" customFormat="1" ht="15" customHeight="1" x14ac:dyDescent="0.25">
      <c r="A9192" s="47">
        <v>42463</v>
      </c>
      <c r="B9192" s="18"/>
      <c r="C9192" s="3" t="s">
        <v>14063</v>
      </c>
      <c r="D9192" s="3" t="s">
        <v>207</v>
      </c>
      <c r="E9192" s="3" t="s">
        <v>14192</v>
      </c>
      <c r="F9192" s="3" t="s">
        <v>14193</v>
      </c>
      <c r="G9192" s="3"/>
      <c r="H9192" s="26">
        <v>3260</v>
      </c>
      <c r="I9192" s="26">
        <f t="array" ref="I9192">J9192-J9192*3%</f>
        <v>2500.8054999999999</v>
      </c>
      <c r="J9192" s="30">
        <v>2578.15</v>
      </c>
      <c r="K9192" s="4"/>
      <c r="L9192" s="15">
        <f t="shared" si="144"/>
        <v>0</v>
      </c>
      <c r="M9192" s="56" t="s">
        <v>15152</v>
      </c>
    </row>
    <row r="9193" spans="1:13" s="19" customFormat="1" ht="15" customHeight="1" x14ac:dyDescent="0.25">
      <c r="A9193" s="47">
        <v>12724</v>
      </c>
      <c r="B9193" s="18" t="s">
        <v>14194</v>
      </c>
      <c r="C9193" s="3" t="s">
        <v>14063</v>
      </c>
      <c r="D9193" s="3" t="s">
        <v>207</v>
      </c>
      <c r="E9193" s="3" t="s">
        <v>14195</v>
      </c>
      <c r="F9193" s="3" t="s">
        <v>167</v>
      </c>
      <c r="G9193" s="3"/>
      <c r="H9193" s="26">
        <v>2240</v>
      </c>
      <c r="I9193" s="26">
        <f t="array" ref="I9193">J9193-J9193*3%</f>
        <v>1722.72</v>
      </c>
      <c r="J9193" s="30">
        <v>1776</v>
      </c>
      <c r="K9193" s="4"/>
      <c r="L9193" s="15">
        <f t="shared" si="144"/>
        <v>0</v>
      </c>
      <c r="M9193" s="56" t="s">
        <v>15151</v>
      </c>
    </row>
    <row r="9194" spans="1:13" s="19" customFormat="1" ht="15" customHeight="1" x14ac:dyDescent="0.25">
      <c r="A9194" s="47">
        <v>12738</v>
      </c>
      <c r="B9194" s="18"/>
      <c r="C9194" s="3" t="s">
        <v>14063</v>
      </c>
      <c r="D9194" s="3" t="s">
        <v>207</v>
      </c>
      <c r="E9194" s="3" t="s">
        <v>14196</v>
      </c>
      <c r="F9194" s="3" t="s">
        <v>182</v>
      </c>
      <c r="G9194" s="3"/>
      <c r="H9194" s="26">
        <v>2065</v>
      </c>
      <c r="I9194" s="26">
        <f t="array" ref="I9194">J9194-J9194*3%</f>
        <v>1576.25</v>
      </c>
      <c r="J9194" s="30">
        <v>1625</v>
      </c>
      <c r="K9194" s="4"/>
      <c r="L9194" s="15">
        <f t="shared" si="144"/>
        <v>0</v>
      </c>
      <c r="M9194" s="56" t="s">
        <v>15151</v>
      </c>
    </row>
    <row r="9195" spans="1:13" s="19" customFormat="1" ht="15" customHeight="1" x14ac:dyDescent="0.25">
      <c r="A9195" s="47">
        <v>12730</v>
      </c>
      <c r="B9195" s="18" t="s">
        <v>14197</v>
      </c>
      <c r="C9195" s="3" t="s">
        <v>14063</v>
      </c>
      <c r="D9195" s="3" t="s">
        <v>207</v>
      </c>
      <c r="E9195" s="3" t="s">
        <v>14198</v>
      </c>
      <c r="F9195" s="3" t="s">
        <v>167</v>
      </c>
      <c r="G9195" s="3"/>
      <c r="H9195" s="26">
        <v>2855</v>
      </c>
      <c r="I9195" s="26">
        <f t="array" ref="I9195">J9195-J9195*3%</f>
        <v>2221.3000000000002</v>
      </c>
      <c r="J9195" s="30">
        <v>2290</v>
      </c>
      <c r="K9195" s="4"/>
      <c r="L9195" s="15">
        <f t="shared" si="144"/>
        <v>0</v>
      </c>
      <c r="M9195" s="56" t="s">
        <v>15151</v>
      </c>
    </row>
    <row r="9196" spans="1:13" s="19" customFormat="1" ht="15" customHeight="1" x14ac:dyDescent="0.25">
      <c r="A9196" s="47">
        <v>13188</v>
      </c>
      <c r="B9196" s="18"/>
      <c r="C9196" s="3" t="s">
        <v>14063</v>
      </c>
      <c r="D9196" s="3" t="s">
        <v>207</v>
      </c>
      <c r="E9196" s="3" t="s">
        <v>14199</v>
      </c>
      <c r="F9196" s="3" t="s">
        <v>211</v>
      </c>
      <c r="G9196" s="3"/>
      <c r="H9196" s="26">
        <v>2680</v>
      </c>
      <c r="I9196" s="26">
        <f t="array" ref="I9196">J9196-J9196*3%</f>
        <v>2053.3833</v>
      </c>
      <c r="J9196" s="30">
        <v>2116.89</v>
      </c>
      <c r="K9196" s="4"/>
      <c r="L9196" s="15">
        <f t="shared" si="144"/>
        <v>0</v>
      </c>
      <c r="M9196" s="56" t="s">
        <v>15152</v>
      </c>
    </row>
    <row r="9197" spans="1:13" s="19" customFormat="1" ht="15" customHeight="1" x14ac:dyDescent="0.25">
      <c r="A9197" s="47">
        <v>17077</v>
      </c>
      <c r="B9197" s="18" t="s">
        <v>14200</v>
      </c>
      <c r="C9197" s="3" t="s">
        <v>14063</v>
      </c>
      <c r="D9197" s="3" t="s">
        <v>207</v>
      </c>
      <c r="E9197" s="3" t="s">
        <v>14201</v>
      </c>
      <c r="F9197" s="3" t="s">
        <v>167</v>
      </c>
      <c r="G9197" s="3"/>
      <c r="H9197" s="26">
        <v>1615</v>
      </c>
      <c r="I9197" s="26">
        <f t="array" ref="I9197">J9197-J9197*3%</f>
        <v>1245.1890000000001</v>
      </c>
      <c r="J9197" s="30">
        <v>1283.7</v>
      </c>
      <c r="K9197" s="4"/>
      <c r="L9197" s="15">
        <f t="shared" si="144"/>
        <v>0</v>
      </c>
      <c r="M9197" s="56" t="s">
        <v>15154</v>
      </c>
    </row>
    <row r="9198" spans="1:13" s="19" customFormat="1" ht="15" customHeight="1" x14ac:dyDescent="0.25">
      <c r="A9198" s="47">
        <v>12772</v>
      </c>
      <c r="B9198" s="18"/>
      <c r="C9198" s="3" t="s">
        <v>14063</v>
      </c>
      <c r="D9198" s="3" t="s">
        <v>207</v>
      </c>
      <c r="E9198" s="3" t="s">
        <v>14202</v>
      </c>
      <c r="F9198" s="3" t="s">
        <v>200</v>
      </c>
      <c r="G9198" s="3"/>
      <c r="H9198" s="26">
        <v>2025</v>
      </c>
      <c r="I9198" s="26">
        <f t="array" ref="I9198">J9198-J9198*3%</f>
        <v>1548.3915999999999</v>
      </c>
      <c r="J9198" s="30">
        <v>1596.28</v>
      </c>
      <c r="K9198" s="4"/>
      <c r="L9198" s="15">
        <f t="shared" si="144"/>
        <v>0</v>
      </c>
      <c r="M9198" s="56" t="s">
        <v>15152</v>
      </c>
    </row>
    <row r="9199" spans="1:13" s="19" customFormat="1" ht="15" customHeight="1" x14ac:dyDescent="0.25">
      <c r="A9199" s="47">
        <v>15195</v>
      </c>
      <c r="B9199" s="18" t="s">
        <v>14203</v>
      </c>
      <c r="C9199" s="3" t="s">
        <v>14063</v>
      </c>
      <c r="D9199" s="3" t="s">
        <v>233</v>
      </c>
      <c r="E9199" s="3" t="s">
        <v>14204</v>
      </c>
      <c r="F9199" s="3" t="s">
        <v>1808</v>
      </c>
      <c r="G9199" s="3"/>
      <c r="H9199" s="26">
        <v>1845</v>
      </c>
      <c r="I9199" s="26">
        <f t="array" ref="I9199">J9199-J9199*3%</f>
        <v>1423.96</v>
      </c>
      <c r="J9199" s="30">
        <v>1468</v>
      </c>
      <c r="K9199" s="4"/>
      <c r="L9199" s="15">
        <f t="shared" si="144"/>
        <v>0</v>
      </c>
      <c r="M9199" s="56" t="s">
        <v>15151</v>
      </c>
    </row>
    <row r="9200" spans="1:13" s="19" customFormat="1" ht="15" customHeight="1" x14ac:dyDescent="0.25">
      <c r="A9200" s="47">
        <v>42461</v>
      </c>
      <c r="B9200" s="18"/>
      <c r="C9200" s="3" t="s">
        <v>14063</v>
      </c>
      <c r="D9200" s="3" t="s">
        <v>233</v>
      </c>
      <c r="E9200" s="3" t="s">
        <v>14205</v>
      </c>
      <c r="F9200" s="3" t="s">
        <v>203</v>
      </c>
      <c r="G9200" s="3"/>
      <c r="H9200" s="26">
        <v>1760</v>
      </c>
      <c r="I9200" s="26">
        <f t="array" ref="I9200">J9200-J9200*3%</f>
        <v>1345.8265000000001</v>
      </c>
      <c r="J9200" s="30">
        <v>1387.45</v>
      </c>
      <c r="K9200" s="4"/>
      <c r="L9200" s="15">
        <f t="shared" si="144"/>
        <v>0</v>
      </c>
      <c r="M9200" s="56" t="s">
        <v>15152</v>
      </c>
    </row>
    <row r="9201" spans="1:13" s="19" customFormat="1" ht="15" customHeight="1" x14ac:dyDescent="0.25">
      <c r="A9201" s="47">
        <v>13952</v>
      </c>
      <c r="B9201" s="18" t="s">
        <v>14206</v>
      </c>
      <c r="C9201" s="3" t="s">
        <v>14063</v>
      </c>
      <c r="D9201" s="3" t="s">
        <v>238</v>
      </c>
      <c r="E9201" s="3" t="s">
        <v>14207</v>
      </c>
      <c r="F9201" s="3" t="s">
        <v>277</v>
      </c>
      <c r="G9201" s="3"/>
      <c r="H9201" s="26">
        <v>2195</v>
      </c>
      <c r="I9201" s="26">
        <f t="array" ref="I9201">J9201-J9201*3%</f>
        <v>1691.68</v>
      </c>
      <c r="J9201" s="30">
        <v>1744</v>
      </c>
      <c r="K9201" s="4"/>
      <c r="L9201" s="15">
        <f t="shared" si="144"/>
        <v>0</v>
      </c>
      <c r="M9201" s="56" t="s">
        <v>15151</v>
      </c>
    </row>
    <row r="9202" spans="1:13" s="19" customFormat="1" ht="15" customHeight="1" x14ac:dyDescent="0.25">
      <c r="A9202" s="47">
        <v>15463</v>
      </c>
      <c r="B9202" s="18" t="s">
        <v>14208</v>
      </c>
      <c r="C9202" s="3" t="s">
        <v>14063</v>
      </c>
      <c r="D9202" s="3" t="s">
        <v>238</v>
      </c>
      <c r="E9202" s="3" t="s">
        <v>14209</v>
      </c>
      <c r="F9202" s="3" t="s">
        <v>14210</v>
      </c>
      <c r="G9202" s="3"/>
      <c r="H9202" s="26">
        <v>1835</v>
      </c>
      <c r="I9202" s="26">
        <f t="array" ref="I9202">J9202-J9202*3%</f>
        <v>1416.7529</v>
      </c>
      <c r="J9202" s="30">
        <v>1460.57</v>
      </c>
      <c r="K9202" s="4"/>
      <c r="L9202" s="15">
        <f t="shared" si="144"/>
        <v>0</v>
      </c>
      <c r="M9202" s="56" t="s">
        <v>15154</v>
      </c>
    </row>
    <row r="9203" spans="1:13" s="19" customFormat="1" ht="15" customHeight="1" x14ac:dyDescent="0.25">
      <c r="A9203" s="47">
        <v>27373</v>
      </c>
      <c r="B9203" s="18"/>
      <c r="C9203" s="3" t="s">
        <v>14211</v>
      </c>
      <c r="D9203" s="3" t="s">
        <v>5564</v>
      </c>
      <c r="E9203" s="3" t="s">
        <v>14212</v>
      </c>
      <c r="F9203" s="3" t="s">
        <v>10779</v>
      </c>
      <c r="G9203" s="3" t="s">
        <v>6280</v>
      </c>
      <c r="H9203" s="26">
        <v>315</v>
      </c>
      <c r="I9203" s="26">
        <f t="array" ref="I9203">J9203-J9203*3%</f>
        <v>221.0436</v>
      </c>
      <c r="J9203" s="30">
        <v>227.88</v>
      </c>
      <c r="K9203" s="4"/>
      <c r="L9203" s="15">
        <f t="shared" si="144"/>
        <v>0</v>
      </c>
      <c r="M9203" s="56" t="s">
        <v>15157</v>
      </c>
    </row>
    <row r="9204" spans="1:13" s="19" customFormat="1" ht="15" customHeight="1" x14ac:dyDescent="0.25">
      <c r="A9204" s="47">
        <v>33434</v>
      </c>
      <c r="B9204" s="18"/>
      <c r="C9204" s="3" t="s">
        <v>14213</v>
      </c>
      <c r="D9204" s="3" t="s">
        <v>1437</v>
      </c>
      <c r="E9204" s="3" t="s">
        <v>14214</v>
      </c>
      <c r="F9204" s="3"/>
      <c r="G9204" s="3"/>
      <c r="H9204" s="26">
        <v>85</v>
      </c>
      <c r="I9204" s="26">
        <f t="array" ref="I9204">J9204-J9204*3%</f>
        <v>53.35</v>
      </c>
      <c r="J9204" s="30">
        <v>55</v>
      </c>
      <c r="K9204" s="4"/>
      <c r="L9204" s="15">
        <f t="shared" si="144"/>
        <v>0</v>
      </c>
      <c r="M9204" s="56" t="s">
        <v>15151</v>
      </c>
    </row>
    <row r="9205" spans="1:13" s="19" customFormat="1" ht="15" customHeight="1" x14ac:dyDescent="0.25">
      <c r="A9205" s="47">
        <v>42894</v>
      </c>
      <c r="B9205" s="18"/>
      <c r="C9205" s="3" t="s">
        <v>14215</v>
      </c>
      <c r="D9205" s="3" t="s">
        <v>11041</v>
      </c>
      <c r="E9205" s="3" t="s">
        <v>14216</v>
      </c>
      <c r="F9205" s="3" t="s">
        <v>14217</v>
      </c>
      <c r="G9205" s="3" t="s">
        <v>744</v>
      </c>
      <c r="H9205" s="26">
        <v>550</v>
      </c>
      <c r="I9205" s="26">
        <f t="array" ref="I9205">J9205-J9205*3%</f>
        <v>395.76</v>
      </c>
      <c r="J9205" s="30">
        <v>408</v>
      </c>
      <c r="K9205" s="4"/>
      <c r="L9205" s="15">
        <f t="shared" si="144"/>
        <v>0</v>
      </c>
      <c r="M9205" s="56" t="s">
        <v>15156</v>
      </c>
    </row>
    <row r="9206" spans="1:13" s="19" customFormat="1" ht="15" customHeight="1" x14ac:dyDescent="0.25">
      <c r="A9206" s="47">
        <v>42896</v>
      </c>
      <c r="B9206" s="18"/>
      <c r="C9206" s="3" t="s">
        <v>14215</v>
      </c>
      <c r="D9206" s="3" t="s">
        <v>11041</v>
      </c>
      <c r="E9206" s="3" t="s">
        <v>14218</v>
      </c>
      <c r="F9206" s="3" t="s">
        <v>14217</v>
      </c>
      <c r="G9206" s="3" t="s">
        <v>744</v>
      </c>
      <c r="H9206" s="26">
        <v>700</v>
      </c>
      <c r="I9206" s="26">
        <f t="array" ref="I9206">J9206-J9206*3%</f>
        <v>511.19</v>
      </c>
      <c r="J9206" s="30">
        <v>527</v>
      </c>
      <c r="K9206" s="4"/>
      <c r="L9206" s="15">
        <f t="shared" si="144"/>
        <v>0</v>
      </c>
      <c r="M9206" s="56" t="s">
        <v>15156</v>
      </c>
    </row>
    <row r="9207" spans="1:13" s="19" customFormat="1" ht="15" customHeight="1" x14ac:dyDescent="0.25">
      <c r="A9207" s="47">
        <v>42904</v>
      </c>
      <c r="B9207" s="18"/>
      <c r="C9207" s="3" t="s">
        <v>14215</v>
      </c>
      <c r="D9207" s="3" t="s">
        <v>11041</v>
      </c>
      <c r="E9207" s="3" t="s">
        <v>14219</v>
      </c>
      <c r="F9207" s="3" t="s">
        <v>14217</v>
      </c>
      <c r="G9207" s="3" t="s">
        <v>744</v>
      </c>
      <c r="H9207" s="26">
        <v>520</v>
      </c>
      <c r="I9207" s="26">
        <f t="array" ref="I9207">J9207-J9207*3%</f>
        <v>376.55399999999997</v>
      </c>
      <c r="J9207" s="30">
        <v>388.2</v>
      </c>
      <c r="K9207" s="4"/>
      <c r="L9207" s="15">
        <f t="shared" si="144"/>
        <v>0</v>
      </c>
      <c r="M9207" s="56" t="s">
        <v>15156</v>
      </c>
    </row>
    <row r="9208" spans="1:13" s="19" customFormat="1" ht="15" customHeight="1" x14ac:dyDescent="0.25">
      <c r="A9208" s="47">
        <v>42905</v>
      </c>
      <c r="B9208" s="18"/>
      <c r="C9208" s="3" t="s">
        <v>14215</v>
      </c>
      <c r="D9208" s="3" t="s">
        <v>11041</v>
      </c>
      <c r="E9208" s="3" t="s">
        <v>14219</v>
      </c>
      <c r="F9208" s="3" t="s">
        <v>14217</v>
      </c>
      <c r="G9208" s="3" t="s">
        <v>1109</v>
      </c>
      <c r="H9208" s="26">
        <v>520</v>
      </c>
      <c r="I9208" s="26">
        <f t="array" ref="I9208">J9208-J9208*3%</f>
        <v>376.55399999999997</v>
      </c>
      <c r="J9208" s="30">
        <v>388.2</v>
      </c>
      <c r="K9208" s="4"/>
      <c r="L9208" s="15">
        <f t="shared" si="144"/>
        <v>0</v>
      </c>
      <c r="M9208" s="56" t="s">
        <v>15156</v>
      </c>
    </row>
    <row r="9209" spans="1:13" s="19" customFormat="1" ht="15" customHeight="1" x14ac:dyDescent="0.25">
      <c r="A9209" s="47">
        <v>42897</v>
      </c>
      <c r="B9209" s="18"/>
      <c r="C9209" s="3" t="s">
        <v>14215</v>
      </c>
      <c r="D9209" s="3" t="s">
        <v>11041</v>
      </c>
      <c r="E9209" s="3" t="s">
        <v>14220</v>
      </c>
      <c r="F9209" s="3" t="s">
        <v>14217</v>
      </c>
      <c r="G9209" s="3" t="s">
        <v>744</v>
      </c>
      <c r="H9209" s="26">
        <v>790</v>
      </c>
      <c r="I9209" s="26">
        <f t="array" ref="I9209">J9209-J9209*3%</f>
        <v>568.80799999999999</v>
      </c>
      <c r="J9209" s="30">
        <v>586.4</v>
      </c>
      <c r="K9209" s="4"/>
      <c r="L9209" s="15">
        <f t="shared" si="144"/>
        <v>0</v>
      </c>
      <c r="M9209" s="56" t="s">
        <v>15156</v>
      </c>
    </row>
    <row r="9210" spans="1:13" s="19" customFormat="1" ht="15" customHeight="1" x14ac:dyDescent="0.25">
      <c r="A9210" s="47">
        <v>42898</v>
      </c>
      <c r="B9210" s="18"/>
      <c r="C9210" s="3" t="s">
        <v>14215</v>
      </c>
      <c r="D9210" s="3" t="s">
        <v>11041</v>
      </c>
      <c r="E9210" s="3" t="s">
        <v>14220</v>
      </c>
      <c r="F9210" s="3" t="s">
        <v>14217</v>
      </c>
      <c r="G9210" s="3" t="s">
        <v>9168</v>
      </c>
      <c r="H9210" s="26">
        <v>790</v>
      </c>
      <c r="I9210" s="26">
        <f t="array" ref="I9210">J9210-J9210*3%</f>
        <v>568.80799999999999</v>
      </c>
      <c r="J9210" s="30">
        <v>586.4</v>
      </c>
      <c r="K9210" s="4"/>
      <c r="L9210" s="15">
        <f t="shared" si="144"/>
        <v>0</v>
      </c>
      <c r="M9210" s="56" t="s">
        <v>15156</v>
      </c>
    </row>
    <row r="9211" spans="1:13" s="19" customFormat="1" ht="15" customHeight="1" x14ac:dyDescent="0.25">
      <c r="A9211" s="47">
        <v>42899</v>
      </c>
      <c r="B9211" s="18"/>
      <c r="C9211" s="3" t="s">
        <v>14215</v>
      </c>
      <c r="D9211" s="3" t="s">
        <v>11041</v>
      </c>
      <c r="E9211" s="3" t="s">
        <v>14220</v>
      </c>
      <c r="F9211" s="3" t="s">
        <v>14217</v>
      </c>
      <c r="G9211" s="3" t="s">
        <v>2593</v>
      </c>
      <c r="H9211" s="26">
        <v>790</v>
      </c>
      <c r="I9211" s="26">
        <f t="array" ref="I9211">J9211-J9211*3%</f>
        <v>568.80799999999999</v>
      </c>
      <c r="J9211" s="30">
        <v>586.4</v>
      </c>
      <c r="K9211" s="4"/>
      <c r="L9211" s="15">
        <f t="shared" si="144"/>
        <v>0</v>
      </c>
      <c r="M9211" s="56" t="s">
        <v>15156</v>
      </c>
    </row>
    <row r="9212" spans="1:13" s="19" customFormat="1" ht="15" customHeight="1" x14ac:dyDescent="0.25">
      <c r="A9212" s="47">
        <v>42900</v>
      </c>
      <c r="B9212" s="18"/>
      <c r="C9212" s="3" t="s">
        <v>14215</v>
      </c>
      <c r="D9212" s="3" t="s">
        <v>11041</v>
      </c>
      <c r="E9212" s="3" t="s">
        <v>14220</v>
      </c>
      <c r="F9212" s="3" t="s">
        <v>14217</v>
      </c>
      <c r="G9212" s="3" t="s">
        <v>14221</v>
      </c>
      <c r="H9212" s="26">
        <v>790</v>
      </c>
      <c r="I9212" s="26">
        <f t="array" ref="I9212">J9212-J9212*3%</f>
        <v>568.80799999999999</v>
      </c>
      <c r="J9212" s="30">
        <v>586.4</v>
      </c>
      <c r="K9212" s="4"/>
      <c r="L9212" s="15">
        <f t="shared" si="144"/>
        <v>0</v>
      </c>
      <c r="M9212" s="56" t="s">
        <v>15156</v>
      </c>
    </row>
    <row r="9213" spans="1:13" s="19" customFormat="1" ht="15" customHeight="1" x14ac:dyDescent="0.25">
      <c r="A9213" s="47">
        <v>42901</v>
      </c>
      <c r="B9213" s="18"/>
      <c r="C9213" s="3" t="s">
        <v>14215</v>
      </c>
      <c r="D9213" s="3" t="s">
        <v>11041</v>
      </c>
      <c r="E9213" s="3" t="s">
        <v>14220</v>
      </c>
      <c r="F9213" s="3" t="s">
        <v>14217</v>
      </c>
      <c r="G9213" s="3" t="s">
        <v>2027</v>
      </c>
      <c r="H9213" s="26">
        <v>790</v>
      </c>
      <c r="I9213" s="26">
        <f t="array" ref="I9213">J9213-J9213*3%</f>
        <v>568.80799999999999</v>
      </c>
      <c r="J9213" s="30">
        <v>586.4</v>
      </c>
      <c r="K9213" s="4"/>
      <c r="L9213" s="15">
        <f t="shared" si="144"/>
        <v>0</v>
      </c>
      <c r="M9213" s="56" t="s">
        <v>15156</v>
      </c>
    </row>
    <row r="9214" spans="1:13" s="19" customFormat="1" ht="15" customHeight="1" x14ac:dyDescent="0.25">
      <c r="A9214" s="47">
        <v>42902</v>
      </c>
      <c r="B9214" s="18"/>
      <c r="C9214" s="3" t="s">
        <v>14215</v>
      </c>
      <c r="D9214" s="3" t="s">
        <v>11041</v>
      </c>
      <c r="E9214" s="3" t="s">
        <v>14220</v>
      </c>
      <c r="F9214" s="3" t="s">
        <v>14217</v>
      </c>
      <c r="G9214" s="3" t="s">
        <v>14222</v>
      </c>
      <c r="H9214" s="26">
        <v>790</v>
      </c>
      <c r="I9214" s="26">
        <f t="array" ref="I9214">J9214-J9214*3%</f>
        <v>568.80799999999999</v>
      </c>
      <c r="J9214" s="30">
        <v>586.4</v>
      </c>
      <c r="K9214" s="4"/>
      <c r="L9214" s="15">
        <f t="shared" si="144"/>
        <v>0</v>
      </c>
      <c r="M9214" s="56" t="s">
        <v>15156</v>
      </c>
    </row>
    <row r="9215" spans="1:13" s="19" customFormat="1" ht="15" customHeight="1" x14ac:dyDescent="0.25">
      <c r="A9215" s="47">
        <v>42903</v>
      </c>
      <c r="B9215" s="18"/>
      <c r="C9215" s="3" t="s">
        <v>14215</v>
      </c>
      <c r="D9215" s="3" t="s">
        <v>11041</v>
      </c>
      <c r="E9215" s="3" t="s">
        <v>14220</v>
      </c>
      <c r="F9215" s="3" t="s">
        <v>14217</v>
      </c>
      <c r="G9215" s="3" t="s">
        <v>598</v>
      </c>
      <c r="H9215" s="26">
        <v>790</v>
      </c>
      <c r="I9215" s="26">
        <f t="array" ref="I9215">J9215-J9215*3%</f>
        <v>568.80799999999999</v>
      </c>
      <c r="J9215" s="30">
        <v>586.4</v>
      </c>
      <c r="K9215" s="4"/>
      <c r="L9215" s="15">
        <f t="shared" si="144"/>
        <v>0</v>
      </c>
      <c r="M9215" s="56" t="s">
        <v>15156</v>
      </c>
    </row>
    <row r="9216" spans="1:13" s="19" customFormat="1" ht="15" customHeight="1" x14ac:dyDescent="0.25">
      <c r="A9216" s="47">
        <v>42912</v>
      </c>
      <c r="B9216" s="18"/>
      <c r="C9216" s="3" t="s">
        <v>14215</v>
      </c>
      <c r="D9216" s="3" t="s">
        <v>10633</v>
      </c>
      <c r="E9216" s="3" t="s">
        <v>14223</v>
      </c>
      <c r="F9216" s="3" t="s">
        <v>5606</v>
      </c>
      <c r="G9216" s="3" t="s">
        <v>744</v>
      </c>
      <c r="H9216" s="26">
        <v>6280</v>
      </c>
      <c r="I9216" s="26">
        <f t="array" ref="I9216">J9216-J9216*3%</f>
        <v>4458.5079999999998</v>
      </c>
      <c r="J9216" s="30">
        <v>4596.3999999999996</v>
      </c>
      <c r="K9216" s="4"/>
      <c r="L9216" s="15">
        <f t="shared" si="144"/>
        <v>0</v>
      </c>
      <c r="M9216" s="56" t="s">
        <v>15156</v>
      </c>
    </row>
    <row r="9217" spans="1:13" s="19" customFormat="1" ht="15" customHeight="1" x14ac:dyDescent="0.25">
      <c r="A9217" s="47">
        <v>42913</v>
      </c>
      <c r="B9217" s="18"/>
      <c r="C9217" s="3" t="s">
        <v>14215</v>
      </c>
      <c r="D9217" s="3" t="s">
        <v>10633</v>
      </c>
      <c r="E9217" s="3" t="s">
        <v>14223</v>
      </c>
      <c r="F9217" s="3" t="s">
        <v>5576</v>
      </c>
      <c r="G9217" s="3" t="s">
        <v>744</v>
      </c>
      <c r="H9217" s="26">
        <v>6280</v>
      </c>
      <c r="I9217" s="26">
        <f t="array" ref="I9217">J9217-J9217*3%</f>
        <v>4458.5079999999998</v>
      </c>
      <c r="J9217" s="30">
        <v>4596.3999999999996</v>
      </c>
      <c r="K9217" s="4"/>
      <c r="L9217" s="15">
        <f t="shared" si="144"/>
        <v>0</v>
      </c>
      <c r="M9217" s="56" t="s">
        <v>15156</v>
      </c>
    </row>
    <row r="9218" spans="1:13" s="19" customFormat="1" ht="15" customHeight="1" x14ac:dyDescent="0.25">
      <c r="A9218" s="47">
        <v>42915</v>
      </c>
      <c r="B9218" s="18"/>
      <c r="C9218" s="3" t="s">
        <v>14215</v>
      </c>
      <c r="D9218" s="3" t="s">
        <v>10633</v>
      </c>
      <c r="E9218" s="3" t="s">
        <v>14224</v>
      </c>
      <c r="F9218" s="3" t="s">
        <v>5606</v>
      </c>
      <c r="G9218" s="3" t="s">
        <v>14225</v>
      </c>
      <c r="H9218" s="26">
        <v>4745</v>
      </c>
      <c r="I9218" s="26">
        <f t="array" ref="I9218">J9218-J9218*3%</f>
        <v>3377.2489999999998</v>
      </c>
      <c r="J9218" s="30">
        <v>3481.7</v>
      </c>
      <c r="K9218" s="4"/>
      <c r="L9218" s="15">
        <f t="shared" si="144"/>
        <v>0</v>
      </c>
      <c r="M9218" s="56" t="s">
        <v>15156</v>
      </c>
    </row>
    <row r="9219" spans="1:13" s="19" customFormat="1" ht="15" customHeight="1" x14ac:dyDescent="0.25">
      <c r="A9219" s="47">
        <v>42916</v>
      </c>
      <c r="B9219" s="18"/>
      <c r="C9219" s="3" t="s">
        <v>14215</v>
      </c>
      <c r="D9219" s="3" t="s">
        <v>10633</v>
      </c>
      <c r="E9219" s="3" t="s">
        <v>14224</v>
      </c>
      <c r="F9219" s="3" t="s">
        <v>5576</v>
      </c>
      <c r="G9219" s="3" t="s">
        <v>14225</v>
      </c>
      <c r="H9219" s="26">
        <v>4745</v>
      </c>
      <c r="I9219" s="26">
        <f t="array" ref="I9219">J9219-J9219*3%</f>
        <v>3377.2489999999998</v>
      </c>
      <c r="J9219" s="30">
        <v>3481.7</v>
      </c>
      <c r="K9219" s="4"/>
      <c r="L9219" s="15">
        <f t="shared" si="144"/>
        <v>0</v>
      </c>
      <c r="M9219" s="56" t="s">
        <v>15156</v>
      </c>
    </row>
    <row r="9220" spans="1:13" s="19" customFormat="1" ht="15" customHeight="1" x14ac:dyDescent="0.25">
      <c r="A9220" s="47">
        <v>42938</v>
      </c>
      <c r="B9220" s="18"/>
      <c r="C9220" s="3" t="s">
        <v>14215</v>
      </c>
      <c r="D9220" s="3" t="s">
        <v>10633</v>
      </c>
      <c r="E9220" s="3" t="s">
        <v>14226</v>
      </c>
      <c r="F9220" s="3" t="s">
        <v>5606</v>
      </c>
      <c r="G9220" s="3" t="s">
        <v>14227</v>
      </c>
      <c r="H9220" s="26">
        <v>4745</v>
      </c>
      <c r="I9220" s="26">
        <f t="array" ref="I9220">J9220-J9220*3%</f>
        <v>3377.2489999999998</v>
      </c>
      <c r="J9220" s="30">
        <v>3481.7</v>
      </c>
      <c r="K9220" s="4"/>
      <c r="L9220" s="15">
        <f t="shared" si="144"/>
        <v>0</v>
      </c>
      <c r="M9220" s="56" t="s">
        <v>15156</v>
      </c>
    </row>
    <row r="9221" spans="1:13" s="19" customFormat="1" ht="15" customHeight="1" x14ac:dyDescent="0.25">
      <c r="A9221" s="47">
        <v>42937</v>
      </c>
      <c r="B9221" s="18"/>
      <c r="C9221" s="3" t="s">
        <v>14215</v>
      </c>
      <c r="D9221" s="3" t="s">
        <v>10633</v>
      </c>
      <c r="E9221" s="3" t="s">
        <v>14226</v>
      </c>
      <c r="F9221" s="3" t="s">
        <v>5576</v>
      </c>
      <c r="G9221" s="3" t="s">
        <v>14227</v>
      </c>
      <c r="H9221" s="26">
        <v>4745</v>
      </c>
      <c r="I9221" s="26">
        <f t="array" ref="I9221">J9221-J9221*3%</f>
        <v>3377.2489999999998</v>
      </c>
      <c r="J9221" s="30">
        <v>3481.7</v>
      </c>
      <c r="K9221" s="4"/>
      <c r="L9221" s="15">
        <f t="shared" si="144"/>
        <v>0</v>
      </c>
      <c r="M9221" s="56" t="s">
        <v>15156</v>
      </c>
    </row>
    <row r="9222" spans="1:13" s="19" customFormat="1" ht="15" customHeight="1" x14ac:dyDescent="0.25">
      <c r="A9222" s="47">
        <v>42918</v>
      </c>
      <c r="B9222" s="18"/>
      <c r="C9222" s="3" t="s">
        <v>14215</v>
      </c>
      <c r="D9222" s="3" t="s">
        <v>10633</v>
      </c>
      <c r="E9222" s="3" t="s">
        <v>14228</v>
      </c>
      <c r="F9222" s="3" t="s">
        <v>5606</v>
      </c>
      <c r="G9222" s="3" t="s">
        <v>744</v>
      </c>
      <c r="H9222" s="26">
        <v>7065</v>
      </c>
      <c r="I9222" s="26">
        <f t="array" ref="I9222">J9222-J9222*3%</f>
        <v>5155.259</v>
      </c>
      <c r="J9222" s="30">
        <v>5314.7</v>
      </c>
      <c r="K9222" s="4"/>
      <c r="L9222" s="15">
        <f t="shared" si="144"/>
        <v>0</v>
      </c>
      <c r="M9222" s="56" t="s">
        <v>15156</v>
      </c>
    </row>
    <row r="9223" spans="1:13" s="19" customFormat="1" ht="15" customHeight="1" x14ac:dyDescent="0.25">
      <c r="A9223" s="47">
        <v>42917</v>
      </c>
      <c r="B9223" s="18"/>
      <c r="C9223" s="3" t="s">
        <v>14215</v>
      </c>
      <c r="D9223" s="3" t="s">
        <v>10633</v>
      </c>
      <c r="E9223" s="3" t="s">
        <v>14228</v>
      </c>
      <c r="F9223" s="3" t="s">
        <v>5576</v>
      </c>
      <c r="G9223" s="3" t="s">
        <v>744</v>
      </c>
      <c r="H9223" s="26">
        <v>7065</v>
      </c>
      <c r="I9223" s="26">
        <f t="array" ref="I9223">J9223-J9223*3%</f>
        <v>5155.259</v>
      </c>
      <c r="J9223" s="30">
        <v>5314.7</v>
      </c>
      <c r="K9223" s="4"/>
      <c r="L9223" s="15">
        <f t="shared" si="144"/>
        <v>0</v>
      </c>
      <c r="M9223" s="56" t="s">
        <v>15156</v>
      </c>
    </row>
    <row r="9224" spans="1:13" s="19" customFormat="1" ht="15" customHeight="1" x14ac:dyDescent="0.25">
      <c r="A9224" s="47">
        <v>42919</v>
      </c>
      <c r="B9224" s="18"/>
      <c r="C9224" s="3" t="s">
        <v>14215</v>
      </c>
      <c r="D9224" s="3" t="s">
        <v>11133</v>
      </c>
      <c r="E9224" s="3" t="s">
        <v>14229</v>
      </c>
      <c r="F9224" s="3"/>
      <c r="G9224" s="3" t="s">
        <v>744</v>
      </c>
      <c r="H9224" s="26">
        <v>9730</v>
      </c>
      <c r="I9224" s="26">
        <f t="array" ref="I9224">J9224-J9224*3%</f>
        <v>7201.28</v>
      </c>
      <c r="J9224" s="30">
        <v>7424</v>
      </c>
      <c r="K9224" s="4"/>
      <c r="L9224" s="15">
        <f t="shared" ref="L9224:L9287" si="145">J9224*K9224</f>
        <v>0</v>
      </c>
      <c r="M9224" s="56" t="s">
        <v>15156</v>
      </c>
    </row>
    <row r="9225" spans="1:13" s="19" customFormat="1" ht="15" customHeight="1" x14ac:dyDescent="0.25">
      <c r="A9225" s="47">
        <v>42920</v>
      </c>
      <c r="B9225" s="18"/>
      <c r="C9225" s="3" t="s">
        <v>14215</v>
      </c>
      <c r="D9225" s="3" t="s">
        <v>5690</v>
      </c>
      <c r="E9225" s="3" t="s">
        <v>14230</v>
      </c>
      <c r="F9225" s="3"/>
      <c r="G9225" s="3" t="s">
        <v>2033</v>
      </c>
      <c r="H9225" s="26">
        <v>640</v>
      </c>
      <c r="I9225" s="26">
        <f t="array" ref="I9225">J9225-J9225*3%</f>
        <v>472.77799999999996</v>
      </c>
      <c r="J9225" s="30">
        <v>487.4</v>
      </c>
      <c r="K9225" s="4"/>
      <c r="L9225" s="15">
        <f t="shared" si="145"/>
        <v>0</v>
      </c>
      <c r="M9225" s="56" t="s">
        <v>15156</v>
      </c>
    </row>
    <row r="9226" spans="1:13" s="19" customFormat="1" ht="15" customHeight="1" x14ac:dyDescent="0.25">
      <c r="A9226" s="47">
        <v>42921</v>
      </c>
      <c r="B9226" s="18"/>
      <c r="C9226" s="3" t="s">
        <v>14215</v>
      </c>
      <c r="D9226" s="3" t="s">
        <v>5690</v>
      </c>
      <c r="E9226" s="3" t="s">
        <v>14231</v>
      </c>
      <c r="F9226" s="3"/>
      <c r="G9226" s="3" t="s">
        <v>744</v>
      </c>
      <c r="H9226" s="26">
        <v>640</v>
      </c>
      <c r="I9226" s="26">
        <f t="array" ref="I9226">J9226-J9226*3%</f>
        <v>472.77799999999996</v>
      </c>
      <c r="J9226" s="30">
        <v>487.4</v>
      </c>
      <c r="K9226" s="4"/>
      <c r="L9226" s="15">
        <f t="shared" si="145"/>
        <v>0</v>
      </c>
      <c r="M9226" s="56" t="s">
        <v>15156</v>
      </c>
    </row>
    <row r="9227" spans="1:13" s="19" customFormat="1" ht="15" customHeight="1" x14ac:dyDescent="0.25">
      <c r="A9227" s="47">
        <v>42925</v>
      </c>
      <c r="B9227" s="18"/>
      <c r="C9227" s="3" t="s">
        <v>14215</v>
      </c>
      <c r="D9227" s="3" t="s">
        <v>5690</v>
      </c>
      <c r="E9227" s="3" t="s">
        <v>14232</v>
      </c>
      <c r="F9227" s="3"/>
      <c r="G9227" s="3" t="s">
        <v>744</v>
      </c>
      <c r="H9227" s="26">
        <v>230</v>
      </c>
      <c r="I9227" s="26">
        <f t="array" ref="I9227">J9227-J9227*3%</f>
        <v>168.00399999999999</v>
      </c>
      <c r="J9227" s="30">
        <v>173.2</v>
      </c>
      <c r="K9227" s="4"/>
      <c r="L9227" s="15">
        <f t="shared" si="145"/>
        <v>0</v>
      </c>
      <c r="M9227" s="56" t="s">
        <v>15156</v>
      </c>
    </row>
    <row r="9228" spans="1:13" s="19" customFormat="1" ht="15" customHeight="1" x14ac:dyDescent="0.25">
      <c r="A9228" s="47">
        <v>42924</v>
      </c>
      <c r="B9228" s="18"/>
      <c r="C9228" s="3" t="s">
        <v>14215</v>
      </c>
      <c r="D9228" s="3" t="s">
        <v>5690</v>
      </c>
      <c r="E9228" s="3" t="s">
        <v>14232</v>
      </c>
      <c r="F9228" s="3"/>
      <c r="G9228" s="3" t="s">
        <v>10800</v>
      </c>
      <c r="H9228" s="26">
        <v>640</v>
      </c>
      <c r="I9228" s="26">
        <f t="array" ref="I9228">J9228-J9228*3%</f>
        <v>472.77799999999996</v>
      </c>
      <c r="J9228" s="30">
        <v>487.4</v>
      </c>
      <c r="K9228" s="4"/>
      <c r="L9228" s="15">
        <f t="shared" si="145"/>
        <v>0</v>
      </c>
      <c r="M9228" s="56" t="s">
        <v>15156</v>
      </c>
    </row>
    <row r="9229" spans="1:13" s="19" customFormat="1" ht="15" customHeight="1" x14ac:dyDescent="0.25">
      <c r="A9229" s="47">
        <v>42926</v>
      </c>
      <c r="B9229" s="18"/>
      <c r="C9229" s="3" t="s">
        <v>14215</v>
      </c>
      <c r="D9229" s="3" t="s">
        <v>5690</v>
      </c>
      <c r="E9229" s="3" t="s">
        <v>14232</v>
      </c>
      <c r="F9229" s="3"/>
      <c r="G9229" s="3" t="s">
        <v>1106</v>
      </c>
      <c r="H9229" s="26">
        <v>230</v>
      </c>
      <c r="I9229" s="26">
        <f t="array" ref="I9229">J9229-J9229*3%</f>
        <v>168.00399999999999</v>
      </c>
      <c r="J9229" s="30">
        <v>173.2</v>
      </c>
      <c r="K9229" s="4"/>
      <c r="L9229" s="15">
        <f t="shared" si="145"/>
        <v>0</v>
      </c>
      <c r="M9229" s="56" t="s">
        <v>15156</v>
      </c>
    </row>
    <row r="9230" spans="1:13" s="19" customFormat="1" ht="15" customHeight="1" x14ac:dyDescent="0.25">
      <c r="A9230" s="47">
        <v>42927</v>
      </c>
      <c r="B9230" s="18"/>
      <c r="C9230" s="3" t="s">
        <v>14215</v>
      </c>
      <c r="D9230" s="3" t="s">
        <v>5690</v>
      </c>
      <c r="E9230" s="3" t="s">
        <v>14232</v>
      </c>
      <c r="F9230" s="3"/>
      <c r="G9230" s="3" t="s">
        <v>4627</v>
      </c>
      <c r="H9230" s="26">
        <v>230</v>
      </c>
      <c r="I9230" s="26">
        <f t="array" ref="I9230">J9230-J9230*3%</f>
        <v>168.00399999999999</v>
      </c>
      <c r="J9230" s="30">
        <v>173.2</v>
      </c>
      <c r="K9230" s="4"/>
      <c r="L9230" s="15">
        <f t="shared" si="145"/>
        <v>0</v>
      </c>
      <c r="M9230" s="56" t="s">
        <v>15156</v>
      </c>
    </row>
    <row r="9231" spans="1:13" s="19" customFormat="1" ht="15" customHeight="1" x14ac:dyDescent="0.25">
      <c r="A9231" s="47">
        <v>42928</v>
      </c>
      <c r="B9231" s="18"/>
      <c r="C9231" s="3" t="s">
        <v>14215</v>
      </c>
      <c r="D9231" s="3" t="s">
        <v>5690</v>
      </c>
      <c r="E9231" s="3" t="s">
        <v>14232</v>
      </c>
      <c r="F9231" s="3"/>
      <c r="G9231" s="3" t="s">
        <v>2593</v>
      </c>
      <c r="H9231" s="26">
        <v>230</v>
      </c>
      <c r="I9231" s="26">
        <f t="array" ref="I9231">J9231-J9231*3%</f>
        <v>168.00399999999999</v>
      </c>
      <c r="J9231" s="30">
        <v>173.2</v>
      </c>
      <c r="K9231" s="4"/>
      <c r="L9231" s="15">
        <f t="shared" si="145"/>
        <v>0</v>
      </c>
      <c r="M9231" s="56" t="s">
        <v>15156</v>
      </c>
    </row>
    <row r="9232" spans="1:13" s="19" customFormat="1" ht="15" customHeight="1" x14ac:dyDescent="0.25">
      <c r="A9232" s="47">
        <v>42922</v>
      </c>
      <c r="B9232" s="18"/>
      <c r="C9232" s="3" t="s">
        <v>14215</v>
      </c>
      <c r="D9232" s="3" t="s">
        <v>5690</v>
      </c>
      <c r="E9232" s="3" t="s">
        <v>14232</v>
      </c>
      <c r="F9232" s="3"/>
      <c r="G9232" s="3" t="s">
        <v>10856</v>
      </c>
      <c r="H9232" s="26">
        <v>840</v>
      </c>
      <c r="I9232" s="26">
        <f t="array" ref="I9232">J9232-J9232*3%</f>
        <v>600.81799999999998</v>
      </c>
      <c r="J9232" s="30">
        <v>619.4</v>
      </c>
      <c r="K9232" s="4"/>
      <c r="L9232" s="15">
        <f t="shared" si="145"/>
        <v>0</v>
      </c>
      <c r="M9232" s="56" t="s">
        <v>15156</v>
      </c>
    </row>
    <row r="9233" spans="1:13" s="19" customFormat="1" ht="15" customHeight="1" x14ac:dyDescent="0.25">
      <c r="A9233" s="47">
        <v>42923</v>
      </c>
      <c r="B9233" s="18"/>
      <c r="C9233" s="3" t="s">
        <v>14215</v>
      </c>
      <c r="D9233" s="3" t="s">
        <v>5690</v>
      </c>
      <c r="E9233" s="3" t="s">
        <v>14232</v>
      </c>
      <c r="F9233" s="3"/>
      <c r="G9233" s="3" t="s">
        <v>2633</v>
      </c>
      <c r="H9233" s="26">
        <v>840</v>
      </c>
      <c r="I9233" s="26">
        <f t="array" ref="I9233">J9233-J9233*3%</f>
        <v>600.81799999999998</v>
      </c>
      <c r="J9233" s="30">
        <v>619.4</v>
      </c>
      <c r="K9233" s="4"/>
      <c r="L9233" s="15">
        <f t="shared" si="145"/>
        <v>0</v>
      </c>
      <c r="M9233" s="56" t="s">
        <v>15156</v>
      </c>
    </row>
    <row r="9234" spans="1:13" s="19" customFormat="1" ht="15" customHeight="1" x14ac:dyDescent="0.25">
      <c r="A9234" s="47">
        <v>42929</v>
      </c>
      <c r="B9234" s="18"/>
      <c r="C9234" s="3" t="s">
        <v>14215</v>
      </c>
      <c r="D9234" s="3" t="s">
        <v>5690</v>
      </c>
      <c r="E9234" s="3" t="s">
        <v>14232</v>
      </c>
      <c r="F9234" s="3"/>
      <c r="G9234" s="3" t="s">
        <v>598</v>
      </c>
      <c r="H9234" s="26">
        <v>230</v>
      </c>
      <c r="I9234" s="26">
        <f t="array" ref="I9234">J9234-J9234*3%</f>
        <v>168.00399999999999</v>
      </c>
      <c r="J9234" s="30">
        <v>173.2</v>
      </c>
      <c r="K9234" s="4"/>
      <c r="L9234" s="15">
        <f t="shared" si="145"/>
        <v>0</v>
      </c>
      <c r="M9234" s="56" t="s">
        <v>15156</v>
      </c>
    </row>
    <row r="9235" spans="1:13" s="19" customFormat="1" ht="15" customHeight="1" x14ac:dyDescent="0.25">
      <c r="A9235" s="47">
        <v>42939</v>
      </c>
      <c r="B9235" s="18"/>
      <c r="C9235" s="3" t="s">
        <v>14215</v>
      </c>
      <c r="D9235" s="3" t="s">
        <v>11161</v>
      </c>
      <c r="E9235" s="3" t="s">
        <v>14233</v>
      </c>
      <c r="F9235" s="3"/>
      <c r="G9235" s="3" t="s">
        <v>14227</v>
      </c>
      <c r="H9235" s="26">
        <v>3870</v>
      </c>
      <c r="I9235" s="26">
        <f t="array" ref="I9235">J9235-J9235*3%</f>
        <v>2817.85</v>
      </c>
      <c r="J9235" s="30">
        <v>2905</v>
      </c>
      <c r="K9235" s="4"/>
      <c r="L9235" s="15">
        <f t="shared" si="145"/>
        <v>0</v>
      </c>
      <c r="M9235" s="56" t="s">
        <v>15156</v>
      </c>
    </row>
    <row r="9236" spans="1:13" s="19" customFormat="1" ht="15" customHeight="1" x14ac:dyDescent="0.25">
      <c r="A9236" s="47">
        <v>42930</v>
      </c>
      <c r="B9236" s="18"/>
      <c r="C9236" s="3" t="s">
        <v>14215</v>
      </c>
      <c r="D9236" s="3" t="s">
        <v>11161</v>
      </c>
      <c r="E9236" s="3" t="s">
        <v>14234</v>
      </c>
      <c r="F9236" s="3"/>
      <c r="G9236" s="3" t="s">
        <v>13702</v>
      </c>
      <c r="H9236" s="26">
        <v>2920</v>
      </c>
      <c r="I9236" s="26">
        <f t="array" ref="I9236">J9236-J9236*3%</f>
        <v>2063.384</v>
      </c>
      <c r="J9236" s="30">
        <v>2127.1999999999998</v>
      </c>
      <c r="K9236" s="4"/>
      <c r="L9236" s="15">
        <f t="shared" si="145"/>
        <v>0</v>
      </c>
      <c r="M9236" s="56" t="s">
        <v>15156</v>
      </c>
    </row>
    <row r="9237" spans="1:13" s="19" customFormat="1" ht="15" customHeight="1" x14ac:dyDescent="0.25">
      <c r="A9237" s="47">
        <v>42931</v>
      </c>
      <c r="B9237" s="18"/>
      <c r="C9237" s="3" t="s">
        <v>14215</v>
      </c>
      <c r="D9237" s="3" t="s">
        <v>11161</v>
      </c>
      <c r="E9237" s="3" t="s">
        <v>14235</v>
      </c>
      <c r="F9237" s="3"/>
      <c r="G9237" s="3" t="s">
        <v>5634</v>
      </c>
      <c r="H9237" s="26">
        <v>4645</v>
      </c>
      <c r="I9237" s="26">
        <f t="array" ref="I9237">J9237-J9237*3%</f>
        <v>3313.52</v>
      </c>
      <c r="J9237" s="30">
        <v>3416</v>
      </c>
      <c r="K9237" s="4"/>
      <c r="L9237" s="15">
        <f t="shared" si="145"/>
        <v>0</v>
      </c>
      <c r="M9237" s="56" t="s">
        <v>15156</v>
      </c>
    </row>
    <row r="9238" spans="1:13" s="19" customFormat="1" ht="15" customHeight="1" x14ac:dyDescent="0.25">
      <c r="A9238" s="47">
        <v>42947</v>
      </c>
      <c r="B9238" s="18"/>
      <c r="C9238" s="3" t="s">
        <v>14215</v>
      </c>
      <c r="D9238" s="3" t="s">
        <v>739</v>
      </c>
      <c r="E9238" s="3" t="s">
        <v>14236</v>
      </c>
      <c r="F9238" s="3"/>
      <c r="G9238" s="3" t="s">
        <v>2033</v>
      </c>
      <c r="H9238" s="26">
        <v>5995</v>
      </c>
      <c r="I9238" s="26">
        <f t="array" ref="I9238">J9238-J9238*3%</f>
        <v>4079.2379999999998</v>
      </c>
      <c r="J9238" s="30">
        <v>4205.3999999999996</v>
      </c>
      <c r="K9238" s="4"/>
      <c r="L9238" s="15">
        <f t="shared" si="145"/>
        <v>0</v>
      </c>
      <c r="M9238" s="56" t="s">
        <v>15156</v>
      </c>
    </row>
    <row r="9239" spans="1:13" s="19" customFormat="1" ht="15" customHeight="1" x14ac:dyDescent="0.25">
      <c r="A9239" s="47">
        <v>42948</v>
      </c>
      <c r="B9239" s="18"/>
      <c r="C9239" s="3" t="s">
        <v>14215</v>
      </c>
      <c r="D9239" s="3" t="s">
        <v>739</v>
      </c>
      <c r="E9239" s="3" t="s">
        <v>14236</v>
      </c>
      <c r="F9239" s="3"/>
      <c r="G9239" s="3" t="s">
        <v>2629</v>
      </c>
      <c r="H9239" s="26">
        <v>5995</v>
      </c>
      <c r="I9239" s="26">
        <f t="array" ref="I9239">J9239-J9239*3%</f>
        <v>4079.2379999999998</v>
      </c>
      <c r="J9239" s="30">
        <v>4205.3999999999996</v>
      </c>
      <c r="K9239" s="4"/>
      <c r="L9239" s="15">
        <f t="shared" si="145"/>
        <v>0</v>
      </c>
      <c r="M9239" s="56" t="s">
        <v>15156</v>
      </c>
    </row>
    <row r="9240" spans="1:13" s="19" customFormat="1" ht="15" customHeight="1" x14ac:dyDescent="0.25">
      <c r="A9240" s="47">
        <v>42933</v>
      </c>
      <c r="B9240" s="18"/>
      <c r="C9240" s="3" t="s">
        <v>14215</v>
      </c>
      <c r="D9240" s="3" t="s">
        <v>739</v>
      </c>
      <c r="E9240" s="3" t="s">
        <v>14237</v>
      </c>
      <c r="F9240" s="3"/>
      <c r="G9240" s="3" t="s">
        <v>744</v>
      </c>
      <c r="H9240" s="26">
        <v>5670</v>
      </c>
      <c r="I9240" s="26">
        <f t="array" ref="I9240">J9240-J9240*3%</f>
        <v>3880.7760000000003</v>
      </c>
      <c r="J9240" s="30">
        <v>4000.8</v>
      </c>
      <c r="K9240" s="4"/>
      <c r="L9240" s="15">
        <f t="shared" si="145"/>
        <v>0</v>
      </c>
      <c r="M9240" s="56" t="s">
        <v>15156</v>
      </c>
    </row>
    <row r="9241" spans="1:13" s="19" customFormat="1" ht="15" customHeight="1" x14ac:dyDescent="0.25">
      <c r="A9241" s="47">
        <v>42934</v>
      </c>
      <c r="B9241" s="18"/>
      <c r="C9241" s="3" t="s">
        <v>14215</v>
      </c>
      <c r="D9241" s="3" t="s">
        <v>739</v>
      </c>
      <c r="E9241" s="3" t="s">
        <v>14237</v>
      </c>
      <c r="F9241" s="3"/>
      <c r="G9241" s="3" t="s">
        <v>1109</v>
      </c>
      <c r="H9241" s="26">
        <v>5670</v>
      </c>
      <c r="I9241" s="26">
        <f t="array" ref="I9241">J9241-J9241*3%</f>
        <v>3880.7760000000003</v>
      </c>
      <c r="J9241" s="30">
        <v>4000.8</v>
      </c>
      <c r="K9241" s="4"/>
      <c r="L9241" s="15">
        <f t="shared" si="145"/>
        <v>0</v>
      </c>
      <c r="M9241" s="56" t="s">
        <v>15156</v>
      </c>
    </row>
    <row r="9242" spans="1:13" s="19" customFormat="1" ht="15" customHeight="1" x14ac:dyDescent="0.25">
      <c r="A9242" s="47">
        <v>42935</v>
      </c>
      <c r="B9242" s="18"/>
      <c r="C9242" s="3" t="s">
        <v>14215</v>
      </c>
      <c r="D9242" s="3" t="s">
        <v>739</v>
      </c>
      <c r="E9242" s="3" t="s">
        <v>14238</v>
      </c>
      <c r="F9242" s="3"/>
      <c r="G9242" s="3" t="s">
        <v>744</v>
      </c>
      <c r="H9242" s="26">
        <v>2530</v>
      </c>
      <c r="I9242" s="26">
        <f t="array" ref="I9242">J9242-J9242*3%</f>
        <v>1706.23</v>
      </c>
      <c r="J9242" s="30">
        <v>1759</v>
      </c>
      <c r="K9242" s="4"/>
      <c r="L9242" s="15">
        <f t="shared" si="145"/>
        <v>0</v>
      </c>
      <c r="M9242" s="56" t="s">
        <v>15156</v>
      </c>
    </row>
    <row r="9243" spans="1:13" s="19" customFormat="1" ht="15" customHeight="1" x14ac:dyDescent="0.25">
      <c r="A9243" s="47">
        <v>42936</v>
      </c>
      <c r="B9243" s="18"/>
      <c r="C9243" s="3" t="s">
        <v>14215</v>
      </c>
      <c r="D9243" s="3" t="s">
        <v>739</v>
      </c>
      <c r="E9243" s="3" t="s">
        <v>14238</v>
      </c>
      <c r="F9243" s="3"/>
      <c r="G9243" s="3" t="s">
        <v>1109</v>
      </c>
      <c r="H9243" s="26">
        <v>2530</v>
      </c>
      <c r="I9243" s="26">
        <f t="array" ref="I9243">J9243-J9243*3%</f>
        <v>1706.23</v>
      </c>
      <c r="J9243" s="30">
        <v>1759</v>
      </c>
      <c r="K9243" s="4"/>
      <c r="L9243" s="15">
        <f t="shared" si="145"/>
        <v>0</v>
      </c>
      <c r="M9243" s="56" t="s">
        <v>15156</v>
      </c>
    </row>
    <row r="9244" spans="1:13" s="19" customFormat="1" ht="15" customHeight="1" x14ac:dyDescent="0.25">
      <c r="A9244" s="47">
        <v>42907</v>
      </c>
      <c r="B9244" s="18"/>
      <c r="C9244" s="3" t="s">
        <v>14215</v>
      </c>
      <c r="D9244" s="3" t="s">
        <v>14239</v>
      </c>
      <c r="E9244" s="3" t="s">
        <v>14240</v>
      </c>
      <c r="F9244" s="3" t="s">
        <v>14241</v>
      </c>
      <c r="G9244" s="3" t="s">
        <v>5577</v>
      </c>
      <c r="H9244" s="26">
        <v>5245</v>
      </c>
      <c r="I9244" s="26">
        <f t="array" ref="I9244">J9244-J9244*3%</f>
        <v>4072.8360000000002</v>
      </c>
      <c r="J9244" s="30">
        <v>4198.8</v>
      </c>
      <c r="K9244" s="4"/>
      <c r="L9244" s="15">
        <f t="shared" si="145"/>
        <v>0</v>
      </c>
      <c r="M9244" s="56" t="s">
        <v>15156</v>
      </c>
    </row>
    <row r="9245" spans="1:13" s="19" customFormat="1" ht="15" customHeight="1" x14ac:dyDescent="0.25">
      <c r="A9245" s="47">
        <v>42908</v>
      </c>
      <c r="B9245" s="18"/>
      <c r="C9245" s="3" t="s">
        <v>14215</v>
      </c>
      <c r="D9245" s="3" t="s">
        <v>14239</v>
      </c>
      <c r="E9245" s="3" t="s">
        <v>14240</v>
      </c>
      <c r="F9245" s="3" t="s">
        <v>14242</v>
      </c>
      <c r="G9245" s="3" t="s">
        <v>5577</v>
      </c>
      <c r="H9245" s="26">
        <v>5245</v>
      </c>
      <c r="I9245" s="26">
        <f t="array" ref="I9245">J9245-J9245*3%</f>
        <v>4072.8360000000002</v>
      </c>
      <c r="J9245" s="30">
        <v>4198.8</v>
      </c>
      <c r="K9245" s="4"/>
      <c r="L9245" s="15">
        <f t="shared" si="145"/>
        <v>0</v>
      </c>
      <c r="M9245" s="56" t="s">
        <v>15156</v>
      </c>
    </row>
    <row r="9246" spans="1:13" s="19" customFormat="1" ht="15" customHeight="1" x14ac:dyDescent="0.25">
      <c r="A9246" s="47">
        <v>42909</v>
      </c>
      <c r="B9246" s="18"/>
      <c r="C9246" s="3" t="s">
        <v>14215</v>
      </c>
      <c r="D9246" s="3" t="s">
        <v>14239</v>
      </c>
      <c r="E9246" s="3" t="s">
        <v>14240</v>
      </c>
      <c r="F9246" s="3" t="s">
        <v>14243</v>
      </c>
      <c r="G9246" s="3" t="s">
        <v>5577</v>
      </c>
      <c r="H9246" s="26">
        <v>5245</v>
      </c>
      <c r="I9246" s="26">
        <f t="array" ref="I9246">J9246-J9246*3%</f>
        <v>4072.8360000000002</v>
      </c>
      <c r="J9246" s="30">
        <v>4198.8</v>
      </c>
      <c r="K9246" s="4"/>
      <c r="L9246" s="15">
        <f t="shared" si="145"/>
        <v>0</v>
      </c>
      <c r="M9246" s="56" t="s">
        <v>15156</v>
      </c>
    </row>
    <row r="9247" spans="1:13" s="19" customFormat="1" ht="15" customHeight="1" x14ac:dyDescent="0.25">
      <c r="A9247" s="47">
        <v>42910</v>
      </c>
      <c r="B9247" s="18"/>
      <c r="C9247" s="3" t="s">
        <v>14215</v>
      </c>
      <c r="D9247" s="3" t="s">
        <v>14239</v>
      </c>
      <c r="E9247" s="3" t="s">
        <v>14240</v>
      </c>
      <c r="F9247" s="3" t="s">
        <v>14244</v>
      </c>
      <c r="G9247" s="3" t="s">
        <v>5577</v>
      </c>
      <c r="H9247" s="26">
        <v>5245</v>
      </c>
      <c r="I9247" s="26">
        <f t="array" ref="I9247">J9247-J9247*3%</f>
        <v>4072.8360000000002</v>
      </c>
      <c r="J9247" s="30">
        <v>4198.8</v>
      </c>
      <c r="K9247" s="4"/>
      <c r="L9247" s="15">
        <f t="shared" si="145"/>
        <v>0</v>
      </c>
      <c r="M9247" s="56" t="s">
        <v>15156</v>
      </c>
    </row>
    <row r="9248" spans="1:13" s="19" customFormat="1" ht="15" customHeight="1" x14ac:dyDescent="0.25">
      <c r="A9248" s="47">
        <v>42911</v>
      </c>
      <c r="B9248" s="18"/>
      <c r="C9248" s="3" t="s">
        <v>14215</v>
      </c>
      <c r="D9248" s="3" t="s">
        <v>14239</v>
      </c>
      <c r="E9248" s="3" t="s">
        <v>14240</v>
      </c>
      <c r="F9248" s="3" t="s">
        <v>14245</v>
      </c>
      <c r="G9248" s="3" t="s">
        <v>5577</v>
      </c>
      <c r="H9248" s="26">
        <v>5245</v>
      </c>
      <c r="I9248" s="26">
        <f t="array" ref="I9248">J9248-J9248*3%</f>
        <v>4072.8360000000002</v>
      </c>
      <c r="J9248" s="30">
        <v>4198.8</v>
      </c>
      <c r="K9248" s="4"/>
      <c r="L9248" s="15">
        <f t="shared" si="145"/>
        <v>0</v>
      </c>
      <c r="M9248" s="56" t="s">
        <v>15156</v>
      </c>
    </row>
    <row r="9249" spans="1:13" s="19" customFormat="1" ht="15" customHeight="1" x14ac:dyDescent="0.25">
      <c r="A9249" s="47">
        <v>33734</v>
      </c>
      <c r="B9249" s="18" t="s">
        <v>14246</v>
      </c>
      <c r="C9249" s="3" t="s">
        <v>14247</v>
      </c>
      <c r="D9249" s="3" t="s">
        <v>14248</v>
      </c>
      <c r="E9249" s="3" t="s">
        <v>14249</v>
      </c>
      <c r="F9249" s="3" t="s">
        <v>14250</v>
      </c>
      <c r="G9249" s="3"/>
      <c r="H9249" s="26">
        <v>700</v>
      </c>
      <c r="I9249" s="26">
        <f t="array" ref="I9249">J9249-J9249*3%</f>
        <v>436.5</v>
      </c>
      <c r="J9249" s="30">
        <v>450</v>
      </c>
      <c r="K9249" s="4"/>
      <c r="L9249" s="15">
        <f t="shared" si="145"/>
        <v>0</v>
      </c>
      <c r="M9249" s="56" t="s">
        <v>15155</v>
      </c>
    </row>
    <row r="9250" spans="1:13" s="19" customFormat="1" ht="15" customHeight="1" x14ac:dyDescent="0.25">
      <c r="A9250" s="47">
        <v>13228</v>
      </c>
      <c r="B9250" s="18" t="s">
        <v>14251</v>
      </c>
      <c r="C9250" s="3" t="s">
        <v>14252</v>
      </c>
      <c r="D9250" s="3" t="s">
        <v>313</v>
      </c>
      <c r="E9250" s="3" t="s">
        <v>14253</v>
      </c>
      <c r="F9250" s="3" t="s">
        <v>375</v>
      </c>
      <c r="G9250" s="3"/>
      <c r="H9250" s="26">
        <v>340</v>
      </c>
      <c r="I9250" s="26">
        <f t="array" ref="I9250">J9250-J9250*3%</f>
        <v>199.45140000000001</v>
      </c>
      <c r="J9250" s="30">
        <v>205.62</v>
      </c>
      <c r="K9250" s="4"/>
      <c r="L9250" s="15">
        <f t="shared" si="145"/>
        <v>0</v>
      </c>
      <c r="M9250" s="56" t="s">
        <v>15154</v>
      </c>
    </row>
    <row r="9251" spans="1:13" s="19" customFormat="1" ht="15" customHeight="1" x14ac:dyDescent="0.25">
      <c r="A9251" s="47">
        <v>19791</v>
      </c>
      <c r="B9251" s="18" t="s">
        <v>14254</v>
      </c>
      <c r="C9251" s="3" t="s">
        <v>14252</v>
      </c>
      <c r="D9251" s="3" t="s">
        <v>313</v>
      </c>
      <c r="E9251" s="3" t="s">
        <v>14255</v>
      </c>
      <c r="F9251" s="3" t="s">
        <v>284</v>
      </c>
      <c r="G9251" s="3"/>
      <c r="H9251" s="26">
        <v>595</v>
      </c>
      <c r="I9251" s="26">
        <f t="array" ref="I9251">J9251-J9251*3%</f>
        <v>357.24130000000002</v>
      </c>
      <c r="J9251" s="30">
        <v>368.29</v>
      </c>
      <c r="K9251" s="4"/>
      <c r="L9251" s="15">
        <f t="shared" si="145"/>
        <v>0</v>
      </c>
      <c r="M9251" s="56" t="s">
        <v>15154</v>
      </c>
    </row>
    <row r="9252" spans="1:13" s="19" customFormat="1" ht="15" customHeight="1" x14ac:dyDescent="0.25">
      <c r="A9252" s="47">
        <v>19790</v>
      </c>
      <c r="B9252" s="18" t="s">
        <v>14256</v>
      </c>
      <c r="C9252" s="3" t="s">
        <v>14252</v>
      </c>
      <c r="D9252" s="3" t="s">
        <v>313</v>
      </c>
      <c r="E9252" s="3" t="s">
        <v>14257</v>
      </c>
      <c r="F9252" s="3" t="s">
        <v>284</v>
      </c>
      <c r="G9252" s="3"/>
      <c r="H9252" s="26">
        <v>595</v>
      </c>
      <c r="I9252" s="26">
        <f t="array" ref="I9252">J9252-J9252*3%</f>
        <v>357.24130000000002</v>
      </c>
      <c r="J9252" s="30">
        <v>368.29</v>
      </c>
      <c r="K9252" s="4"/>
      <c r="L9252" s="15">
        <f t="shared" si="145"/>
        <v>0</v>
      </c>
      <c r="M9252" s="56" t="s">
        <v>15154</v>
      </c>
    </row>
    <row r="9253" spans="1:13" s="19" customFormat="1" ht="15" customHeight="1" x14ac:dyDescent="0.25">
      <c r="A9253" s="47">
        <v>8911</v>
      </c>
      <c r="B9253" s="18" t="s">
        <v>14258</v>
      </c>
      <c r="C9253" s="3" t="s">
        <v>14252</v>
      </c>
      <c r="D9253" s="3" t="s">
        <v>313</v>
      </c>
      <c r="E9253" s="3" t="s">
        <v>14259</v>
      </c>
      <c r="F9253" s="3" t="s">
        <v>284</v>
      </c>
      <c r="G9253" s="3"/>
      <c r="H9253" s="26">
        <v>545</v>
      </c>
      <c r="I9253" s="26">
        <f t="array" ref="I9253">J9253-J9253*3%</f>
        <v>318.9554</v>
      </c>
      <c r="J9253" s="30">
        <v>328.82</v>
      </c>
      <c r="K9253" s="4"/>
      <c r="L9253" s="15">
        <f t="shared" si="145"/>
        <v>0</v>
      </c>
      <c r="M9253" s="56" t="s">
        <v>15154</v>
      </c>
    </row>
    <row r="9254" spans="1:13" s="19" customFormat="1" ht="15" customHeight="1" x14ac:dyDescent="0.25">
      <c r="A9254" s="47">
        <v>16302</v>
      </c>
      <c r="B9254" s="18" t="s">
        <v>14260</v>
      </c>
      <c r="C9254" s="3" t="s">
        <v>14252</v>
      </c>
      <c r="D9254" s="3" t="s">
        <v>313</v>
      </c>
      <c r="E9254" s="3" t="s">
        <v>14261</v>
      </c>
      <c r="F9254" s="3" t="s">
        <v>375</v>
      </c>
      <c r="G9254" s="3"/>
      <c r="H9254" s="26">
        <v>315</v>
      </c>
      <c r="I9254" s="26">
        <f t="array" ref="I9254">J9254-J9254*3%</f>
        <v>187.3749</v>
      </c>
      <c r="J9254" s="30">
        <v>193.17</v>
      </c>
      <c r="K9254" s="4"/>
      <c r="L9254" s="15">
        <f t="shared" si="145"/>
        <v>0</v>
      </c>
      <c r="M9254" s="56" t="s">
        <v>15154</v>
      </c>
    </row>
    <row r="9255" spans="1:13" s="19" customFormat="1" ht="15" customHeight="1" x14ac:dyDescent="0.25">
      <c r="A9255" s="47">
        <v>13362</v>
      </c>
      <c r="B9255" s="18" t="s">
        <v>14262</v>
      </c>
      <c r="C9255" s="3" t="s">
        <v>14252</v>
      </c>
      <c r="D9255" s="3" t="s">
        <v>313</v>
      </c>
      <c r="E9255" s="3" t="s">
        <v>14263</v>
      </c>
      <c r="F9255" s="3" t="s">
        <v>284</v>
      </c>
      <c r="G9255" s="3"/>
      <c r="H9255" s="26">
        <v>595</v>
      </c>
      <c r="I9255" s="26">
        <f t="array" ref="I9255">J9255-J9255*3%</f>
        <v>357.24130000000002</v>
      </c>
      <c r="J9255" s="30">
        <v>368.29</v>
      </c>
      <c r="K9255" s="4"/>
      <c r="L9255" s="15">
        <f t="shared" si="145"/>
        <v>0</v>
      </c>
      <c r="M9255" s="56" t="s">
        <v>15154</v>
      </c>
    </row>
    <row r="9256" spans="1:13" s="19" customFormat="1" ht="15" customHeight="1" x14ac:dyDescent="0.25">
      <c r="A9256" s="47">
        <v>20400</v>
      </c>
      <c r="B9256" s="18" t="s">
        <v>14264</v>
      </c>
      <c r="C9256" s="3" t="s">
        <v>14252</v>
      </c>
      <c r="D9256" s="3" t="s">
        <v>313</v>
      </c>
      <c r="E9256" s="3" t="s">
        <v>14263</v>
      </c>
      <c r="F9256" s="3" t="s">
        <v>375</v>
      </c>
      <c r="G9256" s="3"/>
      <c r="H9256" s="26">
        <v>340</v>
      </c>
      <c r="I9256" s="26">
        <f t="array" ref="I9256">J9256-J9256*3%</f>
        <v>199.45140000000001</v>
      </c>
      <c r="J9256" s="30">
        <v>205.62</v>
      </c>
      <c r="K9256" s="4"/>
      <c r="L9256" s="15">
        <f t="shared" si="145"/>
        <v>0</v>
      </c>
      <c r="M9256" s="56" t="s">
        <v>15154</v>
      </c>
    </row>
    <row r="9257" spans="1:13" s="19" customFormat="1" ht="15" customHeight="1" x14ac:dyDescent="0.25">
      <c r="A9257" s="47">
        <v>34328</v>
      </c>
      <c r="B9257" s="18"/>
      <c r="C9257" s="3" t="s">
        <v>14252</v>
      </c>
      <c r="D9257" s="3" t="s">
        <v>313</v>
      </c>
      <c r="E9257" s="3" t="s">
        <v>14265</v>
      </c>
      <c r="F9257" s="3" t="s">
        <v>14266</v>
      </c>
      <c r="G9257" s="3"/>
      <c r="H9257" s="26">
        <v>485</v>
      </c>
      <c r="I9257" s="26">
        <f t="array" ref="I9257">J9257-J9257*3%</f>
        <v>284.33609999999999</v>
      </c>
      <c r="J9257" s="30">
        <v>293.13</v>
      </c>
      <c r="K9257" s="4"/>
      <c r="L9257" s="15">
        <f t="shared" si="145"/>
        <v>0</v>
      </c>
      <c r="M9257" s="56" t="s">
        <v>15154</v>
      </c>
    </row>
    <row r="9258" spans="1:13" s="19" customFormat="1" ht="15" customHeight="1" x14ac:dyDescent="0.25">
      <c r="A9258" s="47">
        <v>41771</v>
      </c>
      <c r="B9258" s="18" t="s">
        <v>14267</v>
      </c>
      <c r="C9258" s="3" t="s">
        <v>14268</v>
      </c>
      <c r="D9258" s="3" t="s">
        <v>14269</v>
      </c>
      <c r="E9258" s="3" t="s">
        <v>14270</v>
      </c>
      <c r="F9258" s="3"/>
      <c r="G9258" s="3"/>
      <c r="H9258" s="26">
        <v>895</v>
      </c>
      <c r="I9258" s="26">
        <f t="array" ref="I9258">J9258-J9258*3%</f>
        <v>630.5</v>
      </c>
      <c r="J9258" s="30">
        <v>650</v>
      </c>
      <c r="K9258" s="4"/>
      <c r="L9258" s="15">
        <f t="shared" si="145"/>
        <v>0</v>
      </c>
      <c r="M9258" s="56" t="s">
        <v>15155</v>
      </c>
    </row>
    <row r="9259" spans="1:13" s="19" customFormat="1" ht="15" customHeight="1" x14ac:dyDescent="0.25">
      <c r="A9259" s="47">
        <v>41029</v>
      </c>
      <c r="B9259" s="18" t="s">
        <v>14271</v>
      </c>
      <c r="C9259" s="3" t="s">
        <v>14268</v>
      </c>
      <c r="D9259" s="3" t="s">
        <v>14269</v>
      </c>
      <c r="E9259" s="3" t="s">
        <v>14272</v>
      </c>
      <c r="F9259" s="3"/>
      <c r="G9259" s="3"/>
      <c r="H9259" s="26">
        <v>895</v>
      </c>
      <c r="I9259" s="26">
        <f t="array" ref="I9259">J9259-J9259*3%</f>
        <v>630.5</v>
      </c>
      <c r="J9259" s="30">
        <v>650</v>
      </c>
      <c r="K9259" s="4"/>
      <c r="L9259" s="15">
        <f t="shared" si="145"/>
        <v>0</v>
      </c>
      <c r="M9259" s="56" t="s">
        <v>15155</v>
      </c>
    </row>
    <row r="9260" spans="1:13" s="19" customFormat="1" ht="15" customHeight="1" x14ac:dyDescent="0.25">
      <c r="A9260" s="47">
        <v>42615</v>
      </c>
      <c r="B9260" s="18" t="s">
        <v>14273</v>
      </c>
      <c r="C9260" s="3" t="s">
        <v>14274</v>
      </c>
      <c r="D9260" s="3" t="s">
        <v>14275</v>
      </c>
      <c r="E9260" s="3" t="s">
        <v>14276</v>
      </c>
      <c r="F9260" s="3"/>
      <c r="G9260" s="3" t="s">
        <v>14277</v>
      </c>
      <c r="H9260" s="26">
        <v>220</v>
      </c>
      <c r="I9260" s="26">
        <f t="array" ref="I9260">J9260-J9260*3%</f>
        <v>145.5</v>
      </c>
      <c r="J9260" s="30">
        <v>150</v>
      </c>
      <c r="K9260" s="4"/>
      <c r="L9260" s="15">
        <f t="shared" si="145"/>
        <v>0</v>
      </c>
      <c r="M9260" s="56" t="s">
        <v>15155</v>
      </c>
    </row>
    <row r="9261" spans="1:13" s="19" customFormat="1" ht="15" customHeight="1" x14ac:dyDescent="0.25">
      <c r="A9261" s="47">
        <v>43060</v>
      </c>
      <c r="B9261" s="18" t="s">
        <v>14278</v>
      </c>
      <c r="C9261" s="3" t="s">
        <v>14274</v>
      </c>
      <c r="D9261" s="3" t="s">
        <v>14275</v>
      </c>
      <c r="E9261" s="3" t="s">
        <v>14279</v>
      </c>
      <c r="F9261" s="3"/>
      <c r="G9261" s="3" t="s">
        <v>14277</v>
      </c>
      <c r="H9261" s="26">
        <v>299</v>
      </c>
      <c r="I9261" s="26">
        <f t="array" ref="I9261">J9261-J9261*3%</f>
        <v>194</v>
      </c>
      <c r="J9261" s="30">
        <v>200</v>
      </c>
      <c r="K9261" s="4"/>
      <c r="L9261" s="15">
        <f t="shared" si="145"/>
        <v>0</v>
      </c>
      <c r="M9261" s="56" t="s">
        <v>15155</v>
      </c>
    </row>
    <row r="9262" spans="1:13" s="19" customFormat="1" ht="15" customHeight="1" x14ac:dyDescent="0.25">
      <c r="A9262" s="47">
        <v>36915</v>
      </c>
      <c r="B9262" s="18" t="s">
        <v>14280</v>
      </c>
      <c r="C9262" s="3" t="s">
        <v>14274</v>
      </c>
      <c r="D9262" s="3" t="s">
        <v>14275</v>
      </c>
      <c r="E9262" s="3" t="s">
        <v>14281</v>
      </c>
      <c r="F9262" s="3" t="s">
        <v>14282</v>
      </c>
      <c r="G9262" s="3" t="s">
        <v>744</v>
      </c>
      <c r="H9262" s="26">
        <v>1250</v>
      </c>
      <c r="I9262" s="26">
        <f t="array" ref="I9262">J9262-J9262*3%</f>
        <v>873</v>
      </c>
      <c r="J9262" s="30">
        <v>900</v>
      </c>
      <c r="K9262" s="4"/>
      <c r="L9262" s="15">
        <f t="shared" si="145"/>
        <v>0</v>
      </c>
      <c r="M9262" s="56" t="s">
        <v>15155</v>
      </c>
    </row>
    <row r="9263" spans="1:13" s="19" customFormat="1" ht="15" customHeight="1" x14ac:dyDescent="0.25">
      <c r="A9263" s="47">
        <v>36429</v>
      </c>
      <c r="B9263" s="18" t="s">
        <v>14283</v>
      </c>
      <c r="C9263" s="3" t="s">
        <v>14274</v>
      </c>
      <c r="D9263" s="3" t="s">
        <v>3269</v>
      </c>
      <c r="E9263" s="3" t="s">
        <v>14284</v>
      </c>
      <c r="F9263" s="3" t="s">
        <v>14285</v>
      </c>
      <c r="G9263" s="3" t="s">
        <v>2593</v>
      </c>
      <c r="H9263" s="26">
        <v>700</v>
      </c>
      <c r="I9263" s="26">
        <f t="array" ref="I9263">J9263-J9263*3%</f>
        <v>485</v>
      </c>
      <c r="J9263" s="30">
        <v>500</v>
      </c>
      <c r="K9263" s="4"/>
      <c r="L9263" s="15">
        <f t="shared" si="145"/>
        <v>0</v>
      </c>
      <c r="M9263" s="56" t="s">
        <v>15155</v>
      </c>
    </row>
    <row r="9264" spans="1:13" s="19" customFormat="1" ht="15" customHeight="1" x14ac:dyDescent="0.25">
      <c r="A9264" s="47">
        <v>36428</v>
      </c>
      <c r="B9264" s="18" t="s">
        <v>14286</v>
      </c>
      <c r="C9264" s="3" t="s">
        <v>14274</v>
      </c>
      <c r="D9264" s="3" t="s">
        <v>3269</v>
      </c>
      <c r="E9264" s="3" t="s">
        <v>14287</v>
      </c>
      <c r="F9264" s="3" t="s">
        <v>14285</v>
      </c>
      <c r="G9264" s="3" t="s">
        <v>2593</v>
      </c>
      <c r="H9264" s="26">
        <v>700</v>
      </c>
      <c r="I9264" s="26">
        <f t="array" ref="I9264">J9264-J9264*3%</f>
        <v>485</v>
      </c>
      <c r="J9264" s="30">
        <v>500</v>
      </c>
      <c r="K9264" s="4"/>
      <c r="L9264" s="15">
        <f t="shared" si="145"/>
        <v>0</v>
      </c>
      <c r="M9264" s="56" t="s">
        <v>15155</v>
      </c>
    </row>
    <row r="9265" spans="1:13" s="19" customFormat="1" ht="15" customHeight="1" x14ac:dyDescent="0.25">
      <c r="A9265" s="47">
        <v>35400</v>
      </c>
      <c r="B9265" s="18"/>
      <c r="C9265" s="3" t="s">
        <v>14155</v>
      </c>
      <c r="D9265" s="3" t="s">
        <v>74</v>
      </c>
      <c r="E9265" s="3" t="s">
        <v>14288</v>
      </c>
      <c r="F9265" s="3" t="s">
        <v>2661</v>
      </c>
      <c r="G9265" s="3"/>
      <c r="H9265" s="26">
        <v>1875</v>
      </c>
      <c r="I9265" s="26">
        <f t="array" ref="I9265">J9265-J9265*3%</f>
        <v>1444.33</v>
      </c>
      <c r="J9265" s="30">
        <v>1489</v>
      </c>
      <c r="K9265" s="4"/>
      <c r="L9265" s="15">
        <f t="shared" si="145"/>
        <v>0</v>
      </c>
      <c r="M9265" s="56" t="s">
        <v>15151</v>
      </c>
    </row>
    <row r="9266" spans="1:13" s="19" customFormat="1" ht="15" customHeight="1" x14ac:dyDescent="0.25">
      <c r="A9266" s="47">
        <v>23381</v>
      </c>
      <c r="B9266" s="18" t="s">
        <v>14289</v>
      </c>
      <c r="C9266" s="3" t="s">
        <v>14155</v>
      </c>
      <c r="D9266" s="3" t="s">
        <v>74</v>
      </c>
      <c r="E9266" s="3" t="s">
        <v>14290</v>
      </c>
      <c r="F9266" s="3" t="s">
        <v>2661</v>
      </c>
      <c r="G9266" s="3"/>
      <c r="H9266" s="26">
        <v>2020</v>
      </c>
      <c r="I9266" s="26">
        <f t="array" ref="I9266">J9266-J9266*3%</f>
        <v>1544.7637999999999</v>
      </c>
      <c r="J9266" s="30">
        <v>1592.54</v>
      </c>
      <c r="K9266" s="4"/>
      <c r="L9266" s="15">
        <f t="shared" si="145"/>
        <v>0</v>
      </c>
      <c r="M9266" s="56" t="s">
        <v>15152</v>
      </c>
    </row>
    <row r="9267" spans="1:13" s="19" customFormat="1" ht="15" customHeight="1" x14ac:dyDescent="0.25">
      <c r="A9267" s="47">
        <v>38480</v>
      </c>
      <c r="B9267" s="18"/>
      <c r="C9267" s="3" t="s">
        <v>14155</v>
      </c>
      <c r="D9267" s="3" t="s">
        <v>74</v>
      </c>
      <c r="E9267" s="3" t="s">
        <v>14290</v>
      </c>
      <c r="F9267" s="3" t="s">
        <v>129</v>
      </c>
      <c r="G9267" s="3"/>
      <c r="H9267" s="26">
        <v>2520</v>
      </c>
      <c r="I9267" s="26">
        <f t="array" ref="I9267">J9267-J9267*3%</f>
        <v>1940</v>
      </c>
      <c r="J9267" s="30">
        <v>2000</v>
      </c>
      <c r="K9267" s="4"/>
      <c r="L9267" s="15">
        <f t="shared" si="145"/>
        <v>0</v>
      </c>
      <c r="M9267" s="56" t="s">
        <v>15151</v>
      </c>
    </row>
    <row r="9268" spans="1:13" s="19" customFormat="1" ht="15" customHeight="1" x14ac:dyDescent="0.25">
      <c r="A9268" s="47">
        <v>23382</v>
      </c>
      <c r="B9268" s="18"/>
      <c r="C9268" s="3" t="s">
        <v>14155</v>
      </c>
      <c r="D9268" s="3" t="s">
        <v>74</v>
      </c>
      <c r="E9268" s="3" t="s">
        <v>14290</v>
      </c>
      <c r="F9268" s="3" t="s">
        <v>89</v>
      </c>
      <c r="G9268" s="3"/>
      <c r="H9268" s="26">
        <v>1150</v>
      </c>
      <c r="I9268" s="26">
        <f t="array" ref="I9268">J9268-J9268*3%</f>
        <v>874.94</v>
      </c>
      <c r="J9268" s="30">
        <v>902</v>
      </c>
      <c r="K9268" s="4"/>
      <c r="L9268" s="15">
        <f t="shared" si="145"/>
        <v>0</v>
      </c>
      <c r="M9268" s="56" t="s">
        <v>15151</v>
      </c>
    </row>
    <row r="9269" spans="1:13" s="19" customFormat="1" ht="15" customHeight="1" x14ac:dyDescent="0.25">
      <c r="A9269" s="47">
        <v>38481</v>
      </c>
      <c r="B9269" s="18"/>
      <c r="C9269" s="3" t="s">
        <v>14155</v>
      </c>
      <c r="D9269" s="3" t="s">
        <v>74</v>
      </c>
      <c r="E9269" s="3" t="s">
        <v>14291</v>
      </c>
      <c r="F9269" s="3" t="s">
        <v>211</v>
      </c>
      <c r="G9269" s="3"/>
      <c r="H9269" s="26">
        <v>1670</v>
      </c>
      <c r="I9269" s="26">
        <f t="array" ref="I9269">J9269-J9269*3%</f>
        <v>1283.31</v>
      </c>
      <c r="J9269" s="30">
        <v>1323</v>
      </c>
      <c r="K9269" s="4"/>
      <c r="L9269" s="15">
        <f t="shared" si="145"/>
        <v>0</v>
      </c>
      <c r="M9269" s="56" t="s">
        <v>15151</v>
      </c>
    </row>
    <row r="9270" spans="1:13" s="19" customFormat="1" ht="15" customHeight="1" x14ac:dyDescent="0.25">
      <c r="A9270" s="47">
        <v>39073</v>
      </c>
      <c r="B9270" s="18"/>
      <c r="C9270" s="3" t="s">
        <v>14155</v>
      </c>
      <c r="D9270" s="3" t="s">
        <v>74</v>
      </c>
      <c r="E9270" s="3" t="s">
        <v>14292</v>
      </c>
      <c r="F9270" s="3" t="s">
        <v>14293</v>
      </c>
      <c r="G9270" s="3" t="s">
        <v>14294</v>
      </c>
      <c r="H9270" s="26">
        <v>1610</v>
      </c>
      <c r="I9270" s="26">
        <f t="array" ref="I9270">J9270-J9270*3%</f>
        <v>1242.57</v>
      </c>
      <c r="J9270" s="30">
        <v>1281</v>
      </c>
      <c r="K9270" s="4"/>
      <c r="L9270" s="15">
        <f t="shared" si="145"/>
        <v>0</v>
      </c>
      <c r="M9270" s="56" t="s">
        <v>15151</v>
      </c>
    </row>
    <row r="9271" spans="1:13" s="19" customFormat="1" ht="15" customHeight="1" x14ac:dyDescent="0.25">
      <c r="A9271" s="47">
        <v>38490</v>
      </c>
      <c r="B9271" s="18"/>
      <c r="C9271" s="3" t="s">
        <v>14155</v>
      </c>
      <c r="D9271" s="3" t="s">
        <v>74</v>
      </c>
      <c r="E9271" s="3" t="s">
        <v>14295</v>
      </c>
      <c r="F9271" s="3" t="s">
        <v>2471</v>
      </c>
      <c r="G9271" s="3"/>
      <c r="H9271" s="26">
        <v>920</v>
      </c>
      <c r="I9271" s="26">
        <f t="array" ref="I9271">J9271-J9271*3%</f>
        <v>693.55</v>
      </c>
      <c r="J9271" s="30">
        <v>715</v>
      </c>
      <c r="K9271" s="4"/>
      <c r="L9271" s="15">
        <f t="shared" si="145"/>
        <v>0</v>
      </c>
      <c r="M9271" s="56" t="s">
        <v>15151</v>
      </c>
    </row>
    <row r="9272" spans="1:13" s="19" customFormat="1" ht="15" customHeight="1" x14ac:dyDescent="0.25">
      <c r="A9272" s="47">
        <v>23372</v>
      </c>
      <c r="B9272" s="18"/>
      <c r="C9272" s="3" t="s">
        <v>14155</v>
      </c>
      <c r="D9272" s="3" t="s">
        <v>74</v>
      </c>
      <c r="E9272" s="3" t="s">
        <v>14296</v>
      </c>
      <c r="F9272" s="3" t="s">
        <v>2471</v>
      </c>
      <c r="G9272" s="3"/>
      <c r="H9272" s="26">
        <v>1200</v>
      </c>
      <c r="I9272" s="26">
        <f t="array" ref="I9272">J9272-J9272*3%</f>
        <v>909.26829999999995</v>
      </c>
      <c r="J9272" s="30">
        <v>937.39</v>
      </c>
      <c r="K9272" s="4"/>
      <c r="L9272" s="15">
        <f t="shared" si="145"/>
        <v>0</v>
      </c>
      <c r="M9272" s="56" t="s">
        <v>15152</v>
      </c>
    </row>
    <row r="9273" spans="1:13" s="19" customFormat="1" ht="15" customHeight="1" x14ac:dyDescent="0.25">
      <c r="A9273" s="47">
        <v>33804</v>
      </c>
      <c r="B9273" s="18"/>
      <c r="C9273" s="3" t="s">
        <v>14155</v>
      </c>
      <c r="D9273" s="3" t="s">
        <v>74</v>
      </c>
      <c r="E9273" s="3" t="s">
        <v>14297</v>
      </c>
      <c r="F9273" s="3" t="s">
        <v>2471</v>
      </c>
      <c r="G9273" s="3"/>
      <c r="H9273" s="26">
        <v>825</v>
      </c>
      <c r="I9273" s="26">
        <f t="array" ref="I9273">J9273-J9273*3%</f>
        <v>620.79999999999995</v>
      </c>
      <c r="J9273" s="30">
        <v>640</v>
      </c>
      <c r="K9273" s="4"/>
      <c r="L9273" s="15">
        <f t="shared" si="145"/>
        <v>0</v>
      </c>
      <c r="M9273" s="56" t="s">
        <v>15151</v>
      </c>
    </row>
    <row r="9274" spans="1:13" s="19" customFormat="1" ht="15" customHeight="1" x14ac:dyDescent="0.25">
      <c r="A9274" s="47">
        <v>35399</v>
      </c>
      <c r="B9274" s="18"/>
      <c r="C9274" s="3" t="s">
        <v>14155</v>
      </c>
      <c r="D9274" s="3" t="s">
        <v>74</v>
      </c>
      <c r="E9274" s="3" t="s">
        <v>14298</v>
      </c>
      <c r="F9274" s="3" t="s">
        <v>2471</v>
      </c>
      <c r="G9274" s="3"/>
      <c r="H9274" s="26">
        <v>740</v>
      </c>
      <c r="I9274" s="26">
        <f t="array" ref="I9274">J9274-J9274*3%</f>
        <v>558.72</v>
      </c>
      <c r="J9274" s="30">
        <v>576</v>
      </c>
      <c r="K9274" s="4"/>
      <c r="L9274" s="15">
        <f t="shared" si="145"/>
        <v>0</v>
      </c>
      <c r="M9274" s="56" t="s">
        <v>15151</v>
      </c>
    </row>
    <row r="9275" spans="1:13" s="19" customFormat="1" ht="15" customHeight="1" x14ac:dyDescent="0.25">
      <c r="A9275" s="47">
        <v>38471</v>
      </c>
      <c r="B9275" s="18"/>
      <c r="C9275" s="3" t="s">
        <v>14155</v>
      </c>
      <c r="D9275" s="3" t="s">
        <v>74</v>
      </c>
      <c r="E9275" s="3" t="s">
        <v>8089</v>
      </c>
      <c r="F9275" s="3" t="s">
        <v>6709</v>
      </c>
      <c r="G9275" s="3" t="s">
        <v>1195</v>
      </c>
      <c r="H9275" s="26">
        <v>2225</v>
      </c>
      <c r="I9275" s="26">
        <f t="array" ref="I9275">J9275-J9275*3%</f>
        <v>1713.02</v>
      </c>
      <c r="J9275" s="30">
        <v>1766</v>
      </c>
      <c r="K9275" s="4"/>
      <c r="L9275" s="15">
        <f t="shared" si="145"/>
        <v>0</v>
      </c>
      <c r="M9275" s="56" t="s">
        <v>15151</v>
      </c>
    </row>
    <row r="9276" spans="1:13" s="19" customFormat="1" ht="15" customHeight="1" x14ac:dyDescent="0.25">
      <c r="A9276" s="47">
        <v>39064</v>
      </c>
      <c r="B9276" s="18"/>
      <c r="C9276" s="3" t="s">
        <v>14155</v>
      </c>
      <c r="D9276" s="3" t="s">
        <v>74</v>
      </c>
      <c r="E9276" s="3" t="s">
        <v>14299</v>
      </c>
      <c r="F9276" s="3" t="s">
        <v>124</v>
      </c>
      <c r="G9276" s="3"/>
      <c r="H9276" s="26">
        <v>910</v>
      </c>
      <c r="I9276" s="26">
        <f t="array" ref="I9276">J9276-J9276*3%</f>
        <v>687.73</v>
      </c>
      <c r="J9276" s="30">
        <v>709</v>
      </c>
      <c r="K9276" s="4"/>
      <c r="L9276" s="15">
        <f t="shared" si="145"/>
        <v>0</v>
      </c>
      <c r="M9276" s="56" t="s">
        <v>15151</v>
      </c>
    </row>
    <row r="9277" spans="1:13" s="19" customFormat="1" ht="15" customHeight="1" x14ac:dyDescent="0.25">
      <c r="A9277" s="47">
        <v>39066</v>
      </c>
      <c r="B9277" s="18"/>
      <c r="C9277" s="3" t="s">
        <v>14155</v>
      </c>
      <c r="D9277" s="3" t="s">
        <v>74</v>
      </c>
      <c r="E9277" s="3" t="s">
        <v>14300</v>
      </c>
      <c r="F9277" s="3" t="s">
        <v>13276</v>
      </c>
      <c r="G9277" s="3" t="s">
        <v>6581</v>
      </c>
      <c r="H9277" s="26">
        <v>1660</v>
      </c>
      <c r="I9277" s="26">
        <f t="array" ref="I9277">J9277-J9277*3%</f>
        <v>1276.1902</v>
      </c>
      <c r="J9277" s="30">
        <v>1315.66</v>
      </c>
      <c r="K9277" s="4"/>
      <c r="L9277" s="15">
        <f t="shared" si="145"/>
        <v>0</v>
      </c>
      <c r="M9277" s="56" t="s">
        <v>15152</v>
      </c>
    </row>
    <row r="9278" spans="1:13" s="19" customFormat="1" ht="15" customHeight="1" x14ac:dyDescent="0.25">
      <c r="A9278" s="47">
        <v>38473</v>
      </c>
      <c r="B9278" s="18"/>
      <c r="C9278" s="3" t="s">
        <v>14155</v>
      </c>
      <c r="D9278" s="3" t="s">
        <v>74</v>
      </c>
      <c r="E9278" s="3" t="s">
        <v>14301</v>
      </c>
      <c r="F9278" s="3" t="s">
        <v>68</v>
      </c>
      <c r="G9278" s="3"/>
      <c r="H9278" s="26">
        <v>1850</v>
      </c>
      <c r="I9278" s="26">
        <f t="array" ref="I9278">J9278-J9278*3%</f>
        <v>1427.84</v>
      </c>
      <c r="J9278" s="30">
        <v>1472</v>
      </c>
      <c r="K9278" s="4"/>
      <c r="L9278" s="15">
        <f t="shared" si="145"/>
        <v>0</v>
      </c>
      <c r="M9278" s="56" t="s">
        <v>15151</v>
      </c>
    </row>
    <row r="9279" spans="1:13" s="19" customFormat="1" ht="15" customHeight="1" x14ac:dyDescent="0.25">
      <c r="A9279" s="47">
        <v>28771</v>
      </c>
      <c r="B9279" s="18"/>
      <c r="C9279" s="3" t="s">
        <v>14155</v>
      </c>
      <c r="D9279" s="3" t="s">
        <v>74</v>
      </c>
      <c r="E9279" s="3" t="s">
        <v>14301</v>
      </c>
      <c r="F9279" s="3" t="s">
        <v>124</v>
      </c>
      <c r="G9279" s="3"/>
      <c r="H9279" s="26">
        <v>995</v>
      </c>
      <c r="I9279" s="26">
        <f t="array" ref="I9279">J9279-J9279*3%</f>
        <v>766.3</v>
      </c>
      <c r="J9279" s="30">
        <v>790</v>
      </c>
      <c r="K9279" s="4"/>
      <c r="L9279" s="15">
        <f t="shared" si="145"/>
        <v>0</v>
      </c>
      <c r="M9279" s="56" t="s">
        <v>15151</v>
      </c>
    </row>
    <row r="9280" spans="1:13" s="19" customFormat="1" ht="15" customHeight="1" x14ac:dyDescent="0.25">
      <c r="A9280" s="47">
        <v>35394</v>
      </c>
      <c r="B9280" s="18"/>
      <c r="C9280" s="3" t="s">
        <v>14155</v>
      </c>
      <c r="D9280" s="3" t="s">
        <v>74</v>
      </c>
      <c r="E9280" s="3" t="s">
        <v>14302</v>
      </c>
      <c r="F9280" s="3" t="s">
        <v>1536</v>
      </c>
      <c r="G9280" s="3" t="s">
        <v>6581</v>
      </c>
      <c r="H9280" s="26">
        <v>1090</v>
      </c>
      <c r="I9280" s="26">
        <f t="array" ref="I9280">J9280-J9280*3%</f>
        <v>832.26</v>
      </c>
      <c r="J9280" s="30">
        <v>858</v>
      </c>
      <c r="K9280" s="4"/>
      <c r="L9280" s="15">
        <f t="shared" si="145"/>
        <v>0</v>
      </c>
      <c r="M9280" s="56" t="s">
        <v>15151</v>
      </c>
    </row>
    <row r="9281" spans="1:13" s="19" customFormat="1" ht="15" customHeight="1" x14ac:dyDescent="0.25">
      <c r="A9281" s="47">
        <v>38483</v>
      </c>
      <c r="B9281" s="18"/>
      <c r="C9281" s="3" t="s">
        <v>14155</v>
      </c>
      <c r="D9281" s="3" t="s">
        <v>74</v>
      </c>
      <c r="E9281" s="3" t="s">
        <v>14302</v>
      </c>
      <c r="F9281" s="3" t="s">
        <v>324</v>
      </c>
      <c r="G9281" s="3" t="s">
        <v>628</v>
      </c>
      <c r="H9281" s="26">
        <v>1310</v>
      </c>
      <c r="I9281" s="26">
        <f t="array" ref="I9281">J9281-J9281*3%</f>
        <v>1003.95</v>
      </c>
      <c r="J9281" s="30">
        <v>1035</v>
      </c>
      <c r="K9281" s="4"/>
      <c r="L9281" s="15">
        <f t="shared" si="145"/>
        <v>0</v>
      </c>
      <c r="M9281" s="56" t="s">
        <v>15151</v>
      </c>
    </row>
    <row r="9282" spans="1:13" s="19" customFormat="1" ht="15" customHeight="1" x14ac:dyDescent="0.25">
      <c r="A9282" s="47">
        <v>38485</v>
      </c>
      <c r="B9282" s="18"/>
      <c r="C9282" s="3" t="s">
        <v>14155</v>
      </c>
      <c r="D9282" s="3" t="s">
        <v>74</v>
      </c>
      <c r="E9282" s="3" t="s">
        <v>14302</v>
      </c>
      <c r="F9282" s="3" t="s">
        <v>14303</v>
      </c>
      <c r="G9282" s="3" t="s">
        <v>6581</v>
      </c>
      <c r="H9282" s="26">
        <v>1515</v>
      </c>
      <c r="I9282" s="26">
        <f t="array" ref="I9282">J9282-J9282*3%</f>
        <v>1148.48</v>
      </c>
      <c r="J9282" s="30">
        <v>1184</v>
      </c>
      <c r="K9282" s="4"/>
      <c r="L9282" s="15">
        <f t="shared" si="145"/>
        <v>0</v>
      </c>
      <c r="M9282" s="56" t="s">
        <v>15151</v>
      </c>
    </row>
    <row r="9283" spans="1:13" s="19" customFormat="1" ht="15" customHeight="1" x14ac:dyDescent="0.25">
      <c r="A9283" s="47">
        <v>23368</v>
      </c>
      <c r="B9283" s="18"/>
      <c r="C9283" s="3" t="s">
        <v>14155</v>
      </c>
      <c r="D9283" s="3" t="s">
        <v>74</v>
      </c>
      <c r="E9283" s="3" t="s">
        <v>14304</v>
      </c>
      <c r="F9283" s="3" t="s">
        <v>3194</v>
      </c>
      <c r="G9283" s="3"/>
      <c r="H9283" s="26">
        <v>1210</v>
      </c>
      <c r="I9283" s="26">
        <f t="array" ref="I9283">J9283-J9283*3%</f>
        <v>914.71</v>
      </c>
      <c r="J9283" s="30">
        <v>943</v>
      </c>
      <c r="K9283" s="4"/>
      <c r="L9283" s="15">
        <f t="shared" si="145"/>
        <v>0</v>
      </c>
      <c r="M9283" s="56" t="s">
        <v>15151</v>
      </c>
    </row>
    <row r="9284" spans="1:13" s="19" customFormat="1" ht="15" customHeight="1" x14ac:dyDescent="0.25">
      <c r="A9284" s="47">
        <v>39071</v>
      </c>
      <c r="B9284" s="18"/>
      <c r="C9284" s="3" t="s">
        <v>14155</v>
      </c>
      <c r="D9284" s="3" t="s">
        <v>171</v>
      </c>
      <c r="E9284" s="3" t="s">
        <v>14305</v>
      </c>
      <c r="F9284" s="3" t="s">
        <v>124</v>
      </c>
      <c r="G9284" s="3"/>
      <c r="H9284" s="26">
        <v>780</v>
      </c>
      <c r="I9284" s="26">
        <f t="array" ref="I9284">J9284-J9284*3%</f>
        <v>588.79</v>
      </c>
      <c r="J9284" s="30">
        <v>607</v>
      </c>
      <c r="K9284" s="4"/>
      <c r="L9284" s="15">
        <f t="shared" si="145"/>
        <v>0</v>
      </c>
      <c r="M9284" s="56" t="s">
        <v>15151</v>
      </c>
    </row>
    <row r="9285" spans="1:13" s="19" customFormat="1" ht="15" customHeight="1" x14ac:dyDescent="0.25">
      <c r="A9285" s="47">
        <v>41221</v>
      </c>
      <c r="B9285" s="18" t="s">
        <v>14306</v>
      </c>
      <c r="C9285" s="3" t="s">
        <v>14307</v>
      </c>
      <c r="D9285" s="3" t="s">
        <v>74</v>
      </c>
      <c r="E9285" s="3" t="s">
        <v>1186</v>
      </c>
      <c r="F9285" s="3" t="s">
        <v>167</v>
      </c>
      <c r="G9285" s="3"/>
      <c r="H9285" s="26">
        <v>300</v>
      </c>
      <c r="I9285" s="26">
        <f t="array" ref="I9285">J9285-J9285*3%</f>
        <v>215.34</v>
      </c>
      <c r="J9285" s="30">
        <v>222</v>
      </c>
      <c r="K9285" s="4"/>
      <c r="L9285" s="15">
        <f t="shared" si="145"/>
        <v>0</v>
      </c>
      <c r="M9285" s="56" t="s">
        <v>15155</v>
      </c>
    </row>
    <row r="9286" spans="1:13" s="19" customFormat="1" ht="15" customHeight="1" x14ac:dyDescent="0.25">
      <c r="A9286" s="47">
        <v>42808</v>
      </c>
      <c r="B9286" s="18" t="s">
        <v>14308</v>
      </c>
      <c r="C9286" s="3" t="s">
        <v>14307</v>
      </c>
      <c r="D9286" s="3" t="s">
        <v>177</v>
      </c>
      <c r="E9286" s="3" t="s">
        <v>14309</v>
      </c>
      <c r="F9286" s="3" t="s">
        <v>179</v>
      </c>
      <c r="G9286" s="3"/>
      <c r="H9286" s="26">
        <v>365</v>
      </c>
      <c r="I9286" s="26">
        <f t="array" ref="I9286">J9286-J9286*3%</f>
        <v>262.38499999999999</v>
      </c>
      <c r="J9286" s="30">
        <v>270.5</v>
      </c>
      <c r="K9286" s="4"/>
      <c r="L9286" s="15">
        <f t="shared" si="145"/>
        <v>0</v>
      </c>
      <c r="M9286" s="56" t="s">
        <v>15155</v>
      </c>
    </row>
    <row r="9287" spans="1:13" s="19" customFormat="1" ht="15" customHeight="1" x14ac:dyDescent="0.25">
      <c r="A9287" s="47">
        <v>42809</v>
      </c>
      <c r="B9287" s="18" t="s">
        <v>14310</v>
      </c>
      <c r="C9287" s="3" t="s">
        <v>14307</v>
      </c>
      <c r="D9287" s="3" t="s">
        <v>177</v>
      </c>
      <c r="E9287" s="3" t="s">
        <v>4565</v>
      </c>
      <c r="F9287" s="3" t="s">
        <v>179</v>
      </c>
      <c r="G9287" s="3"/>
      <c r="H9287" s="26">
        <v>470</v>
      </c>
      <c r="I9287" s="26">
        <f t="array" ref="I9287">J9287-J9287*3%</f>
        <v>339.74250000000001</v>
      </c>
      <c r="J9287" s="30">
        <v>350.25</v>
      </c>
      <c r="K9287" s="4"/>
      <c r="L9287" s="15">
        <f t="shared" si="145"/>
        <v>0</v>
      </c>
      <c r="M9287" s="56" t="s">
        <v>15155</v>
      </c>
    </row>
    <row r="9288" spans="1:13" s="19" customFormat="1" ht="15" customHeight="1" x14ac:dyDescent="0.25">
      <c r="A9288" s="47">
        <v>41213</v>
      </c>
      <c r="B9288" s="18" t="s">
        <v>14311</v>
      </c>
      <c r="C9288" s="3" t="s">
        <v>14307</v>
      </c>
      <c r="D9288" s="3" t="s">
        <v>194</v>
      </c>
      <c r="E9288" s="3" t="s">
        <v>11463</v>
      </c>
      <c r="F9288" s="3" t="s">
        <v>167</v>
      </c>
      <c r="G9288" s="3"/>
      <c r="H9288" s="26">
        <v>505</v>
      </c>
      <c r="I9288" s="26">
        <f t="array" ref="I9288">J9288-J9288*3%</f>
        <v>372.96499999999997</v>
      </c>
      <c r="J9288" s="30">
        <v>384.5</v>
      </c>
      <c r="K9288" s="4"/>
      <c r="L9288" s="15">
        <f t="shared" ref="L9288:L9351" si="146">J9288*K9288</f>
        <v>0</v>
      </c>
      <c r="M9288" s="56" t="s">
        <v>15155</v>
      </c>
    </row>
    <row r="9289" spans="1:13" s="19" customFormat="1" ht="15" customHeight="1" x14ac:dyDescent="0.25">
      <c r="A9289" s="47">
        <v>41216</v>
      </c>
      <c r="B9289" s="18" t="s">
        <v>14312</v>
      </c>
      <c r="C9289" s="3" t="s">
        <v>14307</v>
      </c>
      <c r="D9289" s="3" t="s">
        <v>194</v>
      </c>
      <c r="E9289" s="3" t="s">
        <v>14313</v>
      </c>
      <c r="F9289" s="3" t="s">
        <v>200</v>
      </c>
      <c r="G9289" s="3"/>
      <c r="H9289" s="26">
        <v>705</v>
      </c>
      <c r="I9289" s="26">
        <f t="array" ref="I9289">J9289-J9289*3%</f>
        <v>533.5</v>
      </c>
      <c r="J9289" s="30">
        <v>550</v>
      </c>
      <c r="K9289" s="4"/>
      <c r="L9289" s="15">
        <f t="shared" si="146"/>
        <v>0</v>
      </c>
      <c r="M9289" s="56" t="s">
        <v>15155</v>
      </c>
    </row>
    <row r="9290" spans="1:13" s="19" customFormat="1" ht="15" customHeight="1" x14ac:dyDescent="0.25">
      <c r="A9290" s="47">
        <v>41217</v>
      </c>
      <c r="B9290" s="18" t="s">
        <v>14314</v>
      </c>
      <c r="C9290" s="3" t="s">
        <v>14307</v>
      </c>
      <c r="D9290" s="3" t="s">
        <v>194</v>
      </c>
      <c r="E9290" s="3" t="s">
        <v>14315</v>
      </c>
      <c r="F9290" s="3" t="s">
        <v>200</v>
      </c>
      <c r="G9290" s="3"/>
      <c r="H9290" s="26">
        <v>400</v>
      </c>
      <c r="I9290" s="26">
        <f t="array" ref="I9290">J9290-J9290*3%</f>
        <v>292.69749999999999</v>
      </c>
      <c r="J9290" s="30">
        <v>301.75</v>
      </c>
      <c r="K9290" s="4"/>
      <c r="L9290" s="15">
        <f t="shared" si="146"/>
        <v>0</v>
      </c>
      <c r="M9290" s="56" t="s">
        <v>15155</v>
      </c>
    </row>
    <row r="9291" spans="1:13" s="19" customFormat="1" ht="15" customHeight="1" x14ac:dyDescent="0.25">
      <c r="A9291" s="47">
        <v>41218</v>
      </c>
      <c r="B9291" s="18" t="s">
        <v>14316</v>
      </c>
      <c r="C9291" s="3" t="s">
        <v>14307</v>
      </c>
      <c r="D9291" s="3" t="s">
        <v>194</v>
      </c>
      <c r="E9291" s="3" t="s">
        <v>14317</v>
      </c>
      <c r="F9291" s="3" t="s">
        <v>200</v>
      </c>
      <c r="G9291" s="3"/>
      <c r="H9291" s="26">
        <v>400</v>
      </c>
      <c r="I9291" s="26">
        <f t="array" ref="I9291">J9291-J9291*3%</f>
        <v>292.69749999999999</v>
      </c>
      <c r="J9291" s="30">
        <v>301.75</v>
      </c>
      <c r="K9291" s="4"/>
      <c r="L9291" s="15">
        <f t="shared" si="146"/>
        <v>0</v>
      </c>
      <c r="M9291" s="56" t="s">
        <v>15155</v>
      </c>
    </row>
    <row r="9292" spans="1:13" s="19" customFormat="1" ht="15" customHeight="1" x14ac:dyDescent="0.25">
      <c r="A9292" s="47">
        <v>41208</v>
      </c>
      <c r="B9292" s="18" t="s">
        <v>14318</v>
      </c>
      <c r="C9292" s="3" t="s">
        <v>14307</v>
      </c>
      <c r="D9292" s="3" t="s">
        <v>207</v>
      </c>
      <c r="E9292" s="3" t="s">
        <v>14319</v>
      </c>
      <c r="F9292" s="3" t="s">
        <v>760</v>
      </c>
      <c r="G9292" s="3"/>
      <c r="H9292" s="26">
        <v>435</v>
      </c>
      <c r="I9292" s="26">
        <f t="array" ref="I9292">J9292-J9292*3%</f>
        <v>316.22000000000003</v>
      </c>
      <c r="J9292" s="30">
        <v>326</v>
      </c>
      <c r="K9292" s="4"/>
      <c r="L9292" s="15">
        <f t="shared" si="146"/>
        <v>0</v>
      </c>
      <c r="M9292" s="56" t="s">
        <v>15155</v>
      </c>
    </row>
    <row r="9293" spans="1:13" s="19" customFormat="1" ht="15" customHeight="1" x14ac:dyDescent="0.25">
      <c r="A9293" s="47">
        <v>41209</v>
      </c>
      <c r="B9293" s="18" t="s">
        <v>14320</v>
      </c>
      <c r="C9293" s="3" t="s">
        <v>14307</v>
      </c>
      <c r="D9293" s="3" t="s">
        <v>207</v>
      </c>
      <c r="E9293" s="3" t="s">
        <v>14321</v>
      </c>
      <c r="F9293" s="3" t="s">
        <v>760</v>
      </c>
      <c r="G9293" s="3"/>
      <c r="H9293" s="26">
        <v>505</v>
      </c>
      <c r="I9293" s="26">
        <f t="array" ref="I9293">J9293-J9293*3%</f>
        <v>372.96499999999997</v>
      </c>
      <c r="J9293" s="30">
        <v>384.5</v>
      </c>
      <c r="K9293" s="4"/>
      <c r="L9293" s="15">
        <f t="shared" si="146"/>
        <v>0</v>
      </c>
      <c r="M9293" s="56" t="s">
        <v>15155</v>
      </c>
    </row>
    <row r="9294" spans="1:13" s="19" customFormat="1" ht="15" customHeight="1" x14ac:dyDescent="0.25">
      <c r="A9294" s="47">
        <v>41210</v>
      </c>
      <c r="B9294" s="18" t="s">
        <v>14322</v>
      </c>
      <c r="C9294" s="3" t="s">
        <v>14307</v>
      </c>
      <c r="D9294" s="3" t="s">
        <v>207</v>
      </c>
      <c r="E9294" s="3" t="s">
        <v>14323</v>
      </c>
      <c r="F9294" s="3" t="s">
        <v>167</v>
      </c>
      <c r="G9294" s="3"/>
      <c r="H9294" s="26">
        <v>475</v>
      </c>
      <c r="I9294" s="26">
        <f t="array" ref="I9294">J9294-J9294*3%</f>
        <v>354.14700000000005</v>
      </c>
      <c r="J9294" s="30">
        <v>365.1</v>
      </c>
      <c r="K9294" s="4"/>
      <c r="L9294" s="15">
        <f t="shared" si="146"/>
        <v>0</v>
      </c>
      <c r="M9294" s="56" t="s">
        <v>15155</v>
      </c>
    </row>
    <row r="9295" spans="1:13" s="19" customFormat="1" ht="15" customHeight="1" x14ac:dyDescent="0.25">
      <c r="A9295" s="47">
        <v>41211</v>
      </c>
      <c r="B9295" s="18" t="s">
        <v>14324</v>
      </c>
      <c r="C9295" s="3" t="s">
        <v>14307</v>
      </c>
      <c r="D9295" s="3" t="s">
        <v>207</v>
      </c>
      <c r="E9295" s="3" t="s">
        <v>14325</v>
      </c>
      <c r="F9295" s="3" t="s">
        <v>200</v>
      </c>
      <c r="G9295" s="3"/>
      <c r="H9295" s="26">
        <v>570</v>
      </c>
      <c r="I9295" s="26">
        <f t="array" ref="I9295">J9295-J9295*3%</f>
        <v>420.01</v>
      </c>
      <c r="J9295" s="30">
        <v>433</v>
      </c>
      <c r="K9295" s="4"/>
      <c r="L9295" s="15">
        <f t="shared" si="146"/>
        <v>0</v>
      </c>
      <c r="M9295" s="56" t="s">
        <v>15155</v>
      </c>
    </row>
    <row r="9296" spans="1:13" s="19" customFormat="1" ht="15" customHeight="1" x14ac:dyDescent="0.25">
      <c r="A9296" s="47">
        <v>41214</v>
      </c>
      <c r="B9296" s="18" t="s">
        <v>14326</v>
      </c>
      <c r="C9296" s="3" t="s">
        <v>14307</v>
      </c>
      <c r="D9296" s="3" t="s">
        <v>207</v>
      </c>
      <c r="E9296" s="3" t="s">
        <v>14327</v>
      </c>
      <c r="F9296" s="3" t="s">
        <v>760</v>
      </c>
      <c r="G9296" s="3"/>
      <c r="H9296" s="26">
        <v>435</v>
      </c>
      <c r="I9296" s="26">
        <f t="array" ref="I9296">J9296-J9296*3%</f>
        <v>316.22000000000003</v>
      </c>
      <c r="J9296" s="30">
        <v>326</v>
      </c>
      <c r="K9296" s="4"/>
      <c r="L9296" s="15">
        <f t="shared" si="146"/>
        <v>0</v>
      </c>
      <c r="M9296" s="56" t="s">
        <v>15155</v>
      </c>
    </row>
    <row r="9297" spans="1:13" s="19" customFormat="1" ht="15" customHeight="1" x14ac:dyDescent="0.25">
      <c r="A9297" s="47">
        <v>41220</v>
      </c>
      <c r="B9297" s="18" t="s">
        <v>14328</v>
      </c>
      <c r="C9297" s="3" t="s">
        <v>14307</v>
      </c>
      <c r="D9297" s="3" t="s">
        <v>351</v>
      </c>
      <c r="E9297" s="3" t="s">
        <v>14329</v>
      </c>
      <c r="F9297" s="3" t="s">
        <v>760</v>
      </c>
      <c r="G9297" s="3"/>
      <c r="H9297" s="26">
        <v>435</v>
      </c>
      <c r="I9297" s="26">
        <f t="array" ref="I9297">J9297-J9297*3%</f>
        <v>316.22000000000003</v>
      </c>
      <c r="J9297" s="30">
        <v>326</v>
      </c>
      <c r="K9297" s="4"/>
      <c r="L9297" s="15">
        <f t="shared" si="146"/>
        <v>0</v>
      </c>
      <c r="M9297" s="56" t="s">
        <v>15155</v>
      </c>
    </row>
    <row r="9298" spans="1:13" s="19" customFormat="1" ht="15" customHeight="1" x14ac:dyDescent="0.25">
      <c r="A9298" s="47">
        <v>39889</v>
      </c>
      <c r="B9298" s="18" t="s">
        <v>14330</v>
      </c>
      <c r="C9298" s="3" t="s">
        <v>14331</v>
      </c>
      <c r="D9298" s="3" t="s">
        <v>3542</v>
      </c>
      <c r="E9298" s="3" t="s">
        <v>14332</v>
      </c>
      <c r="F9298" s="3"/>
      <c r="G9298" s="3" t="s">
        <v>3544</v>
      </c>
      <c r="H9298" s="26">
        <v>395</v>
      </c>
      <c r="I9298" s="26">
        <f t="array" ref="I9298">J9298-J9298*3%</f>
        <v>266.75</v>
      </c>
      <c r="J9298" s="30">
        <v>275</v>
      </c>
      <c r="K9298" s="4"/>
      <c r="L9298" s="15">
        <f t="shared" si="146"/>
        <v>0</v>
      </c>
      <c r="M9298" s="56" t="s">
        <v>15155</v>
      </c>
    </row>
    <row r="9299" spans="1:13" s="19" customFormat="1" ht="15" customHeight="1" x14ac:dyDescent="0.25">
      <c r="A9299" s="47">
        <v>39890</v>
      </c>
      <c r="B9299" s="18" t="s">
        <v>14333</v>
      </c>
      <c r="C9299" s="3" t="s">
        <v>14331</v>
      </c>
      <c r="D9299" s="3" t="s">
        <v>3542</v>
      </c>
      <c r="E9299" s="3" t="s">
        <v>14332</v>
      </c>
      <c r="F9299" s="3"/>
      <c r="G9299" s="3" t="s">
        <v>1377</v>
      </c>
      <c r="H9299" s="26">
        <v>395</v>
      </c>
      <c r="I9299" s="26">
        <f t="array" ref="I9299">J9299-J9299*3%</f>
        <v>266.75</v>
      </c>
      <c r="J9299" s="30">
        <v>275</v>
      </c>
      <c r="K9299" s="4"/>
      <c r="L9299" s="15">
        <f t="shared" si="146"/>
        <v>0</v>
      </c>
      <c r="M9299" s="56" t="s">
        <v>15155</v>
      </c>
    </row>
    <row r="9300" spans="1:13" s="19" customFormat="1" ht="15" customHeight="1" x14ac:dyDescent="0.25">
      <c r="A9300" s="47">
        <v>36924</v>
      </c>
      <c r="B9300" s="18" t="s">
        <v>14334</v>
      </c>
      <c r="C9300" s="3" t="s">
        <v>14331</v>
      </c>
      <c r="D9300" s="3" t="s">
        <v>3542</v>
      </c>
      <c r="E9300" s="3" t="s">
        <v>14335</v>
      </c>
      <c r="F9300" s="3"/>
      <c r="G9300" s="3" t="s">
        <v>3544</v>
      </c>
      <c r="H9300" s="26">
        <v>550</v>
      </c>
      <c r="I9300" s="26">
        <f t="array" ref="I9300">J9300-J9300*3%</f>
        <v>388</v>
      </c>
      <c r="J9300" s="30">
        <v>400</v>
      </c>
      <c r="K9300" s="4"/>
      <c r="L9300" s="15">
        <f t="shared" si="146"/>
        <v>0</v>
      </c>
      <c r="M9300" s="56" t="s">
        <v>15155</v>
      </c>
    </row>
    <row r="9301" spans="1:13" s="19" customFormat="1" ht="15" customHeight="1" x14ac:dyDescent="0.25">
      <c r="A9301" s="47">
        <v>39793</v>
      </c>
      <c r="B9301" s="18" t="s">
        <v>14336</v>
      </c>
      <c r="C9301" s="3" t="s">
        <v>14331</v>
      </c>
      <c r="D9301" s="3" t="s">
        <v>3542</v>
      </c>
      <c r="E9301" s="3" t="s">
        <v>14335</v>
      </c>
      <c r="F9301" s="3"/>
      <c r="G9301" s="3" t="s">
        <v>1377</v>
      </c>
      <c r="H9301" s="26">
        <v>550</v>
      </c>
      <c r="I9301" s="26">
        <f t="array" ref="I9301">J9301-J9301*3%</f>
        <v>388</v>
      </c>
      <c r="J9301" s="30">
        <v>400</v>
      </c>
      <c r="K9301" s="4"/>
      <c r="L9301" s="15">
        <f t="shared" si="146"/>
        <v>0</v>
      </c>
      <c r="M9301" s="56" t="s">
        <v>15155</v>
      </c>
    </row>
    <row r="9302" spans="1:13" s="19" customFormat="1" ht="15" customHeight="1" x14ac:dyDescent="0.25">
      <c r="A9302" s="47">
        <v>41046</v>
      </c>
      <c r="B9302" s="18" t="s">
        <v>14337</v>
      </c>
      <c r="C9302" s="3" t="s">
        <v>14331</v>
      </c>
      <c r="D9302" s="3" t="s">
        <v>3542</v>
      </c>
      <c r="E9302" s="3" t="s">
        <v>14338</v>
      </c>
      <c r="F9302" s="3"/>
      <c r="G9302" s="3" t="s">
        <v>3544</v>
      </c>
      <c r="H9302" s="26">
        <v>495</v>
      </c>
      <c r="I9302" s="26">
        <f t="array" ref="I9302">J9302-J9302*3%</f>
        <v>339.5</v>
      </c>
      <c r="J9302" s="30">
        <v>350</v>
      </c>
      <c r="K9302" s="4"/>
      <c r="L9302" s="15">
        <f t="shared" si="146"/>
        <v>0</v>
      </c>
      <c r="M9302" s="56" t="s">
        <v>15155</v>
      </c>
    </row>
    <row r="9303" spans="1:13" s="19" customFormat="1" ht="15" customHeight="1" x14ac:dyDescent="0.25">
      <c r="A9303" s="47">
        <v>38386</v>
      </c>
      <c r="B9303" s="18" t="s">
        <v>14339</v>
      </c>
      <c r="C9303" s="3" t="s">
        <v>14331</v>
      </c>
      <c r="D9303" s="3" t="s">
        <v>3542</v>
      </c>
      <c r="E9303" s="3" t="s">
        <v>3543</v>
      </c>
      <c r="F9303" s="3"/>
      <c r="G9303" s="3" t="s">
        <v>3544</v>
      </c>
      <c r="H9303" s="26">
        <v>595</v>
      </c>
      <c r="I9303" s="26">
        <f t="array" ref="I9303">J9303-J9303*3%</f>
        <v>417.1</v>
      </c>
      <c r="J9303" s="30">
        <v>430</v>
      </c>
      <c r="K9303" s="4"/>
      <c r="L9303" s="15">
        <f t="shared" si="146"/>
        <v>0</v>
      </c>
      <c r="M9303" s="56" t="s">
        <v>15155</v>
      </c>
    </row>
    <row r="9304" spans="1:13" s="19" customFormat="1" ht="15" customHeight="1" x14ac:dyDescent="0.25">
      <c r="A9304" s="47">
        <v>40214</v>
      </c>
      <c r="B9304" s="18" t="s">
        <v>14340</v>
      </c>
      <c r="C9304" s="3" t="s">
        <v>14331</v>
      </c>
      <c r="D9304" s="3" t="s">
        <v>14341</v>
      </c>
      <c r="E9304" s="3" t="s">
        <v>14342</v>
      </c>
      <c r="F9304" s="3"/>
      <c r="G9304" s="3" t="s">
        <v>744</v>
      </c>
      <c r="H9304" s="26">
        <v>595</v>
      </c>
      <c r="I9304" s="26">
        <f t="array" ref="I9304">J9304-J9304*3%</f>
        <v>436.5</v>
      </c>
      <c r="J9304" s="30">
        <v>450</v>
      </c>
      <c r="K9304" s="4"/>
      <c r="L9304" s="15">
        <f t="shared" si="146"/>
        <v>0</v>
      </c>
      <c r="M9304" s="56" t="s">
        <v>15155</v>
      </c>
    </row>
    <row r="9305" spans="1:13" s="19" customFormat="1" ht="15" customHeight="1" x14ac:dyDescent="0.25">
      <c r="A9305" s="47">
        <v>41025</v>
      </c>
      <c r="B9305" s="18" t="s">
        <v>14343</v>
      </c>
      <c r="C9305" s="3" t="s">
        <v>14331</v>
      </c>
      <c r="D9305" s="3" t="s">
        <v>14341</v>
      </c>
      <c r="E9305" s="3" t="s">
        <v>14344</v>
      </c>
      <c r="F9305" s="3"/>
      <c r="G9305" s="3" t="s">
        <v>744</v>
      </c>
      <c r="H9305" s="26">
        <v>650</v>
      </c>
      <c r="I9305" s="26">
        <f t="array" ref="I9305">J9305-J9305*3%</f>
        <v>485</v>
      </c>
      <c r="J9305" s="30">
        <v>500</v>
      </c>
      <c r="K9305" s="4"/>
      <c r="L9305" s="15">
        <f t="shared" si="146"/>
        <v>0</v>
      </c>
      <c r="M9305" s="56" t="s">
        <v>15155</v>
      </c>
    </row>
    <row r="9306" spans="1:13" s="19" customFormat="1" ht="15" customHeight="1" x14ac:dyDescent="0.25">
      <c r="A9306" s="47">
        <v>38385</v>
      </c>
      <c r="B9306" s="18" t="s">
        <v>14345</v>
      </c>
      <c r="C9306" s="3" t="s">
        <v>14331</v>
      </c>
      <c r="D9306" s="3" t="s">
        <v>14341</v>
      </c>
      <c r="E9306" s="3" t="s">
        <v>14346</v>
      </c>
      <c r="F9306" s="3"/>
      <c r="G9306" s="3" t="s">
        <v>3544</v>
      </c>
      <c r="H9306" s="26">
        <v>575</v>
      </c>
      <c r="I9306" s="26">
        <f t="array" ref="I9306">J9306-J9306*3%</f>
        <v>417.1</v>
      </c>
      <c r="J9306" s="30">
        <v>430</v>
      </c>
      <c r="K9306" s="4"/>
      <c r="L9306" s="15">
        <f t="shared" si="146"/>
        <v>0</v>
      </c>
      <c r="M9306" s="56" t="s">
        <v>15155</v>
      </c>
    </row>
    <row r="9307" spans="1:13" s="19" customFormat="1" ht="15" customHeight="1" x14ac:dyDescent="0.25">
      <c r="A9307" s="47">
        <v>36922</v>
      </c>
      <c r="B9307" s="18" t="s">
        <v>14347</v>
      </c>
      <c r="C9307" s="3" t="s">
        <v>14331</v>
      </c>
      <c r="D9307" s="3" t="s">
        <v>14341</v>
      </c>
      <c r="E9307" s="3" t="s">
        <v>14348</v>
      </c>
      <c r="F9307" s="3"/>
      <c r="G9307" s="3" t="s">
        <v>3544</v>
      </c>
      <c r="H9307" s="26">
        <v>575</v>
      </c>
      <c r="I9307" s="26">
        <f t="array" ref="I9307">J9307-J9307*3%</f>
        <v>417.1</v>
      </c>
      <c r="J9307" s="30">
        <v>430</v>
      </c>
      <c r="K9307" s="4"/>
      <c r="L9307" s="15">
        <f t="shared" si="146"/>
        <v>0</v>
      </c>
      <c r="M9307" s="56" t="s">
        <v>15155</v>
      </c>
    </row>
    <row r="9308" spans="1:13" s="19" customFormat="1" ht="15" customHeight="1" x14ac:dyDescent="0.25">
      <c r="A9308" s="47">
        <v>41332</v>
      </c>
      <c r="B9308" s="18" t="s">
        <v>14349</v>
      </c>
      <c r="C9308" s="3" t="s">
        <v>14331</v>
      </c>
      <c r="D9308" s="3" t="s">
        <v>14350</v>
      </c>
      <c r="E9308" s="3" t="s">
        <v>14351</v>
      </c>
      <c r="F9308" s="3"/>
      <c r="G9308" s="3" t="s">
        <v>598</v>
      </c>
      <c r="H9308" s="26">
        <v>999</v>
      </c>
      <c r="I9308" s="26">
        <f t="array" ref="I9308">J9308-J9308*3%</f>
        <v>727.5</v>
      </c>
      <c r="J9308" s="30">
        <v>750</v>
      </c>
      <c r="K9308" s="4"/>
      <c r="L9308" s="15">
        <f t="shared" si="146"/>
        <v>0</v>
      </c>
      <c r="M9308" s="56" t="s">
        <v>15155</v>
      </c>
    </row>
    <row r="9309" spans="1:13" s="19" customFormat="1" ht="15" customHeight="1" x14ac:dyDescent="0.25">
      <c r="A9309" s="47">
        <v>7630</v>
      </c>
      <c r="B9309" s="18" t="s">
        <v>14352</v>
      </c>
      <c r="C9309" s="3" t="s">
        <v>14353</v>
      </c>
      <c r="D9309" s="3" t="s">
        <v>279</v>
      </c>
      <c r="E9309" s="3" t="s">
        <v>14354</v>
      </c>
      <c r="F9309" s="3" t="s">
        <v>290</v>
      </c>
      <c r="G9309" s="3" t="s">
        <v>457</v>
      </c>
      <c r="H9309" s="26">
        <v>990</v>
      </c>
      <c r="I9309" s="26">
        <f t="array" ref="I9309">J9309-J9309*3%</f>
        <v>761.89620000000002</v>
      </c>
      <c r="J9309" s="30">
        <v>785.46</v>
      </c>
      <c r="K9309" s="4"/>
      <c r="L9309" s="15">
        <f t="shared" si="146"/>
        <v>0</v>
      </c>
      <c r="M9309" s="56" t="s">
        <v>15151</v>
      </c>
    </row>
    <row r="9310" spans="1:13" s="19" customFormat="1" ht="15" customHeight="1" x14ac:dyDescent="0.25">
      <c r="A9310" s="47">
        <v>3234</v>
      </c>
      <c r="B9310" s="18" t="s">
        <v>14355</v>
      </c>
      <c r="C9310" s="3" t="s">
        <v>14353</v>
      </c>
      <c r="D9310" s="3" t="s">
        <v>279</v>
      </c>
      <c r="E9310" s="3" t="s">
        <v>14354</v>
      </c>
      <c r="F9310" s="3" t="s">
        <v>14356</v>
      </c>
      <c r="G9310" s="3" t="s">
        <v>149</v>
      </c>
      <c r="H9310" s="26">
        <v>1160</v>
      </c>
      <c r="I9310" s="26">
        <f t="array" ref="I9310">J9310-J9310*3%</f>
        <v>882.63209999999992</v>
      </c>
      <c r="J9310" s="30">
        <v>909.93</v>
      </c>
      <c r="K9310" s="4"/>
      <c r="L9310" s="15">
        <f t="shared" si="146"/>
        <v>0</v>
      </c>
      <c r="M9310" s="56" t="s">
        <v>15151</v>
      </c>
    </row>
    <row r="9311" spans="1:13" s="19" customFormat="1" ht="15" customHeight="1" x14ac:dyDescent="0.25">
      <c r="A9311" s="47">
        <v>3232</v>
      </c>
      <c r="B9311" s="18" t="s">
        <v>14357</v>
      </c>
      <c r="C9311" s="3" t="s">
        <v>14353</v>
      </c>
      <c r="D9311" s="3" t="s">
        <v>279</v>
      </c>
      <c r="E9311" s="3" t="s">
        <v>14354</v>
      </c>
      <c r="F9311" s="3" t="s">
        <v>14356</v>
      </c>
      <c r="G9311" s="3" t="s">
        <v>1004</v>
      </c>
      <c r="H9311" s="26">
        <v>1160</v>
      </c>
      <c r="I9311" s="26">
        <f t="array" ref="I9311">J9311-J9311*3%</f>
        <v>882.63209999999992</v>
      </c>
      <c r="J9311" s="30">
        <v>909.93</v>
      </c>
      <c r="K9311" s="4"/>
      <c r="L9311" s="15">
        <f t="shared" si="146"/>
        <v>0</v>
      </c>
      <c r="M9311" s="56" t="s">
        <v>15151</v>
      </c>
    </row>
    <row r="9312" spans="1:13" s="19" customFormat="1" ht="15" customHeight="1" x14ac:dyDescent="0.25">
      <c r="A9312" s="47">
        <v>3313</v>
      </c>
      <c r="B9312" s="18" t="s">
        <v>14358</v>
      </c>
      <c r="C9312" s="3" t="s">
        <v>14353</v>
      </c>
      <c r="D9312" s="3" t="s">
        <v>279</v>
      </c>
      <c r="E9312" s="3" t="s">
        <v>14354</v>
      </c>
      <c r="F9312" s="3" t="s">
        <v>14356</v>
      </c>
      <c r="G9312" s="3" t="s">
        <v>256</v>
      </c>
      <c r="H9312" s="26">
        <v>1160</v>
      </c>
      <c r="I9312" s="26">
        <f t="array" ref="I9312">J9312-J9312*3%</f>
        <v>882.63209999999992</v>
      </c>
      <c r="J9312" s="30">
        <v>909.93</v>
      </c>
      <c r="K9312" s="4"/>
      <c r="L9312" s="15">
        <f t="shared" si="146"/>
        <v>0</v>
      </c>
      <c r="M9312" s="56" t="s">
        <v>15151</v>
      </c>
    </row>
    <row r="9313" spans="1:13" s="19" customFormat="1" ht="15" customHeight="1" x14ac:dyDescent="0.25">
      <c r="A9313" s="47">
        <v>3236</v>
      </c>
      <c r="B9313" s="18" t="s">
        <v>14359</v>
      </c>
      <c r="C9313" s="3" t="s">
        <v>14353</v>
      </c>
      <c r="D9313" s="3" t="s">
        <v>279</v>
      </c>
      <c r="E9313" s="3" t="s">
        <v>14354</v>
      </c>
      <c r="F9313" s="3" t="s">
        <v>14356</v>
      </c>
      <c r="G9313" s="3" t="s">
        <v>390</v>
      </c>
      <c r="H9313" s="26">
        <v>1160</v>
      </c>
      <c r="I9313" s="26">
        <f t="array" ref="I9313">J9313-J9313*3%</f>
        <v>882.63209999999992</v>
      </c>
      <c r="J9313" s="30">
        <v>909.93</v>
      </c>
      <c r="K9313" s="4"/>
      <c r="L9313" s="15">
        <f t="shared" si="146"/>
        <v>0</v>
      </c>
      <c r="M9313" s="56" t="s">
        <v>15151</v>
      </c>
    </row>
    <row r="9314" spans="1:13" s="19" customFormat="1" ht="15" customHeight="1" x14ac:dyDescent="0.25">
      <c r="A9314" s="47">
        <v>3233</v>
      </c>
      <c r="B9314" s="18" t="s">
        <v>14360</v>
      </c>
      <c r="C9314" s="3" t="s">
        <v>14353</v>
      </c>
      <c r="D9314" s="3" t="s">
        <v>279</v>
      </c>
      <c r="E9314" s="3" t="s">
        <v>14354</v>
      </c>
      <c r="F9314" s="3" t="s">
        <v>14356</v>
      </c>
      <c r="G9314" s="3" t="s">
        <v>628</v>
      </c>
      <c r="H9314" s="26">
        <v>1160</v>
      </c>
      <c r="I9314" s="26">
        <f t="array" ref="I9314">J9314-J9314*3%</f>
        <v>882.63209999999992</v>
      </c>
      <c r="J9314" s="30">
        <v>909.93</v>
      </c>
      <c r="K9314" s="4"/>
      <c r="L9314" s="15">
        <f t="shared" si="146"/>
        <v>0</v>
      </c>
      <c r="M9314" s="56" t="s">
        <v>15151</v>
      </c>
    </row>
    <row r="9315" spans="1:13" s="19" customFormat="1" ht="15" customHeight="1" x14ac:dyDescent="0.25">
      <c r="A9315" s="47">
        <v>3229</v>
      </c>
      <c r="B9315" s="18" t="s">
        <v>14361</v>
      </c>
      <c r="C9315" s="3" t="s">
        <v>14353</v>
      </c>
      <c r="D9315" s="3" t="s">
        <v>279</v>
      </c>
      <c r="E9315" s="3" t="s">
        <v>14354</v>
      </c>
      <c r="F9315" s="3" t="s">
        <v>14356</v>
      </c>
      <c r="G9315" s="3" t="s">
        <v>1087</v>
      </c>
      <c r="H9315" s="26">
        <v>1160</v>
      </c>
      <c r="I9315" s="26">
        <f t="array" ref="I9315">J9315-J9315*3%</f>
        <v>882.63209999999992</v>
      </c>
      <c r="J9315" s="30">
        <v>909.93</v>
      </c>
      <c r="K9315" s="4"/>
      <c r="L9315" s="15">
        <f t="shared" si="146"/>
        <v>0</v>
      </c>
      <c r="M9315" s="56" t="s">
        <v>15151</v>
      </c>
    </row>
    <row r="9316" spans="1:13" s="19" customFormat="1" ht="15" customHeight="1" x14ac:dyDescent="0.25">
      <c r="A9316" s="47">
        <v>3235</v>
      </c>
      <c r="B9316" s="18" t="s">
        <v>14362</v>
      </c>
      <c r="C9316" s="3" t="s">
        <v>14353</v>
      </c>
      <c r="D9316" s="3" t="s">
        <v>279</v>
      </c>
      <c r="E9316" s="3" t="s">
        <v>14354</v>
      </c>
      <c r="F9316" s="3" t="s">
        <v>14356</v>
      </c>
      <c r="G9316" s="3" t="s">
        <v>11953</v>
      </c>
      <c r="H9316" s="26">
        <v>1160</v>
      </c>
      <c r="I9316" s="26">
        <f t="array" ref="I9316">J9316-J9316*3%</f>
        <v>882.63209999999992</v>
      </c>
      <c r="J9316" s="30">
        <v>909.93</v>
      </c>
      <c r="K9316" s="4"/>
      <c r="L9316" s="15">
        <f t="shared" si="146"/>
        <v>0</v>
      </c>
      <c r="M9316" s="56" t="s">
        <v>15151</v>
      </c>
    </row>
    <row r="9317" spans="1:13" s="19" customFormat="1" ht="15" customHeight="1" x14ac:dyDescent="0.25">
      <c r="A9317" s="47">
        <v>3231</v>
      </c>
      <c r="B9317" s="18" t="s">
        <v>14363</v>
      </c>
      <c r="C9317" s="3" t="s">
        <v>14353</v>
      </c>
      <c r="D9317" s="3" t="s">
        <v>279</v>
      </c>
      <c r="E9317" s="3" t="s">
        <v>14354</v>
      </c>
      <c r="F9317" s="3" t="s">
        <v>14356</v>
      </c>
      <c r="G9317" s="3" t="s">
        <v>865</v>
      </c>
      <c r="H9317" s="26">
        <v>1160</v>
      </c>
      <c r="I9317" s="26">
        <f t="array" ref="I9317">J9317-J9317*3%</f>
        <v>882.63209999999992</v>
      </c>
      <c r="J9317" s="30">
        <v>909.93</v>
      </c>
      <c r="K9317" s="4"/>
      <c r="L9317" s="15">
        <f t="shared" si="146"/>
        <v>0</v>
      </c>
      <c r="M9317" s="56" t="s">
        <v>15151</v>
      </c>
    </row>
    <row r="9318" spans="1:13" s="19" customFormat="1" ht="15" customHeight="1" x14ac:dyDescent="0.25">
      <c r="A9318" s="47">
        <v>26993</v>
      </c>
      <c r="B9318" s="18" t="s">
        <v>14364</v>
      </c>
      <c r="C9318" s="3" t="s">
        <v>14353</v>
      </c>
      <c r="D9318" s="3" t="s">
        <v>279</v>
      </c>
      <c r="E9318" s="3" t="s">
        <v>14354</v>
      </c>
      <c r="F9318" s="3" t="s">
        <v>14356</v>
      </c>
      <c r="G9318" s="3" t="s">
        <v>14365</v>
      </c>
      <c r="H9318" s="26">
        <v>1160</v>
      </c>
      <c r="I9318" s="26">
        <f t="array" ref="I9318">J9318-J9318*3%</f>
        <v>882.63209999999992</v>
      </c>
      <c r="J9318" s="30">
        <v>909.93</v>
      </c>
      <c r="K9318" s="4"/>
      <c r="L9318" s="15">
        <f t="shared" si="146"/>
        <v>0</v>
      </c>
      <c r="M9318" s="56" t="s">
        <v>15151</v>
      </c>
    </row>
    <row r="9319" spans="1:13" s="19" customFormat="1" ht="15" customHeight="1" x14ac:dyDescent="0.25">
      <c r="A9319" s="47">
        <v>36148</v>
      </c>
      <c r="B9319" s="18" t="s">
        <v>14366</v>
      </c>
      <c r="C9319" s="3" t="s">
        <v>14353</v>
      </c>
      <c r="D9319" s="3" t="s">
        <v>296</v>
      </c>
      <c r="E9319" s="3" t="s">
        <v>14367</v>
      </c>
      <c r="F9319" s="3" t="s">
        <v>14368</v>
      </c>
      <c r="G9319" s="3" t="s">
        <v>405</v>
      </c>
      <c r="H9319" s="26">
        <v>2845</v>
      </c>
      <c r="I9319" s="26">
        <f t="array" ref="I9319">J9319-J9319*3%</f>
        <v>2215.1307999999999</v>
      </c>
      <c r="J9319" s="30">
        <v>2283.64</v>
      </c>
      <c r="K9319" s="4"/>
      <c r="L9319" s="15">
        <f t="shared" si="146"/>
        <v>0</v>
      </c>
      <c r="M9319" s="56" t="s">
        <v>15151</v>
      </c>
    </row>
    <row r="9320" spans="1:13" s="19" customFormat="1" ht="15" customHeight="1" x14ac:dyDescent="0.25">
      <c r="A9320" s="47">
        <v>36149</v>
      </c>
      <c r="B9320" s="18" t="s">
        <v>14369</v>
      </c>
      <c r="C9320" s="3" t="s">
        <v>14353</v>
      </c>
      <c r="D9320" s="3" t="s">
        <v>296</v>
      </c>
      <c r="E9320" s="3" t="s">
        <v>14367</v>
      </c>
      <c r="F9320" s="3" t="s">
        <v>14368</v>
      </c>
      <c r="G9320" s="3" t="s">
        <v>303</v>
      </c>
      <c r="H9320" s="26">
        <v>2845</v>
      </c>
      <c r="I9320" s="26">
        <f t="array" ref="I9320">J9320-J9320*3%</f>
        <v>2215.1307999999999</v>
      </c>
      <c r="J9320" s="30">
        <v>2283.64</v>
      </c>
      <c r="K9320" s="4"/>
      <c r="L9320" s="15">
        <f t="shared" si="146"/>
        <v>0</v>
      </c>
      <c r="M9320" s="56" t="s">
        <v>15151</v>
      </c>
    </row>
    <row r="9321" spans="1:13" s="19" customFormat="1" ht="15" customHeight="1" x14ac:dyDescent="0.25">
      <c r="A9321" s="47">
        <v>36151</v>
      </c>
      <c r="B9321" s="18" t="s">
        <v>14370</v>
      </c>
      <c r="C9321" s="3" t="s">
        <v>14353</v>
      </c>
      <c r="D9321" s="3" t="s">
        <v>296</v>
      </c>
      <c r="E9321" s="3" t="s">
        <v>14367</v>
      </c>
      <c r="F9321" s="3" t="s">
        <v>14368</v>
      </c>
      <c r="G9321" s="3" t="s">
        <v>698</v>
      </c>
      <c r="H9321" s="26">
        <v>2845</v>
      </c>
      <c r="I9321" s="26">
        <f t="array" ref="I9321">J9321-J9321*3%</f>
        <v>2215.1307999999999</v>
      </c>
      <c r="J9321" s="30">
        <v>2283.64</v>
      </c>
      <c r="K9321" s="4"/>
      <c r="L9321" s="15">
        <f t="shared" si="146"/>
        <v>0</v>
      </c>
      <c r="M9321" s="56" t="s">
        <v>15151</v>
      </c>
    </row>
    <row r="9322" spans="1:13" s="19" customFormat="1" ht="15" customHeight="1" x14ac:dyDescent="0.25">
      <c r="A9322" s="47">
        <v>36150</v>
      </c>
      <c r="B9322" s="18" t="s">
        <v>14371</v>
      </c>
      <c r="C9322" s="3" t="s">
        <v>14353</v>
      </c>
      <c r="D9322" s="3" t="s">
        <v>296</v>
      </c>
      <c r="E9322" s="3" t="s">
        <v>14367</v>
      </c>
      <c r="F9322" s="3" t="s">
        <v>14368</v>
      </c>
      <c r="G9322" s="3" t="s">
        <v>285</v>
      </c>
      <c r="H9322" s="26">
        <v>2845</v>
      </c>
      <c r="I9322" s="26">
        <f t="array" ref="I9322">J9322-J9322*3%</f>
        <v>2215.1307999999999</v>
      </c>
      <c r="J9322" s="30">
        <v>2283.64</v>
      </c>
      <c r="K9322" s="4"/>
      <c r="L9322" s="15">
        <f t="shared" si="146"/>
        <v>0</v>
      </c>
      <c r="M9322" s="56" t="s">
        <v>15151</v>
      </c>
    </row>
    <row r="9323" spans="1:13" s="19" customFormat="1" ht="15" customHeight="1" x14ac:dyDescent="0.25">
      <c r="A9323" s="47">
        <v>36152</v>
      </c>
      <c r="B9323" s="18" t="s">
        <v>14372</v>
      </c>
      <c r="C9323" s="3" t="s">
        <v>14353</v>
      </c>
      <c r="D9323" s="3" t="s">
        <v>296</v>
      </c>
      <c r="E9323" s="3" t="s">
        <v>14367</v>
      </c>
      <c r="F9323" s="3" t="s">
        <v>14368</v>
      </c>
      <c r="G9323" s="3" t="s">
        <v>299</v>
      </c>
      <c r="H9323" s="26">
        <v>2845</v>
      </c>
      <c r="I9323" s="26">
        <f t="array" ref="I9323">J9323-J9323*3%</f>
        <v>2215.1307999999999</v>
      </c>
      <c r="J9323" s="30">
        <v>2283.64</v>
      </c>
      <c r="K9323" s="4"/>
      <c r="L9323" s="15">
        <f t="shared" si="146"/>
        <v>0</v>
      </c>
      <c r="M9323" s="56" t="s">
        <v>15151</v>
      </c>
    </row>
    <row r="9324" spans="1:13" s="19" customFormat="1" ht="15" customHeight="1" x14ac:dyDescent="0.25">
      <c r="A9324" s="47">
        <v>4395</v>
      </c>
      <c r="B9324" s="18" t="s">
        <v>14373</v>
      </c>
      <c r="C9324" s="3" t="s">
        <v>14353</v>
      </c>
      <c r="D9324" s="3" t="s">
        <v>296</v>
      </c>
      <c r="E9324" s="3" t="s">
        <v>14374</v>
      </c>
      <c r="F9324" s="3" t="s">
        <v>404</v>
      </c>
      <c r="G9324" s="3" t="s">
        <v>405</v>
      </c>
      <c r="H9324" s="26">
        <v>3280</v>
      </c>
      <c r="I9324" s="26">
        <f t="array" ref="I9324">J9324-J9324*3%</f>
        <v>2516.7910999999999</v>
      </c>
      <c r="J9324" s="30">
        <v>2594.63</v>
      </c>
      <c r="K9324" s="4"/>
      <c r="L9324" s="15">
        <f t="shared" si="146"/>
        <v>0</v>
      </c>
      <c r="M9324" s="56" t="s">
        <v>15151</v>
      </c>
    </row>
    <row r="9325" spans="1:13" s="19" customFormat="1" ht="15" customHeight="1" x14ac:dyDescent="0.25">
      <c r="A9325" s="47">
        <v>4364</v>
      </c>
      <c r="B9325" s="18" t="s">
        <v>14375</v>
      </c>
      <c r="C9325" s="3" t="s">
        <v>14353</v>
      </c>
      <c r="D9325" s="3" t="s">
        <v>296</v>
      </c>
      <c r="E9325" s="3" t="s">
        <v>14374</v>
      </c>
      <c r="F9325" s="3" t="s">
        <v>404</v>
      </c>
      <c r="G9325" s="3" t="s">
        <v>303</v>
      </c>
      <c r="H9325" s="26">
        <v>3280</v>
      </c>
      <c r="I9325" s="26">
        <f t="array" ref="I9325">J9325-J9325*3%</f>
        <v>2516.7910999999999</v>
      </c>
      <c r="J9325" s="30">
        <v>2594.63</v>
      </c>
      <c r="K9325" s="4"/>
      <c r="L9325" s="15">
        <f t="shared" si="146"/>
        <v>0</v>
      </c>
      <c r="M9325" s="56" t="s">
        <v>15151</v>
      </c>
    </row>
    <row r="9326" spans="1:13" s="19" customFormat="1" ht="15" customHeight="1" x14ac:dyDescent="0.25">
      <c r="A9326" s="47">
        <v>4362</v>
      </c>
      <c r="B9326" s="18" t="s">
        <v>14376</v>
      </c>
      <c r="C9326" s="3" t="s">
        <v>14353</v>
      </c>
      <c r="D9326" s="3" t="s">
        <v>296</v>
      </c>
      <c r="E9326" s="3" t="s">
        <v>14374</v>
      </c>
      <c r="F9326" s="3" t="s">
        <v>404</v>
      </c>
      <c r="G9326" s="3" t="s">
        <v>721</v>
      </c>
      <c r="H9326" s="26">
        <v>3280</v>
      </c>
      <c r="I9326" s="26">
        <f t="array" ref="I9326">J9326-J9326*3%</f>
        <v>2516.7910999999999</v>
      </c>
      <c r="J9326" s="30">
        <v>2594.63</v>
      </c>
      <c r="K9326" s="4"/>
      <c r="L9326" s="15">
        <f t="shared" si="146"/>
        <v>0</v>
      </c>
      <c r="M9326" s="56" t="s">
        <v>15151</v>
      </c>
    </row>
    <row r="9327" spans="1:13" s="19" customFormat="1" ht="15" customHeight="1" x14ac:dyDescent="0.25">
      <c r="A9327" s="47">
        <v>4363</v>
      </c>
      <c r="B9327" s="18" t="s">
        <v>14377</v>
      </c>
      <c r="C9327" s="3" t="s">
        <v>14353</v>
      </c>
      <c r="D9327" s="3" t="s">
        <v>296</v>
      </c>
      <c r="E9327" s="3" t="s">
        <v>14374</v>
      </c>
      <c r="F9327" s="3" t="s">
        <v>404</v>
      </c>
      <c r="G9327" s="3" t="s">
        <v>285</v>
      </c>
      <c r="H9327" s="26">
        <v>3280</v>
      </c>
      <c r="I9327" s="26">
        <f t="array" ref="I9327">J9327-J9327*3%</f>
        <v>2516.7910999999999</v>
      </c>
      <c r="J9327" s="30">
        <v>2594.63</v>
      </c>
      <c r="K9327" s="4"/>
      <c r="L9327" s="15">
        <f t="shared" si="146"/>
        <v>0</v>
      </c>
      <c r="M9327" s="56" t="s">
        <v>15151</v>
      </c>
    </row>
    <row r="9328" spans="1:13" s="19" customFormat="1" ht="15" customHeight="1" x14ac:dyDescent="0.25">
      <c r="A9328" s="47">
        <v>4361</v>
      </c>
      <c r="B9328" s="18" t="s">
        <v>14378</v>
      </c>
      <c r="C9328" s="3" t="s">
        <v>14353</v>
      </c>
      <c r="D9328" s="3" t="s">
        <v>296</v>
      </c>
      <c r="E9328" s="3" t="s">
        <v>14374</v>
      </c>
      <c r="F9328" s="3" t="s">
        <v>404</v>
      </c>
      <c r="G9328" s="3" t="s">
        <v>299</v>
      </c>
      <c r="H9328" s="26">
        <v>3280</v>
      </c>
      <c r="I9328" s="26">
        <f t="array" ref="I9328">J9328-J9328*3%</f>
        <v>2516.7910999999999</v>
      </c>
      <c r="J9328" s="30">
        <v>2594.63</v>
      </c>
      <c r="K9328" s="4"/>
      <c r="L9328" s="15">
        <f t="shared" si="146"/>
        <v>0</v>
      </c>
      <c r="M9328" s="56" t="s">
        <v>15151</v>
      </c>
    </row>
    <row r="9329" spans="1:13" s="19" customFormat="1" ht="15" customHeight="1" x14ac:dyDescent="0.25">
      <c r="A9329" s="47">
        <v>756</v>
      </c>
      <c r="B9329" s="18" t="s">
        <v>14379</v>
      </c>
      <c r="C9329" s="3" t="s">
        <v>14353</v>
      </c>
      <c r="D9329" s="3" t="s">
        <v>177</v>
      </c>
      <c r="E9329" s="3" t="s">
        <v>3015</v>
      </c>
      <c r="F9329" s="3" t="s">
        <v>89</v>
      </c>
      <c r="G9329" s="3"/>
      <c r="H9329" s="26">
        <v>845</v>
      </c>
      <c r="I9329" s="26">
        <f t="array" ref="I9329">J9329-J9329*3%</f>
        <v>638.79349999999999</v>
      </c>
      <c r="J9329" s="30">
        <v>658.55</v>
      </c>
      <c r="K9329" s="4"/>
      <c r="L9329" s="15">
        <f t="shared" si="146"/>
        <v>0</v>
      </c>
      <c r="M9329" s="56" t="s">
        <v>15151</v>
      </c>
    </row>
    <row r="9330" spans="1:13" s="19" customFormat="1" ht="15" customHeight="1" x14ac:dyDescent="0.25">
      <c r="A9330" s="47">
        <v>4749</v>
      </c>
      <c r="B9330" s="18" t="s">
        <v>14380</v>
      </c>
      <c r="C9330" s="3" t="s">
        <v>14353</v>
      </c>
      <c r="D9330" s="3" t="s">
        <v>194</v>
      </c>
      <c r="E9330" s="3" t="s">
        <v>14381</v>
      </c>
      <c r="F9330" s="3" t="s">
        <v>277</v>
      </c>
      <c r="G9330" s="3"/>
      <c r="H9330" s="26">
        <v>1040</v>
      </c>
      <c r="I9330" s="26">
        <f t="array" ref="I9330">J9330-J9330*3%</f>
        <v>798.07719999999995</v>
      </c>
      <c r="J9330" s="30">
        <v>822.76</v>
      </c>
      <c r="K9330" s="4"/>
      <c r="L9330" s="15">
        <f t="shared" si="146"/>
        <v>0</v>
      </c>
      <c r="M9330" s="56" t="s">
        <v>15151</v>
      </c>
    </row>
    <row r="9331" spans="1:13" s="19" customFormat="1" ht="15" customHeight="1" x14ac:dyDescent="0.25">
      <c r="A9331" s="47">
        <v>4748</v>
      </c>
      <c r="B9331" s="18" t="s">
        <v>14382</v>
      </c>
      <c r="C9331" s="3" t="s">
        <v>14353</v>
      </c>
      <c r="D9331" s="3" t="s">
        <v>194</v>
      </c>
      <c r="E9331" s="3" t="s">
        <v>14381</v>
      </c>
      <c r="F9331" s="3" t="s">
        <v>200</v>
      </c>
      <c r="G9331" s="3"/>
      <c r="H9331" s="26">
        <v>610</v>
      </c>
      <c r="I9331" s="26">
        <f t="array" ref="I9331">J9331-J9331*3%</f>
        <v>465.74549999999999</v>
      </c>
      <c r="J9331" s="30">
        <v>480.15</v>
      </c>
      <c r="K9331" s="4"/>
      <c r="L9331" s="15">
        <f t="shared" si="146"/>
        <v>0</v>
      </c>
      <c r="M9331" s="56" t="s">
        <v>15151</v>
      </c>
    </row>
    <row r="9332" spans="1:13" s="19" customFormat="1" ht="15" customHeight="1" x14ac:dyDescent="0.25">
      <c r="A9332" s="47">
        <v>7639</v>
      </c>
      <c r="B9332" s="18" t="s">
        <v>14383</v>
      </c>
      <c r="C9332" s="3" t="s">
        <v>14353</v>
      </c>
      <c r="D9332" s="3" t="s">
        <v>428</v>
      </c>
      <c r="E9332" s="3" t="s">
        <v>14384</v>
      </c>
      <c r="F9332" s="3" t="s">
        <v>277</v>
      </c>
      <c r="G9332" s="3"/>
      <c r="H9332" s="26">
        <v>1280</v>
      </c>
      <c r="I9332" s="26">
        <f t="array" ref="I9332">J9332-J9332*3%</f>
        <v>982.63909999999998</v>
      </c>
      <c r="J9332" s="30">
        <v>1013.03</v>
      </c>
      <c r="K9332" s="4"/>
      <c r="L9332" s="15">
        <f t="shared" si="146"/>
        <v>0</v>
      </c>
      <c r="M9332" s="56" t="s">
        <v>15151</v>
      </c>
    </row>
    <row r="9333" spans="1:13" s="19" customFormat="1" ht="15" customHeight="1" x14ac:dyDescent="0.25">
      <c r="A9333" s="47">
        <v>758</v>
      </c>
      <c r="B9333" s="18" t="s">
        <v>14385</v>
      </c>
      <c r="C9333" s="3" t="s">
        <v>14353</v>
      </c>
      <c r="D9333" s="3" t="s">
        <v>339</v>
      </c>
      <c r="E9333" s="3" t="s">
        <v>1267</v>
      </c>
      <c r="F9333" s="3" t="s">
        <v>284</v>
      </c>
      <c r="G9333" s="3"/>
      <c r="H9333" s="26">
        <v>1915</v>
      </c>
      <c r="I9333" s="26">
        <f t="array" ref="I9333">J9333-J9333*3%</f>
        <v>1473.9635000000001</v>
      </c>
      <c r="J9333" s="30">
        <v>1519.55</v>
      </c>
      <c r="K9333" s="4"/>
      <c r="L9333" s="15">
        <f t="shared" si="146"/>
        <v>0</v>
      </c>
      <c r="M9333" s="56" t="s">
        <v>15151</v>
      </c>
    </row>
    <row r="9334" spans="1:13" s="19" customFormat="1" ht="15" customHeight="1" x14ac:dyDescent="0.25">
      <c r="A9334" s="47">
        <v>26994</v>
      </c>
      <c r="B9334" s="18" t="s">
        <v>14386</v>
      </c>
      <c r="C9334" s="3" t="s">
        <v>14353</v>
      </c>
      <c r="D9334" s="3" t="s">
        <v>339</v>
      </c>
      <c r="E9334" s="3" t="s">
        <v>1267</v>
      </c>
      <c r="F9334" s="3" t="s">
        <v>10163</v>
      </c>
      <c r="G9334" s="3"/>
      <c r="H9334" s="26">
        <v>405</v>
      </c>
      <c r="I9334" s="26">
        <f t="array" ref="I9334">J9334-J9334*3%</f>
        <v>295.49110000000002</v>
      </c>
      <c r="J9334" s="30">
        <v>304.63</v>
      </c>
      <c r="K9334" s="4"/>
      <c r="L9334" s="15">
        <f t="shared" si="146"/>
        <v>0</v>
      </c>
      <c r="M9334" s="56" t="s">
        <v>15151</v>
      </c>
    </row>
    <row r="9335" spans="1:13" s="19" customFormat="1" ht="15" customHeight="1" x14ac:dyDescent="0.25">
      <c r="A9335" s="47">
        <v>757</v>
      </c>
      <c r="B9335" s="18" t="s">
        <v>14387</v>
      </c>
      <c r="C9335" s="3" t="s">
        <v>14353</v>
      </c>
      <c r="D9335" s="3" t="s">
        <v>339</v>
      </c>
      <c r="E9335" s="3" t="s">
        <v>1267</v>
      </c>
      <c r="F9335" s="3" t="s">
        <v>318</v>
      </c>
      <c r="G9335" s="3"/>
      <c r="H9335" s="26">
        <v>720</v>
      </c>
      <c r="I9335" s="26">
        <f t="array" ref="I9335">J9335-J9335*3%</f>
        <v>545.99360000000001</v>
      </c>
      <c r="J9335" s="30">
        <v>562.88</v>
      </c>
      <c r="K9335" s="4"/>
      <c r="L9335" s="15">
        <f t="shared" si="146"/>
        <v>0</v>
      </c>
      <c r="M9335" s="56" t="s">
        <v>15151</v>
      </c>
    </row>
    <row r="9336" spans="1:13" s="19" customFormat="1" ht="15" customHeight="1" x14ac:dyDescent="0.25">
      <c r="A9336" s="47">
        <v>7631</v>
      </c>
      <c r="B9336" s="18" t="s">
        <v>14388</v>
      </c>
      <c r="C9336" s="3" t="s">
        <v>14353</v>
      </c>
      <c r="D9336" s="3" t="s">
        <v>504</v>
      </c>
      <c r="E9336" s="3" t="s">
        <v>14354</v>
      </c>
      <c r="F9336" s="3" t="s">
        <v>14389</v>
      </c>
      <c r="G9336" s="3" t="s">
        <v>149</v>
      </c>
      <c r="H9336" s="26">
        <v>35</v>
      </c>
      <c r="I9336" s="26">
        <f t="array" ref="I9336">J9336-J9336*3%</f>
        <v>21.223599999999998</v>
      </c>
      <c r="J9336" s="30">
        <v>21.88</v>
      </c>
      <c r="K9336" s="4"/>
      <c r="L9336" s="15">
        <f t="shared" si="146"/>
        <v>0</v>
      </c>
      <c r="M9336" s="56" t="s">
        <v>15155</v>
      </c>
    </row>
    <row r="9337" spans="1:13" s="19" customFormat="1" ht="15" customHeight="1" x14ac:dyDescent="0.25">
      <c r="A9337" s="47">
        <v>19206</v>
      </c>
      <c r="B9337" s="18" t="s">
        <v>14390</v>
      </c>
      <c r="C9337" s="3" t="s">
        <v>14353</v>
      </c>
      <c r="D9337" s="3" t="s">
        <v>504</v>
      </c>
      <c r="E9337" s="3" t="s">
        <v>14354</v>
      </c>
      <c r="F9337" s="3" t="s">
        <v>14389</v>
      </c>
      <c r="G9337" s="3" t="s">
        <v>390</v>
      </c>
      <c r="H9337" s="26">
        <v>35</v>
      </c>
      <c r="I9337" s="26">
        <f t="array" ref="I9337">J9337-J9337*3%</f>
        <v>21.223599999999998</v>
      </c>
      <c r="J9337" s="30">
        <v>21.88</v>
      </c>
      <c r="K9337" s="4"/>
      <c r="L9337" s="15">
        <f t="shared" si="146"/>
        <v>0</v>
      </c>
      <c r="M9337" s="56" t="s">
        <v>15155</v>
      </c>
    </row>
    <row r="9338" spans="1:13" s="19" customFormat="1" ht="15" customHeight="1" x14ac:dyDescent="0.25">
      <c r="A9338" s="47">
        <v>12802</v>
      </c>
      <c r="B9338" s="18" t="s">
        <v>14391</v>
      </c>
      <c r="C9338" s="3" t="s">
        <v>14353</v>
      </c>
      <c r="D9338" s="3" t="s">
        <v>504</v>
      </c>
      <c r="E9338" s="3" t="s">
        <v>14392</v>
      </c>
      <c r="F9338" s="3" t="s">
        <v>1031</v>
      </c>
      <c r="G9338" s="3" t="s">
        <v>303</v>
      </c>
      <c r="H9338" s="26">
        <v>50</v>
      </c>
      <c r="I9338" s="26">
        <f t="array" ref="I9338">J9338-J9338*3%</f>
        <v>38.489600000000003</v>
      </c>
      <c r="J9338" s="30">
        <v>39.68</v>
      </c>
      <c r="K9338" s="4"/>
      <c r="L9338" s="15">
        <f t="shared" si="146"/>
        <v>0</v>
      </c>
      <c r="M9338" s="56" t="s">
        <v>15151</v>
      </c>
    </row>
    <row r="9339" spans="1:13" s="19" customFormat="1" ht="15" customHeight="1" x14ac:dyDescent="0.25">
      <c r="A9339" s="47">
        <v>12793</v>
      </c>
      <c r="B9339" s="18" t="s">
        <v>14393</v>
      </c>
      <c r="C9339" s="3" t="s">
        <v>14353</v>
      </c>
      <c r="D9339" s="3" t="s">
        <v>504</v>
      </c>
      <c r="E9339" s="3" t="s">
        <v>14394</v>
      </c>
      <c r="F9339" s="3" t="s">
        <v>14395</v>
      </c>
      <c r="G9339" s="3" t="s">
        <v>1087</v>
      </c>
      <c r="H9339" s="26">
        <v>35</v>
      </c>
      <c r="I9339" s="26">
        <f t="array" ref="I9339">J9339-J9339*3%</f>
        <v>21.184799999999999</v>
      </c>
      <c r="J9339" s="30">
        <v>21.84</v>
      </c>
      <c r="K9339" s="4"/>
      <c r="L9339" s="15">
        <f t="shared" si="146"/>
        <v>0</v>
      </c>
      <c r="M9339" s="56" t="s">
        <v>15151</v>
      </c>
    </row>
    <row r="9340" spans="1:13" s="19" customFormat="1" ht="15" customHeight="1" x14ac:dyDescent="0.25">
      <c r="A9340" s="47">
        <v>4369</v>
      </c>
      <c r="B9340" s="18" t="s">
        <v>14396</v>
      </c>
      <c r="C9340" s="3" t="s">
        <v>14353</v>
      </c>
      <c r="D9340" s="3" t="s">
        <v>675</v>
      </c>
      <c r="E9340" s="3" t="s">
        <v>14397</v>
      </c>
      <c r="F9340" s="3" t="s">
        <v>590</v>
      </c>
      <c r="G9340" s="3" t="s">
        <v>405</v>
      </c>
      <c r="H9340" s="26">
        <v>4645</v>
      </c>
      <c r="I9340" s="26">
        <f t="array" ref="I9340">J9340-J9340*3%</f>
        <v>3559.9873000000002</v>
      </c>
      <c r="J9340" s="30">
        <v>3670.09</v>
      </c>
      <c r="K9340" s="4"/>
      <c r="L9340" s="15">
        <f t="shared" si="146"/>
        <v>0</v>
      </c>
      <c r="M9340" s="56" t="s">
        <v>15151</v>
      </c>
    </row>
    <row r="9341" spans="1:13" s="19" customFormat="1" ht="15" customHeight="1" x14ac:dyDescent="0.25">
      <c r="A9341" s="47">
        <v>4368</v>
      </c>
      <c r="B9341" s="18" t="s">
        <v>14398</v>
      </c>
      <c r="C9341" s="3" t="s">
        <v>14353</v>
      </c>
      <c r="D9341" s="3" t="s">
        <v>675</v>
      </c>
      <c r="E9341" s="3" t="s">
        <v>14397</v>
      </c>
      <c r="F9341" s="3" t="s">
        <v>590</v>
      </c>
      <c r="G9341" s="3" t="s">
        <v>303</v>
      </c>
      <c r="H9341" s="26">
        <v>4645</v>
      </c>
      <c r="I9341" s="26">
        <f t="array" ref="I9341">J9341-J9341*3%</f>
        <v>3559.9873000000002</v>
      </c>
      <c r="J9341" s="30">
        <v>3670.09</v>
      </c>
      <c r="K9341" s="4"/>
      <c r="L9341" s="15">
        <f t="shared" si="146"/>
        <v>0</v>
      </c>
      <c r="M9341" s="56" t="s">
        <v>15151</v>
      </c>
    </row>
    <row r="9342" spans="1:13" s="19" customFormat="1" ht="15" customHeight="1" x14ac:dyDescent="0.25">
      <c r="A9342" s="47">
        <v>4370</v>
      </c>
      <c r="B9342" s="18" t="s">
        <v>14399</v>
      </c>
      <c r="C9342" s="3" t="s">
        <v>14353</v>
      </c>
      <c r="D9342" s="3" t="s">
        <v>675</v>
      </c>
      <c r="E9342" s="3" t="s">
        <v>14397</v>
      </c>
      <c r="F9342" s="3" t="s">
        <v>590</v>
      </c>
      <c r="G9342" s="3" t="s">
        <v>9900</v>
      </c>
      <c r="H9342" s="26">
        <v>4645</v>
      </c>
      <c r="I9342" s="26">
        <f t="array" ref="I9342">J9342-J9342*3%</f>
        <v>3559.9873000000002</v>
      </c>
      <c r="J9342" s="30">
        <v>3670.09</v>
      </c>
      <c r="K9342" s="4"/>
      <c r="L9342" s="15">
        <f t="shared" si="146"/>
        <v>0</v>
      </c>
      <c r="M9342" s="56" t="s">
        <v>15151</v>
      </c>
    </row>
    <row r="9343" spans="1:13" s="19" customFormat="1" ht="15" customHeight="1" x14ac:dyDescent="0.25">
      <c r="A9343" s="47">
        <v>4367</v>
      </c>
      <c r="B9343" s="18" t="s">
        <v>14400</v>
      </c>
      <c r="C9343" s="3" t="s">
        <v>14353</v>
      </c>
      <c r="D9343" s="3" t="s">
        <v>675</v>
      </c>
      <c r="E9343" s="3" t="s">
        <v>14397</v>
      </c>
      <c r="F9343" s="3" t="s">
        <v>590</v>
      </c>
      <c r="G9343" s="3" t="s">
        <v>721</v>
      </c>
      <c r="H9343" s="26">
        <v>4645</v>
      </c>
      <c r="I9343" s="26">
        <f t="array" ref="I9343">J9343-J9343*3%</f>
        <v>3559.9873000000002</v>
      </c>
      <c r="J9343" s="30">
        <v>3670.09</v>
      </c>
      <c r="K9343" s="4"/>
      <c r="L9343" s="15">
        <f t="shared" si="146"/>
        <v>0</v>
      </c>
      <c r="M9343" s="56" t="s">
        <v>15151</v>
      </c>
    </row>
    <row r="9344" spans="1:13" s="19" customFormat="1" ht="15" customHeight="1" x14ac:dyDescent="0.25">
      <c r="A9344" s="47">
        <v>4371</v>
      </c>
      <c r="B9344" s="18" t="s">
        <v>14401</v>
      </c>
      <c r="C9344" s="3" t="s">
        <v>14353</v>
      </c>
      <c r="D9344" s="3" t="s">
        <v>675</v>
      </c>
      <c r="E9344" s="3" t="s">
        <v>14397</v>
      </c>
      <c r="F9344" s="3" t="s">
        <v>590</v>
      </c>
      <c r="G9344" s="3" t="s">
        <v>285</v>
      </c>
      <c r="H9344" s="26">
        <v>4645</v>
      </c>
      <c r="I9344" s="26">
        <f t="array" ref="I9344">J9344-J9344*3%</f>
        <v>3559.9873000000002</v>
      </c>
      <c r="J9344" s="30">
        <v>3670.09</v>
      </c>
      <c r="K9344" s="4"/>
      <c r="L9344" s="15">
        <f t="shared" si="146"/>
        <v>0</v>
      </c>
      <c r="M9344" s="56" t="s">
        <v>15151</v>
      </c>
    </row>
    <row r="9345" spans="1:13" s="19" customFormat="1" ht="15" customHeight="1" x14ac:dyDescent="0.25">
      <c r="A9345" s="47">
        <v>4366</v>
      </c>
      <c r="B9345" s="18" t="s">
        <v>14402</v>
      </c>
      <c r="C9345" s="3" t="s">
        <v>14353</v>
      </c>
      <c r="D9345" s="3" t="s">
        <v>675</v>
      </c>
      <c r="E9345" s="3" t="s">
        <v>14397</v>
      </c>
      <c r="F9345" s="3" t="s">
        <v>590</v>
      </c>
      <c r="G9345" s="3" t="s">
        <v>299</v>
      </c>
      <c r="H9345" s="26">
        <v>4645</v>
      </c>
      <c r="I9345" s="26">
        <f t="array" ref="I9345">J9345-J9345*3%</f>
        <v>3559.9873000000002</v>
      </c>
      <c r="J9345" s="30">
        <v>3670.09</v>
      </c>
      <c r="K9345" s="4"/>
      <c r="L9345" s="15">
        <f t="shared" si="146"/>
        <v>0</v>
      </c>
      <c r="M9345" s="56" t="s">
        <v>15151</v>
      </c>
    </row>
    <row r="9346" spans="1:13" s="19" customFormat="1" ht="15" customHeight="1" x14ac:dyDescent="0.25">
      <c r="A9346" s="47">
        <v>4372</v>
      </c>
      <c r="B9346" s="18" t="s">
        <v>14403</v>
      </c>
      <c r="C9346" s="3" t="s">
        <v>14353</v>
      </c>
      <c r="D9346" s="3" t="s">
        <v>675</v>
      </c>
      <c r="E9346" s="3" t="s">
        <v>14397</v>
      </c>
      <c r="F9346" s="3" t="s">
        <v>715</v>
      </c>
      <c r="G9346" s="3" t="s">
        <v>405</v>
      </c>
      <c r="H9346" s="26">
        <v>2205</v>
      </c>
      <c r="I9346" s="26">
        <f t="array" ref="I9346">J9346-J9346*3%</f>
        <v>1699.5563999999999</v>
      </c>
      <c r="J9346" s="30">
        <v>1752.12</v>
      </c>
      <c r="K9346" s="4"/>
      <c r="L9346" s="15">
        <f t="shared" si="146"/>
        <v>0</v>
      </c>
      <c r="M9346" s="56" t="s">
        <v>15151</v>
      </c>
    </row>
    <row r="9347" spans="1:13" s="19" customFormat="1" ht="15" customHeight="1" x14ac:dyDescent="0.25">
      <c r="A9347" s="47">
        <v>4373</v>
      </c>
      <c r="B9347" s="18" t="s">
        <v>14404</v>
      </c>
      <c r="C9347" s="3" t="s">
        <v>14353</v>
      </c>
      <c r="D9347" s="3" t="s">
        <v>675</v>
      </c>
      <c r="E9347" s="3" t="s">
        <v>14397</v>
      </c>
      <c r="F9347" s="3" t="s">
        <v>715</v>
      </c>
      <c r="G9347" s="3" t="s">
        <v>303</v>
      </c>
      <c r="H9347" s="26">
        <v>2205</v>
      </c>
      <c r="I9347" s="26">
        <f t="array" ref="I9347">J9347-J9347*3%</f>
        <v>1699.5563999999999</v>
      </c>
      <c r="J9347" s="30">
        <v>1752.12</v>
      </c>
      <c r="K9347" s="4"/>
      <c r="L9347" s="15">
        <f t="shared" si="146"/>
        <v>0</v>
      </c>
      <c r="M9347" s="56" t="s">
        <v>15151</v>
      </c>
    </row>
    <row r="9348" spans="1:13" s="19" customFormat="1" ht="15" customHeight="1" x14ac:dyDescent="0.25">
      <c r="A9348" s="47">
        <v>4375</v>
      </c>
      <c r="B9348" s="18" t="s">
        <v>14405</v>
      </c>
      <c r="C9348" s="3" t="s">
        <v>14353</v>
      </c>
      <c r="D9348" s="3" t="s">
        <v>675</v>
      </c>
      <c r="E9348" s="3" t="s">
        <v>14397</v>
      </c>
      <c r="F9348" s="3" t="s">
        <v>715</v>
      </c>
      <c r="G9348" s="3" t="s">
        <v>9900</v>
      </c>
      <c r="H9348" s="26">
        <v>2205</v>
      </c>
      <c r="I9348" s="26">
        <f t="array" ref="I9348">J9348-J9348*3%</f>
        <v>1699.5563999999999</v>
      </c>
      <c r="J9348" s="30">
        <v>1752.12</v>
      </c>
      <c r="K9348" s="4"/>
      <c r="L9348" s="15">
        <f t="shared" si="146"/>
        <v>0</v>
      </c>
      <c r="M9348" s="56" t="s">
        <v>15151</v>
      </c>
    </row>
    <row r="9349" spans="1:13" s="19" customFormat="1" ht="15" customHeight="1" x14ac:dyDescent="0.25">
      <c r="A9349" s="47">
        <v>4376</v>
      </c>
      <c r="B9349" s="18" t="s">
        <v>14406</v>
      </c>
      <c r="C9349" s="3" t="s">
        <v>14353</v>
      </c>
      <c r="D9349" s="3" t="s">
        <v>675</v>
      </c>
      <c r="E9349" s="3" t="s">
        <v>14397</v>
      </c>
      <c r="F9349" s="3" t="s">
        <v>715</v>
      </c>
      <c r="G9349" s="3" t="s">
        <v>721</v>
      </c>
      <c r="H9349" s="26">
        <v>2205</v>
      </c>
      <c r="I9349" s="26">
        <f t="array" ref="I9349">J9349-J9349*3%</f>
        <v>1699.5563999999999</v>
      </c>
      <c r="J9349" s="30">
        <v>1752.12</v>
      </c>
      <c r="K9349" s="4"/>
      <c r="L9349" s="15">
        <f t="shared" si="146"/>
        <v>0</v>
      </c>
      <c r="M9349" s="56" t="s">
        <v>15151</v>
      </c>
    </row>
    <row r="9350" spans="1:13" s="19" customFormat="1" ht="15" customHeight="1" x14ac:dyDescent="0.25">
      <c r="A9350" s="47">
        <v>4374</v>
      </c>
      <c r="B9350" s="18" t="s">
        <v>14407</v>
      </c>
      <c r="C9350" s="3" t="s">
        <v>14353</v>
      </c>
      <c r="D9350" s="3" t="s">
        <v>675</v>
      </c>
      <c r="E9350" s="3" t="s">
        <v>14397</v>
      </c>
      <c r="F9350" s="3" t="s">
        <v>715</v>
      </c>
      <c r="G9350" s="3" t="s">
        <v>285</v>
      </c>
      <c r="H9350" s="26">
        <v>2205</v>
      </c>
      <c r="I9350" s="26">
        <f t="array" ref="I9350">J9350-J9350*3%</f>
        <v>1699.5563999999999</v>
      </c>
      <c r="J9350" s="30">
        <v>1752.12</v>
      </c>
      <c r="K9350" s="4"/>
      <c r="L9350" s="15">
        <f t="shared" si="146"/>
        <v>0</v>
      </c>
      <c r="M9350" s="56" t="s">
        <v>15151</v>
      </c>
    </row>
    <row r="9351" spans="1:13" s="19" customFormat="1" ht="15" customHeight="1" x14ac:dyDescent="0.25">
      <c r="A9351" s="47">
        <v>5012</v>
      </c>
      <c r="B9351" s="18" t="s">
        <v>14408</v>
      </c>
      <c r="C9351" s="3" t="s">
        <v>14353</v>
      </c>
      <c r="D9351" s="3" t="s">
        <v>356</v>
      </c>
      <c r="E9351" s="3" t="s">
        <v>14409</v>
      </c>
      <c r="F9351" s="3" t="s">
        <v>715</v>
      </c>
      <c r="G9351" s="3" t="s">
        <v>405</v>
      </c>
      <c r="H9351" s="26">
        <v>1625</v>
      </c>
      <c r="I9351" s="26">
        <f t="array" ref="I9351">J9351-J9351*3%</f>
        <v>1253.2206000000001</v>
      </c>
      <c r="J9351" s="30">
        <v>1291.98</v>
      </c>
      <c r="K9351" s="4"/>
      <c r="L9351" s="15">
        <f t="shared" si="146"/>
        <v>0</v>
      </c>
      <c r="M9351" s="56" t="s">
        <v>15151</v>
      </c>
    </row>
    <row r="9352" spans="1:13" s="19" customFormat="1" ht="15" customHeight="1" x14ac:dyDescent="0.25">
      <c r="A9352" s="47">
        <v>5228</v>
      </c>
      <c r="B9352" s="18" t="s">
        <v>14410</v>
      </c>
      <c r="C9352" s="3" t="s">
        <v>14353</v>
      </c>
      <c r="D9352" s="3" t="s">
        <v>356</v>
      </c>
      <c r="E9352" s="3" t="s">
        <v>14409</v>
      </c>
      <c r="F9352" s="3" t="s">
        <v>715</v>
      </c>
      <c r="G9352" s="3" t="s">
        <v>303</v>
      </c>
      <c r="H9352" s="26">
        <v>1625</v>
      </c>
      <c r="I9352" s="26">
        <f t="array" ref="I9352">J9352-J9352*3%</f>
        <v>1253.2206000000001</v>
      </c>
      <c r="J9352" s="30">
        <v>1291.98</v>
      </c>
      <c r="K9352" s="4"/>
      <c r="L9352" s="15">
        <f t="shared" ref="L9352:L9415" si="147">J9352*K9352</f>
        <v>0</v>
      </c>
      <c r="M9352" s="56" t="s">
        <v>15151</v>
      </c>
    </row>
    <row r="9353" spans="1:13" s="19" customFormat="1" ht="15" customHeight="1" x14ac:dyDescent="0.25">
      <c r="A9353" s="47">
        <v>5229</v>
      </c>
      <c r="B9353" s="18" t="s">
        <v>14411</v>
      </c>
      <c r="C9353" s="3" t="s">
        <v>14353</v>
      </c>
      <c r="D9353" s="3" t="s">
        <v>356</v>
      </c>
      <c r="E9353" s="3" t="s">
        <v>14409</v>
      </c>
      <c r="F9353" s="3" t="s">
        <v>715</v>
      </c>
      <c r="G9353" s="3" t="s">
        <v>691</v>
      </c>
      <c r="H9353" s="26">
        <v>1625</v>
      </c>
      <c r="I9353" s="26">
        <f t="array" ref="I9353">J9353-J9353*3%</f>
        <v>1253.2206000000001</v>
      </c>
      <c r="J9353" s="30">
        <v>1291.98</v>
      </c>
      <c r="K9353" s="4"/>
      <c r="L9353" s="15">
        <f t="shared" si="147"/>
        <v>0</v>
      </c>
      <c r="M9353" s="56" t="s">
        <v>15151</v>
      </c>
    </row>
    <row r="9354" spans="1:13" s="19" customFormat="1" ht="15" customHeight="1" x14ac:dyDescent="0.25">
      <c r="A9354" s="47">
        <v>5013</v>
      </c>
      <c r="B9354" s="18" t="s">
        <v>14412</v>
      </c>
      <c r="C9354" s="3" t="s">
        <v>14353</v>
      </c>
      <c r="D9354" s="3" t="s">
        <v>356</v>
      </c>
      <c r="E9354" s="3" t="s">
        <v>14409</v>
      </c>
      <c r="F9354" s="3" t="s">
        <v>715</v>
      </c>
      <c r="G9354" s="3" t="s">
        <v>721</v>
      </c>
      <c r="H9354" s="26">
        <v>1625</v>
      </c>
      <c r="I9354" s="26">
        <f t="array" ref="I9354">J9354-J9354*3%</f>
        <v>1253.2206000000001</v>
      </c>
      <c r="J9354" s="30">
        <v>1291.98</v>
      </c>
      <c r="K9354" s="4"/>
      <c r="L9354" s="15">
        <f t="shared" si="147"/>
        <v>0</v>
      </c>
      <c r="M9354" s="56" t="s">
        <v>15151</v>
      </c>
    </row>
    <row r="9355" spans="1:13" s="19" customFormat="1" ht="15" customHeight="1" x14ac:dyDescent="0.25">
      <c r="A9355" s="47">
        <v>5014</v>
      </c>
      <c r="B9355" s="18" t="s">
        <v>14413</v>
      </c>
      <c r="C9355" s="3" t="s">
        <v>14353</v>
      </c>
      <c r="D9355" s="3" t="s">
        <v>356</v>
      </c>
      <c r="E9355" s="3" t="s">
        <v>14409</v>
      </c>
      <c r="F9355" s="3" t="s">
        <v>715</v>
      </c>
      <c r="G9355" s="3" t="s">
        <v>285</v>
      </c>
      <c r="H9355" s="26">
        <v>1625</v>
      </c>
      <c r="I9355" s="26">
        <f t="array" ref="I9355">J9355-J9355*3%</f>
        <v>1253.2206000000001</v>
      </c>
      <c r="J9355" s="30">
        <v>1291.98</v>
      </c>
      <c r="K9355" s="4"/>
      <c r="L9355" s="15">
        <f t="shared" si="147"/>
        <v>0</v>
      </c>
      <c r="M9355" s="56" t="s">
        <v>15151</v>
      </c>
    </row>
    <row r="9356" spans="1:13" s="19" customFormat="1" ht="15" customHeight="1" x14ac:dyDescent="0.25">
      <c r="A9356" s="47">
        <v>5015</v>
      </c>
      <c r="B9356" s="18" t="s">
        <v>14414</v>
      </c>
      <c r="C9356" s="3" t="s">
        <v>14353</v>
      </c>
      <c r="D9356" s="3" t="s">
        <v>356</v>
      </c>
      <c r="E9356" s="3" t="s">
        <v>14409</v>
      </c>
      <c r="F9356" s="3" t="s">
        <v>715</v>
      </c>
      <c r="G9356" s="3" t="s">
        <v>299</v>
      </c>
      <c r="H9356" s="26">
        <v>1625</v>
      </c>
      <c r="I9356" s="26">
        <f t="array" ref="I9356">J9356-J9356*3%</f>
        <v>1253.2206000000001</v>
      </c>
      <c r="J9356" s="30">
        <v>1291.98</v>
      </c>
      <c r="K9356" s="4"/>
      <c r="L9356" s="15">
        <f t="shared" si="147"/>
        <v>0</v>
      </c>
      <c r="M9356" s="56" t="s">
        <v>15151</v>
      </c>
    </row>
    <row r="9357" spans="1:13" s="19" customFormat="1" ht="15" customHeight="1" x14ac:dyDescent="0.25">
      <c r="A9357" s="47">
        <v>6897</v>
      </c>
      <c r="B9357" s="18" t="s">
        <v>14415</v>
      </c>
      <c r="C9357" s="3" t="s">
        <v>14353</v>
      </c>
      <c r="D9357" s="3" t="s">
        <v>739</v>
      </c>
      <c r="E9357" s="3" t="s">
        <v>14416</v>
      </c>
      <c r="F9357" s="3"/>
      <c r="G9357" s="3" t="s">
        <v>2694</v>
      </c>
      <c r="H9357" s="26">
        <v>120</v>
      </c>
      <c r="I9357" s="26">
        <f t="array" ref="I9357">J9357-J9357*3%</f>
        <v>73.157399999999996</v>
      </c>
      <c r="J9357" s="30">
        <v>75.42</v>
      </c>
      <c r="K9357" s="4"/>
      <c r="L9357" s="15">
        <f t="shared" si="147"/>
        <v>0</v>
      </c>
      <c r="M9357" s="56" t="s">
        <v>15151</v>
      </c>
    </row>
    <row r="9358" spans="1:13" s="19" customFormat="1" ht="15" customHeight="1" x14ac:dyDescent="0.25">
      <c r="A9358" s="47">
        <v>817</v>
      </c>
      <c r="B9358" s="18" t="s">
        <v>14417</v>
      </c>
      <c r="C9358" s="3" t="s">
        <v>14418</v>
      </c>
      <c r="D9358" s="3" t="s">
        <v>74</v>
      </c>
      <c r="E9358" s="3" t="s">
        <v>14419</v>
      </c>
      <c r="F9358" s="3" t="s">
        <v>72</v>
      </c>
      <c r="G9358" s="3"/>
      <c r="H9358" s="26">
        <v>610</v>
      </c>
      <c r="I9358" s="26">
        <f t="array" ref="I9358">J9358-J9358*3%</f>
        <v>465.74549999999999</v>
      </c>
      <c r="J9358" s="30">
        <v>480.15</v>
      </c>
      <c r="K9358" s="4"/>
      <c r="L9358" s="15">
        <f t="shared" si="147"/>
        <v>0</v>
      </c>
      <c r="M9358" s="56" t="s">
        <v>15151</v>
      </c>
    </row>
    <row r="9359" spans="1:13" s="19" customFormat="1" ht="15" customHeight="1" x14ac:dyDescent="0.25">
      <c r="A9359" s="47">
        <v>831</v>
      </c>
      <c r="B9359" s="18" t="s">
        <v>14420</v>
      </c>
      <c r="C9359" s="3" t="s">
        <v>14418</v>
      </c>
      <c r="D9359" s="3" t="s">
        <v>177</v>
      </c>
      <c r="E9359" s="3" t="s">
        <v>14421</v>
      </c>
      <c r="F9359" s="3" t="s">
        <v>14422</v>
      </c>
      <c r="G9359" s="3"/>
      <c r="H9359" s="26">
        <v>1945</v>
      </c>
      <c r="I9359" s="26">
        <f t="array" ref="I9359">J9359-J9359*3%</f>
        <v>1494.0231000000001</v>
      </c>
      <c r="J9359" s="30">
        <v>1540.23</v>
      </c>
      <c r="K9359" s="4"/>
      <c r="L9359" s="15">
        <f t="shared" si="147"/>
        <v>0</v>
      </c>
      <c r="M9359" s="56" t="s">
        <v>15151</v>
      </c>
    </row>
    <row r="9360" spans="1:13" s="19" customFormat="1" ht="15" customHeight="1" x14ac:dyDescent="0.25">
      <c r="A9360" s="47">
        <v>4861</v>
      </c>
      <c r="B9360" s="18" t="s">
        <v>14423</v>
      </c>
      <c r="C9360" s="3" t="s">
        <v>14418</v>
      </c>
      <c r="D9360" s="3" t="s">
        <v>194</v>
      </c>
      <c r="E9360" s="3" t="s">
        <v>14424</v>
      </c>
      <c r="F9360" s="3" t="s">
        <v>1511</v>
      </c>
      <c r="G9360" s="3"/>
      <c r="H9360" s="26">
        <v>2060</v>
      </c>
      <c r="I9360" s="26">
        <f t="array" ref="I9360">J9360-J9360*3%</f>
        <v>1574.6397999999999</v>
      </c>
      <c r="J9360" s="30">
        <v>1623.34</v>
      </c>
      <c r="K9360" s="4"/>
      <c r="L9360" s="15">
        <f t="shared" si="147"/>
        <v>0</v>
      </c>
      <c r="M9360" s="56" t="s">
        <v>15151</v>
      </c>
    </row>
    <row r="9361" spans="1:13" s="19" customFormat="1" ht="15" customHeight="1" x14ac:dyDescent="0.25">
      <c r="A9361" s="47">
        <v>6379</v>
      </c>
      <c r="B9361" s="18" t="s">
        <v>14425</v>
      </c>
      <c r="C9361" s="3" t="s">
        <v>14418</v>
      </c>
      <c r="D9361" s="3" t="s">
        <v>428</v>
      </c>
      <c r="E9361" s="3" t="s">
        <v>14426</v>
      </c>
      <c r="F9361" s="3" t="s">
        <v>14427</v>
      </c>
      <c r="G9361" s="3"/>
      <c r="H9361" s="26">
        <v>2410</v>
      </c>
      <c r="I9361" s="26">
        <f t="array" ref="I9361">J9361-J9361*3%</f>
        <v>1840.3616</v>
      </c>
      <c r="J9361" s="30">
        <v>1897.28</v>
      </c>
      <c r="K9361" s="4"/>
      <c r="L9361" s="15">
        <f t="shared" si="147"/>
        <v>0</v>
      </c>
      <c r="M9361" s="56" t="s">
        <v>15151</v>
      </c>
    </row>
    <row r="9362" spans="1:13" s="19" customFormat="1" ht="15" customHeight="1" x14ac:dyDescent="0.25">
      <c r="A9362" s="47">
        <v>25478</v>
      </c>
      <c r="B9362" s="18" t="s">
        <v>14428</v>
      </c>
      <c r="C9362" s="3" t="s">
        <v>14418</v>
      </c>
      <c r="D9362" s="3" t="s">
        <v>428</v>
      </c>
      <c r="E9362" s="3" t="s">
        <v>14429</v>
      </c>
      <c r="F9362" s="3" t="s">
        <v>14430</v>
      </c>
      <c r="G9362" s="3" t="s">
        <v>1195</v>
      </c>
      <c r="H9362" s="26">
        <v>2410</v>
      </c>
      <c r="I9362" s="26">
        <f t="array" ref="I9362">J9362-J9362*3%</f>
        <v>1840.3616</v>
      </c>
      <c r="J9362" s="30">
        <v>1897.28</v>
      </c>
      <c r="K9362" s="4"/>
      <c r="L9362" s="15">
        <f t="shared" si="147"/>
        <v>0</v>
      </c>
      <c r="M9362" s="56" t="s">
        <v>15151</v>
      </c>
    </row>
    <row r="9363" spans="1:13" s="19" customFormat="1" ht="15" customHeight="1" x14ac:dyDescent="0.25">
      <c r="A9363" s="47">
        <v>25477</v>
      </c>
      <c r="B9363" s="18" t="s">
        <v>14431</v>
      </c>
      <c r="C9363" s="3" t="s">
        <v>14418</v>
      </c>
      <c r="D9363" s="3" t="s">
        <v>428</v>
      </c>
      <c r="E9363" s="3" t="s">
        <v>14429</v>
      </c>
      <c r="F9363" s="3" t="s">
        <v>14430</v>
      </c>
      <c r="G9363" s="3" t="s">
        <v>14432</v>
      </c>
      <c r="H9363" s="26">
        <v>2410</v>
      </c>
      <c r="I9363" s="26">
        <f t="array" ref="I9363">J9363-J9363*3%</f>
        <v>1840.3616</v>
      </c>
      <c r="J9363" s="30">
        <v>1897.28</v>
      </c>
      <c r="K9363" s="4"/>
      <c r="L9363" s="15">
        <f t="shared" si="147"/>
        <v>0</v>
      </c>
      <c r="M9363" s="56" t="s">
        <v>15151</v>
      </c>
    </row>
    <row r="9364" spans="1:13" s="19" customFormat="1" ht="15" customHeight="1" x14ac:dyDescent="0.25">
      <c r="A9364" s="47">
        <v>41184</v>
      </c>
      <c r="B9364" s="18"/>
      <c r="C9364" s="3" t="s">
        <v>14418</v>
      </c>
      <c r="D9364" s="3" t="s">
        <v>428</v>
      </c>
      <c r="E9364" s="3" t="s">
        <v>14429</v>
      </c>
      <c r="F9364" s="3" t="s">
        <v>14430</v>
      </c>
      <c r="G9364" s="3" t="s">
        <v>248</v>
      </c>
      <c r="H9364" s="26">
        <v>2410</v>
      </c>
      <c r="I9364" s="26">
        <f t="array" ref="I9364">J9364-J9364*3%</f>
        <v>1840.3616</v>
      </c>
      <c r="J9364" s="30">
        <v>1897.28</v>
      </c>
      <c r="K9364" s="4"/>
      <c r="L9364" s="15">
        <f t="shared" si="147"/>
        <v>0</v>
      </c>
      <c r="M9364" s="56" t="s">
        <v>15151</v>
      </c>
    </row>
    <row r="9365" spans="1:13" s="19" customFormat="1" ht="15" customHeight="1" x14ac:dyDescent="0.25">
      <c r="A9365" s="47">
        <v>41187</v>
      </c>
      <c r="B9365" s="18"/>
      <c r="C9365" s="3" t="s">
        <v>14418</v>
      </c>
      <c r="D9365" s="3" t="s">
        <v>313</v>
      </c>
      <c r="E9365" s="3" t="s">
        <v>14433</v>
      </c>
      <c r="F9365" s="3" t="s">
        <v>590</v>
      </c>
      <c r="G9365" s="3" t="s">
        <v>303</v>
      </c>
      <c r="H9365" s="26">
        <v>4045</v>
      </c>
      <c r="I9365" s="26">
        <f t="array" ref="I9365">J9365-J9365*3%</f>
        <v>2955.9392000000003</v>
      </c>
      <c r="J9365" s="30">
        <v>3047.36</v>
      </c>
      <c r="K9365" s="4"/>
      <c r="L9365" s="15">
        <f t="shared" si="147"/>
        <v>0</v>
      </c>
      <c r="M9365" s="56" t="s">
        <v>15151</v>
      </c>
    </row>
    <row r="9366" spans="1:13" s="19" customFormat="1" ht="15" customHeight="1" x14ac:dyDescent="0.25">
      <c r="A9366" s="47">
        <v>41188</v>
      </c>
      <c r="B9366" s="18"/>
      <c r="C9366" s="3" t="s">
        <v>14418</v>
      </c>
      <c r="D9366" s="3" t="s">
        <v>313</v>
      </c>
      <c r="E9366" s="3" t="s">
        <v>14433</v>
      </c>
      <c r="F9366" s="3" t="s">
        <v>590</v>
      </c>
      <c r="G9366" s="3" t="s">
        <v>299</v>
      </c>
      <c r="H9366" s="26">
        <v>4045</v>
      </c>
      <c r="I9366" s="26">
        <f t="array" ref="I9366">J9366-J9366*3%</f>
        <v>2955.9392000000003</v>
      </c>
      <c r="J9366" s="30">
        <v>3047.36</v>
      </c>
      <c r="K9366" s="4"/>
      <c r="L9366" s="15">
        <f t="shared" si="147"/>
        <v>0</v>
      </c>
      <c r="M9366" s="56" t="s">
        <v>15151</v>
      </c>
    </row>
    <row r="9367" spans="1:13" s="19" customFormat="1" ht="15" customHeight="1" x14ac:dyDescent="0.25">
      <c r="A9367" s="47">
        <v>41492</v>
      </c>
      <c r="B9367" s="18"/>
      <c r="C9367" s="3" t="s">
        <v>14418</v>
      </c>
      <c r="D9367" s="3" t="s">
        <v>339</v>
      </c>
      <c r="E9367" s="3" t="s">
        <v>14434</v>
      </c>
      <c r="F9367" s="3" t="s">
        <v>14435</v>
      </c>
      <c r="G9367" s="3" t="s">
        <v>1004</v>
      </c>
      <c r="H9367" s="26">
        <v>70</v>
      </c>
      <c r="I9367" s="26">
        <f t="array" ref="I9367">J9367-J9367*3%</f>
        <v>41.71</v>
      </c>
      <c r="J9367" s="30">
        <v>43</v>
      </c>
      <c r="K9367" s="4"/>
      <c r="L9367" s="15">
        <f t="shared" si="147"/>
        <v>0</v>
      </c>
      <c r="M9367" s="56" t="s">
        <v>15159</v>
      </c>
    </row>
    <row r="9368" spans="1:13" s="19" customFormat="1" ht="15" customHeight="1" x14ac:dyDescent="0.25">
      <c r="A9368" s="47">
        <v>36426</v>
      </c>
      <c r="B9368" s="18" t="s">
        <v>14436</v>
      </c>
      <c r="C9368" s="3" t="s">
        <v>14418</v>
      </c>
      <c r="D9368" s="3" t="s">
        <v>339</v>
      </c>
      <c r="E9368" s="3" t="s">
        <v>14437</v>
      </c>
      <c r="F9368" s="3" t="s">
        <v>318</v>
      </c>
      <c r="G9368" s="3"/>
      <c r="H9368" s="26">
        <v>985</v>
      </c>
      <c r="I9368" s="26">
        <f t="array" ref="I9368">J9368-J9368*3%</f>
        <v>760.96500000000003</v>
      </c>
      <c r="J9368" s="30">
        <v>784.5</v>
      </c>
      <c r="K9368" s="4"/>
      <c r="L9368" s="15">
        <f t="shared" si="147"/>
        <v>0</v>
      </c>
      <c r="M9368" s="56" t="s">
        <v>15159</v>
      </c>
    </row>
    <row r="9369" spans="1:13" s="19" customFormat="1" ht="15" customHeight="1" x14ac:dyDescent="0.25">
      <c r="A9369" s="47">
        <v>38424</v>
      </c>
      <c r="B9369" s="18" t="s">
        <v>14438</v>
      </c>
      <c r="C9369" s="3" t="s">
        <v>14418</v>
      </c>
      <c r="D9369" s="3" t="s">
        <v>339</v>
      </c>
      <c r="E9369" s="3" t="s">
        <v>14437</v>
      </c>
      <c r="F9369" s="3" t="s">
        <v>375</v>
      </c>
      <c r="G9369" s="3"/>
      <c r="H9369" s="26">
        <v>1410</v>
      </c>
      <c r="I9369" s="26">
        <f t="array" ref="I9369">J9369-J9369*3%</f>
        <v>1074.5563</v>
      </c>
      <c r="J9369" s="30">
        <v>1107.79</v>
      </c>
      <c r="K9369" s="4"/>
      <c r="L9369" s="15">
        <f t="shared" si="147"/>
        <v>0</v>
      </c>
      <c r="M9369" s="56" t="s">
        <v>15159</v>
      </c>
    </row>
    <row r="9370" spans="1:13" s="19" customFormat="1" ht="15" customHeight="1" x14ac:dyDescent="0.25">
      <c r="A9370" s="47">
        <v>41867</v>
      </c>
      <c r="B9370" s="18" t="s">
        <v>14439</v>
      </c>
      <c r="C9370" s="3" t="s">
        <v>14418</v>
      </c>
      <c r="D9370" s="3" t="s">
        <v>339</v>
      </c>
      <c r="E9370" s="3" t="s">
        <v>14440</v>
      </c>
      <c r="F9370" s="3" t="s">
        <v>318</v>
      </c>
      <c r="G9370" s="3"/>
      <c r="H9370" s="26">
        <v>495</v>
      </c>
      <c r="I9370" s="26">
        <f t="array" ref="I9370">J9370-J9370*3%</f>
        <v>291</v>
      </c>
      <c r="J9370" s="30">
        <v>300</v>
      </c>
      <c r="K9370" s="4"/>
      <c r="L9370" s="15">
        <f t="shared" si="147"/>
        <v>0</v>
      </c>
      <c r="M9370" s="56" t="s">
        <v>15155</v>
      </c>
    </row>
    <row r="9371" spans="1:13" s="19" customFormat="1" ht="15" customHeight="1" x14ac:dyDescent="0.25">
      <c r="A9371" s="47">
        <v>27205</v>
      </c>
      <c r="B9371" s="18" t="s">
        <v>14441</v>
      </c>
      <c r="C9371" s="3" t="s">
        <v>14418</v>
      </c>
      <c r="D9371" s="3" t="s">
        <v>207</v>
      </c>
      <c r="E9371" s="3" t="s">
        <v>14442</v>
      </c>
      <c r="F9371" s="3" t="s">
        <v>1511</v>
      </c>
      <c r="G9371" s="3"/>
      <c r="H9371" s="26">
        <v>1915</v>
      </c>
      <c r="I9371" s="26">
        <f t="array" ref="I9371">J9371-J9371*3%</f>
        <v>1473.9635000000001</v>
      </c>
      <c r="J9371" s="30">
        <v>1519.55</v>
      </c>
      <c r="K9371" s="4"/>
      <c r="L9371" s="15">
        <f t="shared" si="147"/>
        <v>0</v>
      </c>
      <c r="M9371" s="56" t="s">
        <v>15151</v>
      </c>
    </row>
    <row r="9372" spans="1:13" s="19" customFormat="1" ht="15" customHeight="1" x14ac:dyDescent="0.25">
      <c r="A9372" s="47">
        <v>41192</v>
      </c>
      <c r="B9372" s="18"/>
      <c r="C9372" s="3" t="s">
        <v>14418</v>
      </c>
      <c r="D9372" s="3" t="s">
        <v>207</v>
      </c>
      <c r="E9372" s="3" t="s">
        <v>14443</v>
      </c>
      <c r="F9372" s="3" t="s">
        <v>160</v>
      </c>
      <c r="G9372" s="3" t="s">
        <v>1087</v>
      </c>
      <c r="H9372" s="26">
        <v>1335</v>
      </c>
      <c r="I9372" s="26">
        <f t="array" ref="I9372">J9372-J9372*3%</f>
        <v>1022.7680000000001</v>
      </c>
      <c r="J9372" s="30">
        <v>1054.4000000000001</v>
      </c>
      <c r="K9372" s="4"/>
      <c r="L9372" s="15">
        <f t="shared" si="147"/>
        <v>0</v>
      </c>
      <c r="M9372" s="56" t="s">
        <v>15151</v>
      </c>
    </row>
    <row r="9373" spans="1:13" s="19" customFormat="1" ht="15" customHeight="1" x14ac:dyDescent="0.25">
      <c r="A9373" s="47">
        <v>39733</v>
      </c>
      <c r="B9373" s="18" t="s">
        <v>14444</v>
      </c>
      <c r="C9373" s="3" t="s">
        <v>14418</v>
      </c>
      <c r="D9373" s="3" t="s">
        <v>347</v>
      </c>
      <c r="E9373" s="3" t="s">
        <v>14445</v>
      </c>
      <c r="F9373" s="3" t="s">
        <v>1551</v>
      </c>
      <c r="G9373" s="3" t="s">
        <v>7481</v>
      </c>
      <c r="H9373" s="26">
        <v>1685</v>
      </c>
      <c r="I9373" s="26">
        <f t="array" ref="I9373">J9373-J9373*3%</f>
        <v>1293.3398</v>
      </c>
      <c r="J9373" s="30">
        <v>1333.34</v>
      </c>
      <c r="K9373" s="4"/>
      <c r="L9373" s="15">
        <f t="shared" si="147"/>
        <v>0</v>
      </c>
      <c r="M9373" s="56" t="s">
        <v>15151</v>
      </c>
    </row>
    <row r="9374" spans="1:13" s="19" customFormat="1" ht="15" customHeight="1" x14ac:dyDescent="0.25">
      <c r="A9374" s="47">
        <v>6535</v>
      </c>
      <c r="B9374" s="18" t="s">
        <v>14446</v>
      </c>
      <c r="C9374" s="3" t="s">
        <v>14418</v>
      </c>
      <c r="D9374" s="3" t="s">
        <v>347</v>
      </c>
      <c r="E9374" s="3" t="s">
        <v>14447</v>
      </c>
      <c r="F9374" s="3" t="s">
        <v>14448</v>
      </c>
      <c r="G9374" s="3" t="s">
        <v>390</v>
      </c>
      <c r="H9374" s="26">
        <v>1540</v>
      </c>
      <c r="I9374" s="26">
        <f t="array" ref="I9374">J9374-J9374*3%</f>
        <v>1163.9224000000002</v>
      </c>
      <c r="J9374" s="30">
        <v>1199.92</v>
      </c>
      <c r="K9374" s="4"/>
      <c r="L9374" s="15">
        <f t="shared" si="147"/>
        <v>0</v>
      </c>
      <c r="M9374" s="56" t="s">
        <v>15151</v>
      </c>
    </row>
    <row r="9375" spans="1:13" s="19" customFormat="1" ht="15" customHeight="1" x14ac:dyDescent="0.25">
      <c r="A9375" s="47">
        <v>6536</v>
      </c>
      <c r="B9375" s="18" t="s">
        <v>14449</v>
      </c>
      <c r="C9375" s="3" t="s">
        <v>14418</v>
      </c>
      <c r="D9375" s="3" t="s">
        <v>347</v>
      </c>
      <c r="E9375" s="3" t="s">
        <v>14447</v>
      </c>
      <c r="F9375" s="3" t="s">
        <v>14450</v>
      </c>
      <c r="G9375" s="3" t="s">
        <v>484</v>
      </c>
      <c r="H9375" s="26">
        <v>1540</v>
      </c>
      <c r="I9375" s="26">
        <f t="array" ref="I9375">J9375-J9375*3%</f>
        <v>1163.9224000000002</v>
      </c>
      <c r="J9375" s="30">
        <v>1199.92</v>
      </c>
      <c r="K9375" s="4"/>
      <c r="L9375" s="15">
        <f t="shared" si="147"/>
        <v>0</v>
      </c>
      <c r="M9375" s="56" t="s">
        <v>15151</v>
      </c>
    </row>
    <row r="9376" spans="1:13" s="19" customFormat="1" ht="15" customHeight="1" x14ac:dyDescent="0.25">
      <c r="A9376" s="47">
        <v>12820</v>
      </c>
      <c r="B9376" s="18" t="s">
        <v>14451</v>
      </c>
      <c r="C9376" s="3" t="s">
        <v>14418</v>
      </c>
      <c r="D9376" s="3" t="s">
        <v>347</v>
      </c>
      <c r="E9376" s="3" t="s">
        <v>14447</v>
      </c>
      <c r="F9376" s="3" t="s">
        <v>14452</v>
      </c>
      <c r="G9376" s="3" t="s">
        <v>484</v>
      </c>
      <c r="H9376" s="26">
        <v>1890</v>
      </c>
      <c r="I9376" s="26">
        <f t="array" ref="I9376">J9376-J9376*3%</f>
        <v>1453.9038999999998</v>
      </c>
      <c r="J9376" s="30">
        <v>1498.87</v>
      </c>
      <c r="K9376" s="4"/>
      <c r="L9376" s="15">
        <f t="shared" si="147"/>
        <v>0</v>
      </c>
      <c r="M9376" s="56" t="s">
        <v>15151</v>
      </c>
    </row>
    <row r="9377" spans="1:13" s="19" customFormat="1" ht="15" customHeight="1" x14ac:dyDescent="0.25">
      <c r="A9377" s="47">
        <v>19713</v>
      </c>
      <c r="B9377" s="18" t="s">
        <v>14453</v>
      </c>
      <c r="C9377" s="3" t="s">
        <v>14418</v>
      </c>
      <c r="D9377" s="3" t="s">
        <v>347</v>
      </c>
      <c r="E9377" s="3" t="s">
        <v>14447</v>
      </c>
      <c r="F9377" s="3" t="s">
        <v>14452</v>
      </c>
      <c r="G9377" s="3" t="s">
        <v>14454</v>
      </c>
      <c r="H9377" s="26">
        <v>1890</v>
      </c>
      <c r="I9377" s="26">
        <f t="array" ref="I9377">J9377-J9377*3%</f>
        <v>1453.9038999999998</v>
      </c>
      <c r="J9377" s="30">
        <v>1498.87</v>
      </c>
      <c r="K9377" s="4"/>
      <c r="L9377" s="15">
        <f t="shared" si="147"/>
        <v>0</v>
      </c>
      <c r="M9377" s="56" t="s">
        <v>15151</v>
      </c>
    </row>
    <row r="9378" spans="1:13" s="19" customFormat="1" ht="15" customHeight="1" x14ac:dyDescent="0.25">
      <c r="A9378" s="47">
        <v>12818</v>
      </c>
      <c r="B9378" s="18" t="s">
        <v>14455</v>
      </c>
      <c r="C9378" s="3" t="s">
        <v>14418</v>
      </c>
      <c r="D9378" s="3" t="s">
        <v>347</v>
      </c>
      <c r="E9378" s="3" t="s">
        <v>14447</v>
      </c>
      <c r="F9378" s="3" t="s">
        <v>14456</v>
      </c>
      <c r="G9378" s="3" t="s">
        <v>390</v>
      </c>
      <c r="H9378" s="26">
        <v>1890</v>
      </c>
      <c r="I9378" s="26">
        <f t="array" ref="I9378">J9378-J9378*3%</f>
        <v>1453.9038999999998</v>
      </c>
      <c r="J9378" s="30">
        <v>1498.87</v>
      </c>
      <c r="K9378" s="4"/>
      <c r="L9378" s="15">
        <f t="shared" si="147"/>
        <v>0</v>
      </c>
      <c r="M9378" s="56" t="s">
        <v>15151</v>
      </c>
    </row>
    <row r="9379" spans="1:13" s="19" customFormat="1" ht="15" customHeight="1" x14ac:dyDescent="0.25">
      <c r="A9379" s="47">
        <v>18805</v>
      </c>
      <c r="B9379" s="18" t="s">
        <v>14457</v>
      </c>
      <c r="C9379" s="3" t="s">
        <v>14418</v>
      </c>
      <c r="D9379" s="3" t="s">
        <v>347</v>
      </c>
      <c r="E9379" s="3" t="s">
        <v>14447</v>
      </c>
      <c r="F9379" s="3" t="s">
        <v>5032</v>
      </c>
      <c r="G9379" s="3" t="s">
        <v>1087</v>
      </c>
      <c r="H9379" s="26">
        <v>1890</v>
      </c>
      <c r="I9379" s="26">
        <f t="array" ref="I9379">J9379-J9379*3%</f>
        <v>1453.9038999999998</v>
      </c>
      <c r="J9379" s="30">
        <v>1498.87</v>
      </c>
      <c r="K9379" s="4"/>
      <c r="L9379" s="15">
        <f t="shared" si="147"/>
        <v>0</v>
      </c>
      <c r="M9379" s="56" t="s">
        <v>15151</v>
      </c>
    </row>
    <row r="9380" spans="1:13" s="19" customFormat="1" ht="15" customHeight="1" x14ac:dyDescent="0.25">
      <c r="A9380" s="47">
        <v>41191</v>
      </c>
      <c r="B9380" s="18"/>
      <c r="C9380" s="3" t="s">
        <v>14418</v>
      </c>
      <c r="D9380" s="3" t="s">
        <v>347</v>
      </c>
      <c r="E9380" s="3" t="s">
        <v>14458</v>
      </c>
      <c r="F9380" s="3" t="s">
        <v>12059</v>
      </c>
      <c r="G9380" s="3" t="s">
        <v>14459</v>
      </c>
      <c r="H9380" s="26">
        <v>2440</v>
      </c>
      <c r="I9380" s="26">
        <f t="array" ref="I9380">J9380-J9380*3%</f>
        <v>1860.4212</v>
      </c>
      <c r="J9380" s="30">
        <v>1917.96</v>
      </c>
      <c r="K9380" s="4"/>
      <c r="L9380" s="15">
        <f t="shared" si="147"/>
        <v>0</v>
      </c>
      <c r="M9380" s="56" t="s">
        <v>15151</v>
      </c>
    </row>
    <row r="9381" spans="1:13" s="19" customFormat="1" ht="15" customHeight="1" x14ac:dyDescent="0.25">
      <c r="A9381" s="47">
        <v>41189</v>
      </c>
      <c r="B9381" s="18"/>
      <c r="C9381" s="3" t="s">
        <v>14418</v>
      </c>
      <c r="D9381" s="3" t="s">
        <v>347</v>
      </c>
      <c r="E9381" s="3" t="s">
        <v>14458</v>
      </c>
      <c r="F9381" s="3" t="s">
        <v>1581</v>
      </c>
      <c r="G9381" s="3" t="s">
        <v>14460</v>
      </c>
      <c r="H9381" s="26">
        <v>2440</v>
      </c>
      <c r="I9381" s="26">
        <f t="array" ref="I9381">J9381-J9381*3%</f>
        <v>1860.4212</v>
      </c>
      <c r="J9381" s="30">
        <v>1917.96</v>
      </c>
      <c r="K9381" s="4"/>
      <c r="L9381" s="15">
        <f t="shared" si="147"/>
        <v>0</v>
      </c>
      <c r="M9381" s="56" t="s">
        <v>15151</v>
      </c>
    </row>
    <row r="9382" spans="1:13" s="19" customFormat="1" ht="15" customHeight="1" x14ac:dyDescent="0.25">
      <c r="A9382" s="47">
        <v>41190</v>
      </c>
      <c r="B9382" s="18"/>
      <c r="C9382" s="3" t="s">
        <v>14418</v>
      </c>
      <c r="D9382" s="3" t="s">
        <v>347</v>
      </c>
      <c r="E9382" s="3" t="s">
        <v>14458</v>
      </c>
      <c r="F9382" s="3" t="s">
        <v>14461</v>
      </c>
      <c r="G9382" s="3" t="s">
        <v>14462</v>
      </c>
      <c r="H9382" s="26">
        <v>2440</v>
      </c>
      <c r="I9382" s="26">
        <f t="array" ref="I9382">J9382-J9382*3%</f>
        <v>1860.4212</v>
      </c>
      <c r="J9382" s="30">
        <v>1917.96</v>
      </c>
      <c r="K9382" s="4"/>
      <c r="L9382" s="15">
        <f t="shared" si="147"/>
        <v>0</v>
      </c>
      <c r="M9382" s="56" t="s">
        <v>15151</v>
      </c>
    </row>
    <row r="9383" spans="1:13" s="19" customFormat="1" ht="15" customHeight="1" x14ac:dyDescent="0.25">
      <c r="A9383" s="47">
        <v>39735</v>
      </c>
      <c r="B9383" s="18"/>
      <c r="C9383" s="3" t="s">
        <v>14418</v>
      </c>
      <c r="D9383" s="3" t="s">
        <v>347</v>
      </c>
      <c r="E9383" s="3" t="s">
        <v>14458</v>
      </c>
      <c r="F9383" s="3" t="s">
        <v>14463</v>
      </c>
      <c r="G9383" s="3" t="s">
        <v>248</v>
      </c>
      <c r="H9383" s="26">
        <v>2440</v>
      </c>
      <c r="I9383" s="26">
        <f t="array" ref="I9383">J9383-J9383*3%</f>
        <v>1860.4212</v>
      </c>
      <c r="J9383" s="30">
        <v>1917.96</v>
      </c>
      <c r="K9383" s="4"/>
      <c r="L9383" s="15">
        <f t="shared" si="147"/>
        <v>0</v>
      </c>
      <c r="M9383" s="56" t="s">
        <v>15151</v>
      </c>
    </row>
    <row r="9384" spans="1:13" s="19" customFormat="1" ht="15" customHeight="1" x14ac:dyDescent="0.25">
      <c r="A9384" s="47">
        <v>39734</v>
      </c>
      <c r="B9384" s="18"/>
      <c r="C9384" s="3" t="s">
        <v>14418</v>
      </c>
      <c r="D9384" s="3" t="s">
        <v>347</v>
      </c>
      <c r="E9384" s="3" t="s">
        <v>14458</v>
      </c>
      <c r="F9384" s="3" t="s">
        <v>14463</v>
      </c>
      <c r="G9384" s="3" t="s">
        <v>865</v>
      </c>
      <c r="H9384" s="26">
        <v>2440</v>
      </c>
      <c r="I9384" s="26">
        <f t="array" ref="I9384">J9384-J9384*3%</f>
        <v>1860.4212</v>
      </c>
      <c r="J9384" s="30">
        <v>1917.96</v>
      </c>
      <c r="K9384" s="4"/>
      <c r="L9384" s="15">
        <f t="shared" si="147"/>
        <v>0</v>
      </c>
      <c r="M9384" s="56" t="s">
        <v>15151</v>
      </c>
    </row>
    <row r="9385" spans="1:13" s="19" customFormat="1" ht="15" customHeight="1" x14ac:dyDescent="0.25">
      <c r="A9385" s="47">
        <v>7123</v>
      </c>
      <c r="B9385" s="18" t="s">
        <v>14464</v>
      </c>
      <c r="C9385" s="3" t="s">
        <v>14418</v>
      </c>
      <c r="D9385" s="3" t="s">
        <v>347</v>
      </c>
      <c r="E9385" s="3" t="s">
        <v>14465</v>
      </c>
      <c r="F9385" s="3" t="s">
        <v>1511</v>
      </c>
      <c r="G9385" s="3"/>
      <c r="H9385" s="26">
        <v>2640</v>
      </c>
      <c r="I9385" s="26">
        <f t="array" ref="I9385">J9385-J9385*3%</f>
        <v>2025.4764</v>
      </c>
      <c r="J9385" s="30">
        <v>2088.12</v>
      </c>
      <c r="K9385" s="4"/>
      <c r="L9385" s="15">
        <f t="shared" si="147"/>
        <v>0</v>
      </c>
      <c r="M9385" s="56" t="s">
        <v>15151</v>
      </c>
    </row>
    <row r="9386" spans="1:13" s="19" customFormat="1" ht="15" customHeight="1" x14ac:dyDescent="0.25">
      <c r="A9386" s="47">
        <v>7128</v>
      </c>
      <c r="B9386" s="18" t="s">
        <v>14466</v>
      </c>
      <c r="C9386" s="3" t="s">
        <v>14418</v>
      </c>
      <c r="D9386" s="3" t="s">
        <v>351</v>
      </c>
      <c r="E9386" s="3" t="s">
        <v>14467</v>
      </c>
      <c r="F9386" s="3" t="s">
        <v>14468</v>
      </c>
      <c r="G9386" s="3"/>
      <c r="H9386" s="26">
        <v>2295</v>
      </c>
      <c r="I9386" s="26">
        <f t="array" ref="I9386">J9386-J9386*3%</f>
        <v>1759.7546</v>
      </c>
      <c r="J9386" s="30">
        <v>1814.18</v>
      </c>
      <c r="K9386" s="4"/>
      <c r="L9386" s="15">
        <f t="shared" si="147"/>
        <v>0</v>
      </c>
      <c r="M9386" s="56" t="s">
        <v>15151</v>
      </c>
    </row>
    <row r="9387" spans="1:13" s="19" customFormat="1" ht="15" customHeight="1" x14ac:dyDescent="0.25">
      <c r="A9387" s="47">
        <v>8289</v>
      </c>
      <c r="B9387" s="18" t="s">
        <v>14469</v>
      </c>
      <c r="C9387" s="3" t="s">
        <v>14418</v>
      </c>
      <c r="D9387" s="3" t="s">
        <v>351</v>
      </c>
      <c r="E9387" s="3" t="s">
        <v>14470</v>
      </c>
      <c r="F9387" s="3" t="s">
        <v>14468</v>
      </c>
      <c r="G9387" s="3"/>
      <c r="H9387" s="26">
        <v>2295</v>
      </c>
      <c r="I9387" s="26">
        <f t="array" ref="I9387">J9387-J9387*3%</f>
        <v>1759.7546</v>
      </c>
      <c r="J9387" s="30">
        <v>1814.18</v>
      </c>
      <c r="K9387" s="4"/>
      <c r="L9387" s="15">
        <f t="shared" si="147"/>
        <v>0</v>
      </c>
      <c r="M9387" s="56" t="s">
        <v>15151</v>
      </c>
    </row>
    <row r="9388" spans="1:13" s="19" customFormat="1" ht="15" customHeight="1" x14ac:dyDescent="0.25">
      <c r="A9388" s="47">
        <v>7129</v>
      </c>
      <c r="B9388" s="18" t="s">
        <v>14471</v>
      </c>
      <c r="C9388" s="3" t="s">
        <v>14418</v>
      </c>
      <c r="D9388" s="3" t="s">
        <v>351</v>
      </c>
      <c r="E9388" s="3" t="s">
        <v>14472</v>
      </c>
      <c r="F9388" s="3" t="s">
        <v>14468</v>
      </c>
      <c r="G9388" s="3"/>
      <c r="H9388" s="26">
        <v>4210</v>
      </c>
      <c r="I9388" s="26">
        <f t="array" ref="I9388">J9388-J9388*3%</f>
        <v>3257.9681</v>
      </c>
      <c r="J9388" s="30">
        <v>3358.73</v>
      </c>
      <c r="K9388" s="4"/>
      <c r="L9388" s="15">
        <f t="shared" si="147"/>
        <v>0</v>
      </c>
      <c r="M9388" s="56" t="s">
        <v>15151</v>
      </c>
    </row>
    <row r="9389" spans="1:13" s="19" customFormat="1" ht="15" customHeight="1" x14ac:dyDescent="0.25">
      <c r="A9389" s="47">
        <v>38190</v>
      </c>
      <c r="B9389" s="18" t="s">
        <v>14473</v>
      </c>
      <c r="C9389" s="3" t="s">
        <v>14418</v>
      </c>
      <c r="D9389" s="3" t="s">
        <v>351</v>
      </c>
      <c r="E9389" s="3" t="s">
        <v>14474</v>
      </c>
      <c r="F9389" s="3" t="s">
        <v>1511</v>
      </c>
      <c r="G9389" s="3"/>
      <c r="H9389" s="26">
        <v>3600</v>
      </c>
      <c r="I9389" s="26">
        <f t="array" ref="I9389">J9389-J9389*3%</f>
        <v>2835.2032999999997</v>
      </c>
      <c r="J9389" s="30">
        <v>2922.89</v>
      </c>
      <c r="K9389" s="4"/>
      <c r="L9389" s="15">
        <f t="shared" si="147"/>
        <v>0</v>
      </c>
      <c r="M9389" s="56" t="s">
        <v>15151</v>
      </c>
    </row>
    <row r="9390" spans="1:13" s="19" customFormat="1" ht="15" customHeight="1" x14ac:dyDescent="0.25">
      <c r="A9390" s="47">
        <v>7122</v>
      </c>
      <c r="B9390" s="18" t="s">
        <v>14475</v>
      </c>
      <c r="C9390" s="3" t="s">
        <v>14418</v>
      </c>
      <c r="D9390" s="3" t="s">
        <v>1021</v>
      </c>
      <c r="E9390" s="3" t="s">
        <v>14476</v>
      </c>
      <c r="F9390" s="3" t="s">
        <v>14422</v>
      </c>
      <c r="G9390" s="3"/>
      <c r="H9390" s="26">
        <v>2815</v>
      </c>
      <c r="I9390" s="26">
        <f t="array" ref="I9390">J9390-J9390*3%</f>
        <v>2194.7123000000001</v>
      </c>
      <c r="J9390" s="30">
        <v>2262.59</v>
      </c>
      <c r="K9390" s="4"/>
      <c r="L9390" s="15">
        <f t="shared" si="147"/>
        <v>0</v>
      </c>
      <c r="M9390" s="56" t="s">
        <v>15151</v>
      </c>
    </row>
    <row r="9391" spans="1:13" s="19" customFormat="1" ht="15" customHeight="1" x14ac:dyDescent="0.25">
      <c r="A9391" s="47">
        <v>21539</v>
      </c>
      <c r="B9391" s="18" t="s">
        <v>14477</v>
      </c>
      <c r="C9391" s="3" t="s">
        <v>14418</v>
      </c>
      <c r="D9391" s="3" t="s">
        <v>1021</v>
      </c>
      <c r="E9391" s="3" t="s">
        <v>14478</v>
      </c>
      <c r="F9391" s="3" t="s">
        <v>1511</v>
      </c>
      <c r="G9391" s="3"/>
      <c r="H9391" s="26">
        <v>2090</v>
      </c>
      <c r="I9391" s="26">
        <f t="array" ref="I9391">J9391-J9391*3%</f>
        <v>1594.6994</v>
      </c>
      <c r="J9391" s="30">
        <v>1644.02</v>
      </c>
      <c r="K9391" s="4"/>
      <c r="L9391" s="15">
        <f t="shared" si="147"/>
        <v>0</v>
      </c>
      <c r="M9391" s="56" t="s">
        <v>15151</v>
      </c>
    </row>
    <row r="9392" spans="1:13" s="19" customFormat="1" ht="15" customHeight="1" x14ac:dyDescent="0.25">
      <c r="A9392" s="47">
        <v>39736</v>
      </c>
      <c r="B9392" s="18"/>
      <c r="C9392" s="3" t="s">
        <v>14418</v>
      </c>
      <c r="D9392" s="3" t="s">
        <v>1021</v>
      </c>
      <c r="E9392" s="3" t="s">
        <v>14479</v>
      </c>
      <c r="F9392" s="3" t="s">
        <v>1551</v>
      </c>
      <c r="G9392" s="3" t="s">
        <v>763</v>
      </c>
      <c r="H9392" s="26">
        <v>1625</v>
      </c>
      <c r="I9392" s="26">
        <f t="array" ref="I9392">J9392-J9392*3%</f>
        <v>1253.2206000000001</v>
      </c>
      <c r="J9392" s="30">
        <v>1291.98</v>
      </c>
      <c r="K9392" s="4"/>
      <c r="L9392" s="15">
        <f t="shared" si="147"/>
        <v>0</v>
      </c>
      <c r="M9392" s="56" t="s">
        <v>15151</v>
      </c>
    </row>
    <row r="9393" spans="1:13" s="19" customFormat="1" ht="15" customHeight="1" x14ac:dyDescent="0.25">
      <c r="A9393" s="47">
        <v>8282</v>
      </c>
      <c r="B9393" s="18" t="s">
        <v>14480</v>
      </c>
      <c r="C9393" s="3" t="s">
        <v>14418</v>
      </c>
      <c r="D9393" s="3" t="s">
        <v>356</v>
      </c>
      <c r="E9393" s="3" t="s">
        <v>14481</v>
      </c>
      <c r="F9393" s="3" t="s">
        <v>1249</v>
      </c>
      <c r="G9393" s="3" t="s">
        <v>303</v>
      </c>
      <c r="H9393" s="26">
        <v>1975</v>
      </c>
      <c r="I9393" s="26">
        <f t="array" ref="I9393">J9393-J9393*3%</f>
        <v>1514.0924</v>
      </c>
      <c r="J9393" s="30">
        <v>1560.92</v>
      </c>
      <c r="K9393" s="4"/>
      <c r="L9393" s="15">
        <f t="shared" si="147"/>
        <v>0</v>
      </c>
      <c r="M9393" s="56" t="s">
        <v>15151</v>
      </c>
    </row>
    <row r="9394" spans="1:13" s="19" customFormat="1" ht="15" customHeight="1" x14ac:dyDescent="0.25">
      <c r="A9394" s="47">
        <v>8285</v>
      </c>
      <c r="B9394" s="18" t="s">
        <v>14482</v>
      </c>
      <c r="C9394" s="3" t="s">
        <v>14418</v>
      </c>
      <c r="D9394" s="3" t="s">
        <v>356</v>
      </c>
      <c r="E9394" s="3" t="s">
        <v>14481</v>
      </c>
      <c r="F9394" s="3" t="s">
        <v>1249</v>
      </c>
      <c r="G9394" s="3" t="s">
        <v>721</v>
      </c>
      <c r="H9394" s="26">
        <v>1975</v>
      </c>
      <c r="I9394" s="26">
        <f t="array" ref="I9394">J9394-J9394*3%</f>
        <v>1514.0924</v>
      </c>
      <c r="J9394" s="30">
        <v>1560.92</v>
      </c>
      <c r="K9394" s="4"/>
      <c r="L9394" s="15">
        <f t="shared" si="147"/>
        <v>0</v>
      </c>
      <c r="M9394" s="56" t="s">
        <v>15151</v>
      </c>
    </row>
    <row r="9395" spans="1:13" s="19" customFormat="1" ht="15" customHeight="1" x14ac:dyDescent="0.25">
      <c r="A9395" s="47">
        <v>8283</v>
      </c>
      <c r="B9395" s="18"/>
      <c r="C9395" s="3" t="s">
        <v>14418</v>
      </c>
      <c r="D9395" s="3" t="s">
        <v>356</v>
      </c>
      <c r="E9395" s="3" t="s">
        <v>14481</v>
      </c>
      <c r="F9395" s="3" t="s">
        <v>1249</v>
      </c>
      <c r="G9395" s="3" t="s">
        <v>285</v>
      </c>
      <c r="H9395" s="26">
        <v>1975</v>
      </c>
      <c r="I9395" s="26">
        <f t="array" ref="I9395">J9395-J9395*3%</f>
        <v>1514.0924</v>
      </c>
      <c r="J9395" s="30">
        <v>1560.92</v>
      </c>
      <c r="K9395" s="4"/>
      <c r="L9395" s="15">
        <f t="shared" si="147"/>
        <v>0</v>
      </c>
      <c r="M9395" s="56" t="s">
        <v>15151</v>
      </c>
    </row>
    <row r="9396" spans="1:13" s="19" customFormat="1" ht="15" customHeight="1" x14ac:dyDescent="0.25">
      <c r="A9396" s="47">
        <v>41194</v>
      </c>
      <c r="B9396" s="18"/>
      <c r="C9396" s="3" t="s">
        <v>14418</v>
      </c>
      <c r="D9396" s="3" t="s">
        <v>356</v>
      </c>
      <c r="E9396" s="3" t="s">
        <v>14481</v>
      </c>
      <c r="F9396" s="3" t="s">
        <v>1249</v>
      </c>
      <c r="G9396" s="3" t="s">
        <v>14483</v>
      </c>
      <c r="H9396" s="26">
        <v>1975</v>
      </c>
      <c r="I9396" s="26">
        <f t="array" ref="I9396">J9396-J9396*3%</f>
        <v>1514.0924</v>
      </c>
      <c r="J9396" s="30">
        <v>1560.92</v>
      </c>
      <c r="K9396" s="4"/>
      <c r="L9396" s="15">
        <f t="shared" si="147"/>
        <v>0</v>
      </c>
      <c r="M9396" s="56" t="s">
        <v>15151</v>
      </c>
    </row>
    <row r="9397" spans="1:13" s="19" customFormat="1" ht="15" customHeight="1" x14ac:dyDescent="0.25">
      <c r="A9397" s="47">
        <v>8286</v>
      </c>
      <c r="B9397" s="18"/>
      <c r="C9397" s="3" t="s">
        <v>14418</v>
      </c>
      <c r="D9397" s="3" t="s">
        <v>356</v>
      </c>
      <c r="E9397" s="3" t="s">
        <v>14481</v>
      </c>
      <c r="F9397" s="3" t="s">
        <v>1249</v>
      </c>
      <c r="G9397" s="3" t="s">
        <v>299</v>
      </c>
      <c r="H9397" s="26">
        <v>1975</v>
      </c>
      <c r="I9397" s="26">
        <f t="array" ref="I9397">J9397-J9397*3%</f>
        <v>1514.0924</v>
      </c>
      <c r="J9397" s="30">
        <v>1560.92</v>
      </c>
      <c r="K9397" s="4"/>
      <c r="L9397" s="15">
        <f t="shared" si="147"/>
        <v>0</v>
      </c>
      <c r="M9397" s="56" t="s">
        <v>15151</v>
      </c>
    </row>
    <row r="9398" spans="1:13" s="19" customFormat="1" ht="15" customHeight="1" x14ac:dyDescent="0.25">
      <c r="A9398" s="47">
        <v>41913</v>
      </c>
      <c r="B9398" s="18"/>
      <c r="C9398" s="3" t="s">
        <v>14418</v>
      </c>
      <c r="D9398" s="3" t="s">
        <v>593</v>
      </c>
      <c r="E9398" s="3" t="s">
        <v>14484</v>
      </c>
      <c r="F9398" s="3" t="s">
        <v>664</v>
      </c>
      <c r="G9398" s="3" t="s">
        <v>4479</v>
      </c>
      <c r="H9398" s="26">
        <v>285</v>
      </c>
      <c r="I9398" s="26">
        <f t="array" ref="I9398">J9398-J9398*3%</f>
        <v>174.70670000000001</v>
      </c>
      <c r="J9398" s="30">
        <v>180.11</v>
      </c>
      <c r="K9398" s="4"/>
      <c r="L9398" s="15">
        <f t="shared" si="147"/>
        <v>0</v>
      </c>
      <c r="M9398" s="56" t="s">
        <v>15159</v>
      </c>
    </row>
    <row r="9399" spans="1:13" s="19" customFormat="1" ht="15" customHeight="1" x14ac:dyDescent="0.25">
      <c r="A9399" s="47">
        <v>9221</v>
      </c>
      <c r="B9399" s="18" t="s">
        <v>14485</v>
      </c>
      <c r="C9399" s="3" t="s">
        <v>14418</v>
      </c>
      <c r="D9399" s="3" t="s">
        <v>593</v>
      </c>
      <c r="E9399" s="3" t="s">
        <v>14486</v>
      </c>
      <c r="F9399" s="3" t="s">
        <v>1368</v>
      </c>
      <c r="G9399" s="3" t="s">
        <v>14487</v>
      </c>
      <c r="H9399" s="26">
        <v>205</v>
      </c>
      <c r="I9399" s="26">
        <f t="array" ref="I9399">J9399-J9399*3%</f>
        <v>132.13339999999999</v>
      </c>
      <c r="J9399" s="30">
        <v>136.22</v>
      </c>
      <c r="K9399" s="4"/>
      <c r="L9399" s="15">
        <f t="shared" si="147"/>
        <v>0</v>
      </c>
      <c r="M9399" s="56" t="s">
        <v>15158</v>
      </c>
    </row>
    <row r="9400" spans="1:13" s="19" customFormat="1" ht="15" customHeight="1" x14ac:dyDescent="0.25">
      <c r="A9400" s="47">
        <v>41811</v>
      </c>
      <c r="B9400" s="18" t="s">
        <v>14488</v>
      </c>
      <c r="C9400" s="3" t="s">
        <v>14489</v>
      </c>
      <c r="D9400" s="3" t="s">
        <v>593</v>
      </c>
      <c r="E9400" s="3" t="s">
        <v>9944</v>
      </c>
      <c r="F9400" s="3" t="s">
        <v>601</v>
      </c>
      <c r="G9400" s="3" t="s">
        <v>744</v>
      </c>
      <c r="H9400" s="26">
        <v>400</v>
      </c>
      <c r="I9400" s="26">
        <f t="array" ref="I9400">J9400-J9400*3%</f>
        <v>238.86250000000001</v>
      </c>
      <c r="J9400" s="30">
        <v>246.25</v>
      </c>
      <c r="K9400" s="4"/>
      <c r="L9400" s="15">
        <f t="shared" si="147"/>
        <v>0</v>
      </c>
      <c r="M9400" s="56" t="s">
        <v>15155</v>
      </c>
    </row>
    <row r="9401" spans="1:13" s="19" customFormat="1" ht="15" customHeight="1" x14ac:dyDescent="0.25">
      <c r="A9401" s="47">
        <v>41873</v>
      </c>
      <c r="B9401" s="18"/>
      <c r="C9401" s="3" t="s">
        <v>14490</v>
      </c>
      <c r="D9401" s="3" t="s">
        <v>74</v>
      </c>
      <c r="E9401" s="3" t="s">
        <v>14491</v>
      </c>
      <c r="F9401" s="3" t="s">
        <v>1511</v>
      </c>
      <c r="G9401" s="3"/>
      <c r="H9401" s="26">
        <v>1845</v>
      </c>
      <c r="I9401" s="26">
        <f t="array" ref="I9401">J9401-J9401*3%</f>
        <v>1422.99</v>
      </c>
      <c r="J9401" s="30">
        <v>1467</v>
      </c>
      <c r="K9401" s="4"/>
      <c r="L9401" s="15">
        <f t="shared" si="147"/>
        <v>0</v>
      </c>
      <c r="M9401" s="56" t="s">
        <v>15159</v>
      </c>
    </row>
    <row r="9402" spans="1:13" s="19" customFormat="1" ht="15" customHeight="1" x14ac:dyDescent="0.25">
      <c r="A9402" s="47">
        <v>41875</v>
      </c>
      <c r="B9402" s="18"/>
      <c r="C9402" s="3" t="s">
        <v>14490</v>
      </c>
      <c r="D9402" s="3" t="s">
        <v>74</v>
      </c>
      <c r="E9402" s="3" t="s">
        <v>14491</v>
      </c>
      <c r="F9402" s="3" t="s">
        <v>14492</v>
      </c>
      <c r="G9402" s="3" t="s">
        <v>149</v>
      </c>
      <c r="H9402" s="26">
        <v>2380</v>
      </c>
      <c r="I9402" s="26">
        <f t="array" ref="I9402">J9402-J9402*3%</f>
        <v>1818.75</v>
      </c>
      <c r="J9402" s="30">
        <v>1875</v>
      </c>
      <c r="K9402" s="4"/>
      <c r="L9402" s="15">
        <f t="shared" si="147"/>
        <v>0</v>
      </c>
      <c r="M9402" s="56" t="s">
        <v>15159</v>
      </c>
    </row>
    <row r="9403" spans="1:13" s="19" customFormat="1" ht="15" customHeight="1" x14ac:dyDescent="0.25">
      <c r="A9403" s="47">
        <v>41874</v>
      </c>
      <c r="B9403" s="18"/>
      <c r="C9403" s="3" t="s">
        <v>14490</v>
      </c>
      <c r="D9403" s="3" t="s">
        <v>74</v>
      </c>
      <c r="E9403" s="3" t="s">
        <v>14491</v>
      </c>
      <c r="F9403" s="3" t="s">
        <v>14422</v>
      </c>
      <c r="G9403" s="3"/>
      <c r="H9403" s="26">
        <v>2380</v>
      </c>
      <c r="I9403" s="26">
        <f t="array" ref="I9403">J9403-J9403*3%</f>
        <v>1818.75</v>
      </c>
      <c r="J9403" s="30">
        <v>1875</v>
      </c>
      <c r="K9403" s="4"/>
      <c r="L9403" s="15">
        <f t="shared" si="147"/>
        <v>0</v>
      </c>
      <c r="M9403" s="56" t="s">
        <v>15159</v>
      </c>
    </row>
    <row r="9404" spans="1:13" s="19" customFormat="1" ht="15" customHeight="1" x14ac:dyDescent="0.25">
      <c r="A9404" s="47">
        <v>36770</v>
      </c>
      <c r="B9404" s="18"/>
      <c r="C9404" s="3" t="s">
        <v>14493</v>
      </c>
      <c r="D9404" s="3" t="s">
        <v>5564</v>
      </c>
      <c r="E9404" s="3" t="s">
        <v>14494</v>
      </c>
      <c r="F9404" s="3" t="s">
        <v>6305</v>
      </c>
      <c r="G9404" s="3" t="s">
        <v>1106</v>
      </c>
      <c r="H9404" s="26">
        <v>160</v>
      </c>
      <c r="I9404" s="26">
        <f t="array" ref="I9404">J9404-J9404*3%</f>
        <v>118.34</v>
      </c>
      <c r="J9404" s="30">
        <v>122</v>
      </c>
      <c r="K9404" s="4"/>
      <c r="L9404" s="15">
        <f t="shared" si="147"/>
        <v>0</v>
      </c>
      <c r="M9404" s="56" t="s">
        <v>15156</v>
      </c>
    </row>
    <row r="9405" spans="1:13" s="19" customFormat="1" ht="15" customHeight="1" x14ac:dyDescent="0.25">
      <c r="A9405" s="47">
        <v>36771</v>
      </c>
      <c r="B9405" s="18"/>
      <c r="C9405" s="3" t="s">
        <v>14493</v>
      </c>
      <c r="D9405" s="3" t="s">
        <v>5564</v>
      </c>
      <c r="E9405" s="3" t="s">
        <v>14494</v>
      </c>
      <c r="F9405" s="3" t="s">
        <v>14495</v>
      </c>
      <c r="G9405" s="3" t="s">
        <v>1107</v>
      </c>
      <c r="H9405" s="26">
        <v>160</v>
      </c>
      <c r="I9405" s="26">
        <f t="array" ref="I9405">J9405-J9405*3%</f>
        <v>118.34</v>
      </c>
      <c r="J9405" s="30">
        <v>122</v>
      </c>
      <c r="K9405" s="4"/>
      <c r="L9405" s="15">
        <f t="shared" si="147"/>
        <v>0</v>
      </c>
      <c r="M9405" s="56" t="s">
        <v>15156</v>
      </c>
    </row>
    <row r="9406" spans="1:13" s="19" customFormat="1" ht="15" customHeight="1" x14ac:dyDescent="0.25">
      <c r="A9406" s="47">
        <v>36773</v>
      </c>
      <c r="B9406" s="18"/>
      <c r="C9406" s="3" t="s">
        <v>14493</v>
      </c>
      <c r="D9406" s="3" t="s">
        <v>5564</v>
      </c>
      <c r="E9406" s="3" t="s">
        <v>14496</v>
      </c>
      <c r="F9406" s="3" t="s">
        <v>14497</v>
      </c>
      <c r="G9406" s="3" t="s">
        <v>1107</v>
      </c>
      <c r="H9406" s="26">
        <v>160</v>
      </c>
      <c r="I9406" s="26">
        <f t="array" ref="I9406">J9406-J9406*3%</f>
        <v>118.34</v>
      </c>
      <c r="J9406" s="30">
        <v>122</v>
      </c>
      <c r="K9406" s="4"/>
      <c r="L9406" s="15">
        <f t="shared" si="147"/>
        <v>0</v>
      </c>
      <c r="M9406" s="56" t="s">
        <v>15156</v>
      </c>
    </row>
    <row r="9407" spans="1:13" s="19" customFormat="1" ht="15" customHeight="1" x14ac:dyDescent="0.25">
      <c r="A9407" s="47">
        <v>36772</v>
      </c>
      <c r="B9407" s="18"/>
      <c r="C9407" s="3" t="s">
        <v>14493</v>
      </c>
      <c r="D9407" s="3" t="s">
        <v>5564</v>
      </c>
      <c r="E9407" s="3" t="s">
        <v>14496</v>
      </c>
      <c r="F9407" s="3" t="s">
        <v>11083</v>
      </c>
      <c r="G9407" s="3" t="s">
        <v>1107</v>
      </c>
      <c r="H9407" s="26">
        <v>160</v>
      </c>
      <c r="I9407" s="26">
        <f t="array" ref="I9407">J9407-J9407*3%</f>
        <v>118.34</v>
      </c>
      <c r="J9407" s="30">
        <v>122</v>
      </c>
      <c r="K9407" s="4"/>
      <c r="L9407" s="15">
        <f t="shared" si="147"/>
        <v>0</v>
      </c>
      <c r="M9407" s="56" t="s">
        <v>15156</v>
      </c>
    </row>
    <row r="9408" spans="1:13" s="19" customFormat="1" ht="15" customHeight="1" x14ac:dyDescent="0.25">
      <c r="A9408" s="47">
        <v>36748</v>
      </c>
      <c r="B9408" s="18"/>
      <c r="C9408" s="3" t="s">
        <v>14493</v>
      </c>
      <c r="D9408" s="3" t="s">
        <v>11145</v>
      </c>
      <c r="E9408" s="3" t="s">
        <v>14498</v>
      </c>
      <c r="F9408" s="3" t="s">
        <v>14499</v>
      </c>
      <c r="G9408" s="3" t="s">
        <v>14500</v>
      </c>
      <c r="H9408" s="26">
        <v>590</v>
      </c>
      <c r="I9408" s="26">
        <f t="array" ref="I9408">J9408-J9408*3%</f>
        <v>421.36799999999999</v>
      </c>
      <c r="J9408" s="30">
        <v>434.4</v>
      </c>
      <c r="K9408" s="4"/>
      <c r="L9408" s="15">
        <f t="shared" si="147"/>
        <v>0</v>
      </c>
      <c r="M9408" s="56" t="s">
        <v>15156</v>
      </c>
    </row>
    <row r="9409" spans="1:13" s="19" customFormat="1" ht="15" customHeight="1" x14ac:dyDescent="0.25">
      <c r="A9409" s="47">
        <v>36749</v>
      </c>
      <c r="B9409" s="18"/>
      <c r="C9409" s="3" t="s">
        <v>14493</v>
      </c>
      <c r="D9409" s="3" t="s">
        <v>10795</v>
      </c>
      <c r="E9409" s="3" t="s">
        <v>14501</v>
      </c>
      <c r="F9409" s="3"/>
      <c r="G9409" s="3" t="s">
        <v>744</v>
      </c>
      <c r="H9409" s="26">
        <v>330</v>
      </c>
      <c r="I9409" s="26">
        <f t="array" ref="I9409">J9409-J9409*3%</f>
        <v>232.024</v>
      </c>
      <c r="J9409" s="30">
        <v>239.2</v>
      </c>
      <c r="K9409" s="4"/>
      <c r="L9409" s="15">
        <f t="shared" si="147"/>
        <v>0</v>
      </c>
      <c r="M9409" s="56" t="s">
        <v>15156</v>
      </c>
    </row>
    <row r="9410" spans="1:13" s="19" customFormat="1" ht="15" customHeight="1" x14ac:dyDescent="0.25">
      <c r="A9410" s="47">
        <v>36750</v>
      </c>
      <c r="B9410" s="18"/>
      <c r="C9410" s="3" t="s">
        <v>14493</v>
      </c>
      <c r="D9410" s="3" t="s">
        <v>11167</v>
      </c>
      <c r="E9410" s="3" t="s">
        <v>14502</v>
      </c>
      <c r="F9410" s="3" t="s">
        <v>14503</v>
      </c>
      <c r="G9410" s="3" t="s">
        <v>744</v>
      </c>
      <c r="H9410" s="26">
        <v>120</v>
      </c>
      <c r="I9410" s="26">
        <f t="array" ref="I9410">J9410-J9410*3%</f>
        <v>85.941999999999993</v>
      </c>
      <c r="J9410" s="30">
        <v>88.6</v>
      </c>
      <c r="K9410" s="4"/>
      <c r="L9410" s="15">
        <f t="shared" si="147"/>
        <v>0</v>
      </c>
      <c r="M9410" s="56" t="s">
        <v>15156</v>
      </c>
    </row>
    <row r="9411" spans="1:13" s="19" customFormat="1" ht="15" customHeight="1" x14ac:dyDescent="0.25">
      <c r="A9411" s="47">
        <v>42625</v>
      </c>
      <c r="B9411" s="18"/>
      <c r="C9411" s="3" t="s">
        <v>14504</v>
      </c>
      <c r="D9411" s="3" t="s">
        <v>1437</v>
      </c>
      <c r="E9411" s="3" t="s">
        <v>14505</v>
      </c>
      <c r="F9411" s="3"/>
      <c r="G9411" s="3" t="s">
        <v>14506</v>
      </c>
      <c r="H9411" s="26">
        <v>535</v>
      </c>
      <c r="I9411" s="26">
        <f t="array" ref="I9411">J9411-J9411*3%</f>
        <v>366.90249999999997</v>
      </c>
      <c r="J9411" s="30">
        <v>378.25</v>
      </c>
      <c r="K9411" s="4"/>
      <c r="L9411" s="15">
        <f t="shared" si="147"/>
        <v>0</v>
      </c>
      <c r="M9411" s="56" t="s">
        <v>15154</v>
      </c>
    </row>
    <row r="9412" spans="1:13" s="19" customFormat="1" ht="15" customHeight="1" x14ac:dyDescent="0.25">
      <c r="A9412" s="47">
        <v>42626</v>
      </c>
      <c r="B9412" s="18"/>
      <c r="C9412" s="3" t="s">
        <v>14504</v>
      </c>
      <c r="D9412" s="3" t="s">
        <v>1437</v>
      </c>
      <c r="E9412" s="3" t="s">
        <v>14507</v>
      </c>
      <c r="F9412" s="3"/>
      <c r="G9412" s="3" t="s">
        <v>14508</v>
      </c>
      <c r="H9412" s="26">
        <v>535</v>
      </c>
      <c r="I9412" s="26">
        <f t="array" ref="I9412">J9412-J9412*3%</f>
        <v>366.90249999999997</v>
      </c>
      <c r="J9412" s="30">
        <v>378.25</v>
      </c>
      <c r="K9412" s="4"/>
      <c r="L9412" s="15">
        <f t="shared" si="147"/>
        <v>0</v>
      </c>
      <c r="M9412" s="56" t="s">
        <v>15154</v>
      </c>
    </row>
    <row r="9413" spans="1:13" s="19" customFormat="1" ht="15" customHeight="1" x14ac:dyDescent="0.25">
      <c r="A9413" s="47">
        <v>42627</v>
      </c>
      <c r="B9413" s="18"/>
      <c r="C9413" s="3" t="s">
        <v>14504</v>
      </c>
      <c r="D9413" s="3" t="s">
        <v>1437</v>
      </c>
      <c r="E9413" s="3" t="s">
        <v>14509</v>
      </c>
      <c r="F9413" s="3"/>
      <c r="G9413" s="3" t="s">
        <v>744</v>
      </c>
      <c r="H9413" s="26">
        <v>535</v>
      </c>
      <c r="I9413" s="26">
        <f t="array" ref="I9413">J9413-J9413*3%</f>
        <v>366.90249999999997</v>
      </c>
      <c r="J9413" s="30">
        <v>378.25</v>
      </c>
      <c r="K9413" s="4"/>
      <c r="L9413" s="15">
        <f t="shared" si="147"/>
        <v>0</v>
      </c>
      <c r="M9413" s="56" t="s">
        <v>15154</v>
      </c>
    </row>
    <row r="9414" spans="1:13" s="19" customFormat="1" ht="15" customHeight="1" x14ac:dyDescent="0.25">
      <c r="A9414" s="47">
        <v>42628</v>
      </c>
      <c r="B9414" s="18"/>
      <c r="C9414" s="3" t="s">
        <v>14504</v>
      </c>
      <c r="D9414" s="3" t="s">
        <v>1437</v>
      </c>
      <c r="E9414" s="3" t="s">
        <v>14510</v>
      </c>
      <c r="F9414" s="3"/>
      <c r="G9414" s="3" t="s">
        <v>14511</v>
      </c>
      <c r="H9414" s="26">
        <v>535</v>
      </c>
      <c r="I9414" s="26">
        <f t="array" ref="I9414">J9414-J9414*3%</f>
        <v>366.90249999999997</v>
      </c>
      <c r="J9414" s="30">
        <v>378.25</v>
      </c>
      <c r="K9414" s="4"/>
      <c r="L9414" s="15">
        <f t="shared" si="147"/>
        <v>0</v>
      </c>
      <c r="M9414" s="56" t="s">
        <v>15154</v>
      </c>
    </row>
    <row r="9415" spans="1:13" s="19" customFormat="1" ht="15" customHeight="1" x14ac:dyDescent="0.25">
      <c r="A9415" s="47">
        <v>42629</v>
      </c>
      <c r="B9415" s="18"/>
      <c r="C9415" s="3" t="s">
        <v>14504</v>
      </c>
      <c r="D9415" s="3" t="s">
        <v>1437</v>
      </c>
      <c r="E9415" s="3" t="s">
        <v>14510</v>
      </c>
      <c r="F9415" s="3"/>
      <c r="G9415" s="3" t="s">
        <v>598</v>
      </c>
      <c r="H9415" s="26">
        <v>535</v>
      </c>
      <c r="I9415" s="26">
        <f t="array" ref="I9415">J9415-J9415*3%</f>
        <v>366.90249999999997</v>
      </c>
      <c r="J9415" s="30">
        <v>378.25</v>
      </c>
      <c r="K9415" s="4"/>
      <c r="L9415" s="15">
        <f t="shared" si="147"/>
        <v>0</v>
      </c>
      <c r="M9415" s="56" t="s">
        <v>15154</v>
      </c>
    </row>
    <row r="9416" spans="1:13" s="19" customFormat="1" ht="15" customHeight="1" x14ac:dyDescent="0.25">
      <c r="A9416" s="47">
        <v>41543</v>
      </c>
      <c r="B9416" s="18"/>
      <c r="C9416" s="3" t="s">
        <v>14512</v>
      </c>
      <c r="D9416" s="3" t="s">
        <v>593</v>
      </c>
      <c r="E9416" s="3" t="s">
        <v>14513</v>
      </c>
      <c r="F9416" s="3" t="s">
        <v>664</v>
      </c>
      <c r="G9416" s="3" t="s">
        <v>14514</v>
      </c>
      <c r="H9416" s="26">
        <v>850</v>
      </c>
      <c r="I9416" s="26">
        <f t="array" ref="I9416">J9416-J9416*3%</f>
        <v>515.92359999999996</v>
      </c>
      <c r="J9416" s="30">
        <v>531.88</v>
      </c>
      <c r="K9416" s="4"/>
      <c r="L9416" s="15">
        <f t="shared" ref="L9416:L9479" si="148">J9416*K9416</f>
        <v>0</v>
      </c>
      <c r="M9416" s="56" t="s">
        <v>15154</v>
      </c>
    </row>
    <row r="9417" spans="1:13" s="19" customFormat="1" ht="15" customHeight="1" x14ac:dyDescent="0.25">
      <c r="A9417" s="47">
        <v>41535</v>
      </c>
      <c r="B9417" s="18"/>
      <c r="C9417" s="3" t="s">
        <v>14512</v>
      </c>
      <c r="D9417" s="3" t="s">
        <v>593</v>
      </c>
      <c r="E9417" s="3" t="s">
        <v>14513</v>
      </c>
      <c r="F9417" s="3" t="s">
        <v>664</v>
      </c>
      <c r="G9417" s="3" t="s">
        <v>11413</v>
      </c>
      <c r="H9417" s="26">
        <v>850</v>
      </c>
      <c r="I9417" s="26">
        <f t="array" ref="I9417">J9417-J9417*3%</f>
        <v>515.92359999999996</v>
      </c>
      <c r="J9417" s="30">
        <v>531.88</v>
      </c>
      <c r="K9417" s="4"/>
      <c r="L9417" s="15">
        <f t="shared" si="148"/>
        <v>0</v>
      </c>
      <c r="M9417" s="56" t="s">
        <v>15154</v>
      </c>
    </row>
    <row r="9418" spans="1:13" s="19" customFormat="1" ht="15" customHeight="1" x14ac:dyDescent="0.25">
      <c r="A9418" s="47">
        <v>26574</v>
      </c>
      <c r="B9418" s="18" t="s">
        <v>14515</v>
      </c>
      <c r="C9418" s="3" t="s">
        <v>14512</v>
      </c>
      <c r="D9418" s="3" t="s">
        <v>593</v>
      </c>
      <c r="E9418" s="3" t="s">
        <v>14513</v>
      </c>
      <c r="F9418" s="3" t="s">
        <v>664</v>
      </c>
      <c r="G9418" s="3" t="s">
        <v>13726</v>
      </c>
      <c r="H9418" s="26">
        <v>780</v>
      </c>
      <c r="I9418" s="26">
        <f t="array" ref="I9418">J9418-J9418*3%</f>
        <v>480.09179999999998</v>
      </c>
      <c r="J9418" s="30">
        <v>494.94</v>
      </c>
      <c r="K9418" s="4"/>
      <c r="L9418" s="15">
        <f t="shared" si="148"/>
        <v>0</v>
      </c>
      <c r="M9418" s="56" t="s">
        <v>15154</v>
      </c>
    </row>
    <row r="9419" spans="1:13" s="19" customFormat="1" ht="15" customHeight="1" x14ac:dyDescent="0.25">
      <c r="A9419" s="47">
        <v>41534</v>
      </c>
      <c r="B9419" s="18"/>
      <c r="C9419" s="3" t="s">
        <v>14512</v>
      </c>
      <c r="D9419" s="3" t="s">
        <v>593</v>
      </c>
      <c r="E9419" s="3" t="s">
        <v>14513</v>
      </c>
      <c r="F9419" s="3" t="s">
        <v>664</v>
      </c>
      <c r="G9419" s="3" t="s">
        <v>4485</v>
      </c>
      <c r="H9419" s="26">
        <v>780</v>
      </c>
      <c r="I9419" s="26">
        <f t="array" ref="I9419">J9419-J9419*3%</f>
        <v>480.09179999999998</v>
      </c>
      <c r="J9419" s="30">
        <v>494.94</v>
      </c>
      <c r="K9419" s="4"/>
      <c r="L9419" s="15">
        <f t="shared" si="148"/>
        <v>0</v>
      </c>
      <c r="M9419" s="56" t="s">
        <v>15154</v>
      </c>
    </row>
    <row r="9420" spans="1:13" s="19" customFormat="1" ht="15" customHeight="1" x14ac:dyDescent="0.25">
      <c r="A9420" s="47">
        <v>7708</v>
      </c>
      <c r="B9420" s="18" t="s">
        <v>14516</v>
      </c>
      <c r="C9420" s="3" t="s">
        <v>14512</v>
      </c>
      <c r="D9420" s="3" t="s">
        <v>593</v>
      </c>
      <c r="E9420" s="3" t="s">
        <v>14513</v>
      </c>
      <c r="F9420" s="3" t="s">
        <v>664</v>
      </c>
      <c r="G9420" s="3" t="s">
        <v>2593</v>
      </c>
      <c r="H9420" s="26">
        <v>780</v>
      </c>
      <c r="I9420" s="26">
        <f t="array" ref="I9420">J9420-J9420*3%</f>
        <v>480.09179999999998</v>
      </c>
      <c r="J9420" s="30">
        <v>494.94</v>
      </c>
      <c r="K9420" s="4"/>
      <c r="L9420" s="15">
        <f t="shared" si="148"/>
        <v>0</v>
      </c>
      <c r="M9420" s="56" t="s">
        <v>15154</v>
      </c>
    </row>
    <row r="9421" spans="1:13" s="19" customFormat="1" ht="15" customHeight="1" x14ac:dyDescent="0.25">
      <c r="A9421" s="47">
        <v>32297</v>
      </c>
      <c r="B9421" s="18" t="s">
        <v>14517</v>
      </c>
      <c r="C9421" s="3" t="s">
        <v>14512</v>
      </c>
      <c r="D9421" s="3" t="s">
        <v>593</v>
      </c>
      <c r="E9421" s="3" t="s">
        <v>14513</v>
      </c>
      <c r="F9421" s="3" t="s">
        <v>664</v>
      </c>
      <c r="G9421" s="3" t="s">
        <v>1112</v>
      </c>
      <c r="H9421" s="26">
        <v>780</v>
      </c>
      <c r="I9421" s="26">
        <f t="array" ref="I9421">J9421-J9421*3%</f>
        <v>480.09179999999998</v>
      </c>
      <c r="J9421" s="30">
        <v>494.94</v>
      </c>
      <c r="K9421" s="4"/>
      <c r="L9421" s="15">
        <f t="shared" si="148"/>
        <v>0</v>
      </c>
      <c r="M9421" s="56" t="s">
        <v>15154</v>
      </c>
    </row>
    <row r="9422" spans="1:13" s="19" customFormat="1" ht="15" customHeight="1" x14ac:dyDescent="0.25">
      <c r="A9422" s="47">
        <v>41542</v>
      </c>
      <c r="B9422" s="18"/>
      <c r="C9422" s="3" t="s">
        <v>14512</v>
      </c>
      <c r="D9422" s="3" t="s">
        <v>593</v>
      </c>
      <c r="E9422" s="3" t="s">
        <v>14518</v>
      </c>
      <c r="F9422" s="3" t="s">
        <v>7797</v>
      </c>
      <c r="G9422" s="3" t="s">
        <v>14514</v>
      </c>
      <c r="H9422" s="26">
        <v>755</v>
      </c>
      <c r="I9422" s="26">
        <f t="array" ref="I9422">J9422-J9422*3%</f>
        <v>465.6</v>
      </c>
      <c r="J9422" s="30">
        <v>480</v>
      </c>
      <c r="K9422" s="4"/>
      <c r="L9422" s="15">
        <f t="shared" si="148"/>
        <v>0</v>
      </c>
      <c r="M9422" s="56" t="s">
        <v>15154</v>
      </c>
    </row>
    <row r="9423" spans="1:13" s="19" customFormat="1" ht="15" customHeight="1" x14ac:dyDescent="0.25">
      <c r="A9423" s="47">
        <v>41541</v>
      </c>
      <c r="B9423" s="18"/>
      <c r="C9423" s="3" t="s">
        <v>14512</v>
      </c>
      <c r="D9423" s="3" t="s">
        <v>593</v>
      </c>
      <c r="E9423" s="3" t="s">
        <v>14518</v>
      </c>
      <c r="F9423" s="3" t="s">
        <v>7797</v>
      </c>
      <c r="G9423" s="3" t="s">
        <v>11413</v>
      </c>
      <c r="H9423" s="26">
        <v>755</v>
      </c>
      <c r="I9423" s="26">
        <f t="array" ref="I9423">J9423-J9423*3%</f>
        <v>465.6</v>
      </c>
      <c r="J9423" s="30">
        <v>480</v>
      </c>
      <c r="K9423" s="4"/>
      <c r="L9423" s="15">
        <f t="shared" si="148"/>
        <v>0</v>
      </c>
      <c r="M9423" s="56" t="s">
        <v>15154</v>
      </c>
    </row>
    <row r="9424" spans="1:13" s="19" customFormat="1" ht="15" customHeight="1" x14ac:dyDescent="0.25">
      <c r="A9424" s="47">
        <v>32310</v>
      </c>
      <c r="B9424" s="18" t="s">
        <v>14519</v>
      </c>
      <c r="C9424" s="3" t="s">
        <v>14512</v>
      </c>
      <c r="D9424" s="3" t="s">
        <v>593</v>
      </c>
      <c r="E9424" s="3" t="s">
        <v>14518</v>
      </c>
      <c r="F9424" s="3" t="s">
        <v>7797</v>
      </c>
      <c r="G9424" s="3" t="s">
        <v>1112</v>
      </c>
      <c r="H9424" s="26">
        <v>675</v>
      </c>
      <c r="I9424" s="26">
        <f t="array" ref="I9424">J9424-J9424*3%</f>
        <v>403.13200000000001</v>
      </c>
      <c r="J9424" s="30">
        <v>415.6</v>
      </c>
      <c r="K9424" s="4"/>
      <c r="L9424" s="15">
        <f t="shared" si="148"/>
        <v>0</v>
      </c>
      <c r="M9424" s="56" t="s">
        <v>15154</v>
      </c>
    </row>
    <row r="9425" spans="1:13" s="19" customFormat="1" ht="15" customHeight="1" x14ac:dyDescent="0.25">
      <c r="A9425" s="47">
        <v>7711</v>
      </c>
      <c r="B9425" s="18" t="s">
        <v>14520</v>
      </c>
      <c r="C9425" s="3" t="s">
        <v>14512</v>
      </c>
      <c r="D9425" s="3" t="s">
        <v>593</v>
      </c>
      <c r="E9425" s="3" t="s">
        <v>14518</v>
      </c>
      <c r="F9425" s="3" t="s">
        <v>7797</v>
      </c>
      <c r="G9425" s="3" t="s">
        <v>1108</v>
      </c>
      <c r="H9425" s="26">
        <v>675</v>
      </c>
      <c r="I9425" s="26">
        <f t="array" ref="I9425">J9425-J9425*3%</f>
        <v>403.13200000000001</v>
      </c>
      <c r="J9425" s="30">
        <v>415.6</v>
      </c>
      <c r="K9425" s="4"/>
      <c r="L9425" s="15">
        <f t="shared" si="148"/>
        <v>0</v>
      </c>
      <c r="M9425" s="56" t="s">
        <v>15154</v>
      </c>
    </row>
    <row r="9426" spans="1:13" s="19" customFormat="1" ht="15" customHeight="1" x14ac:dyDescent="0.25">
      <c r="A9426" s="47">
        <v>41540</v>
      </c>
      <c r="B9426" s="18"/>
      <c r="C9426" s="3" t="s">
        <v>14512</v>
      </c>
      <c r="D9426" s="3" t="s">
        <v>593</v>
      </c>
      <c r="E9426" s="3" t="s">
        <v>14518</v>
      </c>
      <c r="F9426" s="3" t="s">
        <v>7797</v>
      </c>
      <c r="G9426" s="3" t="s">
        <v>14521</v>
      </c>
      <c r="H9426" s="26">
        <v>755</v>
      </c>
      <c r="I9426" s="26">
        <f t="array" ref="I9426">J9426-J9426*3%</f>
        <v>465.6</v>
      </c>
      <c r="J9426" s="30">
        <v>480</v>
      </c>
      <c r="K9426" s="4"/>
      <c r="L9426" s="15">
        <f t="shared" si="148"/>
        <v>0</v>
      </c>
      <c r="M9426" s="56" t="s">
        <v>15154</v>
      </c>
    </row>
    <row r="9427" spans="1:13" s="19" customFormat="1" ht="15" customHeight="1" x14ac:dyDescent="0.25">
      <c r="A9427" s="47">
        <v>41539</v>
      </c>
      <c r="B9427" s="18"/>
      <c r="C9427" s="3" t="s">
        <v>14512</v>
      </c>
      <c r="D9427" s="3" t="s">
        <v>593</v>
      </c>
      <c r="E9427" s="3" t="s">
        <v>14522</v>
      </c>
      <c r="F9427" s="3" t="s">
        <v>1362</v>
      </c>
      <c r="G9427" s="3" t="s">
        <v>14514</v>
      </c>
      <c r="H9427" s="26">
        <v>1050</v>
      </c>
      <c r="I9427" s="26">
        <f t="array" ref="I9427">J9427-J9427*3%</f>
        <v>624.2047</v>
      </c>
      <c r="J9427" s="30">
        <v>643.51</v>
      </c>
      <c r="K9427" s="4"/>
      <c r="L9427" s="15">
        <f t="shared" si="148"/>
        <v>0</v>
      </c>
      <c r="M9427" s="56" t="s">
        <v>15154</v>
      </c>
    </row>
    <row r="9428" spans="1:13" s="19" customFormat="1" ht="15" customHeight="1" x14ac:dyDescent="0.25">
      <c r="A9428" s="47">
        <v>32304</v>
      </c>
      <c r="B9428" s="18" t="s">
        <v>14523</v>
      </c>
      <c r="C9428" s="3" t="s">
        <v>14512</v>
      </c>
      <c r="D9428" s="3" t="s">
        <v>593</v>
      </c>
      <c r="E9428" s="3" t="s">
        <v>14522</v>
      </c>
      <c r="F9428" s="3" t="s">
        <v>1362</v>
      </c>
      <c r="G9428" s="3" t="s">
        <v>10762</v>
      </c>
      <c r="H9428" s="26">
        <v>985</v>
      </c>
      <c r="I9428" s="26">
        <f t="array" ref="I9428">J9428-J9428*3%</f>
        <v>587.97519999999997</v>
      </c>
      <c r="J9428" s="30">
        <v>606.16</v>
      </c>
      <c r="K9428" s="4"/>
      <c r="L9428" s="15">
        <f t="shared" si="148"/>
        <v>0</v>
      </c>
      <c r="M9428" s="56" t="s">
        <v>15154</v>
      </c>
    </row>
    <row r="9429" spans="1:13" s="19" customFormat="1" ht="15" customHeight="1" x14ac:dyDescent="0.25">
      <c r="A9429" s="47">
        <v>41533</v>
      </c>
      <c r="B9429" s="18"/>
      <c r="C9429" s="3" t="s">
        <v>14512</v>
      </c>
      <c r="D9429" s="3" t="s">
        <v>593</v>
      </c>
      <c r="E9429" s="3" t="s">
        <v>14522</v>
      </c>
      <c r="F9429" s="3" t="s">
        <v>1362</v>
      </c>
      <c r="G9429" s="3" t="s">
        <v>4485</v>
      </c>
      <c r="H9429" s="26">
        <v>985</v>
      </c>
      <c r="I9429" s="26">
        <f t="array" ref="I9429">J9429-J9429*3%</f>
        <v>587.97519999999997</v>
      </c>
      <c r="J9429" s="30">
        <v>606.16</v>
      </c>
      <c r="K9429" s="4"/>
      <c r="L9429" s="15">
        <f t="shared" si="148"/>
        <v>0</v>
      </c>
      <c r="M9429" s="56" t="s">
        <v>15154</v>
      </c>
    </row>
    <row r="9430" spans="1:13" s="19" customFormat="1" ht="15" customHeight="1" x14ac:dyDescent="0.25">
      <c r="A9430" s="47">
        <v>7717</v>
      </c>
      <c r="B9430" s="18" t="s">
        <v>14524</v>
      </c>
      <c r="C9430" s="3" t="s">
        <v>14512</v>
      </c>
      <c r="D9430" s="3" t="s">
        <v>593</v>
      </c>
      <c r="E9430" s="3" t="s">
        <v>14522</v>
      </c>
      <c r="F9430" s="3" t="s">
        <v>1362</v>
      </c>
      <c r="G9430" s="3" t="s">
        <v>2593</v>
      </c>
      <c r="H9430" s="26">
        <v>985</v>
      </c>
      <c r="I9430" s="26">
        <f t="array" ref="I9430">J9430-J9430*3%</f>
        <v>587.97519999999997</v>
      </c>
      <c r="J9430" s="30">
        <v>606.16</v>
      </c>
      <c r="K9430" s="4"/>
      <c r="L9430" s="15">
        <f t="shared" si="148"/>
        <v>0</v>
      </c>
      <c r="M9430" s="56" t="s">
        <v>15154</v>
      </c>
    </row>
    <row r="9431" spans="1:13" s="19" customFormat="1" ht="15" customHeight="1" x14ac:dyDescent="0.25">
      <c r="A9431" s="47">
        <v>41532</v>
      </c>
      <c r="B9431" s="18"/>
      <c r="C9431" s="3" t="s">
        <v>14512</v>
      </c>
      <c r="D9431" s="3" t="s">
        <v>593</v>
      </c>
      <c r="E9431" s="3" t="s">
        <v>14522</v>
      </c>
      <c r="F9431" s="3" t="s">
        <v>1362</v>
      </c>
      <c r="G9431" s="3" t="s">
        <v>14525</v>
      </c>
      <c r="H9431" s="26">
        <v>985</v>
      </c>
      <c r="I9431" s="26">
        <f t="array" ref="I9431">J9431-J9431*3%</f>
        <v>587.97519999999997</v>
      </c>
      <c r="J9431" s="30">
        <v>606.16</v>
      </c>
      <c r="K9431" s="4"/>
      <c r="L9431" s="15">
        <f t="shared" si="148"/>
        <v>0</v>
      </c>
      <c r="M9431" s="56" t="s">
        <v>15154</v>
      </c>
    </row>
    <row r="9432" spans="1:13" s="19" customFormat="1" ht="15" customHeight="1" x14ac:dyDescent="0.25">
      <c r="A9432" s="47">
        <v>35296</v>
      </c>
      <c r="B9432" s="18"/>
      <c r="C9432" s="3" t="s">
        <v>14512</v>
      </c>
      <c r="D9432" s="3" t="s">
        <v>593</v>
      </c>
      <c r="E9432" s="3" t="s">
        <v>14526</v>
      </c>
      <c r="F9432" s="3" t="s">
        <v>2609</v>
      </c>
      <c r="G9432" s="3" t="s">
        <v>744</v>
      </c>
      <c r="H9432" s="26">
        <v>1120</v>
      </c>
      <c r="I9432" s="26">
        <f t="array" ref="I9432">J9432-J9432*3%</f>
        <v>660.03650000000005</v>
      </c>
      <c r="J9432" s="30">
        <v>680.45</v>
      </c>
      <c r="K9432" s="4"/>
      <c r="L9432" s="15">
        <f t="shared" si="148"/>
        <v>0</v>
      </c>
      <c r="M9432" s="56" t="s">
        <v>15154</v>
      </c>
    </row>
    <row r="9433" spans="1:13" s="19" customFormat="1" ht="15" customHeight="1" x14ac:dyDescent="0.25">
      <c r="A9433" s="47">
        <v>35297</v>
      </c>
      <c r="B9433" s="18"/>
      <c r="C9433" s="3" t="s">
        <v>14512</v>
      </c>
      <c r="D9433" s="3" t="s">
        <v>593</v>
      </c>
      <c r="E9433" s="3" t="s">
        <v>14526</v>
      </c>
      <c r="F9433" s="3" t="s">
        <v>2609</v>
      </c>
      <c r="G9433" s="3" t="s">
        <v>10762</v>
      </c>
      <c r="H9433" s="26">
        <v>1120</v>
      </c>
      <c r="I9433" s="26">
        <f t="array" ref="I9433">J9433-J9433*3%</f>
        <v>660.03650000000005</v>
      </c>
      <c r="J9433" s="30">
        <v>680.45</v>
      </c>
      <c r="K9433" s="4"/>
      <c r="L9433" s="15">
        <f t="shared" si="148"/>
        <v>0</v>
      </c>
      <c r="M9433" s="56" t="s">
        <v>15154</v>
      </c>
    </row>
    <row r="9434" spans="1:13" s="19" customFormat="1" ht="15" customHeight="1" x14ac:dyDescent="0.25">
      <c r="A9434" s="47">
        <v>35298</v>
      </c>
      <c r="B9434" s="18"/>
      <c r="C9434" s="3" t="s">
        <v>14512</v>
      </c>
      <c r="D9434" s="3" t="s">
        <v>593</v>
      </c>
      <c r="E9434" s="3" t="s">
        <v>14526</v>
      </c>
      <c r="F9434" s="3" t="s">
        <v>2609</v>
      </c>
      <c r="G9434" s="3" t="s">
        <v>2593</v>
      </c>
      <c r="H9434" s="26">
        <v>1120</v>
      </c>
      <c r="I9434" s="26">
        <f t="array" ref="I9434">J9434-J9434*3%</f>
        <v>660.03650000000005</v>
      </c>
      <c r="J9434" s="30">
        <v>680.45</v>
      </c>
      <c r="K9434" s="4"/>
      <c r="L9434" s="15">
        <f t="shared" si="148"/>
        <v>0</v>
      </c>
      <c r="M9434" s="56" t="s">
        <v>15154</v>
      </c>
    </row>
    <row r="9435" spans="1:13" s="19" customFormat="1" ht="15" customHeight="1" x14ac:dyDescent="0.25">
      <c r="A9435" s="47">
        <v>42634</v>
      </c>
      <c r="B9435" s="18"/>
      <c r="C9435" s="3" t="s">
        <v>14512</v>
      </c>
      <c r="D9435" s="3" t="s">
        <v>593</v>
      </c>
      <c r="E9435" s="3" t="s">
        <v>14527</v>
      </c>
      <c r="F9435" s="3" t="s">
        <v>2609</v>
      </c>
      <c r="G9435" s="3" t="s">
        <v>5563</v>
      </c>
      <c r="H9435" s="26">
        <v>1215</v>
      </c>
      <c r="I9435" s="26">
        <f t="array" ref="I9435">J9435-J9435*3%</f>
        <v>710.75779999999997</v>
      </c>
      <c r="J9435" s="30">
        <v>732.74</v>
      </c>
      <c r="K9435" s="4"/>
      <c r="L9435" s="15">
        <f t="shared" si="148"/>
        <v>0</v>
      </c>
      <c r="M9435" s="56" t="s">
        <v>15154</v>
      </c>
    </row>
    <row r="9436" spans="1:13" s="19" customFormat="1" ht="15" customHeight="1" x14ac:dyDescent="0.25">
      <c r="A9436" s="47">
        <v>42635</v>
      </c>
      <c r="B9436" s="18"/>
      <c r="C9436" s="3" t="s">
        <v>14512</v>
      </c>
      <c r="D9436" s="3" t="s">
        <v>593</v>
      </c>
      <c r="E9436" s="3" t="s">
        <v>14527</v>
      </c>
      <c r="F9436" s="3" t="s">
        <v>2609</v>
      </c>
      <c r="G9436" s="3" t="s">
        <v>14514</v>
      </c>
      <c r="H9436" s="26">
        <v>1215</v>
      </c>
      <c r="I9436" s="26">
        <f t="array" ref="I9436">J9436-J9436*3%</f>
        <v>710.75779999999997</v>
      </c>
      <c r="J9436" s="30">
        <v>732.74</v>
      </c>
      <c r="K9436" s="4"/>
      <c r="L9436" s="15">
        <f t="shared" si="148"/>
        <v>0</v>
      </c>
      <c r="M9436" s="56" t="s">
        <v>15154</v>
      </c>
    </row>
    <row r="9437" spans="1:13" s="19" customFormat="1" ht="15" customHeight="1" x14ac:dyDescent="0.25">
      <c r="A9437" s="47">
        <v>42636</v>
      </c>
      <c r="B9437" s="18"/>
      <c r="C9437" s="3" t="s">
        <v>14512</v>
      </c>
      <c r="D9437" s="3" t="s">
        <v>593</v>
      </c>
      <c r="E9437" s="3" t="s">
        <v>14527</v>
      </c>
      <c r="F9437" s="3" t="s">
        <v>2609</v>
      </c>
      <c r="G9437" s="3" t="s">
        <v>11413</v>
      </c>
      <c r="H9437" s="26">
        <v>1215</v>
      </c>
      <c r="I9437" s="26">
        <f t="array" ref="I9437">J9437-J9437*3%</f>
        <v>710.75779999999997</v>
      </c>
      <c r="J9437" s="30">
        <v>732.74</v>
      </c>
      <c r="K9437" s="4"/>
      <c r="L9437" s="15">
        <f t="shared" si="148"/>
        <v>0</v>
      </c>
      <c r="M9437" s="56" t="s">
        <v>15154</v>
      </c>
    </row>
    <row r="9438" spans="1:13" s="19" customFormat="1" ht="15" customHeight="1" x14ac:dyDescent="0.25">
      <c r="A9438" s="47">
        <v>42638</v>
      </c>
      <c r="B9438" s="18"/>
      <c r="C9438" s="3" t="s">
        <v>14512</v>
      </c>
      <c r="D9438" s="3" t="s">
        <v>593</v>
      </c>
      <c r="E9438" s="3" t="s">
        <v>14528</v>
      </c>
      <c r="F9438" s="3" t="s">
        <v>601</v>
      </c>
      <c r="G9438" s="3" t="s">
        <v>5634</v>
      </c>
      <c r="H9438" s="26">
        <v>1080</v>
      </c>
      <c r="I9438" s="26">
        <f t="array" ref="I9438">J9438-J9438*3%</f>
        <v>638.69650000000001</v>
      </c>
      <c r="J9438" s="30">
        <v>658.45</v>
      </c>
      <c r="K9438" s="4"/>
      <c r="L9438" s="15">
        <f t="shared" si="148"/>
        <v>0</v>
      </c>
      <c r="M9438" s="56" t="s">
        <v>15154</v>
      </c>
    </row>
    <row r="9439" spans="1:13" s="19" customFormat="1" ht="15" customHeight="1" x14ac:dyDescent="0.25">
      <c r="A9439" s="47">
        <v>42597</v>
      </c>
      <c r="B9439" s="18"/>
      <c r="C9439" s="3" t="s">
        <v>14512</v>
      </c>
      <c r="D9439" s="3" t="s">
        <v>593</v>
      </c>
      <c r="E9439" s="3" t="s">
        <v>14528</v>
      </c>
      <c r="F9439" s="3" t="s">
        <v>601</v>
      </c>
      <c r="G9439" s="3" t="s">
        <v>14529</v>
      </c>
      <c r="H9439" s="26">
        <v>1080</v>
      </c>
      <c r="I9439" s="26">
        <f t="array" ref="I9439">J9439-J9439*3%</f>
        <v>638.69650000000001</v>
      </c>
      <c r="J9439" s="30">
        <v>658.45</v>
      </c>
      <c r="K9439" s="4"/>
      <c r="L9439" s="15">
        <f t="shared" si="148"/>
        <v>0</v>
      </c>
      <c r="M9439" s="56" t="s">
        <v>15154</v>
      </c>
    </row>
    <row r="9440" spans="1:13" s="19" customFormat="1" ht="15" customHeight="1" x14ac:dyDescent="0.25">
      <c r="A9440" s="47">
        <v>42613</v>
      </c>
      <c r="B9440" s="18"/>
      <c r="C9440" s="3" t="s">
        <v>14512</v>
      </c>
      <c r="D9440" s="3" t="s">
        <v>593</v>
      </c>
      <c r="E9440" s="3" t="s">
        <v>14528</v>
      </c>
      <c r="F9440" s="3" t="s">
        <v>601</v>
      </c>
      <c r="G9440" s="3" t="s">
        <v>14521</v>
      </c>
      <c r="H9440" s="26">
        <v>1080</v>
      </c>
      <c r="I9440" s="26">
        <f t="array" ref="I9440">J9440-J9440*3%</f>
        <v>638.69650000000001</v>
      </c>
      <c r="J9440" s="30">
        <v>658.45</v>
      </c>
      <c r="K9440" s="4"/>
      <c r="L9440" s="15">
        <f t="shared" si="148"/>
        <v>0</v>
      </c>
      <c r="M9440" s="56" t="s">
        <v>15154</v>
      </c>
    </row>
    <row r="9441" spans="1:13" s="19" customFormat="1" ht="15" customHeight="1" x14ac:dyDescent="0.25">
      <c r="A9441" s="47">
        <v>42637</v>
      </c>
      <c r="B9441" s="18"/>
      <c r="C9441" s="3" t="s">
        <v>14512</v>
      </c>
      <c r="D9441" s="3" t="s">
        <v>593</v>
      </c>
      <c r="E9441" s="3" t="s">
        <v>14528</v>
      </c>
      <c r="F9441" s="3" t="s">
        <v>601</v>
      </c>
      <c r="G9441" s="3" t="s">
        <v>14530</v>
      </c>
      <c r="H9441" s="26">
        <v>1080</v>
      </c>
      <c r="I9441" s="26">
        <f t="array" ref="I9441">J9441-J9441*3%</f>
        <v>638.69650000000001</v>
      </c>
      <c r="J9441" s="30">
        <v>658.45</v>
      </c>
      <c r="K9441" s="4"/>
      <c r="L9441" s="15">
        <f t="shared" si="148"/>
        <v>0</v>
      </c>
      <c r="M9441" s="56" t="s">
        <v>15154</v>
      </c>
    </row>
    <row r="9442" spans="1:13" s="19" customFormat="1" ht="15" customHeight="1" x14ac:dyDescent="0.25">
      <c r="A9442" s="47">
        <v>42639</v>
      </c>
      <c r="B9442" s="18"/>
      <c r="C9442" s="3" t="s">
        <v>14512</v>
      </c>
      <c r="D9442" s="3" t="s">
        <v>593</v>
      </c>
      <c r="E9442" s="3" t="s">
        <v>14528</v>
      </c>
      <c r="F9442" s="3" t="s">
        <v>601</v>
      </c>
      <c r="G9442" s="3" t="s">
        <v>14531</v>
      </c>
      <c r="H9442" s="26">
        <v>1080</v>
      </c>
      <c r="I9442" s="26">
        <f t="array" ref="I9442">J9442-J9442*3%</f>
        <v>638.69650000000001</v>
      </c>
      <c r="J9442" s="30">
        <v>658.45</v>
      </c>
      <c r="K9442" s="4"/>
      <c r="L9442" s="15">
        <f t="shared" si="148"/>
        <v>0</v>
      </c>
      <c r="M9442" s="56" t="s">
        <v>15154</v>
      </c>
    </row>
    <row r="9443" spans="1:13" s="19" customFormat="1" ht="15" customHeight="1" x14ac:dyDescent="0.25">
      <c r="A9443" s="47">
        <v>41544</v>
      </c>
      <c r="B9443" s="18"/>
      <c r="C9443" s="3" t="s">
        <v>14512</v>
      </c>
      <c r="D9443" s="3" t="s">
        <v>593</v>
      </c>
      <c r="E9443" s="3" t="s">
        <v>14532</v>
      </c>
      <c r="F9443" s="3" t="s">
        <v>7797</v>
      </c>
      <c r="G9443" s="3" t="s">
        <v>14521</v>
      </c>
      <c r="H9443" s="26">
        <v>755</v>
      </c>
      <c r="I9443" s="26">
        <f t="array" ref="I9443">J9443-J9443*3%</f>
        <v>465.6</v>
      </c>
      <c r="J9443" s="30">
        <v>480</v>
      </c>
      <c r="K9443" s="4"/>
      <c r="L9443" s="15">
        <f t="shared" si="148"/>
        <v>0</v>
      </c>
      <c r="M9443" s="56" t="s">
        <v>15154</v>
      </c>
    </row>
    <row r="9444" spans="1:13" s="19" customFormat="1" ht="15" customHeight="1" x14ac:dyDescent="0.25">
      <c r="A9444" s="47">
        <v>42631</v>
      </c>
      <c r="B9444" s="18"/>
      <c r="C9444" s="3" t="s">
        <v>14512</v>
      </c>
      <c r="D9444" s="3" t="s">
        <v>593</v>
      </c>
      <c r="E9444" s="3" t="s">
        <v>14532</v>
      </c>
      <c r="F9444" s="3" t="s">
        <v>7797</v>
      </c>
      <c r="G9444" s="3" t="s">
        <v>14533</v>
      </c>
      <c r="H9444" s="26">
        <v>755</v>
      </c>
      <c r="I9444" s="26">
        <f t="array" ref="I9444">J9444-J9444*3%</f>
        <v>465.6</v>
      </c>
      <c r="J9444" s="30">
        <v>480</v>
      </c>
      <c r="K9444" s="4"/>
      <c r="L9444" s="15">
        <f t="shared" si="148"/>
        <v>0</v>
      </c>
      <c r="M9444" s="56" t="s">
        <v>15154</v>
      </c>
    </row>
    <row r="9445" spans="1:13" s="19" customFormat="1" ht="15" customHeight="1" x14ac:dyDescent="0.25">
      <c r="A9445" s="47">
        <v>41528</v>
      </c>
      <c r="B9445" s="18"/>
      <c r="C9445" s="3" t="s">
        <v>14512</v>
      </c>
      <c r="D9445" s="3" t="s">
        <v>593</v>
      </c>
      <c r="E9445" s="3" t="s">
        <v>14534</v>
      </c>
      <c r="F9445" s="3" t="s">
        <v>2606</v>
      </c>
      <c r="G9445" s="3" t="s">
        <v>4485</v>
      </c>
      <c r="H9445" s="26">
        <v>905</v>
      </c>
      <c r="I9445" s="26">
        <f t="array" ref="I9445">J9445-J9445*3%</f>
        <v>544.90719999999999</v>
      </c>
      <c r="J9445" s="30">
        <v>561.76</v>
      </c>
      <c r="K9445" s="4"/>
      <c r="L9445" s="15">
        <f t="shared" si="148"/>
        <v>0</v>
      </c>
      <c r="M9445" s="56" t="s">
        <v>15154</v>
      </c>
    </row>
    <row r="9446" spans="1:13" s="19" customFormat="1" ht="15" customHeight="1" x14ac:dyDescent="0.25">
      <c r="A9446" s="47">
        <v>41529</v>
      </c>
      <c r="B9446" s="18"/>
      <c r="C9446" s="3" t="s">
        <v>14512</v>
      </c>
      <c r="D9446" s="3" t="s">
        <v>593</v>
      </c>
      <c r="E9446" s="3" t="s">
        <v>14534</v>
      </c>
      <c r="F9446" s="3" t="s">
        <v>2606</v>
      </c>
      <c r="G9446" s="3" t="s">
        <v>2367</v>
      </c>
      <c r="H9446" s="26">
        <v>905</v>
      </c>
      <c r="I9446" s="26">
        <f t="array" ref="I9446">J9446-J9446*3%</f>
        <v>544.90719999999999</v>
      </c>
      <c r="J9446" s="30">
        <v>561.76</v>
      </c>
      <c r="K9446" s="4"/>
      <c r="L9446" s="15">
        <f t="shared" si="148"/>
        <v>0</v>
      </c>
      <c r="M9446" s="56" t="s">
        <v>15154</v>
      </c>
    </row>
    <row r="9447" spans="1:13" s="19" customFormat="1" ht="15" customHeight="1" x14ac:dyDescent="0.25">
      <c r="A9447" s="47">
        <v>42640</v>
      </c>
      <c r="B9447" s="18"/>
      <c r="C9447" s="3" t="s">
        <v>14512</v>
      </c>
      <c r="D9447" s="3" t="s">
        <v>593</v>
      </c>
      <c r="E9447" s="3" t="s">
        <v>14534</v>
      </c>
      <c r="F9447" s="3" t="s">
        <v>2606</v>
      </c>
      <c r="G9447" s="3" t="s">
        <v>14535</v>
      </c>
      <c r="H9447" s="26">
        <v>905</v>
      </c>
      <c r="I9447" s="26">
        <f t="array" ref="I9447">J9447-J9447*3%</f>
        <v>544.90719999999999</v>
      </c>
      <c r="J9447" s="30">
        <v>561.76</v>
      </c>
      <c r="K9447" s="4"/>
      <c r="L9447" s="15">
        <f t="shared" si="148"/>
        <v>0</v>
      </c>
      <c r="M9447" s="56" t="s">
        <v>15154</v>
      </c>
    </row>
    <row r="9448" spans="1:13" s="19" customFormat="1" ht="15" customHeight="1" x14ac:dyDescent="0.25">
      <c r="A9448" s="47">
        <v>26582</v>
      </c>
      <c r="B9448" s="18" t="s">
        <v>14536</v>
      </c>
      <c r="C9448" s="3" t="s">
        <v>14512</v>
      </c>
      <c r="D9448" s="3" t="s">
        <v>593</v>
      </c>
      <c r="E9448" s="3" t="s">
        <v>14534</v>
      </c>
      <c r="F9448" s="3" t="s">
        <v>2606</v>
      </c>
      <c r="G9448" s="3" t="s">
        <v>1112</v>
      </c>
      <c r="H9448" s="26">
        <v>905</v>
      </c>
      <c r="I9448" s="26">
        <f t="array" ref="I9448">J9448-J9448*3%</f>
        <v>544.90719999999999</v>
      </c>
      <c r="J9448" s="30">
        <v>561.76</v>
      </c>
      <c r="K9448" s="4"/>
      <c r="L9448" s="15">
        <f t="shared" si="148"/>
        <v>0</v>
      </c>
      <c r="M9448" s="56" t="s">
        <v>15154</v>
      </c>
    </row>
    <row r="9449" spans="1:13" s="19" customFormat="1" ht="15" customHeight="1" x14ac:dyDescent="0.25">
      <c r="A9449" s="47">
        <v>41530</v>
      </c>
      <c r="B9449" s="18"/>
      <c r="C9449" s="3" t="s">
        <v>14512</v>
      </c>
      <c r="D9449" s="3" t="s">
        <v>593</v>
      </c>
      <c r="E9449" s="3" t="s">
        <v>14534</v>
      </c>
      <c r="F9449" s="3" t="s">
        <v>2606</v>
      </c>
      <c r="G9449" s="3" t="s">
        <v>14525</v>
      </c>
      <c r="H9449" s="26">
        <v>905</v>
      </c>
      <c r="I9449" s="26">
        <f t="array" ref="I9449">J9449-J9449*3%</f>
        <v>544.90719999999999</v>
      </c>
      <c r="J9449" s="30">
        <v>561.76</v>
      </c>
      <c r="K9449" s="4"/>
      <c r="L9449" s="15">
        <f t="shared" si="148"/>
        <v>0</v>
      </c>
      <c r="M9449" s="56" t="s">
        <v>15154</v>
      </c>
    </row>
    <row r="9450" spans="1:13" s="19" customFormat="1" ht="15" customHeight="1" x14ac:dyDescent="0.25">
      <c r="A9450" s="47">
        <v>41537</v>
      </c>
      <c r="B9450" s="18"/>
      <c r="C9450" s="3" t="s">
        <v>14512</v>
      </c>
      <c r="D9450" s="3" t="s">
        <v>593</v>
      </c>
      <c r="E9450" s="3" t="s">
        <v>14534</v>
      </c>
      <c r="F9450" s="3" t="s">
        <v>2606</v>
      </c>
      <c r="G9450" s="3" t="s">
        <v>2363</v>
      </c>
      <c r="H9450" s="26">
        <v>905</v>
      </c>
      <c r="I9450" s="26">
        <f t="array" ref="I9450">J9450-J9450*3%</f>
        <v>544.90719999999999</v>
      </c>
      <c r="J9450" s="30">
        <v>561.76</v>
      </c>
      <c r="K9450" s="4"/>
      <c r="L9450" s="15">
        <f t="shared" si="148"/>
        <v>0</v>
      </c>
      <c r="M9450" s="56" t="s">
        <v>15154</v>
      </c>
    </row>
    <row r="9451" spans="1:13" s="19" customFormat="1" ht="15" customHeight="1" x14ac:dyDescent="0.25">
      <c r="A9451" s="47">
        <v>42641</v>
      </c>
      <c r="B9451" s="18"/>
      <c r="C9451" s="3" t="s">
        <v>14512</v>
      </c>
      <c r="D9451" s="3" t="s">
        <v>593</v>
      </c>
      <c r="E9451" s="3" t="s">
        <v>14537</v>
      </c>
      <c r="F9451" s="3" t="s">
        <v>664</v>
      </c>
      <c r="G9451" s="3" t="s">
        <v>5634</v>
      </c>
      <c r="H9451" s="26">
        <v>1080</v>
      </c>
      <c r="I9451" s="26">
        <f t="array" ref="I9451">J9451-J9451*3%</f>
        <v>638.69650000000001</v>
      </c>
      <c r="J9451" s="30">
        <v>658.45</v>
      </c>
      <c r="K9451" s="4"/>
      <c r="L9451" s="15">
        <f t="shared" si="148"/>
        <v>0</v>
      </c>
      <c r="M9451" s="56" t="s">
        <v>15154</v>
      </c>
    </row>
    <row r="9452" spans="1:13" s="19" customFormat="1" ht="15" customHeight="1" x14ac:dyDescent="0.25">
      <c r="A9452" s="47">
        <v>42642</v>
      </c>
      <c r="B9452" s="18"/>
      <c r="C9452" s="3" t="s">
        <v>14512</v>
      </c>
      <c r="D9452" s="3" t="s">
        <v>593</v>
      </c>
      <c r="E9452" s="3" t="s">
        <v>14537</v>
      </c>
      <c r="F9452" s="3" t="s">
        <v>664</v>
      </c>
      <c r="G9452" s="3" t="s">
        <v>5216</v>
      </c>
      <c r="H9452" s="26">
        <v>1080</v>
      </c>
      <c r="I9452" s="26">
        <f t="array" ref="I9452">J9452-J9452*3%</f>
        <v>638.69650000000001</v>
      </c>
      <c r="J9452" s="30">
        <v>658.45</v>
      </c>
      <c r="K9452" s="4"/>
      <c r="L9452" s="15">
        <f t="shared" si="148"/>
        <v>0</v>
      </c>
      <c r="M9452" s="56" t="s">
        <v>15154</v>
      </c>
    </row>
    <row r="9453" spans="1:13" s="19" customFormat="1" ht="15" customHeight="1" x14ac:dyDescent="0.25">
      <c r="A9453" s="47">
        <v>42643</v>
      </c>
      <c r="B9453" s="18"/>
      <c r="C9453" s="3" t="s">
        <v>14512</v>
      </c>
      <c r="D9453" s="3" t="s">
        <v>593</v>
      </c>
      <c r="E9453" s="3" t="s">
        <v>14537</v>
      </c>
      <c r="F9453" s="3" t="s">
        <v>664</v>
      </c>
      <c r="G9453" s="3" t="s">
        <v>14529</v>
      </c>
      <c r="H9453" s="26">
        <v>1080</v>
      </c>
      <c r="I9453" s="26">
        <f t="array" ref="I9453">J9453-J9453*3%</f>
        <v>638.69650000000001</v>
      </c>
      <c r="J9453" s="30">
        <v>658.45</v>
      </c>
      <c r="K9453" s="4"/>
      <c r="L9453" s="15">
        <f t="shared" si="148"/>
        <v>0</v>
      </c>
      <c r="M9453" s="56" t="s">
        <v>15154</v>
      </c>
    </row>
    <row r="9454" spans="1:13" s="19" customFormat="1" ht="15" customHeight="1" x14ac:dyDescent="0.25">
      <c r="A9454" s="47">
        <v>42644</v>
      </c>
      <c r="B9454" s="18"/>
      <c r="C9454" s="3" t="s">
        <v>14512</v>
      </c>
      <c r="D9454" s="3" t="s">
        <v>593</v>
      </c>
      <c r="E9454" s="3" t="s">
        <v>14537</v>
      </c>
      <c r="F9454" s="3" t="s">
        <v>664</v>
      </c>
      <c r="G9454" s="3" t="s">
        <v>14521</v>
      </c>
      <c r="H9454" s="26">
        <v>1080</v>
      </c>
      <c r="I9454" s="26">
        <f t="array" ref="I9454">J9454-J9454*3%</f>
        <v>638.69650000000001</v>
      </c>
      <c r="J9454" s="30">
        <v>658.45</v>
      </c>
      <c r="K9454" s="4"/>
      <c r="L9454" s="15">
        <f t="shared" si="148"/>
        <v>0</v>
      </c>
      <c r="M9454" s="56" t="s">
        <v>15154</v>
      </c>
    </row>
    <row r="9455" spans="1:13" s="19" customFormat="1" ht="15" customHeight="1" x14ac:dyDescent="0.25">
      <c r="A9455" s="47">
        <v>42645</v>
      </c>
      <c r="B9455" s="18"/>
      <c r="C9455" s="3" t="s">
        <v>14512</v>
      </c>
      <c r="D9455" s="3" t="s">
        <v>593</v>
      </c>
      <c r="E9455" s="3" t="s">
        <v>14537</v>
      </c>
      <c r="F9455" s="3" t="s">
        <v>664</v>
      </c>
      <c r="G9455" s="3" t="s">
        <v>14530</v>
      </c>
      <c r="H9455" s="26">
        <v>1080</v>
      </c>
      <c r="I9455" s="26">
        <f t="array" ref="I9455">J9455-J9455*3%</f>
        <v>638.69650000000001</v>
      </c>
      <c r="J9455" s="30">
        <v>658.45</v>
      </c>
      <c r="K9455" s="4"/>
      <c r="L9455" s="15">
        <f t="shared" si="148"/>
        <v>0</v>
      </c>
      <c r="M9455" s="56" t="s">
        <v>15154</v>
      </c>
    </row>
    <row r="9456" spans="1:13" s="19" customFormat="1" ht="15" customHeight="1" x14ac:dyDescent="0.25">
      <c r="A9456" s="47">
        <v>42646</v>
      </c>
      <c r="B9456" s="18"/>
      <c r="C9456" s="3" t="s">
        <v>14512</v>
      </c>
      <c r="D9456" s="3" t="s">
        <v>593</v>
      </c>
      <c r="E9456" s="3" t="s">
        <v>14537</v>
      </c>
      <c r="F9456" s="3" t="s">
        <v>664</v>
      </c>
      <c r="G9456" s="3" t="s">
        <v>14531</v>
      </c>
      <c r="H9456" s="26">
        <v>1080</v>
      </c>
      <c r="I9456" s="26">
        <f t="array" ref="I9456">J9456-J9456*3%</f>
        <v>638.69650000000001</v>
      </c>
      <c r="J9456" s="30">
        <v>658.45</v>
      </c>
      <c r="K9456" s="4"/>
      <c r="L9456" s="15">
        <f t="shared" si="148"/>
        <v>0</v>
      </c>
      <c r="M9456" s="56" t="s">
        <v>15154</v>
      </c>
    </row>
    <row r="9457" spans="1:13" s="19" customFormat="1" ht="15" customHeight="1" x14ac:dyDescent="0.25">
      <c r="A9457" s="47">
        <v>42632</v>
      </c>
      <c r="B9457" s="18"/>
      <c r="C9457" s="3" t="s">
        <v>14512</v>
      </c>
      <c r="D9457" s="3" t="s">
        <v>593</v>
      </c>
      <c r="E9457" s="3" t="s">
        <v>14538</v>
      </c>
      <c r="F9457" s="3" t="s">
        <v>664</v>
      </c>
      <c r="G9457" s="3" t="s">
        <v>744</v>
      </c>
      <c r="H9457" s="26">
        <v>1215</v>
      </c>
      <c r="I9457" s="26">
        <f t="array" ref="I9457">J9457-J9457*3%</f>
        <v>710.75779999999997</v>
      </c>
      <c r="J9457" s="30">
        <v>732.74</v>
      </c>
      <c r="K9457" s="4"/>
      <c r="L9457" s="15">
        <f t="shared" si="148"/>
        <v>0</v>
      </c>
      <c r="M9457" s="56" t="s">
        <v>15154</v>
      </c>
    </row>
    <row r="9458" spans="1:13" s="19" customFormat="1" ht="15" customHeight="1" x14ac:dyDescent="0.25">
      <c r="A9458" s="47">
        <v>22715</v>
      </c>
      <c r="B9458" s="18" t="s">
        <v>14539</v>
      </c>
      <c r="C9458" s="3" t="s">
        <v>14540</v>
      </c>
      <c r="D9458" s="3" t="s">
        <v>66</v>
      </c>
      <c r="E9458" s="3" t="s">
        <v>1452</v>
      </c>
      <c r="F9458" s="3" t="s">
        <v>318</v>
      </c>
      <c r="G9458" s="3"/>
      <c r="H9458" s="26">
        <v>710</v>
      </c>
      <c r="I9458" s="26">
        <f t="array" ref="I9458">J9458-J9458*3%</f>
        <v>536.31299999999999</v>
      </c>
      <c r="J9458" s="30">
        <v>552.9</v>
      </c>
      <c r="K9458" s="4"/>
      <c r="L9458" s="15">
        <f t="shared" si="148"/>
        <v>0</v>
      </c>
      <c r="M9458" s="56" t="s">
        <v>15157</v>
      </c>
    </row>
    <row r="9459" spans="1:13" s="19" customFormat="1" ht="15" customHeight="1" x14ac:dyDescent="0.25">
      <c r="A9459" s="47">
        <v>30807</v>
      </c>
      <c r="B9459" s="18" t="s">
        <v>14541</v>
      </c>
      <c r="C9459" s="3" t="s">
        <v>14540</v>
      </c>
      <c r="D9459" s="3" t="s">
        <v>66</v>
      </c>
      <c r="E9459" s="3" t="s">
        <v>1452</v>
      </c>
      <c r="F9459" s="3" t="s">
        <v>318</v>
      </c>
      <c r="G9459" s="3" t="s">
        <v>437</v>
      </c>
      <c r="H9459" s="26">
        <v>710</v>
      </c>
      <c r="I9459" s="26">
        <f t="array" ref="I9459">J9459-J9459*3%</f>
        <v>536.31299999999999</v>
      </c>
      <c r="J9459" s="30">
        <v>552.9</v>
      </c>
      <c r="K9459" s="4"/>
      <c r="L9459" s="15">
        <f t="shared" si="148"/>
        <v>0</v>
      </c>
      <c r="M9459" s="56" t="s">
        <v>15157</v>
      </c>
    </row>
    <row r="9460" spans="1:13" s="19" customFormat="1" ht="15" customHeight="1" x14ac:dyDescent="0.25">
      <c r="A9460" s="47">
        <v>37718</v>
      </c>
      <c r="B9460" s="18" t="s">
        <v>14542</v>
      </c>
      <c r="C9460" s="3" t="s">
        <v>14540</v>
      </c>
      <c r="D9460" s="3" t="s">
        <v>66</v>
      </c>
      <c r="E9460" s="3" t="s">
        <v>1457</v>
      </c>
      <c r="F9460" s="3" t="s">
        <v>619</v>
      </c>
      <c r="G9460" s="3" t="s">
        <v>149</v>
      </c>
      <c r="H9460" s="26">
        <v>785</v>
      </c>
      <c r="I9460" s="26">
        <f t="array" ref="I9460">J9460-J9460*3%</f>
        <v>591.31200000000001</v>
      </c>
      <c r="J9460" s="30">
        <v>609.6</v>
      </c>
      <c r="K9460" s="4"/>
      <c r="L9460" s="15">
        <f t="shared" si="148"/>
        <v>0</v>
      </c>
      <c r="M9460" s="56" t="s">
        <v>15157</v>
      </c>
    </row>
    <row r="9461" spans="1:13" s="19" customFormat="1" ht="15" customHeight="1" x14ac:dyDescent="0.25">
      <c r="A9461" s="47">
        <v>37719</v>
      </c>
      <c r="B9461" s="18" t="s">
        <v>14543</v>
      </c>
      <c r="C9461" s="3" t="s">
        <v>14540</v>
      </c>
      <c r="D9461" s="3" t="s">
        <v>66</v>
      </c>
      <c r="E9461" s="3" t="s">
        <v>1457</v>
      </c>
      <c r="F9461" s="3" t="s">
        <v>619</v>
      </c>
      <c r="G9461" s="3" t="s">
        <v>14544</v>
      </c>
      <c r="H9461" s="26">
        <v>785</v>
      </c>
      <c r="I9461" s="26">
        <f t="array" ref="I9461">J9461-J9461*3%</f>
        <v>591.31200000000001</v>
      </c>
      <c r="J9461" s="30">
        <v>609.6</v>
      </c>
      <c r="K9461" s="4"/>
      <c r="L9461" s="15">
        <f t="shared" si="148"/>
        <v>0</v>
      </c>
      <c r="M9461" s="56" t="s">
        <v>15157</v>
      </c>
    </row>
    <row r="9462" spans="1:13" s="19" customFormat="1" ht="15" customHeight="1" x14ac:dyDescent="0.25">
      <c r="A9462" s="47">
        <v>35532</v>
      </c>
      <c r="B9462" s="18" t="s">
        <v>14545</v>
      </c>
      <c r="C9462" s="3" t="s">
        <v>14540</v>
      </c>
      <c r="D9462" s="3" t="s">
        <v>66</v>
      </c>
      <c r="E9462" s="3" t="s">
        <v>14546</v>
      </c>
      <c r="F9462" s="3" t="s">
        <v>68</v>
      </c>
      <c r="G9462" s="3"/>
      <c r="H9462" s="26">
        <v>510</v>
      </c>
      <c r="I9462" s="26">
        <f t="array" ref="I9462">J9462-J9462*3%</f>
        <v>376.36</v>
      </c>
      <c r="J9462" s="30">
        <v>388</v>
      </c>
      <c r="K9462" s="4"/>
      <c r="L9462" s="15">
        <f t="shared" si="148"/>
        <v>0</v>
      </c>
      <c r="M9462" s="56" t="s">
        <v>15157</v>
      </c>
    </row>
    <row r="9463" spans="1:13" s="19" customFormat="1" ht="15" customHeight="1" x14ac:dyDescent="0.25">
      <c r="A9463" s="47">
        <v>22004</v>
      </c>
      <c r="B9463" s="18" t="s">
        <v>14547</v>
      </c>
      <c r="C9463" s="3" t="s">
        <v>14540</v>
      </c>
      <c r="D9463" s="3" t="s">
        <v>66</v>
      </c>
      <c r="E9463" s="3" t="s">
        <v>14548</v>
      </c>
      <c r="F9463" s="3" t="s">
        <v>236</v>
      </c>
      <c r="G9463" s="3"/>
      <c r="H9463" s="26">
        <v>535</v>
      </c>
      <c r="I9463" s="26">
        <f t="array" ref="I9463">J9463-J9463*3%</f>
        <v>395.37200000000001</v>
      </c>
      <c r="J9463" s="30">
        <v>407.6</v>
      </c>
      <c r="K9463" s="4"/>
      <c r="L9463" s="15">
        <f t="shared" si="148"/>
        <v>0</v>
      </c>
      <c r="M9463" s="56" t="s">
        <v>15157</v>
      </c>
    </row>
    <row r="9464" spans="1:13" s="19" customFormat="1" ht="15" customHeight="1" x14ac:dyDescent="0.25">
      <c r="A9464" s="47">
        <v>30803</v>
      </c>
      <c r="B9464" s="18" t="s">
        <v>14549</v>
      </c>
      <c r="C9464" s="3" t="s">
        <v>14540</v>
      </c>
      <c r="D9464" s="3" t="s">
        <v>66</v>
      </c>
      <c r="E9464" s="3" t="s">
        <v>14548</v>
      </c>
      <c r="F9464" s="3" t="s">
        <v>462</v>
      </c>
      <c r="G9464" s="3"/>
      <c r="H9464" s="26">
        <v>820</v>
      </c>
      <c r="I9464" s="26">
        <f t="array" ref="I9464">J9464-J9464*3%</f>
        <v>619.83000000000004</v>
      </c>
      <c r="J9464" s="30">
        <v>639</v>
      </c>
      <c r="K9464" s="4"/>
      <c r="L9464" s="15">
        <f t="shared" si="148"/>
        <v>0</v>
      </c>
      <c r="M9464" s="56" t="s">
        <v>15157</v>
      </c>
    </row>
    <row r="9465" spans="1:13" s="19" customFormat="1" ht="15" customHeight="1" x14ac:dyDescent="0.25">
      <c r="A9465" s="47">
        <v>30808</v>
      </c>
      <c r="B9465" s="18" t="s">
        <v>14550</v>
      </c>
      <c r="C9465" s="3" t="s">
        <v>14540</v>
      </c>
      <c r="D9465" s="3" t="s">
        <v>66</v>
      </c>
      <c r="E9465" s="3" t="s">
        <v>6019</v>
      </c>
      <c r="F9465" s="3" t="s">
        <v>182</v>
      </c>
      <c r="G9465" s="3"/>
      <c r="H9465" s="26">
        <v>550</v>
      </c>
      <c r="I9465" s="26">
        <f t="array" ref="I9465">J9465-J9465*3%</f>
        <v>406.23599999999999</v>
      </c>
      <c r="J9465" s="30">
        <v>418.8</v>
      </c>
      <c r="K9465" s="4"/>
      <c r="L9465" s="15">
        <f t="shared" si="148"/>
        <v>0</v>
      </c>
      <c r="M9465" s="56" t="s">
        <v>15157</v>
      </c>
    </row>
    <row r="9466" spans="1:13" s="19" customFormat="1" ht="15" customHeight="1" x14ac:dyDescent="0.25">
      <c r="A9466" s="47">
        <v>22012</v>
      </c>
      <c r="B9466" s="18" t="s">
        <v>14551</v>
      </c>
      <c r="C9466" s="3" t="s">
        <v>14540</v>
      </c>
      <c r="D9466" s="3" t="s">
        <v>66</v>
      </c>
      <c r="E9466" s="3" t="s">
        <v>1477</v>
      </c>
      <c r="F9466" s="3" t="s">
        <v>236</v>
      </c>
      <c r="G9466" s="3"/>
      <c r="H9466" s="26">
        <v>780</v>
      </c>
      <c r="I9466" s="26">
        <f t="array" ref="I9466">J9466-J9466*3%</f>
        <v>587.23799999999994</v>
      </c>
      <c r="J9466" s="30">
        <v>605.4</v>
      </c>
      <c r="K9466" s="4"/>
      <c r="L9466" s="15">
        <f t="shared" si="148"/>
        <v>0</v>
      </c>
      <c r="M9466" s="56" t="s">
        <v>15157</v>
      </c>
    </row>
    <row r="9467" spans="1:13" s="19" customFormat="1" ht="15" customHeight="1" x14ac:dyDescent="0.25">
      <c r="A9467" s="47">
        <v>22013</v>
      </c>
      <c r="B9467" s="18" t="s">
        <v>14552</v>
      </c>
      <c r="C9467" s="3" t="s">
        <v>14540</v>
      </c>
      <c r="D9467" s="3" t="s">
        <v>66</v>
      </c>
      <c r="E9467" s="3" t="s">
        <v>1477</v>
      </c>
      <c r="F9467" s="3" t="s">
        <v>167</v>
      </c>
      <c r="G9467" s="3"/>
      <c r="H9467" s="26">
        <v>370</v>
      </c>
      <c r="I9467" s="26">
        <f t="array" ref="I9467">J9467-J9467*3%</f>
        <v>264.13100000000003</v>
      </c>
      <c r="J9467" s="30">
        <v>272.3</v>
      </c>
      <c r="K9467" s="4"/>
      <c r="L9467" s="15">
        <f t="shared" si="148"/>
        <v>0</v>
      </c>
      <c r="M9467" s="56" t="s">
        <v>15157</v>
      </c>
    </row>
    <row r="9468" spans="1:13" s="19" customFormat="1" ht="15" customHeight="1" x14ac:dyDescent="0.25">
      <c r="A9468" s="47">
        <v>30840</v>
      </c>
      <c r="B9468" s="18" t="s">
        <v>14553</v>
      </c>
      <c r="C9468" s="3" t="s">
        <v>14540</v>
      </c>
      <c r="D9468" s="3" t="s">
        <v>66</v>
      </c>
      <c r="E9468" s="3" t="s">
        <v>14554</v>
      </c>
      <c r="F9468" s="3" t="s">
        <v>236</v>
      </c>
      <c r="G9468" s="3"/>
      <c r="H9468" s="26">
        <v>330</v>
      </c>
      <c r="I9468" s="26">
        <f t="array" ref="I9468">J9468-J9468*3%</f>
        <v>236.971</v>
      </c>
      <c r="J9468" s="30">
        <v>244.3</v>
      </c>
      <c r="K9468" s="4"/>
      <c r="L9468" s="15">
        <f t="shared" si="148"/>
        <v>0</v>
      </c>
      <c r="M9468" s="56" t="s">
        <v>15157</v>
      </c>
    </row>
    <row r="9469" spans="1:13" s="19" customFormat="1" ht="15" customHeight="1" x14ac:dyDescent="0.25">
      <c r="A9469" s="47">
        <v>30841</v>
      </c>
      <c r="B9469" s="18" t="s">
        <v>14555</v>
      </c>
      <c r="C9469" s="3" t="s">
        <v>14540</v>
      </c>
      <c r="D9469" s="3" t="s">
        <v>66</v>
      </c>
      <c r="E9469" s="3" t="s">
        <v>14554</v>
      </c>
      <c r="F9469" s="3" t="s">
        <v>860</v>
      </c>
      <c r="G9469" s="3"/>
      <c r="H9469" s="26">
        <v>650</v>
      </c>
      <c r="I9469" s="26">
        <f t="array" ref="I9469">J9469-J9469*3%</f>
        <v>492.85700000000003</v>
      </c>
      <c r="J9469" s="30">
        <v>508.1</v>
      </c>
      <c r="K9469" s="4"/>
      <c r="L9469" s="15">
        <f t="shared" si="148"/>
        <v>0</v>
      </c>
      <c r="M9469" s="56" t="s">
        <v>15157</v>
      </c>
    </row>
    <row r="9470" spans="1:13" s="19" customFormat="1" ht="15" customHeight="1" x14ac:dyDescent="0.25">
      <c r="A9470" s="47">
        <v>30843</v>
      </c>
      <c r="B9470" s="18" t="s">
        <v>14556</v>
      </c>
      <c r="C9470" s="3" t="s">
        <v>14540</v>
      </c>
      <c r="D9470" s="3" t="s">
        <v>66</v>
      </c>
      <c r="E9470" s="3" t="s">
        <v>14554</v>
      </c>
      <c r="F9470" s="3" t="s">
        <v>462</v>
      </c>
      <c r="G9470" s="3"/>
      <c r="H9470" s="26">
        <v>580</v>
      </c>
      <c r="I9470" s="26">
        <f t="array" ref="I9470">J9470-J9470*3%</f>
        <v>424.56900000000002</v>
      </c>
      <c r="J9470" s="30">
        <v>437.7</v>
      </c>
      <c r="K9470" s="4"/>
      <c r="L9470" s="15">
        <f t="shared" si="148"/>
        <v>0</v>
      </c>
      <c r="M9470" s="56" t="s">
        <v>15157</v>
      </c>
    </row>
    <row r="9471" spans="1:13" s="19" customFormat="1" ht="15" customHeight="1" x14ac:dyDescent="0.25">
      <c r="A9471" s="47">
        <v>30842</v>
      </c>
      <c r="B9471" s="18" t="s">
        <v>14557</v>
      </c>
      <c r="C9471" s="3" t="s">
        <v>14540</v>
      </c>
      <c r="D9471" s="3" t="s">
        <v>66</v>
      </c>
      <c r="E9471" s="3" t="s">
        <v>14554</v>
      </c>
      <c r="F9471" s="3" t="s">
        <v>86</v>
      </c>
      <c r="G9471" s="3"/>
      <c r="H9471" s="26">
        <v>405</v>
      </c>
      <c r="I9471" s="26">
        <f t="array" ref="I9471">J9471-J9471*3%</f>
        <v>295.36500000000001</v>
      </c>
      <c r="J9471" s="30">
        <v>304.5</v>
      </c>
      <c r="K9471" s="4"/>
      <c r="L9471" s="15">
        <f t="shared" si="148"/>
        <v>0</v>
      </c>
      <c r="M9471" s="56" t="s">
        <v>15157</v>
      </c>
    </row>
    <row r="9472" spans="1:13" s="19" customFormat="1" ht="15" customHeight="1" x14ac:dyDescent="0.25">
      <c r="A9472" s="47">
        <v>30844</v>
      </c>
      <c r="B9472" s="18" t="s">
        <v>14558</v>
      </c>
      <c r="C9472" s="3" t="s">
        <v>14540</v>
      </c>
      <c r="D9472" s="3" t="s">
        <v>66</v>
      </c>
      <c r="E9472" s="3" t="s">
        <v>14559</v>
      </c>
      <c r="F9472" s="3" t="s">
        <v>167</v>
      </c>
      <c r="G9472" s="3"/>
      <c r="H9472" s="26">
        <v>315</v>
      </c>
      <c r="I9472" s="26">
        <f t="array" ref="I9472">J9472-J9472*3%</f>
        <v>226.107</v>
      </c>
      <c r="J9472" s="30">
        <v>233.1</v>
      </c>
      <c r="K9472" s="4"/>
      <c r="L9472" s="15">
        <f t="shared" si="148"/>
        <v>0</v>
      </c>
      <c r="M9472" s="56" t="s">
        <v>15157</v>
      </c>
    </row>
    <row r="9473" spans="1:13" s="19" customFormat="1" ht="15" customHeight="1" x14ac:dyDescent="0.25">
      <c r="A9473" s="47">
        <v>30913</v>
      </c>
      <c r="B9473" s="18" t="s">
        <v>14560</v>
      </c>
      <c r="C9473" s="3" t="s">
        <v>14540</v>
      </c>
      <c r="D9473" s="3" t="s">
        <v>66</v>
      </c>
      <c r="E9473" s="3" t="s">
        <v>630</v>
      </c>
      <c r="F9473" s="3" t="s">
        <v>236</v>
      </c>
      <c r="G9473" s="3"/>
      <c r="H9473" s="26">
        <v>360</v>
      </c>
      <c r="I9473" s="26">
        <f t="array" ref="I9473">J9473-J9473*3%</f>
        <v>258.02</v>
      </c>
      <c r="J9473" s="30">
        <v>266</v>
      </c>
      <c r="K9473" s="4"/>
      <c r="L9473" s="15">
        <f t="shared" si="148"/>
        <v>0</v>
      </c>
      <c r="M9473" s="56" t="s">
        <v>15157</v>
      </c>
    </row>
    <row r="9474" spans="1:13" s="19" customFormat="1" ht="15" customHeight="1" x14ac:dyDescent="0.25">
      <c r="A9474" s="47">
        <v>30914</v>
      </c>
      <c r="B9474" s="18" t="s">
        <v>14561</v>
      </c>
      <c r="C9474" s="3" t="s">
        <v>14540</v>
      </c>
      <c r="D9474" s="3" t="s">
        <v>66</v>
      </c>
      <c r="E9474" s="3" t="s">
        <v>8954</v>
      </c>
      <c r="F9474" s="3" t="s">
        <v>167</v>
      </c>
      <c r="G9474" s="3"/>
      <c r="H9474" s="26">
        <v>315</v>
      </c>
      <c r="I9474" s="26">
        <f t="array" ref="I9474">J9474-J9474*3%</f>
        <v>226.107</v>
      </c>
      <c r="J9474" s="30">
        <v>233.1</v>
      </c>
      <c r="K9474" s="4"/>
      <c r="L9474" s="15">
        <f t="shared" si="148"/>
        <v>0</v>
      </c>
      <c r="M9474" s="56" t="s">
        <v>15157</v>
      </c>
    </row>
    <row r="9475" spans="1:13" s="19" customFormat="1" ht="15" customHeight="1" x14ac:dyDescent="0.25">
      <c r="A9475" s="47">
        <v>30809</v>
      </c>
      <c r="B9475" s="18" t="s">
        <v>14562</v>
      </c>
      <c r="C9475" s="3" t="s">
        <v>14540</v>
      </c>
      <c r="D9475" s="3" t="s">
        <v>66</v>
      </c>
      <c r="E9475" s="3" t="s">
        <v>14563</v>
      </c>
      <c r="F9475" s="3" t="s">
        <v>167</v>
      </c>
      <c r="G9475" s="3"/>
      <c r="H9475" s="26">
        <v>490</v>
      </c>
      <c r="I9475" s="26">
        <f t="array" ref="I9475">J9475-J9475*3%</f>
        <v>363.459</v>
      </c>
      <c r="J9475" s="30">
        <v>374.7</v>
      </c>
      <c r="K9475" s="4"/>
      <c r="L9475" s="15">
        <f t="shared" si="148"/>
        <v>0</v>
      </c>
      <c r="M9475" s="56" t="s">
        <v>15157</v>
      </c>
    </row>
    <row r="9476" spans="1:13" s="19" customFormat="1" ht="15" customHeight="1" x14ac:dyDescent="0.25">
      <c r="A9476" s="47">
        <v>30811</v>
      </c>
      <c r="B9476" s="18" t="s">
        <v>14564</v>
      </c>
      <c r="C9476" s="3" t="s">
        <v>14540</v>
      </c>
      <c r="D9476" s="3" t="s">
        <v>66</v>
      </c>
      <c r="E9476" s="3" t="s">
        <v>14565</v>
      </c>
      <c r="F9476" s="3" t="s">
        <v>68</v>
      </c>
      <c r="G9476" s="3"/>
      <c r="H9476" s="26">
        <v>360</v>
      </c>
      <c r="I9476" s="26">
        <f t="array" ref="I9476">J9476-J9476*3%</f>
        <v>258.02</v>
      </c>
      <c r="J9476" s="30">
        <v>266</v>
      </c>
      <c r="K9476" s="4"/>
      <c r="L9476" s="15">
        <f t="shared" si="148"/>
        <v>0</v>
      </c>
      <c r="M9476" s="56" t="s">
        <v>15157</v>
      </c>
    </row>
    <row r="9477" spans="1:13" s="19" customFormat="1" ht="15" customHeight="1" x14ac:dyDescent="0.25">
      <c r="A9477" s="47">
        <v>22002</v>
      </c>
      <c r="B9477" s="18" t="s">
        <v>14566</v>
      </c>
      <c r="C9477" s="3" t="s">
        <v>14540</v>
      </c>
      <c r="D9477" s="3" t="s">
        <v>70</v>
      </c>
      <c r="E9477" s="3" t="s">
        <v>1491</v>
      </c>
      <c r="F9477" s="3" t="s">
        <v>236</v>
      </c>
      <c r="G9477" s="3"/>
      <c r="H9477" s="26">
        <v>480</v>
      </c>
      <c r="I9477" s="26">
        <f t="array" ref="I9477">J9477-J9477*3%</f>
        <v>357.34799999999996</v>
      </c>
      <c r="J9477" s="30">
        <v>368.4</v>
      </c>
      <c r="K9477" s="4"/>
      <c r="L9477" s="15">
        <f t="shared" si="148"/>
        <v>0</v>
      </c>
      <c r="M9477" s="56" t="s">
        <v>15157</v>
      </c>
    </row>
    <row r="9478" spans="1:13" s="19" customFormat="1" ht="15" customHeight="1" x14ac:dyDescent="0.25">
      <c r="A9478" s="47">
        <v>22713</v>
      </c>
      <c r="B9478" s="18" t="s">
        <v>14567</v>
      </c>
      <c r="C9478" s="3" t="s">
        <v>14540</v>
      </c>
      <c r="D9478" s="3" t="s">
        <v>74</v>
      </c>
      <c r="E9478" s="3" t="s">
        <v>2113</v>
      </c>
      <c r="F9478" s="3" t="s">
        <v>860</v>
      </c>
      <c r="G9478" s="3"/>
      <c r="H9478" s="26">
        <v>315</v>
      </c>
      <c r="I9478" s="26">
        <f t="array" ref="I9478">J9478-J9478*3%</f>
        <v>226.107</v>
      </c>
      <c r="J9478" s="30">
        <v>233.1</v>
      </c>
      <c r="K9478" s="4"/>
      <c r="L9478" s="15">
        <f t="shared" si="148"/>
        <v>0</v>
      </c>
      <c r="M9478" s="56" t="s">
        <v>15157</v>
      </c>
    </row>
    <row r="9479" spans="1:13" s="19" customFormat="1" ht="15" customHeight="1" x14ac:dyDescent="0.25">
      <c r="A9479" s="47">
        <v>22009</v>
      </c>
      <c r="B9479" s="18" t="s">
        <v>14568</v>
      </c>
      <c r="C9479" s="3" t="s">
        <v>14540</v>
      </c>
      <c r="D9479" s="3" t="s">
        <v>74</v>
      </c>
      <c r="E9479" s="3" t="s">
        <v>1508</v>
      </c>
      <c r="F9479" s="3" t="s">
        <v>179</v>
      </c>
      <c r="G9479" s="3"/>
      <c r="H9479" s="26">
        <v>260</v>
      </c>
      <c r="I9479" s="26">
        <f t="array" ref="I9479">J9479-J9479*3%</f>
        <v>187.404</v>
      </c>
      <c r="J9479" s="30">
        <v>193.2</v>
      </c>
      <c r="K9479" s="4"/>
      <c r="L9479" s="15">
        <f t="shared" si="148"/>
        <v>0</v>
      </c>
      <c r="M9479" s="56" t="s">
        <v>15157</v>
      </c>
    </row>
    <row r="9480" spans="1:13" s="19" customFormat="1" ht="15" customHeight="1" x14ac:dyDescent="0.25">
      <c r="A9480" s="47">
        <v>30800</v>
      </c>
      <c r="B9480" s="18" t="s">
        <v>14569</v>
      </c>
      <c r="C9480" s="3" t="s">
        <v>14540</v>
      </c>
      <c r="D9480" s="3" t="s">
        <v>74</v>
      </c>
      <c r="E9480" s="3" t="s">
        <v>14570</v>
      </c>
      <c r="F9480" s="3" t="s">
        <v>236</v>
      </c>
      <c r="G9480" s="3"/>
      <c r="H9480" s="26">
        <v>635</v>
      </c>
      <c r="I9480" s="26">
        <f t="array" ref="I9480">J9480-J9480*3%</f>
        <v>485.38799999999998</v>
      </c>
      <c r="J9480" s="30">
        <v>500.4</v>
      </c>
      <c r="K9480" s="4"/>
      <c r="L9480" s="15">
        <f t="shared" ref="L9480:L9543" si="149">J9480*K9480</f>
        <v>0</v>
      </c>
      <c r="M9480" s="56" t="s">
        <v>15157</v>
      </c>
    </row>
    <row r="9481" spans="1:13" s="19" customFormat="1" ht="15" customHeight="1" x14ac:dyDescent="0.25">
      <c r="A9481" s="47">
        <v>30801</v>
      </c>
      <c r="B9481" s="18" t="s">
        <v>14571</v>
      </c>
      <c r="C9481" s="3" t="s">
        <v>14540</v>
      </c>
      <c r="D9481" s="3" t="s">
        <v>74</v>
      </c>
      <c r="E9481" s="3" t="s">
        <v>14570</v>
      </c>
      <c r="F9481" s="3" t="s">
        <v>167</v>
      </c>
      <c r="G9481" s="3"/>
      <c r="H9481" s="26">
        <v>360</v>
      </c>
      <c r="I9481" s="26">
        <f t="array" ref="I9481">J9481-J9481*3%</f>
        <v>258.02</v>
      </c>
      <c r="J9481" s="30">
        <v>266</v>
      </c>
      <c r="K9481" s="4"/>
      <c r="L9481" s="15">
        <f t="shared" si="149"/>
        <v>0</v>
      </c>
      <c r="M9481" s="56" t="s">
        <v>15157</v>
      </c>
    </row>
    <row r="9482" spans="1:13" s="19" customFormat="1" ht="15" customHeight="1" x14ac:dyDescent="0.25">
      <c r="A9482" s="47">
        <v>30839</v>
      </c>
      <c r="B9482" s="18" t="s">
        <v>14572</v>
      </c>
      <c r="C9482" s="3" t="s">
        <v>14540</v>
      </c>
      <c r="D9482" s="3" t="s">
        <v>74</v>
      </c>
      <c r="E9482" s="3" t="s">
        <v>14573</v>
      </c>
      <c r="F9482" s="3" t="s">
        <v>68</v>
      </c>
      <c r="G9482" s="3"/>
      <c r="H9482" s="26">
        <v>395</v>
      </c>
      <c r="I9482" s="26">
        <f t="array" ref="I9482">J9482-J9482*3%</f>
        <v>289.93299999999999</v>
      </c>
      <c r="J9482" s="30">
        <v>298.89999999999998</v>
      </c>
      <c r="K9482" s="4"/>
      <c r="L9482" s="15">
        <f t="shared" si="149"/>
        <v>0</v>
      </c>
      <c r="M9482" s="56" t="s">
        <v>15157</v>
      </c>
    </row>
    <row r="9483" spans="1:13" s="19" customFormat="1" ht="15" customHeight="1" x14ac:dyDescent="0.25">
      <c r="A9483" s="47">
        <v>22714</v>
      </c>
      <c r="B9483" s="18" t="s">
        <v>14574</v>
      </c>
      <c r="C9483" s="3" t="s">
        <v>14540</v>
      </c>
      <c r="D9483" s="3" t="s">
        <v>74</v>
      </c>
      <c r="E9483" s="3" t="s">
        <v>14575</v>
      </c>
      <c r="F9483" s="3" t="s">
        <v>68</v>
      </c>
      <c r="G9483" s="3"/>
      <c r="H9483" s="26">
        <v>205</v>
      </c>
      <c r="I9483" s="26">
        <f t="array" ref="I9483">J9483-J9483*3%</f>
        <v>149.38</v>
      </c>
      <c r="J9483" s="30">
        <v>154</v>
      </c>
      <c r="K9483" s="4"/>
      <c r="L9483" s="15">
        <f t="shared" si="149"/>
        <v>0</v>
      </c>
      <c r="M9483" s="56" t="s">
        <v>15157</v>
      </c>
    </row>
    <row r="9484" spans="1:13" s="19" customFormat="1" ht="15" customHeight="1" x14ac:dyDescent="0.25">
      <c r="A9484" s="47">
        <v>30812</v>
      </c>
      <c r="B9484" s="18" t="s">
        <v>14576</v>
      </c>
      <c r="C9484" s="3" t="s">
        <v>14540</v>
      </c>
      <c r="D9484" s="3" t="s">
        <v>74</v>
      </c>
      <c r="E9484" s="3" t="s">
        <v>2811</v>
      </c>
      <c r="F9484" s="3" t="s">
        <v>182</v>
      </c>
      <c r="G9484" s="3"/>
      <c r="H9484" s="26">
        <v>320</v>
      </c>
      <c r="I9484" s="26">
        <f t="array" ref="I9484">J9484-J9484*3%</f>
        <v>228.82300000000001</v>
      </c>
      <c r="J9484" s="30">
        <v>235.9</v>
      </c>
      <c r="K9484" s="4"/>
      <c r="L9484" s="15">
        <f t="shared" si="149"/>
        <v>0</v>
      </c>
      <c r="M9484" s="56" t="s">
        <v>15157</v>
      </c>
    </row>
    <row r="9485" spans="1:13" s="19" customFormat="1" ht="15" customHeight="1" x14ac:dyDescent="0.25">
      <c r="A9485" s="47">
        <v>22018</v>
      </c>
      <c r="B9485" s="18" t="s">
        <v>14577</v>
      </c>
      <c r="C9485" s="3" t="s">
        <v>14540</v>
      </c>
      <c r="D9485" s="3" t="s">
        <v>74</v>
      </c>
      <c r="E9485" s="3" t="s">
        <v>14578</v>
      </c>
      <c r="F9485" s="3" t="s">
        <v>167</v>
      </c>
      <c r="G9485" s="3"/>
      <c r="H9485" s="26">
        <v>275</v>
      </c>
      <c r="I9485" s="26">
        <f t="array" ref="I9485">J9485-J9485*3%</f>
        <v>195.55199999999999</v>
      </c>
      <c r="J9485" s="30">
        <v>201.6</v>
      </c>
      <c r="K9485" s="4"/>
      <c r="L9485" s="15">
        <f t="shared" si="149"/>
        <v>0</v>
      </c>
      <c r="M9485" s="56" t="s">
        <v>15157</v>
      </c>
    </row>
    <row r="9486" spans="1:13" s="19" customFormat="1" ht="15" customHeight="1" x14ac:dyDescent="0.25">
      <c r="A9486" s="47">
        <v>30816</v>
      </c>
      <c r="B9486" s="18" t="s">
        <v>14579</v>
      </c>
      <c r="C9486" s="3" t="s">
        <v>14540</v>
      </c>
      <c r="D9486" s="3" t="s">
        <v>279</v>
      </c>
      <c r="E9486" s="3" t="s">
        <v>280</v>
      </c>
      <c r="F9486" s="3" t="s">
        <v>236</v>
      </c>
      <c r="G9486" s="3"/>
      <c r="H9486" s="26">
        <v>355</v>
      </c>
      <c r="I9486" s="26">
        <f t="array" ref="I9486">J9486-J9486*3%</f>
        <v>253.26700000000002</v>
      </c>
      <c r="J9486" s="30">
        <v>261.10000000000002</v>
      </c>
      <c r="K9486" s="4"/>
      <c r="L9486" s="15">
        <f t="shared" si="149"/>
        <v>0</v>
      </c>
      <c r="M9486" s="56" t="s">
        <v>15157</v>
      </c>
    </row>
    <row r="9487" spans="1:13" s="19" customFormat="1" ht="15" customHeight="1" x14ac:dyDescent="0.25">
      <c r="A9487" s="47">
        <v>30813</v>
      </c>
      <c r="B9487" s="18" t="s">
        <v>14580</v>
      </c>
      <c r="C9487" s="3" t="s">
        <v>14540</v>
      </c>
      <c r="D9487" s="3" t="s">
        <v>279</v>
      </c>
      <c r="E9487" s="3" t="s">
        <v>280</v>
      </c>
      <c r="F9487" s="3" t="s">
        <v>324</v>
      </c>
      <c r="G9487" s="3"/>
      <c r="H9487" s="26">
        <v>465</v>
      </c>
      <c r="I9487" s="26">
        <f t="array" ref="I9487">J9487-J9487*3%</f>
        <v>336.78399999999999</v>
      </c>
      <c r="J9487" s="30">
        <v>347.2</v>
      </c>
      <c r="K9487" s="4"/>
      <c r="L9487" s="15">
        <f t="shared" si="149"/>
        <v>0</v>
      </c>
      <c r="M9487" s="56" t="s">
        <v>15157</v>
      </c>
    </row>
    <row r="9488" spans="1:13" s="19" customFormat="1" ht="15" customHeight="1" x14ac:dyDescent="0.25">
      <c r="A9488" s="47">
        <v>30817</v>
      </c>
      <c r="B9488" s="18" t="s">
        <v>14581</v>
      </c>
      <c r="C9488" s="3" t="s">
        <v>14540</v>
      </c>
      <c r="D9488" s="3" t="s">
        <v>279</v>
      </c>
      <c r="E9488" s="3" t="s">
        <v>280</v>
      </c>
      <c r="F9488" s="3" t="s">
        <v>318</v>
      </c>
      <c r="G9488" s="3" t="s">
        <v>294</v>
      </c>
      <c r="H9488" s="26">
        <v>650</v>
      </c>
      <c r="I9488" s="26">
        <f t="array" ref="I9488">J9488-J9488*3%</f>
        <v>496.25200000000001</v>
      </c>
      <c r="J9488" s="30">
        <v>511.6</v>
      </c>
      <c r="K9488" s="4"/>
      <c r="L9488" s="15">
        <f t="shared" si="149"/>
        <v>0</v>
      </c>
      <c r="M9488" s="56" t="s">
        <v>15157</v>
      </c>
    </row>
    <row r="9489" spans="1:13" s="19" customFormat="1" ht="15" customHeight="1" x14ac:dyDescent="0.25">
      <c r="A9489" s="47">
        <v>30818</v>
      </c>
      <c r="B9489" s="18" t="s">
        <v>14582</v>
      </c>
      <c r="C9489" s="3" t="s">
        <v>14540</v>
      </c>
      <c r="D9489" s="3" t="s">
        <v>279</v>
      </c>
      <c r="E9489" s="3" t="s">
        <v>280</v>
      </c>
      <c r="F9489" s="3" t="s">
        <v>318</v>
      </c>
      <c r="G9489" s="3" t="s">
        <v>865</v>
      </c>
      <c r="H9489" s="26">
        <v>650</v>
      </c>
      <c r="I9489" s="26">
        <f t="array" ref="I9489">J9489-J9489*3%</f>
        <v>496.25200000000001</v>
      </c>
      <c r="J9489" s="30">
        <v>511.6</v>
      </c>
      <c r="K9489" s="4"/>
      <c r="L9489" s="15">
        <f t="shared" si="149"/>
        <v>0</v>
      </c>
      <c r="M9489" s="56" t="s">
        <v>15157</v>
      </c>
    </row>
    <row r="9490" spans="1:13" s="19" customFormat="1" ht="15" customHeight="1" x14ac:dyDescent="0.25">
      <c r="A9490" s="47">
        <v>30819</v>
      </c>
      <c r="B9490" s="18" t="s">
        <v>14583</v>
      </c>
      <c r="C9490" s="3" t="s">
        <v>14540</v>
      </c>
      <c r="D9490" s="3" t="s">
        <v>279</v>
      </c>
      <c r="E9490" s="3" t="s">
        <v>280</v>
      </c>
      <c r="F9490" s="3" t="s">
        <v>318</v>
      </c>
      <c r="G9490" s="3" t="s">
        <v>622</v>
      </c>
      <c r="H9490" s="26">
        <v>650</v>
      </c>
      <c r="I9490" s="26">
        <f t="array" ref="I9490">J9490-J9490*3%</f>
        <v>496.25200000000001</v>
      </c>
      <c r="J9490" s="30">
        <v>511.6</v>
      </c>
      <c r="K9490" s="4"/>
      <c r="L9490" s="15">
        <f t="shared" si="149"/>
        <v>0</v>
      </c>
      <c r="M9490" s="56" t="s">
        <v>15157</v>
      </c>
    </row>
    <row r="9491" spans="1:13" s="19" customFormat="1" ht="15" customHeight="1" x14ac:dyDescent="0.25">
      <c r="A9491" s="47">
        <v>22007</v>
      </c>
      <c r="B9491" s="18" t="s">
        <v>14584</v>
      </c>
      <c r="C9491" s="3" t="s">
        <v>14540</v>
      </c>
      <c r="D9491" s="3" t="s">
        <v>279</v>
      </c>
      <c r="E9491" s="3" t="s">
        <v>280</v>
      </c>
      <c r="F9491" s="3" t="s">
        <v>462</v>
      </c>
      <c r="G9491" s="3"/>
      <c r="H9491" s="26">
        <v>585</v>
      </c>
      <c r="I9491" s="26">
        <f t="array" ref="I9491">J9491-J9491*3%</f>
        <v>430.68</v>
      </c>
      <c r="J9491" s="30">
        <v>444</v>
      </c>
      <c r="K9491" s="4"/>
      <c r="L9491" s="15">
        <f t="shared" si="149"/>
        <v>0</v>
      </c>
      <c r="M9491" s="56" t="s">
        <v>15157</v>
      </c>
    </row>
    <row r="9492" spans="1:13" s="19" customFormat="1" ht="15" customHeight="1" x14ac:dyDescent="0.25">
      <c r="A9492" s="47">
        <v>30815</v>
      </c>
      <c r="B9492" s="18" t="s">
        <v>14585</v>
      </c>
      <c r="C9492" s="3" t="s">
        <v>14540</v>
      </c>
      <c r="D9492" s="3" t="s">
        <v>279</v>
      </c>
      <c r="E9492" s="3" t="s">
        <v>280</v>
      </c>
      <c r="F9492" s="3" t="s">
        <v>375</v>
      </c>
      <c r="G9492" s="3"/>
      <c r="H9492" s="26">
        <v>950</v>
      </c>
      <c r="I9492" s="26">
        <f t="array" ref="I9492">J9492-J9492*3%</f>
        <v>716.92700000000002</v>
      </c>
      <c r="J9492" s="30">
        <v>739.1</v>
      </c>
      <c r="K9492" s="4"/>
      <c r="L9492" s="15">
        <f t="shared" si="149"/>
        <v>0</v>
      </c>
      <c r="M9492" s="56" t="s">
        <v>15157</v>
      </c>
    </row>
    <row r="9493" spans="1:13" s="19" customFormat="1" ht="15" customHeight="1" x14ac:dyDescent="0.25">
      <c r="A9493" s="47">
        <v>30832</v>
      </c>
      <c r="B9493" s="18" t="s">
        <v>14586</v>
      </c>
      <c r="C9493" s="3" t="s">
        <v>14540</v>
      </c>
      <c r="D9493" s="3" t="s">
        <v>296</v>
      </c>
      <c r="E9493" s="3" t="s">
        <v>14587</v>
      </c>
      <c r="F9493" s="3" t="s">
        <v>1249</v>
      </c>
      <c r="G9493" s="3"/>
      <c r="H9493" s="26">
        <v>835</v>
      </c>
      <c r="I9493" s="26">
        <f t="array" ref="I9493">J9493-J9493*3%</f>
        <v>630.69400000000007</v>
      </c>
      <c r="J9493" s="30">
        <v>650.20000000000005</v>
      </c>
      <c r="K9493" s="4"/>
      <c r="L9493" s="15">
        <f t="shared" si="149"/>
        <v>0</v>
      </c>
      <c r="M9493" s="56" t="s">
        <v>15157</v>
      </c>
    </row>
    <row r="9494" spans="1:13" s="19" customFormat="1" ht="15" customHeight="1" x14ac:dyDescent="0.25">
      <c r="A9494" s="47">
        <v>31020</v>
      </c>
      <c r="B9494" s="18" t="s">
        <v>14588</v>
      </c>
      <c r="C9494" s="3" t="s">
        <v>14540</v>
      </c>
      <c r="D9494" s="3" t="s">
        <v>296</v>
      </c>
      <c r="E9494" s="3" t="s">
        <v>14587</v>
      </c>
      <c r="F9494" s="3" t="s">
        <v>1249</v>
      </c>
      <c r="G9494" s="3" t="s">
        <v>285</v>
      </c>
      <c r="H9494" s="26">
        <v>835</v>
      </c>
      <c r="I9494" s="26">
        <f t="array" ref="I9494">J9494-J9494*3%</f>
        <v>630.69400000000007</v>
      </c>
      <c r="J9494" s="30">
        <v>650.20000000000005</v>
      </c>
      <c r="K9494" s="4"/>
      <c r="L9494" s="15">
        <f t="shared" si="149"/>
        <v>0</v>
      </c>
      <c r="M9494" s="56" t="s">
        <v>15157</v>
      </c>
    </row>
    <row r="9495" spans="1:13" s="19" customFormat="1" ht="15" customHeight="1" x14ac:dyDescent="0.25">
      <c r="A9495" s="47">
        <v>33005</v>
      </c>
      <c r="B9495" s="18" t="s">
        <v>14589</v>
      </c>
      <c r="C9495" s="3" t="s">
        <v>14540</v>
      </c>
      <c r="D9495" s="3" t="s">
        <v>296</v>
      </c>
      <c r="E9495" s="3" t="s">
        <v>14587</v>
      </c>
      <c r="F9495" s="3" t="s">
        <v>1249</v>
      </c>
      <c r="G9495" s="3" t="s">
        <v>299</v>
      </c>
      <c r="H9495" s="26">
        <v>835</v>
      </c>
      <c r="I9495" s="26">
        <f t="array" ref="I9495">J9495-J9495*3%</f>
        <v>630.69400000000007</v>
      </c>
      <c r="J9495" s="30">
        <v>650.20000000000005</v>
      </c>
      <c r="K9495" s="4"/>
      <c r="L9495" s="15">
        <f t="shared" si="149"/>
        <v>0</v>
      </c>
      <c r="M9495" s="56" t="s">
        <v>15157</v>
      </c>
    </row>
    <row r="9496" spans="1:13" s="19" customFormat="1" ht="15" customHeight="1" x14ac:dyDescent="0.25">
      <c r="A9496" s="47">
        <v>30846</v>
      </c>
      <c r="B9496" s="18" t="s">
        <v>14590</v>
      </c>
      <c r="C9496" s="3" t="s">
        <v>14540</v>
      </c>
      <c r="D9496" s="3" t="s">
        <v>296</v>
      </c>
      <c r="E9496" s="3" t="s">
        <v>14591</v>
      </c>
      <c r="F9496" s="3" t="s">
        <v>903</v>
      </c>
      <c r="G9496" s="3" t="s">
        <v>405</v>
      </c>
      <c r="H9496" s="26">
        <v>850</v>
      </c>
      <c r="I9496" s="26">
        <f t="array" ref="I9496">J9496-J9496*3%</f>
        <v>640.87900000000002</v>
      </c>
      <c r="J9496" s="30">
        <v>660.7</v>
      </c>
      <c r="K9496" s="4"/>
      <c r="L9496" s="15">
        <f t="shared" si="149"/>
        <v>0</v>
      </c>
      <c r="M9496" s="56" t="s">
        <v>15157</v>
      </c>
    </row>
    <row r="9497" spans="1:13" s="19" customFormat="1" ht="15" customHeight="1" x14ac:dyDescent="0.25">
      <c r="A9497" s="47">
        <v>30847</v>
      </c>
      <c r="B9497" s="18" t="s">
        <v>14592</v>
      </c>
      <c r="C9497" s="3" t="s">
        <v>14540</v>
      </c>
      <c r="D9497" s="3" t="s">
        <v>296</v>
      </c>
      <c r="E9497" s="3" t="s">
        <v>14591</v>
      </c>
      <c r="F9497" s="3" t="s">
        <v>903</v>
      </c>
      <c r="G9497" s="3" t="s">
        <v>303</v>
      </c>
      <c r="H9497" s="26">
        <v>850</v>
      </c>
      <c r="I9497" s="26">
        <f t="array" ref="I9497">J9497-J9497*3%</f>
        <v>640.87900000000002</v>
      </c>
      <c r="J9497" s="30">
        <v>660.7</v>
      </c>
      <c r="K9497" s="4"/>
      <c r="L9497" s="15">
        <f t="shared" si="149"/>
        <v>0</v>
      </c>
      <c r="M9497" s="56" t="s">
        <v>15157</v>
      </c>
    </row>
    <row r="9498" spans="1:13" s="19" customFormat="1" ht="15" customHeight="1" x14ac:dyDescent="0.25">
      <c r="A9498" s="47">
        <v>30848</v>
      </c>
      <c r="B9498" s="18" t="s">
        <v>14593</v>
      </c>
      <c r="C9498" s="3" t="s">
        <v>14540</v>
      </c>
      <c r="D9498" s="3" t="s">
        <v>296</v>
      </c>
      <c r="E9498" s="3" t="s">
        <v>14591</v>
      </c>
      <c r="F9498" s="3" t="s">
        <v>903</v>
      </c>
      <c r="G9498" s="3" t="s">
        <v>256</v>
      </c>
      <c r="H9498" s="26">
        <v>850</v>
      </c>
      <c r="I9498" s="26">
        <f t="array" ref="I9498">J9498-J9498*3%</f>
        <v>640.87900000000002</v>
      </c>
      <c r="J9498" s="30">
        <v>660.7</v>
      </c>
      <c r="K9498" s="4"/>
      <c r="L9498" s="15">
        <f t="shared" si="149"/>
        <v>0</v>
      </c>
      <c r="M9498" s="56" t="s">
        <v>15157</v>
      </c>
    </row>
    <row r="9499" spans="1:13" s="19" customFormat="1" ht="15" customHeight="1" x14ac:dyDescent="0.25">
      <c r="A9499" s="47">
        <v>30849</v>
      </c>
      <c r="B9499" s="18" t="s">
        <v>14594</v>
      </c>
      <c r="C9499" s="3" t="s">
        <v>14540</v>
      </c>
      <c r="D9499" s="3" t="s">
        <v>296</v>
      </c>
      <c r="E9499" s="3" t="s">
        <v>14591</v>
      </c>
      <c r="F9499" s="3" t="s">
        <v>903</v>
      </c>
      <c r="G9499" s="3" t="s">
        <v>285</v>
      </c>
      <c r="H9499" s="26">
        <v>850</v>
      </c>
      <c r="I9499" s="26">
        <f t="array" ref="I9499">J9499-J9499*3%</f>
        <v>640.87900000000002</v>
      </c>
      <c r="J9499" s="30">
        <v>660.7</v>
      </c>
      <c r="K9499" s="4"/>
      <c r="L9499" s="15">
        <f t="shared" si="149"/>
        <v>0</v>
      </c>
      <c r="M9499" s="56" t="s">
        <v>15157</v>
      </c>
    </row>
    <row r="9500" spans="1:13" s="19" customFormat="1" ht="15" customHeight="1" x14ac:dyDescent="0.25">
      <c r="A9500" s="47">
        <v>30850</v>
      </c>
      <c r="B9500" s="18" t="s">
        <v>14595</v>
      </c>
      <c r="C9500" s="3" t="s">
        <v>14540</v>
      </c>
      <c r="D9500" s="3" t="s">
        <v>296</v>
      </c>
      <c r="E9500" s="3" t="s">
        <v>14591</v>
      </c>
      <c r="F9500" s="3" t="s">
        <v>903</v>
      </c>
      <c r="G9500" s="3" t="s">
        <v>299</v>
      </c>
      <c r="H9500" s="26">
        <v>850</v>
      </c>
      <c r="I9500" s="26">
        <f t="array" ref="I9500">J9500-J9500*3%</f>
        <v>640.87900000000002</v>
      </c>
      <c r="J9500" s="30">
        <v>660.7</v>
      </c>
      <c r="K9500" s="4"/>
      <c r="L9500" s="15">
        <f t="shared" si="149"/>
        <v>0</v>
      </c>
      <c r="M9500" s="56" t="s">
        <v>15157</v>
      </c>
    </row>
    <row r="9501" spans="1:13" s="19" customFormat="1" ht="15" customHeight="1" x14ac:dyDescent="0.25">
      <c r="A9501" s="47">
        <v>30851</v>
      </c>
      <c r="B9501" s="18" t="s">
        <v>14596</v>
      </c>
      <c r="C9501" s="3" t="s">
        <v>14540</v>
      </c>
      <c r="D9501" s="3" t="s">
        <v>296</v>
      </c>
      <c r="E9501" s="3" t="s">
        <v>14591</v>
      </c>
      <c r="F9501" s="3" t="s">
        <v>1596</v>
      </c>
      <c r="G9501" s="3" t="s">
        <v>405</v>
      </c>
      <c r="H9501" s="26">
        <v>1760</v>
      </c>
      <c r="I9501" s="26">
        <f t="array" ref="I9501">J9501-J9501*3%</f>
        <v>1346.942</v>
      </c>
      <c r="J9501" s="30">
        <v>1388.6</v>
      </c>
      <c r="K9501" s="4"/>
      <c r="L9501" s="15">
        <f t="shared" si="149"/>
        <v>0</v>
      </c>
      <c r="M9501" s="56" t="s">
        <v>15157</v>
      </c>
    </row>
    <row r="9502" spans="1:13" s="19" customFormat="1" ht="15" customHeight="1" x14ac:dyDescent="0.25">
      <c r="A9502" s="47">
        <v>30852</v>
      </c>
      <c r="B9502" s="18" t="s">
        <v>14597</v>
      </c>
      <c r="C9502" s="3" t="s">
        <v>14540</v>
      </c>
      <c r="D9502" s="3" t="s">
        <v>296</v>
      </c>
      <c r="E9502" s="3" t="s">
        <v>14591</v>
      </c>
      <c r="F9502" s="3" t="s">
        <v>1596</v>
      </c>
      <c r="G9502" s="3" t="s">
        <v>303</v>
      </c>
      <c r="H9502" s="26">
        <v>1760</v>
      </c>
      <c r="I9502" s="26">
        <f t="array" ref="I9502">J9502-J9502*3%</f>
        <v>1346.942</v>
      </c>
      <c r="J9502" s="30">
        <v>1388.6</v>
      </c>
      <c r="K9502" s="4"/>
      <c r="L9502" s="15">
        <f t="shared" si="149"/>
        <v>0</v>
      </c>
      <c r="M9502" s="56" t="s">
        <v>15157</v>
      </c>
    </row>
    <row r="9503" spans="1:13" s="19" customFormat="1" ht="15" customHeight="1" x14ac:dyDescent="0.25">
      <c r="A9503" s="47">
        <v>33006</v>
      </c>
      <c r="B9503" s="18" t="s">
        <v>14598</v>
      </c>
      <c r="C9503" s="3" t="s">
        <v>14540</v>
      </c>
      <c r="D9503" s="3" t="s">
        <v>296</v>
      </c>
      <c r="E9503" s="3" t="s">
        <v>14591</v>
      </c>
      <c r="F9503" s="3" t="s">
        <v>1596</v>
      </c>
      <c r="G9503" s="3" t="s">
        <v>256</v>
      </c>
      <c r="H9503" s="26">
        <v>1760</v>
      </c>
      <c r="I9503" s="26">
        <f t="array" ref="I9503">J9503-J9503*3%</f>
        <v>1346.942</v>
      </c>
      <c r="J9503" s="30">
        <v>1388.6</v>
      </c>
      <c r="K9503" s="4"/>
      <c r="L9503" s="15">
        <f t="shared" si="149"/>
        <v>0</v>
      </c>
      <c r="M9503" s="56" t="s">
        <v>15157</v>
      </c>
    </row>
    <row r="9504" spans="1:13" s="19" customFormat="1" ht="15" customHeight="1" x14ac:dyDescent="0.25">
      <c r="A9504" s="47">
        <v>30853</v>
      </c>
      <c r="B9504" s="18" t="s">
        <v>14599</v>
      </c>
      <c r="C9504" s="3" t="s">
        <v>14540</v>
      </c>
      <c r="D9504" s="3" t="s">
        <v>296</v>
      </c>
      <c r="E9504" s="3" t="s">
        <v>14591</v>
      </c>
      <c r="F9504" s="3" t="s">
        <v>1596</v>
      </c>
      <c r="G9504" s="3" t="s">
        <v>285</v>
      </c>
      <c r="H9504" s="26">
        <v>1760</v>
      </c>
      <c r="I9504" s="26">
        <f t="array" ref="I9504">J9504-J9504*3%</f>
        <v>1346.942</v>
      </c>
      <c r="J9504" s="30">
        <v>1388.6</v>
      </c>
      <c r="K9504" s="4"/>
      <c r="L9504" s="15">
        <f t="shared" si="149"/>
        <v>0</v>
      </c>
      <c r="M9504" s="56" t="s">
        <v>15157</v>
      </c>
    </row>
    <row r="9505" spans="1:13" s="19" customFormat="1" ht="15" customHeight="1" x14ac:dyDescent="0.25">
      <c r="A9505" s="47">
        <v>30854</v>
      </c>
      <c r="B9505" s="18" t="s">
        <v>14600</v>
      </c>
      <c r="C9505" s="3" t="s">
        <v>14540</v>
      </c>
      <c r="D9505" s="3" t="s">
        <v>296</v>
      </c>
      <c r="E9505" s="3" t="s">
        <v>14591</v>
      </c>
      <c r="F9505" s="3" t="s">
        <v>1596</v>
      </c>
      <c r="G9505" s="3" t="s">
        <v>299</v>
      </c>
      <c r="H9505" s="26">
        <v>1760</v>
      </c>
      <c r="I9505" s="26">
        <f t="array" ref="I9505">J9505-J9505*3%</f>
        <v>1346.942</v>
      </c>
      <c r="J9505" s="30">
        <v>1388.6</v>
      </c>
      <c r="K9505" s="4"/>
      <c r="L9505" s="15">
        <f t="shared" si="149"/>
        <v>0</v>
      </c>
      <c r="M9505" s="56" t="s">
        <v>15157</v>
      </c>
    </row>
    <row r="9506" spans="1:13" s="19" customFormat="1" ht="15" customHeight="1" x14ac:dyDescent="0.25">
      <c r="A9506" s="47">
        <v>30855</v>
      </c>
      <c r="B9506" s="18" t="s">
        <v>14601</v>
      </c>
      <c r="C9506" s="3" t="s">
        <v>14540</v>
      </c>
      <c r="D9506" s="3" t="s">
        <v>296</v>
      </c>
      <c r="E9506" s="3" t="s">
        <v>14591</v>
      </c>
      <c r="F9506" s="3" t="s">
        <v>1249</v>
      </c>
      <c r="G9506" s="3" t="s">
        <v>405</v>
      </c>
      <c r="H9506" s="26">
        <v>550</v>
      </c>
      <c r="I9506" s="26">
        <f t="array" ref="I9506">J9506-J9506*3%</f>
        <v>405.55700000000002</v>
      </c>
      <c r="J9506" s="30">
        <v>418.1</v>
      </c>
      <c r="K9506" s="4"/>
      <c r="L9506" s="15">
        <f t="shared" si="149"/>
        <v>0</v>
      </c>
      <c r="M9506" s="56" t="s">
        <v>15157</v>
      </c>
    </row>
    <row r="9507" spans="1:13" s="19" customFormat="1" ht="15" customHeight="1" x14ac:dyDescent="0.25">
      <c r="A9507" s="47">
        <v>33007</v>
      </c>
      <c r="B9507" s="18" t="s">
        <v>14602</v>
      </c>
      <c r="C9507" s="3" t="s">
        <v>14540</v>
      </c>
      <c r="D9507" s="3" t="s">
        <v>296</v>
      </c>
      <c r="E9507" s="3" t="s">
        <v>14591</v>
      </c>
      <c r="F9507" s="3" t="s">
        <v>1249</v>
      </c>
      <c r="G9507" s="3" t="s">
        <v>303</v>
      </c>
      <c r="H9507" s="26">
        <v>550</v>
      </c>
      <c r="I9507" s="26">
        <f t="array" ref="I9507">J9507-J9507*3%</f>
        <v>405.55700000000002</v>
      </c>
      <c r="J9507" s="30">
        <v>418.1</v>
      </c>
      <c r="K9507" s="4"/>
      <c r="L9507" s="15">
        <f t="shared" si="149"/>
        <v>0</v>
      </c>
      <c r="M9507" s="56" t="s">
        <v>15157</v>
      </c>
    </row>
    <row r="9508" spans="1:13" s="19" customFormat="1" ht="15" customHeight="1" x14ac:dyDescent="0.25">
      <c r="A9508" s="47">
        <v>30856</v>
      </c>
      <c r="B9508" s="18" t="s">
        <v>14603</v>
      </c>
      <c r="C9508" s="3" t="s">
        <v>14540</v>
      </c>
      <c r="D9508" s="3" t="s">
        <v>296</v>
      </c>
      <c r="E9508" s="3" t="s">
        <v>14591</v>
      </c>
      <c r="F9508" s="3" t="s">
        <v>1249</v>
      </c>
      <c r="G9508" s="3" t="s">
        <v>256</v>
      </c>
      <c r="H9508" s="26">
        <v>550</v>
      </c>
      <c r="I9508" s="26">
        <f t="array" ref="I9508">J9508-J9508*3%</f>
        <v>405.55700000000002</v>
      </c>
      <c r="J9508" s="30">
        <v>418.1</v>
      </c>
      <c r="K9508" s="4"/>
      <c r="L9508" s="15">
        <f t="shared" si="149"/>
        <v>0</v>
      </c>
      <c r="M9508" s="56" t="s">
        <v>15157</v>
      </c>
    </row>
    <row r="9509" spans="1:13" s="19" customFormat="1" ht="15" customHeight="1" x14ac:dyDescent="0.25">
      <c r="A9509" s="47">
        <v>30857</v>
      </c>
      <c r="B9509" s="18" t="s">
        <v>14604</v>
      </c>
      <c r="C9509" s="3" t="s">
        <v>14540</v>
      </c>
      <c r="D9509" s="3" t="s">
        <v>296</v>
      </c>
      <c r="E9509" s="3" t="s">
        <v>14591</v>
      </c>
      <c r="F9509" s="3" t="s">
        <v>1249</v>
      </c>
      <c r="G9509" s="3" t="s">
        <v>285</v>
      </c>
      <c r="H9509" s="26">
        <v>550</v>
      </c>
      <c r="I9509" s="26">
        <f t="array" ref="I9509">J9509-J9509*3%</f>
        <v>405.55700000000002</v>
      </c>
      <c r="J9509" s="30">
        <v>418.1</v>
      </c>
      <c r="K9509" s="4"/>
      <c r="L9509" s="15">
        <f t="shared" si="149"/>
        <v>0</v>
      </c>
      <c r="M9509" s="56" t="s">
        <v>15157</v>
      </c>
    </row>
    <row r="9510" spans="1:13" s="19" customFormat="1" ht="15" customHeight="1" x14ac:dyDescent="0.25">
      <c r="A9510" s="47">
        <v>31086</v>
      </c>
      <c r="B9510" s="18" t="s">
        <v>14605</v>
      </c>
      <c r="C9510" s="3" t="s">
        <v>14540</v>
      </c>
      <c r="D9510" s="3" t="s">
        <v>296</v>
      </c>
      <c r="E9510" s="3" t="s">
        <v>14591</v>
      </c>
      <c r="F9510" s="3" t="s">
        <v>1249</v>
      </c>
      <c r="G9510" s="3" t="s">
        <v>299</v>
      </c>
      <c r="H9510" s="26">
        <v>550</v>
      </c>
      <c r="I9510" s="26">
        <f t="array" ref="I9510">J9510-J9510*3%</f>
        <v>405.55700000000002</v>
      </c>
      <c r="J9510" s="30">
        <v>418.1</v>
      </c>
      <c r="K9510" s="4"/>
      <c r="L9510" s="15">
        <f t="shared" si="149"/>
        <v>0</v>
      </c>
      <c r="M9510" s="56" t="s">
        <v>15157</v>
      </c>
    </row>
    <row r="9511" spans="1:13" s="19" customFormat="1" ht="15" customHeight="1" x14ac:dyDescent="0.25">
      <c r="A9511" s="47">
        <v>30831</v>
      </c>
      <c r="B9511" s="18" t="s">
        <v>14606</v>
      </c>
      <c r="C9511" s="3" t="s">
        <v>14540</v>
      </c>
      <c r="D9511" s="3" t="s">
        <v>296</v>
      </c>
      <c r="E9511" s="3" t="s">
        <v>14607</v>
      </c>
      <c r="F9511" s="3" t="s">
        <v>898</v>
      </c>
      <c r="G9511" s="3" t="s">
        <v>285</v>
      </c>
      <c r="H9511" s="26">
        <v>1065</v>
      </c>
      <c r="I9511" s="26">
        <f t="array" ref="I9511">J9511-J9511*3%</f>
        <v>814.99400000000003</v>
      </c>
      <c r="J9511" s="30">
        <v>840.2</v>
      </c>
      <c r="K9511" s="4"/>
      <c r="L9511" s="15">
        <f t="shared" si="149"/>
        <v>0</v>
      </c>
      <c r="M9511" s="56" t="s">
        <v>15157</v>
      </c>
    </row>
    <row r="9512" spans="1:13" s="19" customFormat="1" ht="15" customHeight="1" x14ac:dyDescent="0.25">
      <c r="A9512" s="47">
        <v>30911</v>
      </c>
      <c r="B9512" s="18" t="s">
        <v>14608</v>
      </c>
      <c r="C9512" s="3" t="s">
        <v>14540</v>
      </c>
      <c r="D9512" s="3" t="s">
        <v>296</v>
      </c>
      <c r="E9512" s="3" t="s">
        <v>14609</v>
      </c>
      <c r="F9512" s="3" t="s">
        <v>375</v>
      </c>
      <c r="G9512" s="3"/>
      <c r="H9512" s="26">
        <v>455</v>
      </c>
      <c r="I9512" s="26">
        <f t="array" ref="I9512">J9512-J9512*3%</f>
        <v>329.315</v>
      </c>
      <c r="J9512" s="30">
        <v>339.5</v>
      </c>
      <c r="K9512" s="4"/>
      <c r="L9512" s="15">
        <f t="shared" si="149"/>
        <v>0</v>
      </c>
      <c r="M9512" s="56" t="s">
        <v>15157</v>
      </c>
    </row>
    <row r="9513" spans="1:13" s="19" customFormat="1" ht="15" customHeight="1" x14ac:dyDescent="0.25">
      <c r="A9513" s="47">
        <v>30805</v>
      </c>
      <c r="B9513" s="18" t="s">
        <v>14610</v>
      </c>
      <c r="C9513" s="3" t="s">
        <v>14540</v>
      </c>
      <c r="D9513" s="3" t="s">
        <v>307</v>
      </c>
      <c r="E9513" s="3" t="s">
        <v>1998</v>
      </c>
      <c r="F9513" s="3" t="s">
        <v>318</v>
      </c>
      <c r="G9513" s="3"/>
      <c r="H9513" s="26">
        <v>540</v>
      </c>
      <c r="I9513" s="26">
        <f t="array" ref="I9513">J9513-J9513*3%</f>
        <v>398.08799999999997</v>
      </c>
      <c r="J9513" s="30">
        <v>410.4</v>
      </c>
      <c r="K9513" s="4"/>
      <c r="L9513" s="15">
        <f t="shared" si="149"/>
        <v>0</v>
      </c>
      <c r="M9513" s="56" t="s">
        <v>15157</v>
      </c>
    </row>
    <row r="9514" spans="1:13" s="19" customFormat="1" ht="15" customHeight="1" x14ac:dyDescent="0.25">
      <c r="A9514" s="47">
        <v>30806</v>
      </c>
      <c r="B9514" s="18" t="s">
        <v>14611</v>
      </c>
      <c r="C9514" s="3" t="s">
        <v>14540</v>
      </c>
      <c r="D9514" s="3" t="s">
        <v>307</v>
      </c>
      <c r="E9514" s="3" t="s">
        <v>649</v>
      </c>
      <c r="F9514" s="3" t="s">
        <v>236</v>
      </c>
      <c r="G9514" s="3"/>
      <c r="H9514" s="26">
        <v>380</v>
      </c>
      <c r="I9514" s="26">
        <f t="array" ref="I9514">J9514-J9514*3%</f>
        <v>278.39</v>
      </c>
      <c r="J9514" s="30">
        <v>287</v>
      </c>
      <c r="K9514" s="4"/>
      <c r="L9514" s="15">
        <f t="shared" si="149"/>
        <v>0</v>
      </c>
      <c r="M9514" s="56" t="s">
        <v>15157</v>
      </c>
    </row>
    <row r="9515" spans="1:13" s="19" customFormat="1" ht="15" customHeight="1" x14ac:dyDescent="0.25">
      <c r="A9515" s="47">
        <v>30804</v>
      </c>
      <c r="B9515" s="18" t="s">
        <v>14612</v>
      </c>
      <c r="C9515" s="3" t="s">
        <v>14540</v>
      </c>
      <c r="D9515" s="3" t="s">
        <v>307</v>
      </c>
      <c r="E9515" s="3" t="s">
        <v>649</v>
      </c>
      <c r="F9515" s="3" t="s">
        <v>318</v>
      </c>
      <c r="G9515" s="3"/>
      <c r="H9515" s="26">
        <v>615</v>
      </c>
      <c r="I9515" s="26">
        <f t="array" ref="I9515">J9515-J9515*3%</f>
        <v>469.77100000000002</v>
      </c>
      <c r="J9515" s="30">
        <v>484.3</v>
      </c>
      <c r="K9515" s="4"/>
      <c r="L9515" s="15">
        <f t="shared" si="149"/>
        <v>0</v>
      </c>
      <c r="M9515" s="56" t="s">
        <v>15157</v>
      </c>
    </row>
    <row r="9516" spans="1:13" s="19" customFormat="1" ht="15" customHeight="1" x14ac:dyDescent="0.25">
      <c r="A9516" s="47">
        <v>22005</v>
      </c>
      <c r="B9516" s="18" t="s">
        <v>14613</v>
      </c>
      <c r="C9516" s="3" t="s">
        <v>14540</v>
      </c>
      <c r="D9516" s="3" t="s">
        <v>307</v>
      </c>
      <c r="E9516" s="3" t="s">
        <v>649</v>
      </c>
      <c r="F9516" s="3" t="s">
        <v>462</v>
      </c>
      <c r="G9516" s="3"/>
      <c r="H9516" s="26">
        <v>630</v>
      </c>
      <c r="I9516" s="26">
        <f t="array" ref="I9516">J9516-J9516*3%</f>
        <v>481.99299999999999</v>
      </c>
      <c r="J9516" s="30">
        <v>496.9</v>
      </c>
      <c r="K9516" s="4"/>
      <c r="L9516" s="15">
        <f t="shared" si="149"/>
        <v>0</v>
      </c>
      <c r="M9516" s="56" t="s">
        <v>15157</v>
      </c>
    </row>
    <row r="9517" spans="1:13" s="19" customFormat="1" ht="15" customHeight="1" x14ac:dyDescent="0.25">
      <c r="A9517" s="47">
        <v>22006</v>
      </c>
      <c r="B9517" s="18" t="s">
        <v>14614</v>
      </c>
      <c r="C9517" s="3" t="s">
        <v>14540</v>
      </c>
      <c r="D9517" s="3" t="s">
        <v>162</v>
      </c>
      <c r="E9517" s="3" t="s">
        <v>14615</v>
      </c>
      <c r="F9517" s="3" t="s">
        <v>167</v>
      </c>
      <c r="G9517" s="3"/>
      <c r="H9517" s="26">
        <v>165</v>
      </c>
      <c r="I9517" s="26">
        <f t="array" ref="I9517">J9517-J9517*3%</f>
        <v>118.72800000000001</v>
      </c>
      <c r="J9517" s="30">
        <v>122.4</v>
      </c>
      <c r="K9517" s="4"/>
      <c r="L9517" s="15">
        <f t="shared" si="149"/>
        <v>0</v>
      </c>
      <c r="M9517" s="56" t="s">
        <v>15157</v>
      </c>
    </row>
    <row r="9518" spans="1:13" s="19" customFormat="1" ht="15" customHeight="1" x14ac:dyDescent="0.25">
      <c r="A9518" s="47">
        <v>30915</v>
      </c>
      <c r="B9518" s="18" t="s">
        <v>14616</v>
      </c>
      <c r="C9518" s="3" t="s">
        <v>14540</v>
      </c>
      <c r="D9518" s="3" t="s">
        <v>177</v>
      </c>
      <c r="E9518" s="3" t="s">
        <v>1638</v>
      </c>
      <c r="F9518" s="3" t="s">
        <v>182</v>
      </c>
      <c r="G9518" s="3"/>
      <c r="H9518" s="26">
        <v>840</v>
      </c>
      <c r="I9518" s="26">
        <f t="array" ref="I9518">J9518-J9518*3%</f>
        <v>632.05200000000002</v>
      </c>
      <c r="J9518" s="30">
        <v>651.6</v>
      </c>
      <c r="K9518" s="4"/>
      <c r="L9518" s="15">
        <f t="shared" si="149"/>
        <v>0</v>
      </c>
      <c r="M9518" s="56" t="s">
        <v>15157</v>
      </c>
    </row>
    <row r="9519" spans="1:13" s="19" customFormat="1" ht="15" customHeight="1" x14ac:dyDescent="0.25">
      <c r="A9519" s="47">
        <v>30916</v>
      </c>
      <c r="B9519" s="18" t="s">
        <v>14617</v>
      </c>
      <c r="C9519" s="3" t="s">
        <v>14540</v>
      </c>
      <c r="D9519" s="3" t="s">
        <v>177</v>
      </c>
      <c r="E9519" s="3" t="s">
        <v>1638</v>
      </c>
      <c r="F9519" s="3" t="s">
        <v>167</v>
      </c>
      <c r="G9519" s="3"/>
      <c r="H9519" s="26">
        <v>450</v>
      </c>
      <c r="I9519" s="26">
        <f t="array" ref="I9519">J9519-J9519*3%</f>
        <v>327.95699999999999</v>
      </c>
      <c r="J9519" s="30">
        <v>338.1</v>
      </c>
      <c r="K9519" s="4"/>
      <c r="L9519" s="15">
        <f t="shared" si="149"/>
        <v>0</v>
      </c>
      <c r="M9519" s="56" t="s">
        <v>15157</v>
      </c>
    </row>
    <row r="9520" spans="1:13" s="19" customFormat="1" ht="15" customHeight="1" x14ac:dyDescent="0.25">
      <c r="A9520" s="47">
        <v>30829</v>
      </c>
      <c r="B9520" s="18" t="s">
        <v>14618</v>
      </c>
      <c r="C9520" s="3" t="s">
        <v>14540</v>
      </c>
      <c r="D9520" s="3" t="s">
        <v>177</v>
      </c>
      <c r="E9520" s="3" t="s">
        <v>3342</v>
      </c>
      <c r="F9520" s="3" t="s">
        <v>324</v>
      </c>
      <c r="G9520" s="3"/>
      <c r="H9520" s="26">
        <v>700</v>
      </c>
      <c r="I9520" s="26">
        <f t="array" ref="I9520">J9520-J9520*3%</f>
        <v>529.52300000000002</v>
      </c>
      <c r="J9520" s="30">
        <v>545.9</v>
      </c>
      <c r="K9520" s="4"/>
      <c r="L9520" s="15">
        <f t="shared" si="149"/>
        <v>0</v>
      </c>
      <c r="M9520" s="56" t="s">
        <v>15157</v>
      </c>
    </row>
    <row r="9521" spans="1:13" s="19" customFormat="1" ht="15" customHeight="1" x14ac:dyDescent="0.25">
      <c r="A9521" s="47">
        <v>30828</v>
      </c>
      <c r="B9521" s="18" t="s">
        <v>14619</v>
      </c>
      <c r="C9521" s="3" t="s">
        <v>14540</v>
      </c>
      <c r="D9521" s="3" t="s">
        <v>177</v>
      </c>
      <c r="E9521" s="3" t="s">
        <v>1175</v>
      </c>
      <c r="F9521" s="3" t="s">
        <v>182</v>
      </c>
      <c r="G9521" s="3"/>
      <c r="H9521" s="26">
        <v>630</v>
      </c>
      <c r="I9521" s="26">
        <f t="array" ref="I9521">J9521-J9521*3%</f>
        <v>481.99299999999999</v>
      </c>
      <c r="J9521" s="30">
        <v>496.9</v>
      </c>
      <c r="K9521" s="4"/>
      <c r="L9521" s="15">
        <f t="shared" si="149"/>
        <v>0</v>
      </c>
      <c r="M9521" s="56" t="s">
        <v>15157</v>
      </c>
    </row>
    <row r="9522" spans="1:13" s="19" customFormat="1" ht="15" customHeight="1" x14ac:dyDescent="0.25">
      <c r="A9522" s="47">
        <v>35534</v>
      </c>
      <c r="B9522" s="18" t="s">
        <v>14620</v>
      </c>
      <c r="C9522" s="3" t="s">
        <v>14540</v>
      </c>
      <c r="D9522" s="3" t="s">
        <v>177</v>
      </c>
      <c r="E9522" s="3" t="s">
        <v>1175</v>
      </c>
      <c r="F9522" s="3" t="s">
        <v>318</v>
      </c>
      <c r="G9522" s="3"/>
      <c r="H9522" s="26">
        <v>1105</v>
      </c>
      <c r="I9522" s="26">
        <f t="array" ref="I9522">J9522-J9522*3%</f>
        <v>842.154</v>
      </c>
      <c r="J9522" s="30">
        <v>868.2</v>
      </c>
      <c r="K9522" s="4"/>
      <c r="L9522" s="15">
        <f t="shared" si="149"/>
        <v>0</v>
      </c>
      <c r="M9522" s="56" t="s">
        <v>15157</v>
      </c>
    </row>
    <row r="9523" spans="1:13" s="19" customFormat="1" ht="15" customHeight="1" x14ac:dyDescent="0.25">
      <c r="A9523" s="47">
        <v>35535</v>
      </c>
      <c r="B9523" s="18" t="s">
        <v>14621</v>
      </c>
      <c r="C9523" s="3" t="s">
        <v>14540</v>
      </c>
      <c r="D9523" s="3" t="s">
        <v>177</v>
      </c>
      <c r="E9523" s="3" t="s">
        <v>1175</v>
      </c>
      <c r="F9523" s="3" t="s">
        <v>318</v>
      </c>
      <c r="G9523" s="3" t="s">
        <v>459</v>
      </c>
      <c r="H9523" s="26">
        <v>1105</v>
      </c>
      <c r="I9523" s="26">
        <f t="array" ref="I9523">J9523-J9523*3%</f>
        <v>842.154</v>
      </c>
      <c r="J9523" s="30">
        <v>868.2</v>
      </c>
      <c r="K9523" s="4"/>
      <c r="L9523" s="15">
        <f t="shared" si="149"/>
        <v>0</v>
      </c>
      <c r="M9523" s="56" t="s">
        <v>15157</v>
      </c>
    </row>
    <row r="9524" spans="1:13" s="19" customFormat="1" ht="15" customHeight="1" x14ac:dyDescent="0.25">
      <c r="A9524" s="47">
        <v>30845</v>
      </c>
      <c r="B9524" s="18" t="s">
        <v>14622</v>
      </c>
      <c r="C9524" s="3" t="s">
        <v>14540</v>
      </c>
      <c r="D9524" s="3" t="s">
        <v>177</v>
      </c>
      <c r="E9524" s="3" t="s">
        <v>1661</v>
      </c>
      <c r="F9524" s="3" t="s">
        <v>68</v>
      </c>
      <c r="G9524" s="3"/>
      <c r="H9524" s="26">
        <v>675</v>
      </c>
      <c r="I9524" s="26">
        <f t="array" ref="I9524">J9524-J9524*3%</f>
        <v>511.19</v>
      </c>
      <c r="J9524" s="30">
        <v>527</v>
      </c>
      <c r="K9524" s="4"/>
      <c r="L9524" s="15">
        <f t="shared" si="149"/>
        <v>0</v>
      </c>
      <c r="M9524" s="56" t="s">
        <v>15157</v>
      </c>
    </row>
    <row r="9525" spans="1:13" s="19" customFormat="1" ht="15" customHeight="1" x14ac:dyDescent="0.25">
      <c r="A9525" s="47">
        <v>22008</v>
      </c>
      <c r="B9525" s="18" t="s">
        <v>14623</v>
      </c>
      <c r="C9525" s="3" t="s">
        <v>14540</v>
      </c>
      <c r="D9525" s="3" t="s">
        <v>194</v>
      </c>
      <c r="E9525" s="3" t="s">
        <v>658</v>
      </c>
      <c r="F9525" s="3" t="s">
        <v>182</v>
      </c>
      <c r="G9525" s="3"/>
      <c r="H9525" s="26">
        <v>470</v>
      </c>
      <c r="I9525" s="26">
        <f t="array" ref="I9525">J9525-J9525*3%</f>
        <v>340.858</v>
      </c>
      <c r="J9525" s="30">
        <v>351.4</v>
      </c>
      <c r="K9525" s="4"/>
      <c r="L9525" s="15">
        <f t="shared" si="149"/>
        <v>0</v>
      </c>
      <c r="M9525" s="56" t="s">
        <v>15157</v>
      </c>
    </row>
    <row r="9526" spans="1:13" s="19" customFormat="1" ht="15" customHeight="1" x14ac:dyDescent="0.25">
      <c r="A9526" s="47">
        <v>30859</v>
      </c>
      <c r="B9526" s="18" t="s">
        <v>14624</v>
      </c>
      <c r="C9526" s="3" t="s">
        <v>14540</v>
      </c>
      <c r="D9526" s="3" t="s">
        <v>194</v>
      </c>
      <c r="E9526" s="3" t="s">
        <v>658</v>
      </c>
      <c r="F9526" s="3" t="s">
        <v>167</v>
      </c>
      <c r="G9526" s="3"/>
      <c r="H9526" s="26">
        <v>290</v>
      </c>
      <c r="I9526" s="26">
        <f t="array" ref="I9526">J9526-J9526*3%</f>
        <v>206.416</v>
      </c>
      <c r="J9526" s="30">
        <v>212.8</v>
      </c>
      <c r="K9526" s="4"/>
      <c r="L9526" s="15">
        <f t="shared" si="149"/>
        <v>0</v>
      </c>
      <c r="M9526" s="56" t="s">
        <v>15157</v>
      </c>
    </row>
    <row r="9527" spans="1:13" s="19" customFormat="1" ht="15" customHeight="1" x14ac:dyDescent="0.25">
      <c r="A9527" s="47">
        <v>22010</v>
      </c>
      <c r="B9527" s="18" t="s">
        <v>14625</v>
      </c>
      <c r="C9527" s="3" t="s">
        <v>14540</v>
      </c>
      <c r="D9527" s="3" t="s">
        <v>194</v>
      </c>
      <c r="E9527" s="3" t="s">
        <v>14626</v>
      </c>
      <c r="F9527" s="3" t="s">
        <v>182</v>
      </c>
      <c r="G9527" s="3"/>
      <c r="H9527" s="26">
        <v>600</v>
      </c>
      <c r="I9527" s="26">
        <f t="array" ref="I9527">J9527-J9527*3%</f>
        <v>460.26499999999999</v>
      </c>
      <c r="J9527" s="30">
        <v>474.5</v>
      </c>
      <c r="K9527" s="4"/>
      <c r="L9527" s="15">
        <f t="shared" si="149"/>
        <v>0</v>
      </c>
      <c r="M9527" s="56" t="s">
        <v>15157</v>
      </c>
    </row>
    <row r="9528" spans="1:13" s="19" customFormat="1" ht="15" customHeight="1" x14ac:dyDescent="0.25">
      <c r="A9528" s="47">
        <v>30912</v>
      </c>
      <c r="B9528" s="18" t="s">
        <v>14627</v>
      </c>
      <c r="C9528" s="3" t="s">
        <v>14540</v>
      </c>
      <c r="D9528" s="3" t="s">
        <v>194</v>
      </c>
      <c r="E9528" s="3" t="s">
        <v>14626</v>
      </c>
      <c r="F9528" s="3" t="s">
        <v>167</v>
      </c>
      <c r="G9528" s="3"/>
      <c r="H9528" s="26">
        <v>350</v>
      </c>
      <c r="I9528" s="26">
        <f t="array" ref="I9528">J9528-J9528*3%</f>
        <v>251.23</v>
      </c>
      <c r="J9528" s="30">
        <v>259</v>
      </c>
      <c r="K9528" s="4"/>
      <c r="L9528" s="15">
        <f t="shared" si="149"/>
        <v>0</v>
      </c>
      <c r="M9528" s="56" t="s">
        <v>15157</v>
      </c>
    </row>
    <row r="9529" spans="1:13" s="19" customFormat="1" ht="15" customHeight="1" x14ac:dyDescent="0.25">
      <c r="A9529" s="47">
        <v>22712</v>
      </c>
      <c r="B9529" s="18" t="s">
        <v>14628</v>
      </c>
      <c r="C9529" s="3" t="s">
        <v>14540</v>
      </c>
      <c r="D9529" s="3" t="s">
        <v>428</v>
      </c>
      <c r="E9529" s="3" t="s">
        <v>7746</v>
      </c>
      <c r="F9529" s="3" t="s">
        <v>167</v>
      </c>
      <c r="G9529" s="3"/>
      <c r="H9529" s="26">
        <v>450</v>
      </c>
      <c r="I9529" s="26">
        <f t="array" ref="I9529">J9529-J9529*3%</f>
        <v>328.63600000000002</v>
      </c>
      <c r="J9529" s="30">
        <v>338.8</v>
      </c>
      <c r="K9529" s="4"/>
      <c r="L9529" s="15">
        <f t="shared" si="149"/>
        <v>0</v>
      </c>
      <c r="M9529" s="56" t="s">
        <v>15157</v>
      </c>
    </row>
    <row r="9530" spans="1:13" s="19" customFormat="1" ht="15" customHeight="1" x14ac:dyDescent="0.25">
      <c r="A9530" s="47">
        <v>30836</v>
      </c>
      <c r="B9530" s="18" t="s">
        <v>14629</v>
      </c>
      <c r="C9530" s="3" t="s">
        <v>14540</v>
      </c>
      <c r="D9530" s="3" t="s">
        <v>428</v>
      </c>
      <c r="E9530" s="3" t="s">
        <v>14630</v>
      </c>
      <c r="F9530" s="3" t="s">
        <v>167</v>
      </c>
      <c r="G9530" s="3"/>
      <c r="H9530" s="26">
        <v>490</v>
      </c>
      <c r="I9530" s="26">
        <f t="array" ref="I9530">J9530-J9530*3%</f>
        <v>363.459</v>
      </c>
      <c r="J9530" s="30">
        <v>374.7</v>
      </c>
      <c r="K9530" s="4"/>
      <c r="L9530" s="15">
        <f t="shared" si="149"/>
        <v>0</v>
      </c>
      <c r="M9530" s="56" t="s">
        <v>15157</v>
      </c>
    </row>
    <row r="9531" spans="1:13" s="19" customFormat="1" ht="15" customHeight="1" x14ac:dyDescent="0.25">
      <c r="A9531" s="47">
        <v>30858</v>
      </c>
      <c r="B9531" s="18" t="s">
        <v>14631</v>
      </c>
      <c r="C9531" s="3" t="s">
        <v>14540</v>
      </c>
      <c r="D9531" s="3" t="s">
        <v>428</v>
      </c>
      <c r="E9531" s="3" t="s">
        <v>13888</v>
      </c>
      <c r="F9531" s="3" t="s">
        <v>236</v>
      </c>
      <c r="G9531" s="3"/>
      <c r="H9531" s="26">
        <v>680</v>
      </c>
      <c r="I9531" s="26">
        <f t="array" ref="I9531">J9531-J9531*3%</f>
        <v>515.94299999999998</v>
      </c>
      <c r="J9531" s="30">
        <v>531.9</v>
      </c>
      <c r="K9531" s="4"/>
      <c r="L9531" s="15">
        <f t="shared" si="149"/>
        <v>0</v>
      </c>
      <c r="M9531" s="56" t="s">
        <v>15157</v>
      </c>
    </row>
    <row r="9532" spans="1:13" s="19" customFormat="1" ht="15" customHeight="1" x14ac:dyDescent="0.25">
      <c r="A9532" s="47">
        <v>30910</v>
      </c>
      <c r="B9532" s="18" t="s">
        <v>14632</v>
      </c>
      <c r="C9532" s="3" t="s">
        <v>14540</v>
      </c>
      <c r="D9532" s="3" t="s">
        <v>428</v>
      </c>
      <c r="E9532" s="3" t="s">
        <v>1692</v>
      </c>
      <c r="F9532" s="3" t="s">
        <v>200</v>
      </c>
      <c r="G9532" s="3"/>
      <c r="H9532" s="26">
        <v>340</v>
      </c>
      <c r="I9532" s="26">
        <f t="array" ref="I9532">J9532-J9532*3%</f>
        <v>242.40300000000002</v>
      </c>
      <c r="J9532" s="30">
        <v>249.9</v>
      </c>
      <c r="K9532" s="4"/>
      <c r="L9532" s="15">
        <f t="shared" si="149"/>
        <v>0</v>
      </c>
      <c r="M9532" s="56" t="s">
        <v>15157</v>
      </c>
    </row>
    <row r="9533" spans="1:13" s="19" customFormat="1" ht="15" customHeight="1" x14ac:dyDescent="0.25">
      <c r="A9533" s="47">
        <v>30907</v>
      </c>
      <c r="B9533" s="18" t="s">
        <v>14633</v>
      </c>
      <c r="C9533" s="3" t="s">
        <v>14540</v>
      </c>
      <c r="D9533" s="3" t="s">
        <v>313</v>
      </c>
      <c r="E9533" s="3" t="s">
        <v>14634</v>
      </c>
      <c r="F9533" s="3" t="s">
        <v>375</v>
      </c>
      <c r="G9533" s="3"/>
      <c r="H9533" s="26">
        <v>875</v>
      </c>
      <c r="I9533" s="26">
        <f t="array" ref="I9533">J9533-J9533*3%</f>
        <v>547.17700000000002</v>
      </c>
      <c r="J9533" s="30">
        <v>564.1</v>
      </c>
      <c r="K9533" s="4"/>
      <c r="L9533" s="15">
        <f t="shared" si="149"/>
        <v>0</v>
      </c>
      <c r="M9533" s="56" t="s">
        <v>15157</v>
      </c>
    </row>
    <row r="9534" spans="1:13" s="19" customFormat="1" ht="15" customHeight="1" x14ac:dyDescent="0.25">
      <c r="A9534" s="47">
        <v>30826</v>
      </c>
      <c r="B9534" s="18" t="s">
        <v>14635</v>
      </c>
      <c r="C9534" s="3" t="s">
        <v>14540</v>
      </c>
      <c r="D9534" s="3" t="s">
        <v>245</v>
      </c>
      <c r="E9534" s="3" t="s">
        <v>14636</v>
      </c>
      <c r="F9534" s="3" t="s">
        <v>903</v>
      </c>
      <c r="G9534" s="3" t="s">
        <v>256</v>
      </c>
      <c r="H9534" s="26">
        <v>505</v>
      </c>
      <c r="I9534" s="26">
        <f t="array" ref="I9534">J9534-J9534*3%</f>
        <v>373.64400000000001</v>
      </c>
      <c r="J9534" s="30">
        <v>385.2</v>
      </c>
      <c r="K9534" s="4"/>
      <c r="L9534" s="15">
        <f t="shared" si="149"/>
        <v>0</v>
      </c>
      <c r="M9534" s="56" t="s">
        <v>15157</v>
      </c>
    </row>
    <row r="9535" spans="1:13" s="19" customFormat="1" ht="15" customHeight="1" x14ac:dyDescent="0.25">
      <c r="A9535" s="47">
        <v>30827</v>
      </c>
      <c r="B9535" s="18" t="s">
        <v>14637</v>
      </c>
      <c r="C9535" s="3" t="s">
        <v>14540</v>
      </c>
      <c r="D9535" s="3" t="s">
        <v>245</v>
      </c>
      <c r="E9535" s="3" t="s">
        <v>14636</v>
      </c>
      <c r="F9535" s="3" t="s">
        <v>903</v>
      </c>
      <c r="G9535" s="3" t="s">
        <v>285</v>
      </c>
      <c r="H9535" s="26">
        <v>505</v>
      </c>
      <c r="I9535" s="26">
        <f t="array" ref="I9535">J9535-J9535*3%</f>
        <v>373.64400000000001</v>
      </c>
      <c r="J9535" s="30">
        <v>385.2</v>
      </c>
      <c r="K9535" s="4"/>
      <c r="L9535" s="15">
        <f t="shared" si="149"/>
        <v>0</v>
      </c>
      <c r="M9535" s="56" t="s">
        <v>15157</v>
      </c>
    </row>
    <row r="9536" spans="1:13" s="19" customFormat="1" ht="15" customHeight="1" x14ac:dyDescent="0.25">
      <c r="A9536" s="47">
        <v>30823</v>
      </c>
      <c r="B9536" s="18" t="s">
        <v>14638</v>
      </c>
      <c r="C9536" s="3" t="s">
        <v>14540</v>
      </c>
      <c r="D9536" s="3" t="s">
        <v>245</v>
      </c>
      <c r="E9536" s="3" t="s">
        <v>14639</v>
      </c>
      <c r="F9536" s="3" t="s">
        <v>255</v>
      </c>
      <c r="G9536" s="3"/>
      <c r="H9536" s="26">
        <v>290</v>
      </c>
      <c r="I9536" s="26">
        <f t="array" ref="I9536">J9536-J9536*3%</f>
        <v>207.095</v>
      </c>
      <c r="J9536" s="30">
        <v>213.5</v>
      </c>
      <c r="K9536" s="4"/>
      <c r="L9536" s="15">
        <f t="shared" si="149"/>
        <v>0</v>
      </c>
      <c r="M9536" s="56" t="s">
        <v>15157</v>
      </c>
    </row>
    <row r="9537" spans="1:13" s="19" customFormat="1" ht="15" customHeight="1" x14ac:dyDescent="0.25">
      <c r="A9537" s="47">
        <v>30822</v>
      </c>
      <c r="B9537" s="18" t="s">
        <v>14640</v>
      </c>
      <c r="C9537" s="3" t="s">
        <v>14540</v>
      </c>
      <c r="D9537" s="3" t="s">
        <v>245</v>
      </c>
      <c r="E9537" s="3" t="s">
        <v>14639</v>
      </c>
      <c r="F9537" s="3" t="s">
        <v>255</v>
      </c>
      <c r="G9537" s="3" t="s">
        <v>1670</v>
      </c>
      <c r="H9537" s="26">
        <v>290</v>
      </c>
      <c r="I9537" s="26">
        <f t="array" ref="I9537">J9537-J9537*3%</f>
        <v>207.095</v>
      </c>
      <c r="J9537" s="30">
        <v>213.5</v>
      </c>
      <c r="K9537" s="4"/>
      <c r="L9537" s="15">
        <f t="shared" si="149"/>
        <v>0</v>
      </c>
      <c r="M9537" s="56" t="s">
        <v>15157</v>
      </c>
    </row>
    <row r="9538" spans="1:13" s="19" customFormat="1" ht="15" customHeight="1" x14ac:dyDescent="0.25">
      <c r="A9538" s="47">
        <v>30908</v>
      </c>
      <c r="B9538" s="18" t="s">
        <v>14641</v>
      </c>
      <c r="C9538" s="3" t="s">
        <v>14540</v>
      </c>
      <c r="D9538" s="3" t="s">
        <v>245</v>
      </c>
      <c r="E9538" s="3" t="s">
        <v>14642</v>
      </c>
      <c r="F9538" s="3" t="s">
        <v>375</v>
      </c>
      <c r="G9538" s="3"/>
      <c r="H9538" s="26">
        <v>765</v>
      </c>
      <c r="I9538" s="26">
        <f t="array" ref="I9538">J9538-J9538*3%</f>
        <v>577.053</v>
      </c>
      <c r="J9538" s="30">
        <v>594.9</v>
      </c>
      <c r="K9538" s="4"/>
      <c r="L9538" s="15">
        <f t="shared" si="149"/>
        <v>0</v>
      </c>
      <c r="M9538" s="56" t="s">
        <v>15157</v>
      </c>
    </row>
    <row r="9539" spans="1:13" s="19" customFormat="1" ht="15" customHeight="1" x14ac:dyDescent="0.25">
      <c r="A9539" s="47">
        <v>30825</v>
      </c>
      <c r="B9539" s="18" t="s">
        <v>14643</v>
      </c>
      <c r="C9539" s="3" t="s">
        <v>14540</v>
      </c>
      <c r="D9539" s="3" t="s">
        <v>327</v>
      </c>
      <c r="E9539" s="3" t="s">
        <v>14644</v>
      </c>
      <c r="F9539" s="3" t="s">
        <v>167</v>
      </c>
      <c r="G9539" s="3"/>
      <c r="H9539" s="26">
        <v>735</v>
      </c>
      <c r="I9539" s="26">
        <f t="array" ref="I9539">J9539-J9539*3%</f>
        <v>556.00400000000002</v>
      </c>
      <c r="J9539" s="30">
        <v>573.20000000000005</v>
      </c>
      <c r="K9539" s="4"/>
      <c r="L9539" s="15">
        <f t="shared" si="149"/>
        <v>0</v>
      </c>
      <c r="M9539" s="56" t="s">
        <v>15157</v>
      </c>
    </row>
    <row r="9540" spans="1:13" s="19" customFormat="1" ht="15" customHeight="1" x14ac:dyDescent="0.25">
      <c r="A9540" s="47">
        <v>30802</v>
      </c>
      <c r="B9540" s="18" t="s">
        <v>14645</v>
      </c>
      <c r="C9540" s="3" t="s">
        <v>14540</v>
      </c>
      <c r="D9540" s="3" t="s">
        <v>327</v>
      </c>
      <c r="E9540" s="3" t="s">
        <v>1732</v>
      </c>
      <c r="F9540" s="3" t="s">
        <v>236</v>
      </c>
      <c r="G9540" s="3"/>
      <c r="H9540" s="26">
        <v>575</v>
      </c>
      <c r="I9540" s="26">
        <f t="array" ref="I9540">J9540-J9540*3%</f>
        <v>421.85299999999995</v>
      </c>
      <c r="J9540" s="30">
        <v>434.9</v>
      </c>
      <c r="K9540" s="4"/>
      <c r="L9540" s="15">
        <f t="shared" si="149"/>
        <v>0</v>
      </c>
      <c r="M9540" s="56" t="s">
        <v>15157</v>
      </c>
    </row>
    <row r="9541" spans="1:13" s="19" customFormat="1" ht="15" customHeight="1" x14ac:dyDescent="0.25">
      <c r="A9541" s="47">
        <v>23151</v>
      </c>
      <c r="B9541" s="18" t="s">
        <v>14646</v>
      </c>
      <c r="C9541" s="3" t="s">
        <v>14540</v>
      </c>
      <c r="D9541" s="3" t="s">
        <v>327</v>
      </c>
      <c r="E9541" s="3" t="s">
        <v>1732</v>
      </c>
      <c r="F9541" s="3" t="s">
        <v>167</v>
      </c>
      <c r="G9541" s="3"/>
      <c r="H9541" s="26">
        <v>355</v>
      </c>
      <c r="I9541" s="26">
        <f t="array" ref="I9541">J9541-J9541*3%</f>
        <v>253.26700000000002</v>
      </c>
      <c r="J9541" s="30">
        <v>261.10000000000002</v>
      </c>
      <c r="K9541" s="4"/>
      <c r="L9541" s="15">
        <f t="shared" si="149"/>
        <v>0</v>
      </c>
      <c r="M9541" s="56" t="s">
        <v>15157</v>
      </c>
    </row>
    <row r="9542" spans="1:13" s="19" customFormat="1" ht="15" customHeight="1" x14ac:dyDescent="0.25">
      <c r="A9542" s="47">
        <v>22716</v>
      </c>
      <c r="B9542" s="18" t="s">
        <v>14647</v>
      </c>
      <c r="C9542" s="3" t="s">
        <v>14540</v>
      </c>
      <c r="D9542" s="3" t="s">
        <v>327</v>
      </c>
      <c r="E9542" s="3" t="s">
        <v>14648</v>
      </c>
      <c r="F9542" s="3" t="s">
        <v>167</v>
      </c>
      <c r="G9542" s="3"/>
      <c r="H9542" s="26">
        <v>480</v>
      </c>
      <c r="I9542" s="26">
        <f t="array" ref="I9542">J9542-J9542*3%</f>
        <v>357.34799999999996</v>
      </c>
      <c r="J9542" s="30">
        <v>368.4</v>
      </c>
      <c r="K9542" s="4"/>
      <c r="L9542" s="15">
        <f t="shared" si="149"/>
        <v>0</v>
      </c>
      <c r="M9542" s="56" t="s">
        <v>15157</v>
      </c>
    </row>
    <row r="9543" spans="1:13" s="19" customFormat="1" ht="15" customHeight="1" x14ac:dyDescent="0.25">
      <c r="A9543" s="47">
        <v>30875</v>
      </c>
      <c r="B9543" s="18" t="s">
        <v>14649</v>
      </c>
      <c r="C9543" s="3" t="s">
        <v>14540</v>
      </c>
      <c r="D9543" s="3" t="s">
        <v>331</v>
      </c>
      <c r="E9543" s="3" t="s">
        <v>14650</v>
      </c>
      <c r="F9543" s="3" t="s">
        <v>3559</v>
      </c>
      <c r="G9543" s="3" t="s">
        <v>405</v>
      </c>
      <c r="H9543" s="26">
        <v>1535</v>
      </c>
      <c r="I9543" s="26">
        <f t="array" ref="I9543">J9543-J9543*3%</f>
        <v>1159.635</v>
      </c>
      <c r="J9543" s="30">
        <v>1195.5</v>
      </c>
      <c r="K9543" s="4"/>
      <c r="L9543" s="15">
        <f t="shared" si="149"/>
        <v>0</v>
      </c>
      <c r="M9543" s="56" t="s">
        <v>15157</v>
      </c>
    </row>
    <row r="9544" spans="1:13" s="19" customFormat="1" ht="15" customHeight="1" x14ac:dyDescent="0.25">
      <c r="A9544" s="47">
        <v>30876</v>
      </c>
      <c r="B9544" s="18" t="s">
        <v>14651</v>
      </c>
      <c r="C9544" s="3" t="s">
        <v>14540</v>
      </c>
      <c r="D9544" s="3" t="s">
        <v>331</v>
      </c>
      <c r="E9544" s="3" t="s">
        <v>14650</v>
      </c>
      <c r="F9544" s="3" t="s">
        <v>3559</v>
      </c>
      <c r="G9544" s="3" t="s">
        <v>303</v>
      </c>
      <c r="H9544" s="26">
        <v>1535</v>
      </c>
      <c r="I9544" s="26">
        <f t="array" ref="I9544">J9544-J9544*3%</f>
        <v>1159.635</v>
      </c>
      <c r="J9544" s="30">
        <v>1195.5</v>
      </c>
      <c r="K9544" s="4"/>
      <c r="L9544" s="15">
        <f t="shared" ref="L9544:L9607" si="150">J9544*K9544</f>
        <v>0</v>
      </c>
      <c r="M9544" s="56" t="s">
        <v>15157</v>
      </c>
    </row>
    <row r="9545" spans="1:13" s="19" customFormat="1" ht="15" customHeight="1" x14ac:dyDescent="0.25">
      <c r="A9545" s="47">
        <v>30877</v>
      </c>
      <c r="B9545" s="18" t="s">
        <v>14652</v>
      </c>
      <c r="C9545" s="3" t="s">
        <v>14540</v>
      </c>
      <c r="D9545" s="3" t="s">
        <v>331</v>
      </c>
      <c r="E9545" s="3" t="s">
        <v>14650</v>
      </c>
      <c r="F9545" s="3" t="s">
        <v>3559</v>
      </c>
      <c r="G9545" s="3" t="s">
        <v>256</v>
      </c>
      <c r="H9545" s="26">
        <v>1535</v>
      </c>
      <c r="I9545" s="26">
        <f t="array" ref="I9545">J9545-J9545*3%</f>
        <v>1159.635</v>
      </c>
      <c r="J9545" s="30">
        <v>1195.5</v>
      </c>
      <c r="K9545" s="4"/>
      <c r="L9545" s="15">
        <f t="shared" si="150"/>
        <v>0</v>
      </c>
      <c r="M9545" s="56" t="s">
        <v>15157</v>
      </c>
    </row>
    <row r="9546" spans="1:13" s="19" customFormat="1" ht="15" customHeight="1" x14ac:dyDescent="0.25">
      <c r="A9546" s="47">
        <v>30879</v>
      </c>
      <c r="B9546" s="18" t="s">
        <v>14653</v>
      </c>
      <c r="C9546" s="3" t="s">
        <v>14540</v>
      </c>
      <c r="D9546" s="3" t="s">
        <v>331</v>
      </c>
      <c r="E9546" s="3" t="s">
        <v>14650</v>
      </c>
      <c r="F9546" s="3" t="s">
        <v>3559</v>
      </c>
      <c r="G9546" s="3" t="s">
        <v>299</v>
      </c>
      <c r="H9546" s="26">
        <v>1535</v>
      </c>
      <c r="I9546" s="26">
        <f t="array" ref="I9546">J9546-J9546*3%</f>
        <v>1159.635</v>
      </c>
      <c r="J9546" s="30">
        <v>1195.5</v>
      </c>
      <c r="K9546" s="4"/>
      <c r="L9546" s="15">
        <f t="shared" si="150"/>
        <v>0</v>
      </c>
      <c r="M9546" s="56" t="s">
        <v>15157</v>
      </c>
    </row>
    <row r="9547" spans="1:13" s="19" customFormat="1" ht="15" customHeight="1" x14ac:dyDescent="0.25">
      <c r="A9547" s="47">
        <v>33023</v>
      </c>
      <c r="B9547" s="18" t="s">
        <v>14654</v>
      </c>
      <c r="C9547" s="3" t="s">
        <v>14540</v>
      </c>
      <c r="D9547" s="3" t="s">
        <v>331</v>
      </c>
      <c r="E9547" s="3" t="s">
        <v>14650</v>
      </c>
      <c r="F9547" s="3" t="s">
        <v>14655</v>
      </c>
      <c r="G9547" s="3" t="s">
        <v>405</v>
      </c>
      <c r="H9547" s="26">
        <v>3265</v>
      </c>
      <c r="I9547" s="26">
        <f t="array" ref="I9547">J9547-J9547*3%</f>
        <v>2504.9279999999999</v>
      </c>
      <c r="J9547" s="30">
        <v>2582.4</v>
      </c>
      <c r="K9547" s="4"/>
      <c r="L9547" s="15">
        <f t="shared" si="150"/>
        <v>0</v>
      </c>
      <c r="M9547" s="56" t="s">
        <v>15157</v>
      </c>
    </row>
    <row r="9548" spans="1:13" s="19" customFormat="1" ht="15" customHeight="1" x14ac:dyDescent="0.25">
      <c r="A9548" s="47">
        <v>33413</v>
      </c>
      <c r="B9548" s="18" t="s">
        <v>14656</v>
      </c>
      <c r="C9548" s="3" t="s">
        <v>14540</v>
      </c>
      <c r="D9548" s="3" t="s">
        <v>331</v>
      </c>
      <c r="E9548" s="3" t="s">
        <v>14650</v>
      </c>
      <c r="F9548" s="3" t="s">
        <v>14655</v>
      </c>
      <c r="G9548" s="3" t="s">
        <v>303</v>
      </c>
      <c r="H9548" s="26">
        <v>3265</v>
      </c>
      <c r="I9548" s="26">
        <f t="array" ref="I9548">J9548-J9548*3%</f>
        <v>2504.9279999999999</v>
      </c>
      <c r="J9548" s="30">
        <v>2582.4</v>
      </c>
      <c r="K9548" s="4"/>
      <c r="L9548" s="15">
        <f t="shared" si="150"/>
        <v>0</v>
      </c>
      <c r="M9548" s="56" t="s">
        <v>15157</v>
      </c>
    </row>
    <row r="9549" spans="1:13" s="19" customFormat="1" ht="15" customHeight="1" x14ac:dyDescent="0.25">
      <c r="A9549" s="47">
        <v>30905</v>
      </c>
      <c r="B9549" s="18" t="s">
        <v>14657</v>
      </c>
      <c r="C9549" s="3" t="s">
        <v>14540</v>
      </c>
      <c r="D9549" s="3" t="s">
        <v>331</v>
      </c>
      <c r="E9549" s="3" t="s">
        <v>14650</v>
      </c>
      <c r="F9549" s="3" t="s">
        <v>14655</v>
      </c>
      <c r="G9549" s="3" t="s">
        <v>256</v>
      </c>
      <c r="H9549" s="26">
        <v>3265</v>
      </c>
      <c r="I9549" s="26">
        <f t="array" ref="I9549">J9549-J9549*3%</f>
        <v>2504.9279999999999</v>
      </c>
      <c r="J9549" s="30">
        <v>2582.4</v>
      </c>
      <c r="K9549" s="4"/>
      <c r="L9549" s="15">
        <f t="shared" si="150"/>
        <v>0</v>
      </c>
      <c r="M9549" s="56" t="s">
        <v>15157</v>
      </c>
    </row>
    <row r="9550" spans="1:13" s="19" customFormat="1" ht="15" customHeight="1" x14ac:dyDescent="0.25">
      <c r="A9550" s="47">
        <v>33024</v>
      </c>
      <c r="B9550" s="18" t="s">
        <v>14658</v>
      </c>
      <c r="C9550" s="3" t="s">
        <v>14540</v>
      </c>
      <c r="D9550" s="3" t="s">
        <v>331</v>
      </c>
      <c r="E9550" s="3" t="s">
        <v>14650</v>
      </c>
      <c r="F9550" s="3" t="s">
        <v>14655</v>
      </c>
      <c r="G9550" s="3" t="s">
        <v>299</v>
      </c>
      <c r="H9550" s="26">
        <v>3265</v>
      </c>
      <c r="I9550" s="26">
        <f t="array" ref="I9550">J9550-J9550*3%</f>
        <v>2504.9279999999999</v>
      </c>
      <c r="J9550" s="30">
        <v>2582.4</v>
      </c>
      <c r="K9550" s="4"/>
      <c r="L9550" s="15">
        <f t="shared" si="150"/>
        <v>0</v>
      </c>
      <c r="M9550" s="56" t="s">
        <v>15157</v>
      </c>
    </row>
    <row r="9551" spans="1:13" s="19" customFormat="1" ht="15" customHeight="1" x14ac:dyDescent="0.25">
      <c r="A9551" s="47">
        <v>30880</v>
      </c>
      <c r="B9551" s="18" t="s">
        <v>14659</v>
      </c>
      <c r="C9551" s="3" t="s">
        <v>14540</v>
      </c>
      <c r="D9551" s="3" t="s">
        <v>331</v>
      </c>
      <c r="E9551" s="3" t="s">
        <v>14650</v>
      </c>
      <c r="F9551" s="3" t="s">
        <v>255</v>
      </c>
      <c r="G9551" s="3" t="s">
        <v>405</v>
      </c>
      <c r="H9551" s="26">
        <v>620</v>
      </c>
      <c r="I9551" s="26">
        <f t="array" ref="I9551">J9551-J9551*3%</f>
        <v>471.80799999999999</v>
      </c>
      <c r="J9551" s="30">
        <v>486.4</v>
      </c>
      <c r="K9551" s="4"/>
      <c r="L9551" s="15">
        <f t="shared" si="150"/>
        <v>0</v>
      </c>
      <c r="M9551" s="56" t="s">
        <v>15157</v>
      </c>
    </row>
    <row r="9552" spans="1:13" s="19" customFormat="1" ht="15" customHeight="1" x14ac:dyDescent="0.25">
      <c r="A9552" s="47">
        <v>30881</v>
      </c>
      <c r="B9552" s="18" t="s">
        <v>14660</v>
      </c>
      <c r="C9552" s="3" t="s">
        <v>14540</v>
      </c>
      <c r="D9552" s="3" t="s">
        <v>331</v>
      </c>
      <c r="E9552" s="3" t="s">
        <v>14650</v>
      </c>
      <c r="F9552" s="3" t="s">
        <v>255</v>
      </c>
      <c r="G9552" s="3" t="s">
        <v>303</v>
      </c>
      <c r="H9552" s="26">
        <v>620</v>
      </c>
      <c r="I9552" s="26">
        <f t="array" ref="I9552">J9552-J9552*3%</f>
        <v>471.80799999999999</v>
      </c>
      <c r="J9552" s="30">
        <v>486.4</v>
      </c>
      <c r="K9552" s="4"/>
      <c r="L9552" s="15">
        <f t="shared" si="150"/>
        <v>0</v>
      </c>
      <c r="M9552" s="56" t="s">
        <v>15157</v>
      </c>
    </row>
    <row r="9553" spans="1:13" s="19" customFormat="1" ht="15" customHeight="1" x14ac:dyDescent="0.25">
      <c r="A9553" s="47">
        <v>30882</v>
      </c>
      <c r="B9553" s="18" t="s">
        <v>14661</v>
      </c>
      <c r="C9553" s="3" t="s">
        <v>14540</v>
      </c>
      <c r="D9553" s="3" t="s">
        <v>331</v>
      </c>
      <c r="E9553" s="3" t="s">
        <v>14650</v>
      </c>
      <c r="F9553" s="3" t="s">
        <v>255</v>
      </c>
      <c r="G9553" s="3" t="s">
        <v>256</v>
      </c>
      <c r="H9553" s="26">
        <v>620</v>
      </c>
      <c r="I9553" s="26">
        <f t="array" ref="I9553">J9553-J9553*3%</f>
        <v>471.80799999999999</v>
      </c>
      <c r="J9553" s="30">
        <v>486.4</v>
      </c>
      <c r="K9553" s="4"/>
      <c r="L9553" s="15">
        <f t="shared" si="150"/>
        <v>0</v>
      </c>
      <c r="M9553" s="56" t="s">
        <v>15157</v>
      </c>
    </row>
    <row r="9554" spans="1:13" s="19" customFormat="1" ht="15" customHeight="1" x14ac:dyDescent="0.25">
      <c r="A9554" s="47">
        <v>30863</v>
      </c>
      <c r="B9554" s="18" t="s">
        <v>14662</v>
      </c>
      <c r="C9554" s="3" t="s">
        <v>14540</v>
      </c>
      <c r="D9554" s="3" t="s">
        <v>331</v>
      </c>
      <c r="E9554" s="3" t="s">
        <v>14650</v>
      </c>
      <c r="F9554" s="3" t="s">
        <v>255</v>
      </c>
      <c r="G9554" s="3" t="s">
        <v>299</v>
      </c>
      <c r="H9554" s="26">
        <v>620</v>
      </c>
      <c r="I9554" s="26">
        <f t="array" ref="I9554">J9554-J9554*3%</f>
        <v>471.80799999999999</v>
      </c>
      <c r="J9554" s="30">
        <v>486.4</v>
      </c>
      <c r="K9554" s="4"/>
      <c r="L9554" s="15">
        <f t="shared" si="150"/>
        <v>0</v>
      </c>
      <c r="M9554" s="56" t="s">
        <v>15157</v>
      </c>
    </row>
    <row r="9555" spans="1:13" s="19" customFormat="1" ht="15" customHeight="1" x14ac:dyDescent="0.25">
      <c r="A9555" s="47">
        <v>33012</v>
      </c>
      <c r="B9555" s="18" t="s">
        <v>14663</v>
      </c>
      <c r="C9555" s="3" t="s">
        <v>14540</v>
      </c>
      <c r="D9555" s="3" t="s">
        <v>331</v>
      </c>
      <c r="E9555" s="3" t="s">
        <v>14650</v>
      </c>
      <c r="F9555" s="3" t="s">
        <v>1249</v>
      </c>
      <c r="G9555" s="3" t="s">
        <v>405</v>
      </c>
      <c r="H9555" s="26">
        <v>1065</v>
      </c>
      <c r="I9555" s="26">
        <f t="array" ref="I9555">J9555-J9555*3%</f>
        <v>815.673</v>
      </c>
      <c r="J9555" s="30">
        <v>840.9</v>
      </c>
      <c r="K9555" s="4"/>
      <c r="L9555" s="15">
        <f t="shared" si="150"/>
        <v>0</v>
      </c>
      <c r="M9555" s="56" t="s">
        <v>15157</v>
      </c>
    </row>
    <row r="9556" spans="1:13" s="19" customFormat="1" ht="15" customHeight="1" x14ac:dyDescent="0.25">
      <c r="A9556" s="47">
        <v>33013</v>
      </c>
      <c r="B9556" s="18" t="s">
        <v>14664</v>
      </c>
      <c r="C9556" s="3" t="s">
        <v>14540</v>
      </c>
      <c r="D9556" s="3" t="s">
        <v>331</v>
      </c>
      <c r="E9556" s="3" t="s">
        <v>14650</v>
      </c>
      <c r="F9556" s="3" t="s">
        <v>1249</v>
      </c>
      <c r="G9556" s="3" t="s">
        <v>303</v>
      </c>
      <c r="H9556" s="26">
        <v>1065</v>
      </c>
      <c r="I9556" s="26">
        <f t="array" ref="I9556">J9556-J9556*3%</f>
        <v>815.673</v>
      </c>
      <c r="J9556" s="30">
        <v>840.9</v>
      </c>
      <c r="K9556" s="4"/>
      <c r="L9556" s="15">
        <f t="shared" si="150"/>
        <v>0</v>
      </c>
      <c r="M9556" s="56" t="s">
        <v>15157</v>
      </c>
    </row>
    <row r="9557" spans="1:13" s="19" customFormat="1" ht="15" customHeight="1" x14ac:dyDescent="0.25">
      <c r="A9557" s="47">
        <v>33015</v>
      </c>
      <c r="B9557" s="18" t="s">
        <v>14665</v>
      </c>
      <c r="C9557" s="3" t="s">
        <v>14540</v>
      </c>
      <c r="D9557" s="3" t="s">
        <v>331</v>
      </c>
      <c r="E9557" s="3" t="s">
        <v>14650</v>
      </c>
      <c r="F9557" s="3" t="s">
        <v>1249</v>
      </c>
      <c r="G9557" s="3" t="s">
        <v>256</v>
      </c>
      <c r="H9557" s="26">
        <v>1065</v>
      </c>
      <c r="I9557" s="26">
        <f t="array" ref="I9557">J9557-J9557*3%</f>
        <v>815.673</v>
      </c>
      <c r="J9557" s="30">
        <v>840.9</v>
      </c>
      <c r="K9557" s="4"/>
      <c r="L9557" s="15">
        <f t="shared" si="150"/>
        <v>0</v>
      </c>
      <c r="M9557" s="56" t="s">
        <v>15157</v>
      </c>
    </row>
    <row r="9558" spans="1:13" s="19" customFormat="1" ht="15" customHeight="1" x14ac:dyDescent="0.25">
      <c r="A9558" s="47">
        <v>33014</v>
      </c>
      <c r="B9558" s="18" t="s">
        <v>14666</v>
      </c>
      <c r="C9558" s="3" t="s">
        <v>14540</v>
      </c>
      <c r="D9558" s="3" t="s">
        <v>331</v>
      </c>
      <c r="E9558" s="3" t="s">
        <v>14650</v>
      </c>
      <c r="F9558" s="3" t="s">
        <v>1249</v>
      </c>
      <c r="G9558" s="3" t="s">
        <v>299</v>
      </c>
      <c r="H9558" s="26">
        <v>1065</v>
      </c>
      <c r="I9558" s="26">
        <f t="array" ref="I9558">J9558-J9558*3%</f>
        <v>815.673</v>
      </c>
      <c r="J9558" s="30">
        <v>840.9</v>
      </c>
      <c r="K9558" s="4"/>
      <c r="L9558" s="15">
        <f t="shared" si="150"/>
        <v>0</v>
      </c>
      <c r="M9558" s="56" t="s">
        <v>15157</v>
      </c>
    </row>
    <row r="9559" spans="1:13" s="19" customFormat="1" ht="15" customHeight="1" x14ac:dyDescent="0.25">
      <c r="A9559" s="47">
        <v>30885</v>
      </c>
      <c r="B9559" s="18" t="s">
        <v>14667</v>
      </c>
      <c r="C9559" s="3" t="s">
        <v>14540</v>
      </c>
      <c r="D9559" s="3" t="s">
        <v>331</v>
      </c>
      <c r="E9559" s="3" t="s">
        <v>14668</v>
      </c>
      <c r="F9559" s="3" t="s">
        <v>255</v>
      </c>
      <c r="G9559" s="3" t="s">
        <v>405</v>
      </c>
      <c r="H9559" s="26">
        <v>505</v>
      </c>
      <c r="I9559" s="26">
        <f t="array" ref="I9559">J9559-J9559*3%</f>
        <v>373.64400000000001</v>
      </c>
      <c r="J9559" s="30">
        <v>385.2</v>
      </c>
      <c r="K9559" s="4"/>
      <c r="L9559" s="15">
        <f t="shared" si="150"/>
        <v>0</v>
      </c>
      <c r="M9559" s="56" t="s">
        <v>15157</v>
      </c>
    </row>
    <row r="9560" spans="1:13" s="19" customFormat="1" ht="15" customHeight="1" x14ac:dyDescent="0.25">
      <c r="A9560" s="47">
        <v>30886</v>
      </c>
      <c r="B9560" s="18" t="s">
        <v>14669</v>
      </c>
      <c r="C9560" s="3" t="s">
        <v>14540</v>
      </c>
      <c r="D9560" s="3" t="s">
        <v>331</v>
      </c>
      <c r="E9560" s="3" t="s">
        <v>14668</v>
      </c>
      <c r="F9560" s="3" t="s">
        <v>255</v>
      </c>
      <c r="G9560" s="3" t="s">
        <v>303</v>
      </c>
      <c r="H9560" s="26">
        <v>505</v>
      </c>
      <c r="I9560" s="26">
        <f t="array" ref="I9560">J9560-J9560*3%</f>
        <v>373.64400000000001</v>
      </c>
      <c r="J9560" s="30">
        <v>385.2</v>
      </c>
      <c r="K9560" s="4"/>
      <c r="L9560" s="15">
        <f t="shared" si="150"/>
        <v>0</v>
      </c>
      <c r="M9560" s="56" t="s">
        <v>15157</v>
      </c>
    </row>
    <row r="9561" spans="1:13" s="19" customFormat="1" ht="15" customHeight="1" x14ac:dyDescent="0.25">
      <c r="A9561" s="47">
        <v>30887</v>
      </c>
      <c r="B9561" s="18" t="s">
        <v>14670</v>
      </c>
      <c r="C9561" s="3" t="s">
        <v>14540</v>
      </c>
      <c r="D9561" s="3" t="s">
        <v>331</v>
      </c>
      <c r="E9561" s="3" t="s">
        <v>14668</v>
      </c>
      <c r="F9561" s="3" t="s">
        <v>255</v>
      </c>
      <c r="G9561" s="3" t="s">
        <v>256</v>
      </c>
      <c r="H9561" s="26">
        <v>505</v>
      </c>
      <c r="I9561" s="26">
        <f t="array" ref="I9561">J9561-J9561*3%</f>
        <v>373.64400000000001</v>
      </c>
      <c r="J9561" s="30">
        <v>385.2</v>
      </c>
      <c r="K9561" s="4"/>
      <c r="L9561" s="15">
        <f t="shared" si="150"/>
        <v>0</v>
      </c>
      <c r="M9561" s="56" t="s">
        <v>15157</v>
      </c>
    </row>
    <row r="9562" spans="1:13" s="19" customFormat="1" ht="15" customHeight="1" x14ac:dyDescent="0.25">
      <c r="A9562" s="47">
        <v>37724</v>
      </c>
      <c r="B9562" s="18" t="s">
        <v>14671</v>
      </c>
      <c r="C9562" s="3" t="s">
        <v>14540</v>
      </c>
      <c r="D9562" s="3" t="s">
        <v>331</v>
      </c>
      <c r="E9562" s="3" t="s">
        <v>14668</v>
      </c>
      <c r="F9562" s="3" t="s">
        <v>255</v>
      </c>
      <c r="G9562" s="3" t="s">
        <v>9902</v>
      </c>
      <c r="H9562" s="26">
        <v>505</v>
      </c>
      <c r="I9562" s="26">
        <f t="array" ref="I9562">J9562-J9562*3%</f>
        <v>373.64400000000001</v>
      </c>
      <c r="J9562" s="30">
        <v>385.2</v>
      </c>
      <c r="K9562" s="4"/>
      <c r="L9562" s="15">
        <f t="shared" si="150"/>
        <v>0</v>
      </c>
      <c r="M9562" s="56" t="s">
        <v>15157</v>
      </c>
    </row>
    <row r="9563" spans="1:13" s="19" customFormat="1" ht="15" customHeight="1" x14ac:dyDescent="0.25">
      <c r="A9563" s="47">
        <v>37725</v>
      </c>
      <c r="B9563" s="18" t="s">
        <v>14672</v>
      </c>
      <c r="C9563" s="3" t="s">
        <v>14540</v>
      </c>
      <c r="D9563" s="3" t="s">
        <v>331</v>
      </c>
      <c r="E9563" s="3" t="s">
        <v>14668</v>
      </c>
      <c r="F9563" s="3" t="s">
        <v>255</v>
      </c>
      <c r="G9563" s="3" t="s">
        <v>1043</v>
      </c>
      <c r="H9563" s="26">
        <v>505</v>
      </c>
      <c r="I9563" s="26">
        <f t="array" ref="I9563">J9563-J9563*3%</f>
        <v>373.64400000000001</v>
      </c>
      <c r="J9563" s="30">
        <v>385.2</v>
      </c>
      <c r="K9563" s="4"/>
      <c r="L9563" s="15">
        <f t="shared" si="150"/>
        <v>0</v>
      </c>
      <c r="M9563" s="56" t="s">
        <v>15157</v>
      </c>
    </row>
    <row r="9564" spans="1:13" s="19" customFormat="1" ht="15" customHeight="1" x14ac:dyDescent="0.25">
      <c r="A9564" s="47">
        <v>30888</v>
      </c>
      <c r="B9564" s="18" t="s">
        <v>14673</v>
      </c>
      <c r="C9564" s="3" t="s">
        <v>14540</v>
      </c>
      <c r="D9564" s="3" t="s">
        <v>331</v>
      </c>
      <c r="E9564" s="3" t="s">
        <v>14668</v>
      </c>
      <c r="F9564" s="3" t="s">
        <v>255</v>
      </c>
      <c r="G9564" s="3" t="s">
        <v>285</v>
      </c>
      <c r="H9564" s="26">
        <v>505</v>
      </c>
      <c r="I9564" s="26">
        <f t="array" ref="I9564">J9564-J9564*3%</f>
        <v>373.64400000000001</v>
      </c>
      <c r="J9564" s="30">
        <v>385.2</v>
      </c>
      <c r="K9564" s="4"/>
      <c r="L9564" s="15">
        <f t="shared" si="150"/>
        <v>0</v>
      </c>
      <c r="M9564" s="56" t="s">
        <v>15157</v>
      </c>
    </row>
    <row r="9565" spans="1:13" s="19" customFormat="1" ht="15" customHeight="1" x14ac:dyDescent="0.25">
      <c r="A9565" s="47">
        <v>30889</v>
      </c>
      <c r="B9565" s="18" t="s">
        <v>14674</v>
      </c>
      <c r="C9565" s="3" t="s">
        <v>14540</v>
      </c>
      <c r="D9565" s="3" t="s">
        <v>331</v>
      </c>
      <c r="E9565" s="3" t="s">
        <v>14668</v>
      </c>
      <c r="F9565" s="3" t="s">
        <v>255</v>
      </c>
      <c r="G9565" s="3" t="s">
        <v>299</v>
      </c>
      <c r="H9565" s="26">
        <v>505</v>
      </c>
      <c r="I9565" s="26">
        <f t="array" ref="I9565">J9565-J9565*3%</f>
        <v>373.64400000000001</v>
      </c>
      <c r="J9565" s="30">
        <v>385.2</v>
      </c>
      <c r="K9565" s="4"/>
      <c r="L9565" s="15">
        <f t="shared" si="150"/>
        <v>0</v>
      </c>
      <c r="M9565" s="56" t="s">
        <v>15157</v>
      </c>
    </row>
    <row r="9566" spans="1:13" s="19" customFormat="1" ht="15" customHeight="1" x14ac:dyDescent="0.25">
      <c r="A9566" s="47">
        <v>37726</v>
      </c>
      <c r="B9566" s="18" t="s">
        <v>14675</v>
      </c>
      <c r="C9566" s="3" t="s">
        <v>14540</v>
      </c>
      <c r="D9566" s="3" t="s">
        <v>331</v>
      </c>
      <c r="E9566" s="3" t="s">
        <v>14668</v>
      </c>
      <c r="F9566" s="3" t="s">
        <v>255</v>
      </c>
      <c r="G9566" s="3" t="s">
        <v>713</v>
      </c>
      <c r="H9566" s="26">
        <v>505</v>
      </c>
      <c r="I9566" s="26">
        <f t="array" ref="I9566">J9566-J9566*3%</f>
        <v>373.64400000000001</v>
      </c>
      <c r="J9566" s="30">
        <v>385.2</v>
      </c>
      <c r="K9566" s="4"/>
      <c r="L9566" s="15">
        <f t="shared" si="150"/>
        <v>0</v>
      </c>
      <c r="M9566" s="56" t="s">
        <v>15157</v>
      </c>
    </row>
    <row r="9567" spans="1:13" s="19" customFormat="1" ht="15" customHeight="1" x14ac:dyDescent="0.25">
      <c r="A9567" s="47">
        <v>33392</v>
      </c>
      <c r="B9567" s="18" t="s">
        <v>14676</v>
      </c>
      <c r="C9567" s="3" t="s">
        <v>14540</v>
      </c>
      <c r="D9567" s="3" t="s">
        <v>331</v>
      </c>
      <c r="E9567" s="3" t="s">
        <v>14668</v>
      </c>
      <c r="F9567" s="3" t="s">
        <v>1249</v>
      </c>
      <c r="G9567" s="3" t="s">
        <v>303</v>
      </c>
      <c r="H9567" s="26">
        <v>720</v>
      </c>
      <c r="I9567" s="26">
        <f t="array" ref="I9567">J9567-J9567*3%</f>
        <v>545.14</v>
      </c>
      <c r="J9567" s="30">
        <v>562</v>
      </c>
      <c r="K9567" s="4"/>
      <c r="L9567" s="15">
        <f t="shared" si="150"/>
        <v>0</v>
      </c>
      <c r="M9567" s="56" t="s">
        <v>15157</v>
      </c>
    </row>
    <row r="9568" spans="1:13" s="19" customFormat="1" ht="15" customHeight="1" x14ac:dyDescent="0.25">
      <c r="A9568" s="47">
        <v>33017</v>
      </c>
      <c r="B9568" s="18" t="s">
        <v>14677</v>
      </c>
      <c r="C9568" s="3" t="s">
        <v>14540</v>
      </c>
      <c r="D9568" s="3" t="s">
        <v>331</v>
      </c>
      <c r="E9568" s="3" t="s">
        <v>14668</v>
      </c>
      <c r="F9568" s="3" t="s">
        <v>1249</v>
      </c>
      <c r="G9568" s="3" t="s">
        <v>256</v>
      </c>
      <c r="H9568" s="26">
        <v>720</v>
      </c>
      <c r="I9568" s="26">
        <f t="array" ref="I9568">J9568-J9568*3%</f>
        <v>545.14</v>
      </c>
      <c r="J9568" s="30">
        <v>562</v>
      </c>
      <c r="K9568" s="4"/>
      <c r="L9568" s="15">
        <f t="shared" si="150"/>
        <v>0</v>
      </c>
      <c r="M9568" s="56" t="s">
        <v>15157</v>
      </c>
    </row>
    <row r="9569" spans="1:13" s="19" customFormat="1" ht="15" customHeight="1" x14ac:dyDescent="0.25">
      <c r="A9569" s="47">
        <v>37727</v>
      </c>
      <c r="B9569" s="18" t="s">
        <v>14678</v>
      </c>
      <c r="C9569" s="3" t="s">
        <v>14540</v>
      </c>
      <c r="D9569" s="3" t="s">
        <v>331</v>
      </c>
      <c r="E9569" s="3" t="s">
        <v>14668</v>
      </c>
      <c r="F9569" s="3" t="s">
        <v>1249</v>
      </c>
      <c r="G9569" s="3" t="s">
        <v>9902</v>
      </c>
      <c r="H9569" s="26">
        <v>720</v>
      </c>
      <c r="I9569" s="26">
        <f t="array" ref="I9569">J9569-J9569*3%</f>
        <v>545.14</v>
      </c>
      <c r="J9569" s="30">
        <v>562</v>
      </c>
      <c r="K9569" s="4"/>
      <c r="L9569" s="15">
        <f t="shared" si="150"/>
        <v>0</v>
      </c>
      <c r="M9569" s="56" t="s">
        <v>15157</v>
      </c>
    </row>
    <row r="9570" spans="1:13" s="19" customFormat="1" ht="15" customHeight="1" x14ac:dyDescent="0.25">
      <c r="A9570" s="47">
        <v>38582</v>
      </c>
      <c r="B9570" s="18" t="s">
        <v>14679</v>
      </c>
      <c r="C9570" s="3" t="s">
        <v>14540</v>
      </c>
      <c r="D9570" s="3" t="s">
        <v>331</v>
      </c>
      <c r="E9570" s="3" t="s">
        <v>14668</v>
      </c>
      <c r="F9570" s="3" t="s">
        <v>1249</v>
      </c>
      <c r="G9570" s="3" t="s">
        <v>1043</v>
      </c>
      <c r="H9570" s="26">
        <v>720</v>
      </c>
      <c r="I9570" s="26">
        <f t="array" ref="I9570">J9570-J9570*3%</f>
        <v>545.14</v>
      </c>
      <c r="J9570" s="30">
        <v>562</v>
      </c>
      <c r="K9570" s="4"/>
      <c r="L9570" s="15">
        <f t="shared" si="150"/>
        <v>0</v>
      </c>
      <c r="M9570" s="56" t="s">
        <v>15157</v>
      </c>
    </row>
    <row r="9571" spans="1:13" s="19" customFormat="1" ht="15" customHeight="1" x14ac:dyDescent="0.25">
      <c r="A9571" s="47">
        <v>33018</v>
      </c>
      <c r="B9571" s="18" t="s">
        <v>14680</v>
      </c>
      <c r="C9571" s="3" t="s">
        <v>14540</v>
      </c>
      <c r="D9571" s="3" t="s">
        <v>331</v>
      </c>
      <c r="E9571" s="3" t="s">
        <v>14668</v>
      </c>
      <c r="F9571" s="3" t="s">
        <v>1249</v>
      </c>
      <c r="G9571" s="3" t="s">
        <v>285</v>
      </c>
      <c r="H9571" s="26">
        <v>720</v>
      </c>
      <c r="I9571" s="26">
        <f t="array" ref="I9571">J9571-J9571*3%</f>
        <v>545.14</v>
      </c>
      <c r="J9571" s="30">
        <v>562</v>
      </c>
      <c r="K9571" s="4"/>
      <c r="L9571" s="15">
        <f t="shared" si="150"/>
        <v>0</v>
      </c>
      <c r="M9571" s="56" t="s">
        <v>15157</v>
      </c>
    </row>
    <row r="9572" spans="1:13" s="19" customFormat="1" ht="15" customHeight="1" x14ac:dyDescent="0.25">
      <c r="A9572" s="47">
        <v>37728</v>
      </c>
      <c r="B9572" s="18" t="s">
        <v>14681</v>
      </c>
      <c r="C9572" s="3" t="s">
        <v>14540</v>
      </c>
      <c r="D9572" s="3" t="s">
        <v>331</v>
      </c>
      <c r="E9572" s="3" t="s">
        <v>14668</v>
      </c>
      <c r="F9572" s="3" t="s">
        <v>1249</v>
      </c>
      <c r="G9572" s="3" t="s">
        <v>713</v>
      </c>
      <c r="H9572" s="26">
        <v>720</v>
      </c>
      <c r="I9572" s="26">
        <f t="array" ref="I9572">J9572-J9572*3%</f>
        <v>545.14</v>
      </c>
      <c r="J9572" s="30">
        <v>562</v>
      </c>
      <c r="K9572" s="4"/>
      <c r="L9572" s="15">
        <f t="shared" si="150"/>
        <v>0</v>
      </c>
      <c r="M9572" s="56" t="s">
        <v>15157</v>
      </c>
    </row>
    <row r="9573" spans="1:13" s="19" customFormat="1" ht="15" customHeight="1" x14ac:dyDescent="0.25">
      <c r="A9573" s="47">
        <v>30833</v>
      </c>
      <c r="B9573" s="18" t="s">
        <v>14682</v>
      </c>
      <c r="C9573" s="3" t="s">
        <v>14540</v>
      </c>
      <c r="D9573" s="3" t="s">
        <v>960</v>
      </c>
      <c r="E9573" s="3" t="s">
        <v>14683</v>
      </c>
      <c r="F9573" s="3" t="s">
        <v>182</v>
      </c>
      <c r="G9573" s="3"/>
      <c r="H9573" s="26">
        <v>755</v>
      </c>
      <c r="I9573" s="26">
        <f t="array" ref="I9573">J9573-J9573*3%</f>
        <v>569.58400000000006</v>
      </c>
      <c r="J9573" s="30">
        <v>587.20000000000005</v>
      </c>
      <c r="K9573" s="4"/>
      <c r="L9573" s="15">
        <f t="shared" si="150"/>
        <v>0</v>
      </c>
      <c r="M9573" s="56" t="s">
        <v>15157</v>
      </c>
    </row>
    <row r="9574" spans="1:13" s="19" customFormat="1" ht="15" customHeight="1" x14ac:dyDescent="0.25">
      <c r="A9574" s="47">
        <v>30834</v>
      </c>
      <c r="B9574" s="18" t="s">
        <v>14684</v>
      </c>
      <c r="C9574" s="3" t="s">
        <v>14540</v>
      </c>
      <c r="D9574" s="3" t="s">
        <v>339</v>
      </c>
      <c r="E9574" s="3" t="s">
        <v>1267</v>
      </c>
      <c r="F9574" s="3" t="s">
        <v>236</v>
      </c>
      <c r="G9574" s="3"/>
      <c r="H9574" s="26">
        <v>705</v>
      </c>
      <c r="I9574" s="26">
        <f t="array" ref="I9574">J9574-J9574*3%</f>
        <v>532.91800000000001</v>
      </c>
      <c r="J9574" s="30">
        <v>549.4</v>
      </c>
      <c r="K9574" s="4"/>
      <c r="L9574" s="15">
        <f t="shared" si="150"/>
        <v>0</v>
      </c>
      <c r="M9574" s="56" t="s">
        <v>15157</v>
      </c>
    </row>
    <row r="9575" spans="1:13" s="19" customFormat="1" ht="15" customHeight="1" x14ac:dyDescent="0.25">
      <c r="A9575" s="47">
        <v>31018</v>
      </c>
      <c r="B9575" s="18" t="s">
        <v>14685</v>
      </c>
      <c r="C9575" s="3" t="s">
        <v>14540</v>
      </c>
      <c r="D9575" s="3" t="s">
        <v>339</v>
      </c>
      <c r="E9575" s="3" t="s">
        <v>1267</v>
      </c>
      <c r="F9575" s="3" t="s">
        <v>324</v>
      </c>
      <c r="G9575" s="3"/>
      <c r="H9575" s="26">
        <v>670</v>
      </c>
      <c r="I9575" s="26">
        <f t="array" ref="I9575">J9575-J9575*3%</f>
        <v>509.83199999999999</v>
      </c>
      <c r="J9575" s="30">
        <v>525.6</v>
      </c>
      <c r="K9575" s="4"/>
      <c r="L9575" s="15">
        <f t="shared" si="150"/>
        <v>0</v>
      </c>
      <c r="M9575" s="56" t="s">
        <v>15157</v>
      </c>
    </row>
    <row r="9576" spans="1:13" s="19" customFormat="1" ht="15" customHeight="1" x14ac:dyDescent="0.25">
      <c r="A9576" s="47">
        <v>30861</v>
      </c>
      <c r="B9576" s="18" t="s">
        <v>14686</v>
      </c>
      <c r="C9576" s="3" t="s">
        <v>14540</v>
      </c>
      <c r="D9576" s="3" t="s">
        <v>339</v>
      </c>
      <c r="E9576" s="3" t="s">
        <v>1267</v>
      </c>
      <c r="F9576" s="3" t="s">
        <v>324</v>
      </c>
      <c r="G9576" s="3" t="s">
        <v>256</v>
      </c>
      <c r="H9576" s="26">
        <v>725</v>
      </c>
      <c r="I9576" s="26">
        <f t="array" ref="I9576">J9576-J9576*3%</f>
        <v>547.17700000000002</v>
      </c>
      <c r="J9576" s="30">
        <v>564.1</v>
      </c>
      <c r="K9576" s="4"/>
      <c r="L9576" s="15">
        <f t="shared" si="150"/>
        <v>0</v>
      </c>
      <c r="M9576" s="56" t="s">
        <v>15157</v>
      </c>
    </row>
    <row r="9577" spans="1:13" s="19" customFormat="1" ht="15" customHeight="1" x14ac:dyDescent="0.25">
      <c r="A9577" s="47">
        <v>31017</v>
      </c>
      <c r="B9577" s="18" t="s">
        <v>14687</v>
      </c>
      <c r="C9577" s="3" t="s">
        <v>14540</v>
      </c>
      <c r="D9577" s="3" t="s">
        <v>339</v>
      </c>
      <c r="E9577" s="3" t="s">
        <v>1267</v>
      </c>
      <c r="F9577" s="3" t="s">
        <v>324</v>
      </c>
      <c r="G9577" s="3" t="s">
        <v>285</v>
      </c>
      <c r="H9577" s="26">
        <v>725</v>
      </c>
      <c r="I9577" s="26">
        <f t="array" ref="I9577">J9577-J9577*3%</f>
        <v>547.17700000000002</v>
      </c>
      <c r="J9577" s="30">
        <v>564.1</v>
      </c>
      <c r="K9577" s="4"/>
      <c r="L9577" s="15">
        <f t="shared" si="150"/>
        <v>0</v>
      </c>
      <c r="M9577" s="56" t="s">
        <v>15157</v>
      </c>
    </row>
    <row r="9578" spans="1:13" s="19" customFormat="1" ht="15" customHeight="1" x14ac:dyDescent="0.25">
      <c r="A9578" s="47">
        <v>30835</v>
      </c>
      <c r="B9578" s="18" t="s">
        <v>14688</v>
      </c>
      <c r="C9578" s="3" t="s">
        <v>14540</v>
      </c>
      <c r="D9578" s="3" t="s">
        <v>339</v>
      </c>
      <c r="E9578" s="3" t="s">
        <v>1267</v>
      </c>
      <c r="F9578" s="3" t="s">
        <v>462</v>
      </c>
      <c r="G9578" s="3"/>
      <c r="H9578" s="26">
        <v>1020</v>
      </c>
      <c r="I9578" s="26">
        <f t="array" ref="I9578">J9578-J9578*3%</f>
        <v>785.11799999999994</v>
      </c>
      <c r="J9578" s="30">
        <v>809.4</v>
      </c>
      <c r="K9578" s="4"/>
      <c r="L9578" s="15">
        <f t="shared" si="150"/>
        <v>0</v>
      </c>
      <c r="M9578" s="56" t="s">
        <v>15157</v>
      </c>
    </row>
    <row r="9579" spans="1:13" s="19" customFormat="1" ht="15" customHeight="1" x14ac:dyDescent="0.25">
      <c r="A9579" s="47">
        <v>31019</v>
      </c>
      <c r="B9579" s="18" t="s">
        <v>14689</v>
      </c>
      <c r="C9579" s="3" t="s">
        <v>14540</v>
      </c>
      <c r="D9579" s="3" t="s">
        <v>339</v>
      </c>
      <c r="E9579" s="3" t="s">
        <v>1267</v>
      </c>
      <c r="F9579" s="3" t="s">
        <v>375</v>
      </c>
      <c r="G9579" s="3"/>
      <c r="H9579" s="26">
        <v>1075</v>
      </c>
      <c r="I9579" s="26">
        <f t="array" ref="I9579">J9579-J9579*3%</f>
        <v>822.46299999999997</v>
      </c>
      <c r="J9579" s="30">
        <v>847.9</v>
      </c>
      <c r="K9579" s="4"/>
      <c r="L9579" s="15">
        <f t="shared" si="150"/>
        <v>0</v>
      </c>
      <c r="M9579" s="56" t="s">
        <v>15157</v>
      </c>
    </row>
    <row r="9580" spans="1:13" s="19" customFormat="1" ht="15" customHeight="1" x14ac:dyDescent="0.25">
      <c r="A9580" s="47">
        <v>31016</v>
      </c>
      <c r="B9580" s="18" t="s">
        <v>14690</v>
      </c>
      <c r="C9580" s="3" t="s">
        <v>14540</v>
      </c>
      <c r="D9580" s="3" t="s">
        <v>339</v>
      </c>
      <c r="E9580" s="3" t="s">
        <v>1267</v>
      </c>
      <c r="F9580" s="3" t="s">
        <v>375</v>
      </c>
      <c r="G9580" s="3" t="s">
        <v>256</v>
      </c>
      <c r="H9580" s="26">
        <v>1045</v>
      </c>
      <c r="I9580" s="26">
        <f t="array" ref="I9580">J9580-J9580*3%</f>
        <v>800.05599999999993</v>
      </c>
      <c r="J9580" s="30">
        <v>824.8</v>
      </c>
      <c r="K9580" s="4"/>
      <c r="L9580" s="15">
        <f t="shared" si="150"/>
        <v>0</v>
      </c>
      <c r="M9580" s="56" t="s">
        <v>15157</v>
      </c>
    </row>
    <row r="9581" spans="1:13" s="19" customFormat="1" ht="15" customHeight="1" x14ac:dyDescent="0.25">
      <c r="A9581" s="47">
        <v>22003</v>
      </c>
      <c r="B9581" s="18" t="s">
        <v>14691</v>
      </c>
      <c r="C9581" s="3" t="s">
        <v>14540</v>
      </c>
      <c r="D9581" s="3" t="s">
        <v>339</v>
      </c>
      <c r="E9581" s="3" t="s">
        <v>1267</v>
      </c>
      <c r="F9581" s="3" t="s">
        <v>375</v>
      </c>
      <c r="G9581" s="3" t="s">
        <v>285</v>
      </c>
      <c r="H9581" s="26">
        <v>1045</v>
      </c>
      <c r="I9581" s="26">
        <f t="array" ref="I9581">J9581-J9581*3%</f>
        <v>800.05599999999993</v>
      </c>
      <c r="J9581" s="30">
        <v>824.8</v>
      </c>
      <c r="K9581" s="4"/>
      <c r="L9581" s="15">
        <f t="shared" si="150"/>
        <v>0</v>
      </c>
      <c r="M9581" s="56" t="s">
        <v>15157</v>
      </c>
    </row>
    <row r="9582" spans="1:13" s="19" customFormat="1" ht="15" customHeight="1" x14ac:dyDescent="0.25">
      <c r="A9582" s="47">
        <v>30821</v>
      </c>
      <c r="B9582" s="18" t="s">
        <v>14692</v>
      </c>
      <c r="C9582" s="3" t="s">
        <v>14540</v>
      </c>
      <c r="D9582" s="3" t="s">
        <v>207</v>
      </c>
      <c r="E9582" s="3" t="s">
        <v>6627</v>
      </c>
      <c r="F9582" s="3" t="s">
        <v>167</v>
      </c>
      <c r="G9582" s="3"/>
      <c r="H9582" s="26">
        <v>440</v>
      </c>
      <c r="I9582" s="26">
        <f t="array" ref="I9582">J9582-J9582*3%</f>
        <v>321.846</v>
      </c>
      <c r="J9582" s="30">
        <v>331.8</v>
      </c>
      <c r="K9582" s="4"/>
      <c r="L9582" s="15">
        <f t="shared" si="150"/>
        <v>0</v>
      </c>
      <c r="M9582" s="56" t="s">
        <v>15157</v>
      </c>
    </row>
    <row r="9583" spans="1:13" s="19" customFormat="1" ht="15" customHeight="1" x14ac:dyDescent="0.25">
      <c r="A9583" s="47">
        <v>35533</v>
      </c>
      <c r="B9583" s="18" t="s">
        <v>14693</v>
      </c>
      <c r="C9583" s="3" t="s">
        <v>14540</v>
      </c>
      <c r="D9583" s="3" t="s">
        <v>347</v>
      </c>
      <c r="E9583" s="3" t="s">
        <v>4606</v>
      </c>
      <c r="F9583" s="3" t="s">
        <v>182</v>
      </c>
      <c r="G9583" s="3"/>
      <c r="H9583" s="26">
        <v>415</v>
      </c>
      <c r="I9583" s="26">
        <f t="array" ref="I9583">J9583-J9583*3%</f>
        <v>304.87100000000004</v>
      </c>
      <c r="J9583" s="30">
        <v>314.3</v>
      </c>
      <c r="K9583" s="4"/>
      <c r="L9583" s="15">
        <f t="shared" si="150"/>
        <v>0</v>
      </c>
      <c r="M9583" s="56" t="s">
        <v>15157</v>
      </c>
    </row>
    <row r="9584" spans="1:13" s="19" customFormat="1" ht="15" customHeight="1" x14ac:dyDescent="0.25">
      <c r="A9584" s="47">
        <v>30830</v>
      </c>
      <c r="B9584" s="18" t="s">
        <v>14694</v>
      </c>
      <c r="C9584" s="3" t="s">
        <v>14540</v>
      </c>
      <c r="D9584" s="3" t="s">
        <v>347</v>
      </c>
      <c r="E9584" s="3" t="s">
        <v>14695</v>
      </c>
      <c r="F9584" s="3" t="s">
        <v>68</v>
      </c>
      <c r="G9584" s="3"/>
      <c r="H9584" s="26">
        <v>245</v>
      </c>
      <c r="I9584" s="26">
        <f t="array" ref="I9584">J9584-J9584*3%</f>
        <v>174.50300000000001</v>
      </c>
      <c r="J9584" s="30">
        <v>179.9</v>
      </c>
      <c r="K9584" s="4"/>
      <c r="L9584" s="15">
        <f t="shared" si="150"/>
        <v>0</v>
      </c>
      <c r="M9584" s="56" t="s">
        <v>15157</v>
      </c>
    </row>
    <row r="9585" spans="1:13" s="19" customFormat="1" ht="15" customHeight="1" x14ac:dyDescent="0.25">
      <c r="A9585" s="47">
        <v>37729</v>
      </c>
      <c r="B9585" s="18" t="s">
        <v>14696</v>
      </c>
      <c r="C9585" s="3" t="s">
        <v>14540</v>
      </c>
      <c r="D9585" s="3" t="s">
        <v>347</v>
      </c>
      <c r="E9585" s="3" t="s">
        <v>14697</v>
      </c>
      <c r="F9585" s="3" t="s">
        <v>318</v>
      </c>
      <c r="G9585" s="3" t="s">
        <v>14698</v>
      </c>
      <c r="H9585" s="26">
        <v>920</v>
      </c>
      <c r="I9585" s="26">
        <f t="array" ref="I9585">J9585-J9585*3%</f>
        <v>693.16200000000003</v>
      </c>
      <c r="J9585" s="30">
        <v>714.6</v>
      </c>
      <c r="K9585" s="4"/>
      <c r="L9585" s="15">
        <f t="shared" si="150"/>
        <v>0</v>
      </c>
      <c r="M9585" s="56" t="s">
        <v>15157</v>
      </c>
    </row>
    <row r="9586" spans="1:13" s="19" customFormat="1" ht="15" customHeight="1" x14ac:dyDescent="0.25">
      <c r="A9586" s="47">
        <v>30820</v>
      </c>
      <c r="B9586" s="18" t="s">
        <v>14699</v>
      </c>
      <c r="C9586" s="3" t="s">
        <v>14540</v>
      </c>
      <c r="D9586" s="3" t="s">
        <v>347</v>
      </c>
      <c r="E9586" s="3" t="s">
        <v>7766</v>
      </c>
      <c r="F9586" s="3" t="s">
        <v>167</v>
      </c>
      <c r="G9586" s="3"/>
      <c r="H9586" s="26">
        <v>360</v>
      </c>
      <c r="I9586" s="26">
        <f t="array" ref="I9586">J9586-J9586*3%</f>
        <v>258.02</v>
      </c>
      <c r="J9586" s="30">
        <v>266</v>
      </c>
      <c r="K9586" s="4"/>
      <c r="L9586" s="15">
        <f t="shared" si="150"/>
        <v>0</v>
      </c>
      <c r="M9586" s="56" t="s">
        <v>15157</v>
      </c>
    </row>
    <row r="9587" spans="1:13" s="19" customFormat="1" ht="15" customHeight="1" x14ac:dyDescent="0.25">
      <c r="A9587" s="47">
        <v>37720</v>
      </c>
      <c r="B9587" s="18" t="s">
        <v>14700</v>
      </c>
      <c r="C9587" s="3" t="s">
        <v>14540</v>
      </c>
      <c r="D9587" s="3" t="s">
        <v>347</v>
      </c>
      <c r="E9587" s="3" t="s">
        <v>14701</v>
      </c>
      <c r="F9587" s="3" t="s">
        <v>255</v>
      </c>
      <c r="G9587" s="3" t="s">
        <v>294</v>
      </c>
      <c r="H9587" s="26">
        <v>855</v>
      </c>
      <c r="I9587" s="26">
        <f t="array" ref="I9587">J9587-J9587*3%</f>
        <v>644.274</v>
      </c>
      <c r="J9587" s="30">
        <v>664.2</v>
      </c>
      <c r="K9587" s="4"/>
      <c r="L9587" s="15">
        <f t="shared" si="150"/>
        <v>0</v>
      </c>
      <c r="M9587" s="56" t="s">
        <v>15157</v>
      </c>
    </row>
    <row r="9588" spans="1:13" s="19" customFormat="1" ht="15" customHeight="1" x14ac:dyDescent="0.25">
      <c r="A9588" s="47">
        <v>37721</v>
      </c>
      <c r="B9588" s="18" t="s">
        <v>14702</v>
      </c>
      <c r="C9588" s="3" t="s">
        <v>14540</v>
      </c>
      <c r="D9588" s="3" t="s">
        <v>347</v>
      </c>
      <c r="E9588" s="3" t="s">
        <v>14701</v>
      </c>
      <c r="F9588" s="3" t="s">
        <v>255</v>
      </c>
      <c r="G9588" s="3" t="s">
        <v>14703</v>
      </c>
      <c r="H9588" s="26">
        <v>855</v>
      </c>
      <c r="I9588" s="26">
        <f t="array" ref="I9588">J9588-J9588*3%</f>
        <v>644.274</v>
      </c>
      <c r="J9588" s="30">
        <v>664.2</v>
      </c>
      <c r="K9588" s="4"/>
      <c r="L9588" s="15">
        <f t="shared" si="150"/>
        <v>0</v>
      </c>
      <c r="M9588" s="56" t="s">
        <v>15157</v>
      </c>
    </row>
    <row r="9589" spans="1:13" s="19" customFormat="1" ht="15" customHeight="1" x14ac:dyDescent="0.25">
      <c r="A9589" s="47">
        <v>37723</v>
      </c>
      <c r="B9589" s="18" t="s">
        <v>14704</v>
      </c>
      <c r="C9589" s="3" t="s">
        <v>14540</v>
      </c>
      <c r="D9589" s="3" t="s">
        <v>347</v>
      </c>
      <c r="E9589" s="3" t="s">
        <v>14705</v>
      </c>
      <c r="F9589" s="3" t="s">
        <v>255</v>
      </c>
      <c r="G9589" s="3" t="s">
        <v>1008</v>
      </c>
      <c r="H9589" s="26">
        <v>800</v>
      </c>
      <c r="I9589" s="26">
        <f t="array" ref="I9589">J9589-J9589*3%</f>
        <v>602.17599999999993</v>
      </c>
      <c r="J9589" s="30">
        <v>620.79999999999995</v>
      </c>
      <c r="K9589" s="4"/>
      <c r="L9589" s="15">
        <f t="shared" si="150"/>
        <v>0</v>
      </c>
      <c r="M9589" s="56" t="s">
        <v>15157</v>
      </c>
    </row>
    <row r="9590" spans="1:13" s="19" customFormat="1" ht="15" customHeight="1" x14ac:dyDescent="0.25">
      <c r="A9590" s="47">
        <v>37722</v>
      </c>
      <c r="B9590" s="18" t="s">
        <v>14706</v>
      </c>
      <c r="C9590" s="3" t="s">
        <v>14540</v>
      </c>
      <c r="D9590" s="3" t="s">
        <v>347</v>
      </c>
      <c r="E9590" s="3" t="s">
        <v>14705</v>
      </c>
      <c r="F9590" s="3" t="s">
        <v>255</v>
      </c>
      <c r="G9590" s="3" t="s">
        <v>667</v>
      </c>
      <c r="H9590" s="26">
        <v>800</v>
      </c>
      <c r="I9590" s="26">
        <f t="array" ref="I9590">J9590-J9590*3%</f>
        <v>602.17599999999993</v>
      </c>
      <c r="J9590" s="30">
        <v>620.79999999999995</v>
      </c>
      <c r="K9590" s="4"/>
      <c r="L9590" s="15">
        <f t="shared" si="150"/>
        <v>0</v>
      </c>
      <c r="M9590" s="56" t="s">
        <v>15157</v>
      </c>
    </row>
    <row r="9591" spans="1:13" s="19" customFormat="1" ht="15" customHeight="1" x14ac:dyDescent="0.25">
      <c r="A9591" s="47">
        <v>22011</v>
      </c>
      <c r="B9591" s="18" t="s">
        <v>14707</v>
      </c>
      <c r="C9591" s="3" t="s">
        <v>14540</v>
      </c>
      <c r="D9591" s="3" t="s">
        <v>351</v>
      </c>
      <c r="E9591" s="3" t="s">
        <v>14708</v>
      </c>
      <c r="F9591" s="3" t="s">
        <v>179</v>
      </c>
      <c r="G9591" s="3"/>
      <c r="H9591" s="26">
        <v>430</v>
      </c>
      <c r="I9591" s="26">
        <f t="array" ref="I9591">J9591-J9591*3%</f>
        <v>315.05600000000004</v>
      </c>
      <c r="J9591" s="30">
        <v>324.8</v>
      </c>
      <c r="K9591" s="4"/>
      <c r="L9591" s="15">
        <f t="shared" si="150"/>
        <v>0</v>
      </c>
      <c r="M9591" s="56" t="s">
        <v>15157</v>
      </c>
    </row>
    <row r="9592" spans="1:13" s="19" customFormat="1" ht="15" customHeight="1" x14ac:dyDescent="0.25">
      <c r="A9592" s="47">
        <v>30824</v>
      </c>
      <c r="B9592" s="18" t="s">
        <v>14709</v>
      </c>
      <c r="C9592" s="3" t="s">
        <v>14540</v>
      </c>
      <c r="D9592" s="3" t="s">
        <v>351</v>
      </c>
      <c r="E9592" s="3" t="s">
        <v>14710</v>
      </c>
      <c r="F9592" s="3" t="s">
        <v>182</v>
      </c>
      <c r="G9592" s="3"/>
      <c r="H9592" s="26">
        <v>390</v>
      </c>
      <c r="I9592" s="26">
        <f t="array" ref="I9592">J9592-J9592*3%</f>
        <v>285.18</v>
      </c>
      <c r="J9592" s="30">
        <v>294</v>
      </c>
      <c r="K9592" s="4"/>
      <c r="L9592" s="15">
        <f t="shared" si="150"/>
        <v>0</v>
      </c>
      <c r="M9592" s="56" t="s">
        <v>15157</v>
      </c>
    </row>
    <row r="9593" spans="1:13" s="19" customFormat="1" ht="15" customHeight="1" x14ac:dyDescent="0.25">
      <c r="A9593" s="47">
        <v>30810</v>
      </c>
      <c r="B9593" s="18" t="s">
        <v>14711</v>
      </c>
      <c r="C9593" s="3" t="s">
        <v>14540</v>
      </c>
      <c r="D9593" s="3" t="s">
        <v>351</v>
      </c>
      <c r="E9593" s="3" t="s">
        <v>502</v>
      </c>
      <c r="F9593" s="3" t="s">
        <v>182</v>
      </c>
      <c r="G9593" s="3"/>
      <c r="H9593" s="26">
        <v>580</v>
      </c>
      <c r="I9593" s="26">
        <f t="array" ref="I9593">J9593-J9593*3%</f>
        <v>427.28500000000003</v>
      </c>
      <c r="J9593" s="30">
        <v>440.5</v>
      </c>
      <c r="K9593" s="4"/>
      <c r="L9593" s="15">
        <f t="shared" si="150"/>
        <v>0</v>
      </c>
      <c r="M9593" s="56" t="s">
        <v>15157</v>
      </c>
    </row>
    <row r="9594" spans="1:13" s="19" customFormat="1" ht="15" customHeight="1" x14ac:dyDescent="0.25">
      <c r="A9594" s="47">
        <v>35531</v>
      </c>
      <c r="B9594" s="18" t="s">
        <v>14712</v>
      </c>
      <c r="C9594" s="3" t="s">
        <v>14540</v>
      </c>
      <c r="D9594" s="3" t="s">
        <v>1021</v>
      </c>
      <c r="E9594" s="3" t="s">
        <v>1024</v>
      </c>
      <c r="F9594" s="3" t="s">
        <v>182</v>
      </c>
      <c r="G9594" s="3"/>
      <c r="H9594" s="26">
        <v>670</v>
      </c>
      <c r="I9594" s="26">
        <f t="array" ref="I9594">J9594-J9594*3%</f>
        <v>508.47400000000005</v>
      </c>
      <c r="J9594" s="30">
        <v>524.20000000000005</v>
      </c>
      <c r="K9594" s="4"/>
      <c r="L9594" s="15">
        <f t="shared" si="150"/>
        <v>0</v>
      </c>
      <c r="M9594" s="56" t="s">
        <v>15157</v>
      </c>
    </row>
    <row r="9595" spans="1:13" s="19" customFormat="1" ht="15" customHeight="1" x14ac:dyDescent="0.25">
      <c r="A9595" s="47">
        <v>35536</v>
      </c>
      <c r="B9595" s="18" t="s">
        <v>14713</v>
      </c>
      <c r="C9595" s="3" t="s">
        <v>14540</v>
      </c>
      <c r="D9595" s="3" t="s">
        <v>1021</v>
      </c>
      <c r="E9595" s="3" t="s">
        <v>14714</v>
      </c>
      <c r="F9595" s="3" t="s">
        <v>1249</v>
      </c>
      <c r="G9595" s="3" t="s">
        <v>1087</v>
      </c>
      <c r="H9595" s="26">
        <v>840</v>
      </c>
      <c r="I9595" s="26">
        <f t="array" ref="I9595">J9595-J9595*3%</f>
        <v>634.08900000000006</v>
      </c>
      <c r="J9595" s="30">
        <v>653.70000000000005</v>
      </c>
      <c r="K9595" s="4"/>
      <c r="L9595" s="15">
        <f t="shared" si="150"/>
        <v>0</v>
      </c>
      <c r="M9595" s="56" t="s">
        <v>15157</v>
      </c>
    </row>
    <row r="9596" spans="1:13" s="19" customFormat="1" ht="15" customHeight="1" x14ac:dyDescent="0.25">
      <c r="A9596" s="47">
        <v>30906</v>
      </c>
      <c r="B9596" s="18" t="s">
        <v>14715</v>
      </c>
      <c r="C9596" s="3" t="s">
        <v>14540</v>
      </c>
      <c r="D9596" s="3" t="s">
        <v>504</v>
      </c>
      <c r="E9596" s="3" t="s">
        <v>14716</v>
      </c>
      <c r="F9596" s="3" t="s">
        <v>14717</v>
      </c>
      <c r="G9596" s="3"/>
      <c r="H9596" s="26">
        <v>60</v>
      </c>
      <c r="I9596" s="26">
        <f t="array" ref="I9596">J9596-J9596*3%</f>
        <v>48.335099999999997</v>
      </c>
      <c r="J9596" s="30">
        <v>49.83</v>
      </c>
      <c r="K9596" s="4"/>
      <c r="L9596" s="15">
        <f t="shared" si="150"/>
        <v>0</v>
      </c>
      <c r="M9596" s="56" t="s">
        <v>15157</v>
      </c>
    </row>
    <row r="9597" spans="1:13" s="19" customFormat="1" ht="15" customHeight="1" x14ac:dyDescent="0.25">
      <c r="A9597" s="47">
        <v>30909</v>
      </c>
      <c r="B9597" s="18" t="s">
        <v>14718</v>
      </c>
      <c r="C9597" s="3" t="s">
        <v>14540</v>
      </c>
      <c r="D9597" s="3" t="s">
        <v>504</v>
      </c>
      <c r="E9597" s="3" t="s">
        <v>14719</v>
      </c>
      <c r="F9597" s="3" t="s">
        <v>14720</v>
      </c>
      <c r="G9597" s="3"/>
      <c r="H9597" s="26">
        <v>65</v>
      </c>
      <c r="I9597" s="26">
        <f t="array" ref="I9597">J9597-J9597*3%</f>
        <v>53.4373</v>
      </c>
      <c r="J9597" s="30">
        <v>55.09</v>
      </c>
      <c r="K9597" s="4"/>
      <c r="L9597" s="15">
        <f t="shared" si="150"/>
        <v>0</v>
      </c>
      <c r="M9597" s="56" t="s">
        <v>15157</v>
      </c>
    </row>
    <row r="9598" spans="1:13" s="19" customFormat="1" ht="15" customHeight="1" x14ac:dyDescent="0.25">
      <c r="A9598" s="47">
        <v>35537</v>
      </c>
      <c r="B9598" s="18" t="s">
        <v>14721</v>
      </c>
      <c r="C9598" s="3" t="s">
        <v>14540</v>
      </c>
      <c r="D9598" s="3" t="s">
        <v>1038</v>
      </c>
      <c r="E9598" s="3" t="s">
        <v>14722</v>
      </c>
      <c r="F9598" s="3" t="s">
        <v>1249</v>
      </c>
      <c r="G9598" s="3" t="s">
        <v>10901</v>
      </c>
      <c r="H9598" s="26">
        <v>680</v>
      </c>
      <c r="I9598" s="26">
        <f t="array" ref="I9598">J9598-J9598*3%</f>
        <v>515.94299999999998</v>
      </c>
      <c r="J9598" s="30">
        <v>531.9</v>
      </c>
      <c r="K9598" s="4"/>
      <c r="L9598" s="15">
        <f t="shared" si="150"/>
        <v>0</v>
      </c>
      <c r="M9598" s="56" t="s">
        <v>15157</v>
      </c>
    </row>
    <row r="9599" spans="1:13" s="19" customFormat="1" ht="15" customHeight="1" x14ac:dyDescent="0.25">
      <c r="A9599" s="47">
        <v>33019</v>
      </c>
      <c r="B9599" s="18" t="s">
        <v>14723</v>
      </c>
      <c r="C9599" s="3" t="s">
        <v>14540</v>
      </c>
      <c r="D9599" s="3" t="s">
        <v>1038</v>
      </c>
      <c r="E9599" s="3" t="s">
        <v>14722</v>
      </c>
      <c r="F9599" s="3" t="s">
        <v>1249</v>
      </c>
      <c r="G9599" s="3" t="s">
        <v>397</v>
      </c>
      <c r="H9599" s="26">
        <v>680</v>
      </c>
      <c r="I9599" s="26">
        <f t="array" ref="I9599">J9599-J9599*3%</f>
        <v>515.94299999999998</v>
      </c>
      <c r="J9599" s="30">
        <v>531.9</v>
      </c>
      <c r="K9599" s="4"/>
      <c r="L9599" s="15">
        <f t="shared" si="150"/>
        <v>0</v>
      </c>
      <c r="M9599" s="56" t="s">
        <v>15157</v>
      </c>
    </row>
    <row r="9600" spans="1:13" s="19" customFormat="1" ht="15" customHeight="1" x14ac:dyDescent="0.25">
      <c r="A9600" s="47">
        <v>33020</v>
      </c>
      <c r="B9600" s="18" t="s">
        <v>14724</v>
      </c>
      <c r="C9600" s="3" t="s">
        <v>14540</v>
      </c>
      <c r="D9600" s="3" t="s">
        <v>1038</v>
      </c>
      <c r="E9600" s="3" t="s">
        <v>14722</v>
      </c>
      <c r="F9600" s="3" t="s">
        <v>1249</v>
      </c>
      <c r="G9600" s="3" t="s">
        <v>299</v>
      </c>
      <c r="H9600" s="26">
        <v>680</v>
      </c>
      <c r="I9600" s="26">
        <f t="array" ref="I9600">J9600-J9600*3%</f>
        <v>515.94299999999998</v>
      </c>
      <c r="J9600" s="30">
        <v>531.9</v>
      </c>
      <c r="K9600" s="4"/>
      <c r="L9600" s="15">
        <f t="shared" si="150"/>
        <v>0</v>
      </c>
      <c r="M9600" s="56" t="s">
        <v>15157</v>
      </c>
    </row>
    <row r="9601" spans="1:13" s="19" customFormat="1" ht="15" customHeight="1" x14ac:dyDescent="0.25">
      <c r="A9601" s="47">
        <v>30862</v>
      </c>
      <c r="B9601" s="18" t="s">
        <v>14725</v>
      </c>
      <c r="C9601" s="3" t="s">
        <v>14540</v>
      </c>
      <c r="D9601" s="3" t="s">
        <v>356</v>
      </c>
      <c r="E9601" s="3" t="s">
        <v>14726</v>
      </c>
      <c r="F9601" s="3" t="s">
        <v>1249</v>
      </c>
      <c r="G9601" s="3"/>
      <c r="H9601" s="26">
        <v>720</v>
      </c>
      <c r="I9601" s="26">
        <f t="array" ref="I9601">J9601-J9601*3%</f>
        <v>545.14</v>
      </c>
      <c r="J9601" s="30">
        <v>562</v>
      </c>
      <c r="K9601" s="4"/>
      <c r="L9601" s="15">
        <f t="shared" si="150"/>
        <v>0</v>
      </c>
      <c r="M9601" s="56" t="s">
        <v>15157</v>
      </c>
    </row>
    <row r="9602" spans="1:13" s="19" customFormat="1" ht="15" customHeight="1" x14ac:dyDescent="0.25">
      <c r="A9602" s="47">
        <v>30902</v>
      </c>
      <c r="B9602" s="18" t="s">
        <v>14727</v>
      </c>
      <c r="C9602" s="3" t="s">
        <v>14540</v>
      </c>
      <c r="D9602" s="3" t="s">
        <v>356</v>
      </c>
      <c r="E9602" s="3" t="s">
        <v>14728</v>
      </c>
      <c r="F9602" s="3" t="s">
        <v>14729</v>
      </c>
      <c r="G9602" s="3" t="s">
        <v>405</v>
      </c>
      <c r="H9602" s="26">
        <v>1535</v>
      </c>
      <c r="I9602" s="26">
        <f t="array" ref="I9602">J9602-J9602*3%</f>
        <v>1159.635</v>
      </c>
      <c r="J9602" s="30">
        <v>1195.5</v>
      </c>
      <c r="K9602" s="4"/>
      <c r="L9602" s="15">
        <f t="shared" si="150"/>
        <v>0</v>
      </c>
      <c r="M9602" s="56" t="s">
        <v>15157</v>
      </c>
    </row>
    <row r="9603" spans="1:13" s="19" customFormat="1" ht="15" customHeight="1" x14ac:dyDescent="0.25">
      <c r="A9603" s="47">
        <v>30901</v>
      </c>
      <c r="B9603" s="18" t="s">
        <v>14730</v>
      </c>
      <c r="C9603" s="3" t="s">
        <v>14540</v>
      </c>
      <c r="D9603" s="3" t="s">
        <v>356</v>
      </c>
      <c r="E9603" s="3" t="s">
        <v>14728</v>
      </c>
      <c r="F9603" s="3" t="s">
        <v>14729</v>
      </c>
      <c r="G9603" s="3" t="s">
        <v>303</v>
      </c>
      <c r="H9603" s="26">
        <v>1535</v>
      </c>
      <c r="I9603" s="26">
        <f t="array" ref="I9603">J9603-J9603*3%</f>
        <v>1159.635</v>
      </c>
      <c r="J9603" s="30">
        <v>1195.5</v>
      </c>
      <c r="K9603" s="4"/>
      <c r="L9603" s="15">
        <f t="shared" si="150"/>
        <v>0</v>
      </c>
      <c r="M9603" s="56" t="s">
        <v>15157</v>
      </c>
    </row>
    <row r="9604" spans="1:13" s="19" customFormat="1" ht="15" customHeight="1" x14ac:dyDescent="0.25">
      <c r="A9604" s="47">
        <v>35538</v>
      </c>
      <c r="B9604" s="18" t="s">
        <v>14731</v>
      </c>
      <c r="C9604" s="3" t="s">
        <v>14540</v>
      </c>
      <c r="D9604" s="3" t="s">
        <v>356</v>
      </c>
      <c r="E9604" s="3" t="s">
        <v>14728</v>
      </c>
      <c r="F9604" s="3" t="s">
        <v>14729</v>
      </c>
      <c r="G9604" s="3" t="s">
        <v>256</v>
      </c>
      <c r="H9604" s="26">
        <v>1535</v>
      </c>
      <c r="I9604" s="26">
        <f t="array" ref="I9604">J9604-J9604*3%</f>
        <v>1159.635</v>
      </c>
      <c r="J9604" s="30">
        <v>1195.5</v>
      </c>
      <c r="K9604" s="4"/>
      <c r="L9604" s="15">
        <f t="shared" si="150"/>
        <v>0</v>
      </c>
      <c r="M9604" s="56" t="s">
        <v>15157</v>
      </c>
    </row>
    <row r="9605" spans="1:13" s="19" customFormat="1" ht="15" customHeight="1" x14ac:dyDescent="0.25">
      <c r="A9605" s="47">
        <v>35539</v>
      </c>
      <c r="B9605" s="18" t="s">
        <v>14732</v>
      </c>
      <c r="C9605" s="3" t="s">
        <v>14540</v>
      </c>
      <c r="D9605" s="3" t="s">
        <v>356</v>
      </c>
      <c r="E9605" s="3" t="s">
        <v>14728</v>
      </c>
      <c r="F9605" s="3" t="s">
        <v>14729</v>
      </c>
      <c r="G9605" s="3" t="s">
        <v>9902</v>
      </c>
      <c r="H9605" s="26">
        <v>1535</v>
      </c>
      <c r="I9605" s="26">
        <f t="array" ref="I9605">J9605-J9605*3%</f>
        <v>1159.635</v>
      </c>
      <c r="J9605" s="30">
        <v>1195.5</v>
      </c>
      <c r="K9605" s="4"/>
      <c r="L9605" s="15">
        <f t="shared" si="150"/>
        <v>0</v>
      </c>
      <c r="M9605" s="56" t="s">
        <v>15157</v>
      </c>
    </row>
    <row r="9606" spans="1:13" s="19" customFormat="1" ht="15" customHeight="1" x14ac:dyDescent="0.25">
      <c r="A9606" s="47">
        <v>35540</v>
      </c>
      <c r="B9606" s="18" t="s">
        <v>14733</v>
      </c>
      <c r="C9606" s="3" t="s">
        <v>14540</v>
      </c>
      <c r="D9606" s="3" t="s">
        <v>356</v>
      </c>
      <c r="E9606" s="3" t="s">
        <v>14728</v>
      </c>
      <c r="F9606" s="3" t="s">
        <v>14729</v>
      </c>
      <c r="G9606" s="3" t="s">
        <v>1043</v>
      </c>
      <c r="H9606" s="26">
        <v>1535</v>
      </c>
      <c r="I9606" s="26">
        <f t="array" ref="I9606">J9606-J9606*3%</f>
        <v>1159.635</v>
      </c>
      <c r="J9606" s="30">
        <v>1195.5</v>
      </c>
      <c r="K9606" s="4"/>
      <c r="L9606" s="15">
        <f t="shared" si="150"/>
        <v>0</v>
      </c>
      <c r="M9606" s="56" t="s">
        <v>15157</v>
      </c>
    </row>
    <row r="9607" spans="1:13" s="19" customFormat="1" ht="15" customHeight="1" x14ac:dyDescent="0.25">
      <c r="A9607" s="47">
        <v>30900</v>
      </c>
      <c r="B9607" s="18" t="s">
        <v>14734</v>
      </c>
      <c r="C9607" s="3" t="s">
        <v>14540</v>
      </c>
      <c r="D9607" s="3" t="s">
        <v>356</v>
      </c>
      <c r="E9607" s="3" t="s">
        <v>14728</v>
      </c>
      <c r="F9607" s="3" t="s">
        <v>14729</v>
      </c>
      <c r="G9607" s="3" t="s">
        <v>285</v>
      </c>
      <c r="H9607" s="26">
        <v>1535</v>
      </c>
      <c r="I9607" s="26">
        <f t="array" ref="I9607">J9607-J9607*3%</f>
        <v>1159.635</v>
      </c>
      <c r="J9607" s="30">
        <v>1195.5</v>
      </c>
      <c r="K9607" s="4"/>
      <c r="L9607" s="15">
        <f t="shared" si="150"/>
        <v>0</v>
      </c>
      <c r="M9607" s="56" t="s">
        <v>15157</v>
      </c>
    </row>
    <row r="9608" spans="1:13" s="19" customFormat="1" ht="15" customHeight="1" x14ac:dyDescent="0.25">
      <c r="A9608" s="47">
        <v>33021</v>
      </c>
      <c r="B9608" s="18" t="s">
        <v>14735</v>
      </c>
      <c r="C9608" s="3" t="s">
        <v>14540</v>
      </c>
      <c r="D9608" s="3" t="s">
        <v>356</v>
      </c>
      <c r="E9608" s="3" t="s">
        <v>14728</v>
      </c>
      <c r="F9608" s="3" t="s">
        <v>14729</v>
      </c>
      <c r="G9608" s="3" t="s">
        <v>299</v>
      </c>
      <c r="H9608" s="26">
        <v>1535</v>
      </c>
      <c r="I9608" s="26">
        <f t="array" ref="I9608">J9608-J9608*3%</f>
        <v>1159.635</v>
      </c>
      <c r="J9608" s="30">
        <v>1195.5</v>
      </c>
      <c r="K9608" s="4"/>
      <c r="L9608" s="15">
        <f t="shared" ref="L9608:L9671" si="151">J9608*K9608</f>
        <v>0</v>
      </c>
      <c r="M9608" s="56" t="s">
        <v>15157</v>
      </c>
    </row>
    <row r="9609" spans="1:13" s="19" customFormat="1" ht="15" customHeight="1" x14ac:dyDescent="0.25">
      <c r="A9609" s="47">
        <v>35541</v>
      </c>
      <c r="B9609" s="18" t="s">
        <v>14736</v>
      </c>
      <c r="C9609" s="3" t="s">
        <v>14540</v>
      </c>
      <c r="D9609" s="3" t="s">
        <v>356</v>
      </c>
      <c r="E9609" s="3" t="s">
        <v>14728</v>
      </c>
      <c r="F9609" s="3" t="s">
        <v>14729</v>
      </c>
      <c r="G9609" s="3" t="s">
        <v>1932</v>
      </c>
      <c r="H9609" s="26">
        <v>1535</v>
      </c>
      <c r="I9609" s="26">
        <f t="array" ref="I9609">J9609-J9609*3%</f>
        <v>1159.635</v>
      </c>
      <c r="J9609" s="30">
        <v>1195.5</v>
      </c>
      <c r="K9609" s="4"/>
      <c r="L9609" s="15">
        <f t="shared" si="151"/>
        <v>0</v>
      </c>
      <c r="M9609" s="56" t="s">
        <v>15157</v>
      </c>
    </row>
    <row r="9610" spans="1:13" s="19" customFormat="1" ht="15" customHeight="1" x14ac:dyDescent="0.25">
      <c r="A9610" s="47">
        <v>30899</v>
      </c>
      <c r="B9610" s="18" t="s">
        <v>14737</v>
      </c>
      <c r="C9610" s="3" t="s">
        <v>14540</v>
      </c>
      <c r="D9610" s="3" t="s">
        <v>356</v>
      </c>
      <c r="E9610" s="3" t="s">
        <v>14728</v>
      </c>
      <c r="F9610" s="3" t="s">
        <v>14738</v>
      </c>
      <c r="G9610" s="3" t="s">
        <v>405</v>
      </c>
      <c r="H9610" s="26">
        <v>3265</v>
      </c>
      <c r="I9610" s="26">
        <f t="array" ref="I9610">J9610-J9610*3%</f>
        <v>2504.9279999999999</v>
      </c>
      <c r="J9610" s="30">
        <v>2582.4</v>
      </c>
      <c r="K9610" s="4"/>
      <c r="L9610" s="15">
        <f t="shared" si="151"/>
        <v>0</v>
      </c>
      <c r="M9610" s="56" t="s">
        <v>15157</v>
      </c>
    </row>
    <row r="9611" spans="1:13" s="19" customFormat="1" ht="15" customHeight="1" x14ac:dyDescent="0.25">
      <c r="A9611" s="47">
        <v>30898</v>
      </c>
      <c r="B9611" s="18" t="s">
        <v>14739</v>
      </c>
      <c r="C9611" s="3" t="s">
        <v>14540</v>
      </c>
      <c r="D9611" s="3" t="s">
        <v>356</v>
      </c>
      <c r="E9611" s="3" t="s">
        <v>14728</v>
      </c>
      <c r="F9611" s="3" t="s">
        <v>14738</v>
      </c>
      <c r="G9611" s="3" t="s">
        <v>303</v>
      </c>
      <c r="H9611" s="26">
        <v>3265</v>
      </c>
      <c r="I9611" s="26">
        <f t="array" ref="I9611">J9611-J9611*3%</f>
        <v>2504.9279999999999</v>
      </c>
      <c r="J9611" s="30">
        <v>2582.4</v>
      </c>
      <c r="K9611" s="4"/>
      <c r="L9611" s="15">
        <f t="shared" si="151"/>
        <v>0</v>
      </c>
      <c r="M9611" s="56" t="s">
        <v>15157</v>
      </c>
    </row>
    <row r="9612" spans="1:13" s="19" customFormat="1" ht="15" customHeight="1" x14ac:dyDescent="0.25">
      <c r="A9612" s="47">
        <v>30897</v>
      </c>
      <c r="B9612" s="18" t="s">
        <v>14740</v>
      </c>
      <c r="C9612" s="3" t="s">
        <v>14540</v>
      </c>
      <c r="D9612" s="3" t="s">
        <v>356</v>
      </c>
      <c r="E9612" s="3" t="s">
        <v>14728</v>
      </c>
      <c r="F9612" s="3" t="s">
        <v>14738</v>
      </c>
      <c r="G9612" s="3" t="s">
        <v>256</v>
      </c>
      <c r="H9612" s="26">
        <v>3265</v>
      </c>
      <c r="I9612" s="26">
        <f t="array" ref="I9612">J9612-J9612*3%</f>
        <v>2504.9279999999999</v>
      </c>
      <c r="J9612" s="30">
        <v>2582.4</v>
      </c>
      <c r="K9612" s="4"/>
      <c r="L9612" s="15">
        <f t="shared" si="151"/>
        <v>0</v>
      </c>
      <c r="M9612" s="56" t="s">
        <v>15157</v>
      </c>
    </row>
    <row r="9613" spans="1:13" s="19" customFormat="1" ht="15" customHeight="1" x14ac:dyDescent="0.25">
      <c r="A9613" s="47">
        <v>35979</v>
      </c>
      <c r="B9613" s="18" t="s">
        <v>14741</v>
      </c>
      <c r="C9613" s="3" t="s">
        <v>14540</v>
      </c>
      <c r="D9613" s="3" t="s">
        <v>356</v>
      </c>
      <c r="E9613" s="3" t="s">
        <v>14728</v>
      </c>
      <c r="F9613" s="3" t="s">
        <v>14738</v>
      </c>
      <c r="G9613" s="3" t="s">
        <v>9902</v>
      </c>
      <c r="H9613" s="26">
        <v>3265</v>
      </c>
      <c r="I9613" s="26">
        <f t="array" ref="I9613">J9613-J9613*3%</f>
        <v>2504.9279999999999</v>
      </c>
      <c r="J9613" s="30">
        <v>2582.4</v>
      </c>
      <c r="K9613" s="4"/>
      <c r="L9613" s="15">
        <f t="shared" si="151"/>
        <v>0</v>
      </c>
      <c r="M9613" s="56" t="s">
        <v>15157</v>
      </c>
    </row>
    <row r="9614" spans="1:13" s="19" customFormat="1" ht="15" customHeight="1" x14ac:dyDescent="0.25">
      <c r="A9614" s="47">
        <v>35542</v>
      </c>
      <c r="B9614" s="18" t="s">
        <v>14742</v>
      </c>
      <c r="C9614" s="3" t="s">
        <v>14540</v>
      </c>
      <c r="D9614" s="3" t="s">
        <v>356</v>
      </c>
      <c r="E9614" s="3" t="s">
        <v>14728</v>
      </c>
      <c r="F9614" s="3" t="s">
        <v>14738</v>
      </c>
      <c r="G9614" s="3" t="s">
        <v>1043</v>
      </c>
      <c r="H9614" s="26">
        <v>3265</v>
      </c>
      <c r="I9614" s="26">
        <f t="array" ref="I9614">J9614-J9614*3%</f>
        <v>2504.9279999999999</v>
      </c>
      <c r="J9614" s="30">
        <v>2582.4</v>
      </c>
      <c r="K9614" s="4"/>
      <c r="L9614" s="15">
        <f t="shared" si="151"/>
        <v>0</v>
      </c>
      <c r="M9614" s="56" t="s">
        <v>15157</v>
      </c>
    </row>
    <row r="9615" spans="1:13" s="19" customFormat="1" ht="15" customHeight="1" x14ac:dyDescent="0.25">
      <c r="A9615" s="47">
        <v>30896</v>
      </c>
      <c r="B9615" s="18" t="s">
        <v>14743</v>
      </c>
      <c r="C9615" s="3" t="s">
        <v>14540</v>
      </c>
      <c r="D9615" s="3" t="s">
        <v>356</v>
      </c>
      <c r="E9615" s="3" t="s">
        <v>14728</v>
      </c>
      <c r="F9615" s="3" t="s">
        <v>14738</v>
      </c>
      <c r="G9615" s="3" t="s">
        <v>285</v>
      </c>
      <c r="H9615" s="26">
        <v>3265</v>
      </c>
      <c r="I9615" s="26">
        <f t="array" ref="I9615">J9615-J9615*3%</f>
        <v>2504.9279999999999</v>
      </c>
      <c r="J9615" s="30">
        <v>2582.4</v>
      </c>
      <c r="K9615" s="4"/>
      <c r="L9615" s="15">
        <f t="shared" si="151"/>
        <v>0</v>
      </c>
      <c r="M9615" s="56" t="s">
        <v>15157</v>
      </c>
    </row>
    <row r="9616" spans="1:13" s="19" customFormat="1" ht="15" customHeight="1" x14ac:dyDescent="0.25">
      <c r="A9616" s="47">
        <v>33022</v>
      </c>
      <c r="B9616" s="18" t="s">
        <v>14744</v>
      </c>
      <c r="C9616" s="3" t="s">
        <v>14540</v>
      </c>
      <c r="D9616" s="3" t="s">
        <v>356</v>
      </c>
      <c r="E9616" s="3" t="s">
        <v>14728</v>
      </c>
      <c r="F9616" s="3" t="s">
        <v>14738</v>
      </c>
      <c r="G9616" s="3" t="s">
        <v>299</v>
      </c>
      <c r="H9616" s="26">
        <v>3265</v>
      </c>
      <c r="I9616" s="26">
        <f t="array" ref="I9616">J9616-J9616*3%</f>
        <v>2504.9279999999999</v>
      </c>
      <c r="J9616" s="30">
        <v>2582.4</v>
      </c>
      <c r="K9616" s="4"/>
      <c r="L9616" s="15">
        <f t="shared" si="151"/>
        <v>0</v>
      </c>
      <c r="M9616" s="56" t="s">
        <v>15157</v>
      </c>
    </row>
    <row r="9617" spans="1:13" s="19" customFormat="1" ht="15" customHeight="1" x14ac:dyDescent="0.25">
      <c r="A9617" s="47">
        <v>35543</v>
      </c>
      <c r="B9617" s="18" t="s">
        <v>14745</v>
      </c>
      <c r="C9617" s="3" t="s">
        <v>14540</v>
      </c>
      <c r="D9617" s="3" t="s">
        <v>356</v>
      </c>
      <c r="E9617" s="3" t="s">
        <v>14728</v>
      </c>
      <c r="F9617" s="3" t="s">
        <v>14738</v>
      </c>
      <c r="G9617" s="3" t="s">
        <v>1932</v>
      </c>
      <c r="H9617" s="26">
        <v>3265</v>
      </c>
      <c r="I9617" s="26">
        <f t="array" ref="I9617">J9617-J9617*3%</f>
        <v>2504.9279999999999</v>
      </c>
      <c r="J9617" s="30">
        <v>2582.4</v>
      </c>
      <c r="K9617" s="4"/>
      <c r="L9617" s="15">
        <f t="shared" si="151"/>
        <v>0</v>
      </c>
      <c r="M9617" s="56" t="s">
        <v>15157</v>
      </c>
    </row>
    <row r="9618" spans="1:13" s="19" customFormat="1" ht="15" customHeight="1" x14ac:dyDescent="0.25">
      <c r="A9618" s="47">
        <v>30903</v>
      </c>
      <c r="B9618" s="18" t="s">
        <v>14746</v>
      </c>
      <c r="C9618" s="3" t="s">
        <v>14540</v>
      </c>
      <c r="D9618" s="3" t="s">
        <v>356</v>
      </c>
      <c r="E9618" s="3" t="s">
        <v>14728</v>
      </c>
      <c r="F9618" s="3" t="s">
        <v>1031</v>
      </c>
      <c r="G9618" s="3" t="s">
        <v>303</v>
      </c>
      <c r="H9618" s="26">
        <v>49</v>
      </c>
      <c r="I9618" s="26">
        <f t="array" ref="I9618">J9618-J9618*3%</f>
        <v>36.665999999999997</v>
      </c>
      <c r="J9618" s="30">
        <v>37.799999999999997</v>
      </c>
      <c r="K9618" s="4"/>
      <c r="L9618" s="15">
        <f t="shared" si="151"/>
        <v>0</v>
      </c>
      <c r="M9618" s="56" t="s">
        <v>15157</v>
      </c>
    </row>
    <row r="9619" spans="1:13" s="19" customFormat="1" ht="15" customHeight="1" x14ac:dyDescent="0.25">
      <c r="A9619" s="47">
        <v>30904</v>
      </c>
      <c r="B9619" s="18" t="s">
        <v>14747</v>
      </c>
      <c r="C9619" s="3" t="s">
        <v>14540</v>
      </c>
      <c r="D9619" s="3" t="s">
        <v>356</v>
      </c>
      <c r="E9619" s="3" t="s">
        <v>14728</v>
      </c>
      <c r="F9619" s="3" t="s">
        <v>1031</v>
      </c>
      <c r="G9619" s="3" t="s">
        <v>299</v>
      </c>
      <c r="H9619" s="26">
        <v>49</v>
      </c>
      <c r="I9619" s="26">
        <f t="array" ref="I9619">J9619-J9619*3%</f>
        <v>36.665999999999997</v>
      </c>
      <c r="J9619" s="30">
        <v>37.799999999999997</v>
      </c>
      <c r="K9619" s="4"/>
      <c r="L9619" s="15">
        <f t="shared" si="151"/>
        <v>0</v>
      </c>
      <c r="M9619" s="56" t="s">
        <v>15157</v>
      </c>
    </row>
    <row r="9620" spans="1:13" s="19" customFormat="1" ht="15" customHeight="1" x14ac:dyDescent="0.25">
      <c r="A9620" s="47">
        <v>30895</v>
      </c>
      <c r="B9620" s="18" t="s">
        <v>14748</v>
      </c>
      <c r="C9620" s="3" t="s">
        <v>14540</v>
      </c>
      <c r="D9620" s="3" t="s">
        <v>356</v>
      </c>
      <c r="E9620" s="3" t="s">
        <v>14728</v>
      </c>
      <c r="F9620" s="3" t="s">
        <v>255</v>
      </c>
      <c r="G9620" s="3" t="s">
        <v>405</v>
      </c>
      <c r="H9620" s="26">
        <v>620</v>
      </c>
      <c r="I9620" s="26">
        <f t="array" ref="I9620">J9620-J9620*3%</f>
        <v>471.80799999999999</v>
      </c>
      <c r="J9620" s="30">
        <v>486.4</v>
      </c>
      <c r="K9620" s="4"/>
      <c r="L9620" s="15">
        <f t="shared" si="151"/>
        <v>0</v>
      </c>
      <c r="M9620" s="56" t="s">
        <v>15157</v>
      </c>
    </row>
    <row r="9621" spans="1:13" s="19" customFormat="1" ht="15" customHeight="1" x14ac:dyDescent="0.25">
      <c r="A9621" s="47">
        <v>30894</v>
      </c>
      <c r="B9621" s="18" t="s">
        <v>14749</v>
      </c>
      <c r="C9621" s="3" t="s">
        <v>14540</v>
      </c>
      <c r="D9621" s="3" t="s">
        <v>356</v>
      </c>
      <c r="E9621" s="3" t="s">
        <v>14728</v>
      </c>
      <c r="F9621" s="3" t="s">
        <v>255</v>
      </c>
      <c r="G9621" s="3" t="s">
        <v>303</v>
      </c>
      <c r="H9621" s="26">
        <v>620</v>
      </c>
      <c r="I9621" s="26">
        <f t="array" ref="I9621">J9621-J9621*3%</f>
        <v>471.80799999999999</v>
      </c>
      <c r="J9621" s="30">
        <v>486.4</v>
      </c>
      <c r="K9621" s="4"/>
      <c r="L9621" s="15">
        <f t="shared" si="151"/>
        <v>0</v>
      </c>
      <c r="M9621" s="56" t="s">
        <v>15157</v>
      </c>
    </row>
    <row r="9622" spans="1:13" s="19" customFormat="1" ht="15" customHeight="1" x14ac:dyDescent="0.25">
      <c r="A9622" s="47">
        <v>30893</v>
      </c>
      <c r="B9622" s="18" t="s">
        <v>14750</v>
      </c>
      <c r="C9622" s="3" t="s">
        <v>14540</v>
      </c>
      <c r="D9622" s="3" t="s">
        <v>356</v>
      </c>
      <c r="E9622" s="3" t="s">
        <v>14728</v>
      </c>
      <c r="F9622" s="3" t="s">
        <v>255</v>
      </c>
      <c r="G9622" s="3" t="s">
        <v>256</v>
      </c>
      <c r="H9622" s="26">
        <v>620</v>
      </c>
      <c r="I9622" s="26">
        <f t="array" ref="I9622">J9622-J9622*3%</f>
        <v>471.80799999999999</v>
      </c>
      <c r="J9622" s="30">
        <v>486.4</v>
      </c>
      <c r="K9622" s="4"/>
      <c r="L9622" s="15">
        <f t="shared" si="151"/>
        <v>0</v>
      </c>
      <c r="M9622" s="56" t="s">
        <v>15157</v>
      </c>
    </row>
    <row r="9623" spans="1:13" s="19" customFormat="1" ht="15" customHeight="1" x14ac:dyDescent="0.25">
      <c r="A9623" s="47">
        <v>35544</v>
      </c>
      <c r="B9623" s="18" t="s">
        <v>14751</v>
      </c>
      <c r="C9623" s="3" t="s">
        <v>14540</v>
      </c>
      <c r="D9623" s="3" t="s">
        <v>356</v>
      </c>
      <c r="E9623" s="3" t="s">
        <v>14728</v>
      </c>
      <c r="F9623" s="3" t="s">
        <v>255</v>
      </c>
      <c r="G9623" s="3" t="s">
        <v>9902</v>
      </c>
      <c r="H9623" s="26">
        <v>620</v>
      </c>
      <c r="I9623" s="26">
        <f t="array" ref="I9623">J9623-J9623*3%</f>
        <v>471.80799999999999</v>
      </c>
      <c r="J9623" s="30">
        <v>486.4</v>
      </c>
      <c r="K9623" s="4"/>
      <c r="L9623" s="15">
        <f t="shared" si="151"/>
        <v>0</v>
      </c>
      <c r="M9623" s="56" t="s">
        <v>15157</v>
      </c>
    </row>
    <row r="9624" spans="1:13" s="19" customFormat="1" ht="15" customHeight="1" x14ac:dyDescent="0.25">
      <c r="A9624" s="47">
        <v>35545</v>
      </c>
      <c r="B9624" s="18" t="s">
        <v>14752</v>
      </c>
      <c r="C9624" s="3" t="s">
        <v>14540</v>
      </c>
      <c r="D9624" s="3" t="s">
        <v>356</v>
      </c>
      <c r="E9624" s="3" t="s">
        <v>14728</v>
      </c>
      <c r="F9624" s="3" t="s">
        <v>255</v>
      </c>
      <c r="G9624" s="3" t="s">
        <v>1043</v>
      </c>
      <c r="H9624" s="26">
        <v>620</v>
      </c>
      <c r="I9624" s="26">
        <f t="array" ref="I9624">J9624-J9624*3%</f>
        <v>471.80799999999999</v>
      </c>
      <c r="J9624" s="30">
        <v>486.4</v>
      </c>
      <c r="K9624" s="4"/>
      <c r="L9624" s="15">
        <f t="shared" si="151"/>
        <v>0</v>
      </c>
      <c r="M9624" s="56" t="s">
        <v>15157</v>
      </c>
    </row>
    <row r="9625" spans="1:13" s="19" customFormat="1" ht="15" customHeight="1" x14ac:dyDescent="0.25">
      <c r="A9625" s="47">
        <v>30892</v>
      </c>
      <c r="B9625" s="18" t="s">
        <v>14753</v>
      </c>
      <c r="C9625" s="3" t="s">
        <v>14540</v>
      </c>
      <c r="D9625" s="3" t="s">
        <v>356</v>
      </c>
      <c r="E9625" s="3" t="s">
        <v>14728</v>
      </c>
      <c r="F9625" s="3" t="s">
        <v>255</v>
      </c>
      <c r="G9625" s="3" t="s">
        <v>285</v>
      </c>
      <c r="H9625" s="26">
        <v>620</v>
      </c>
      <c r="I9625" s="26">
        <f t="array" ref="I9625">J9625-J9625*3%</f>
        <v>471.80799999999999</v>
      </c>
      <c r="J9625" s="30">
        <v>486.4</v>
      </c>
      <c r="K9625" s="4"/>
      <c r="L9625" s="15">
        <f t="shared" si="151"/>
        <v>0</v>
      </c>
      <c r="M9625" s="56" t="s">
        <v>15157</v>
      </c>
    </row>
    <row r="9626" spans="1:13" s="19" customFormat="1" ht="15" customHeight="1" x14ac:dyDescent="0.25">
      <c r="A9626" s="47">
        <v>30891</v>
      </c>
      <c r="B9626" s="18" t="s">
        <v>14754</v>
      </c>
      <c r="C9626" s="3" t="s">
        <v>14540</v>
      </c>
      <c r="D9626" s="3" t="s">
        <v>356</v>
      </c>
      <c r="E9626" s="3" t="s">
        <v>14728</v>
      </c>
      <c r="F9626" s="3" t="s">
        <v>255</v>
      </c>
      <c r="G9626" s="3" t="s">
        <v>299</v>
      </c>
      <c r="H9626" s="26">
        <v>620</v>
      </c>
      <c r="I9626" s="26">
        <f t="array" ref="I9626">J9626-J9626*3%</f>
        <v>471.80799999999999</v>
      </c>
      <c r="J9626" s="30">
        <v>486.4</v>
      </c>
      <c r="K9626" s="4"/>
      <c r="L9626" s="15">
        <f t="shared" si="151"/>
        <v>0</v>
      </c>
      <c r="M9626" s="56" t="s">
        <v>15157</v>
      </c>
    </row>
    <row r="9627" spans="1:13" s="19" customFormat="1" ht="15" customHeight="1" x14ac:dyDescent="0.25">
      <c r="A9627" s="47">
        <v>35546</v>
      </c>
      <c r="B9627" s="18" t="s">
        <v>14755</v>
      </c>
      <c r="C9627" s="3" t="s">
        <v>14540</v>
      </c>
      <c r="D9627" s="3" t="s">
        <v>356</v>
      </c>
      <c r="E9627" s="3" t="s">
        <v>14728</v>
      </c>
      <c r="F9627" s="3" t="s">
        <v>255</v>
      </c>
      <c r="G9627" s="3" t="s">
        <v>1932</v>
      </c>
      <c r="H9627" s="26">
        <v>620</v>
      </c>
      <c r="I9627" s="26">
        <f t="array" ref="I9627">J9627-J9627*3%</f>
        <v>471.80799999999999</v>
      </c>
      <c r="J9627" s="30">
        <v>486.4</v>
      </c>
      <c r="K9627" s="4"/>
      <c r="L9627" s="15">
        <f t="shared" si="151"/>
        <v>0</v>
      </c>
      <c r="M9627" s="56" t="s">
        <v>15157</v>
      </c>
    </row>
    <row r="9628" spans="1:13" s="19" customFormat="1" ht="15" customHeight="1" x14ac:dyDescent="0.25">
      <c r="A9628" s="47">
        <v>22014</v>
      </c>
      <c r="B9628" s="18" t="s">
        <v>14756</v>
      </c>
      <c r="C9628" s="3" t="s">
        <v>14540</v>
      </c>
      <c r="D9628" s="3" t="s">
        <v>356</v>
      </c>
      <c r="E9628" s="3" t="s">
        <v>14728</v>
      </c>
      <c r="F9628" s="3" t="s">
        <v>1249</v>
      </c>
      <c r="G9628" s="3" t="s">
        <v>405</v>
      </c>
      <c r="H9628" s="26">
        <v>1065</v>
      </c>
      <c r="I9628" s="26">
        <f t="array" ref="I9628">J9628-J9628*3%</f>
        <v>815.673</v>
      </c>
      <c r="J9628" s="30">
        <v>840.9</v>
      </c>
      <c r="K9628" s="4"/>
      <c r="L9628" s="15">
        <f t="shared" si="151"/>
        <v>0</v>
      </c>
      <c r="M9628" s="56" t="s">
        <v>15157</v>
      </c>
    </row>
    <row r="9629" spans="1:13" s="19" customFormat="1" ht="15" customHeight="1" x14ac:dyDescent="0.25">
      <c r="A9629" s="47">
        <v>22015</v>
      </c>
      <c r="B9629" s="18" t="s">
        <v>14757</v>
      </c>
      <c r="C9629" s="3" t="s">
        <v>14540</v>
      </c>
      <c r="D9629" s="3" t="s">
        <v>356</v>
      </c>
      <c r="E9629" s="3" t="s">
        <v>14728</v>
      </c>
      <c r="F9629" s="3" t="s">
        <v>1249</v>
      </c>
      <c r="G9629" s="3" t="s">
        <v>303</v>
      </c>
      <c r="H9629" s="26">
        <v>1065</v>
      </c>
      <c r="I9629" s="26">
        <f t="array" ref="I9629">J9629-J9629*3%</f>
        <v>815.673</v>
      </c>
      <c r="J9629" s="30">
        <v>840.9</v>
      </c>
      <c r="K9629" s="4"/>
      <c r="L9629" s="15">
        <f t="shared" si="151"/>
        <v>0</v>
      </c>
      <c r="M9629" s="56" t="s">
        <v>15157</v>
      </c>
    </row>
    <row r="9630" spans="1:13" s="19" customFormat="1" ht="15" customHeight="1" x14ac:dyDescent="0.25">
      <c r="A9630" s="47">
        <v>22016</v>
      </c>
      <c r="B9630" s="18" t="s">
        <v>14758</v>
      </c>
      <c r="C9630" s="3" t="s">
        <v>14540</v>
      </c>
      <c r="D9630" s="3" t="s">
        <v>356</v>
      </c>
      <c r="E9630" s="3" t="s">
        <v>14728</v>
      </c>
      <c r="F9630" s="3" t="s">
        <v>1249</v>
      </c>
      <c r="G9630" s="3" t="s">
        <v>256</v>
      </c>
      <c r="H9630" s="26">
        <v>1065</v>
      </c>
      <c r="I9630" s="26">
        <f t="array" ref="I9630">J9630-J9630*3%</f>
        <v>815.673</v>
      </c>
      <c r="J9630" s="30">
        <v>840.9</v>
      </c>
      <c r="K9630" s="4"/>
      <c r="L9630" s="15">
        <f t="shared" si="151"/>
        <v>0</v>
      </c>
      <c r="M9630" s="56" t="s">
        <v>15157</v>
      </c>
    </row>
    <row r="9631" spans="1:13" s="19" customFormat="1" ht="15" customHeight="1" x14ac:dyDescent="0.25">
      <c r="A9631" s="47">
        <v>35547</v>
      </c>
      <c r="B9631" s="18" t="s">
        <v>14759</v>
      </c>
      <c r="C9631" s="3" t="s">
        <v>14540</v>
      </c>
      <c r="D9631" s="3" t="s">
        <v>356</v>
      </c>
      <c r="E9631" s="3" t="s">
        <v>14728</v>
      </c>
      <c r="F9631" s="3" t="s">
        <v>1249</v>
      </c>
      <c r="G9631" s="3" t="s">
        <v>9902</v>
      </c>
      <c r="H9631" s="26">
        <v>1065</v>
      </c>
      <c r="I9631" s="26">
        <f t="array" ref="I9631">J9631-J9631*3%</f>
        <v>815.673</v>
      </c>
      <c r="J9631" s="30">
        <v>840.9</v>
      </c>
      <c r="K9631" s="4"/>
      <c r="L9631" s="15">
        <f t="shared" si="151"/>
        <v>0</v>
      </c>
      <c r="M9631" s="56" t="s">
        <v>15157</v>
      </c>
    </row>
    <row r="9632" spans="1:13" s="19" customFormat="1" ht="15" customHeight="1" x14ac:dyDescent="0.25">
      <c r="A9632" s="47">
        <v>35549</v>
      </c>
      <c r="B9632" s="18" t="s">
        <v>14760</v>
      </c>
      <c r="C9632" s="3" t="s">
        <v>14540</v>
      </c>
      <c r="D9632" s="3" t="s">
        <v>356</v>
      </c>
      <c r="E9632" s="3" t="s">
        <v>14728</v>
      </c>
      <c r="F9632" s="3" t="s">
        <v>1249</v>
      </c>
      <c r="G9632" s="3" t="s">
        <v>1043</v>
      </c>
      <c r="H9632" s="26">
        <v>1065</v>
      </c>
      <c r="I9632" s="26">
        <f t="array" ref="I9632">J9632-J9632*3%</f>
        <v>815.673</v>
      </c>
      <c r="J9632" s="30">
        <v>840.9</v>
      </c>
      <c r="K9632" s="4"/>
      <c r="L9632" s="15">
        <f t="shared" si="151"/>
        <v>0</v>
      </c>
      <c r="M9632" s="56" t="s">
        <v>15157</v>
      </c>
    </row>
    <row r="9633" spans="1:13" s="19" customFormat="1" ht="15" customHeight="1" x14ac:dyDescent="0.25">
      <c r="A9633" s="47">
        <v>30890</v>
      </c>
      <c r="B9633" s="18" t="s">
        <v>14761</v>
      </c>
      <c r="C9633" s="3" t="s">
        <v>14540</v>
      </c>
      <c r="D9633" s="3" t="s">
        <v>356</v>
      </c>
      <c r="E9633" s="3" t="s">
        <v>14728</v>
      </c>
      <c r="F9633" s="3" t="s">
        <v>1249</v>
      </c>
      <c r="G9633" s="3" t="s">
        <v>285</v>
      </c>
      <c r="H9633" s="26">
        <v>1065</v>
      </c>
      <c r="I9633" s="26">
        <f t="array" ref="I9633">J9633-J9633*3%</f>
        <v>815.673</v>
      </c>
      <c r="J9633" s="30">
        <v>840.9</v>
      </c>
      <c r="K9633" s="4"/>
      <c r="L9633" s="15">
        <f t="shared" si="151"/>
        <v>0</v>
      </c>
      <c r="M9633" s="56" t="s">
        <v>15157</v>
      </c>
    </row>
    <row r="9634" spans="1:13" s="19" customFormat="1" ht="15" customHeight="1" x14ac:dyDescent="0.25">
      <c r="A9634" s="47">
        <v>22017</v>
      </c>
      <c r="B9634" s="18" t="s">
        <v>14762</v>
      </c>
      <c r="C9634" s="3" t="s">
        <v>14540</v>
      </c>
      <c r="D9634" s="3" t="s">
        <v>356</v>
      </c>
      <c r="E9634" s="3" t="s">
        <v>14728</v>
      </c>
      <c r="F9634" s="3" t="s">
        <v>1249</v>
      </c>
      <c r="G9634" s="3" t="s">
        <v>299</v>
      </c>
      <c r="H9634" s="26">
        <v>1065</v>
      </c>
      <c r="I9634" s="26">
        <f t="array" ref="I9634">J9634-J9634*3%</f>
        <v>815.673</v>
      </c>
      <c r="J9634" s="30">
        <v>840.9</v>
      </c>
      <c r="K9634" s="4"/>
      <c r="L9634" s="15">
        <f t="shared" si="151"/>
        <v>0</v>
      </c>
      <c r="M9634" s="56" t="s">
        <v>15157</v>
      </c>
    </row>
    <row r="9635" spans="1:13" s="19" customFormat="1" ht="15" customHeight="1" x14ac:dyDescent="0.25">
      <c r="A9635" s="47">
        <v>30865</v>
      </c>
      <c r="B9635" s="18" t="s">
        <v>14763</v>
      </c>
      <c r="C9635" s="3" t="s">
        <v>14540</v>
      </c>
      <c r="D9635" s="3" t="s">
        <v>356</v>
      </c>
      <c r="E9635" s="3" t="s">
        <v>14764</v>
      </c>
      <c r="F9635" s="3" t="s">
        <v>903</v>
      </c>
      <c r="G9635" s="3" t="s">
        <v>405</v>
      </c>
      <c r="H9635" s="26">
        <v>1435</v>
      </c>
      <c r="I9635" s="26">
        <f t="array" ref="I9635">J9635-J9635*3%</f>
        <v>1090.377</v>
      </c>
      <c r="J9635" s="30">
        <v>1124.0999999999999</v>
      </c>
      <c r="K9635" s="4"/>
      <c r="L9635" s="15">
        <f t="shared" si="151"/>
        <v>0</v>
      </c>
      <c r="M9635" s="56" t="s">
        <v>15157</v>
      </c>
    </row>
    <row r="9636" spans="1:13" s="19" customFormat="1" ht="15" customHeight="1" x14ac:dyDescent="0.25">
      <c r="A9636" s="47">
        <v>30866</v>
      </c>
      <c r="B9636" s="18" t="s">
        <v>14765</v>
      </c>
      <c r="C9636" s="3" t="s">
        <v>14540</v>
      </c>
      <c r="D9636" s="3" t="s">
        <v>356</v>
      </c>
      <c r="E9636" s="3" t="s">
        <v>14764</v>
      </c>
      <c r="F9636" s="3" t="s">
        <v>903</v>
      </c>
      <c r="G9636" s="3" t="s">
        <v>303</v>
      </c>
      <c r="H9636" s="26">
        <v>1435</v>
      </c>
      <c r="I9636" s="26">
        <f t="array" ref="I9636">J9636-J9636*3%</f>
        <v>1090.377</v>
      </c>
      <c r="J9636" s="30">
        <v>1124.0999999999999</v>
      </c>
      <c r="K9636" s="4"/>
      <c r="L9636" s="15">
        <f t="shared" si="151"/>
        <v>0</v>
      </c>
      <c r="M9636" s="56" t="s">
        <v>15157</v>
      </c>
    </row>
    <row r="9637" spans="1:13" s="19" customFormat="1" ht="15" customHeight="1" x14ac:dyDescent="0.25">
      <c r="A9637" s="47">
        <v>30867</v>
      </c>
      <c r="B9637" s="18" t="s">
        <v>14766</v>
      </c>
      <c r="C9637" s="3" t="s">
        <v>14540</v>
      </c>
      <c r="D9637" s="3" t="s">
        <v>356</v>
      </c>
      <c r="E9637" s="3" t="s">
        <v>14764</v>
      </c>
      <c r="F9637" s="3" t="s">
        <v>903</v>
      </c>
      <c r="G9637" s="3" t="s">
        <v>256</v>
      </c>
      <c r="H9637" s="26">
        <v>1435</v>
      </c>
      <c r="I9637" s="26">
        <f t="array" ref="I9637">J9637-J9637*3%</f>
        <v>1090.377</v>
      </c>
      <c r="J9637" s="30">
        <v>1124.0999999999999</v>
      </c>
      <c r="K9637" s="4"/>
      <c r="L9637" s="15">
        <f t="shared" si="151"/>
        <v>0</v>
      </c>
      <c r="M9637" s="56" t="s">
        <v>15157</v>
      </c>
    </row>
    <row r="9638" spans="1:13" s="19" customFormat="1" ht="15" customHeight="1" x14ac:dyDescent="0.25">
      <c r="A9638" s="47">
        <v>30868</v>
      </c>
      <c r="B9638" s="18" t="s">
        <v>14767</v>
      </c>
      <c r="C9638" s="3" t="s">
        <v>14540</v>
      </c>
      <c r="D9638" s="3" t="s">
        <v>356</v>
      </c>
      <c r="E9638" s="3" t="s">
        <v>14764</v>
      </c>
      <c r="F9638" s="3" t="s">
        <v>903</v>
      </c>
      <c r="G9638" s="3" t="s">
        <v>285</v>
      </c>
      <c r="H9638" s="26">
        <v>1435</v>
      </c>
      <c r="I9638" s="26">
        <f t="array" ref="I9638">J9638-J9638*3%</f>
        <v>1090.377</v>
      </c>
      <c r="J9638" s="30">
        <v>1124.0999999999999</v>
      </c>
      <c r="K9638" s="4"/>
      <c r="L9638" s="15">
        <f t="shared" si="151"/>
        <v>0</v>
      </c>
      <c r="M9638" s="56" t="s">
        <v>15157</v>
      </c>
    </row>
    <row r="9639" spans="1:13" s="19" customFormat="1" ht="15" customHeight="1" x14ac:dyDescent="0.25">
      <c r="A9639" s="47">
        <v>30869</v>
      </c>
      <c r="B9639" s="18" t="s">
        <v>14768</v>
      </c>
      <c r="C9639" s="3" t="s">
        <v>14540</v>
      </c>
      <c r="D9639" s="3" t="s">
        <v>356</v>
      </c>
      <c r="E9639" s="3" t="s">
        <v>14764</v>
      </c>
      <c r="F9639" s="3" t="s">
        <v>903</v>
      </c>
      <c r="G9639" s="3" t="s">
        <v>299</v>
      </c>
      <c r="H9639" s="26">
        <v>1435</v>
      </c>
      <c r="I9639" s="26">
        <f t="array" ref="I9639">J9639-J9639*3%</f>
        <v>1090.377</v>
      </c>
      <c r="J9639" s="30">
        <v>1124.0999999999999</v>
      </c>
      <c r="K9639" s="4"/>
      <c r="L9639" s="15">
        <f t="shared" si="151"/>
        <v>0</v>
      </c>
      <c r="M9639" s="56" t="s">
        <v>15157</v>
      </c>
    </row>
    <row r="9640" spans="1:13" s="19" customFormat="1" ht="15" customHeight="1" x14ac:dyDescent="0.25">
      <c r="A9640" s="47">
        <v>33008</v>
      </c>
      <c r="B9640" s="18" t="s">
        <v>14769</v>
      </c>
      <c r="C9640" s="3" t="s">
        <v>14540</v>
      </c>
      <c r="D9640" s="3" t="s">
        <v>356</v>
      </c>
      <c r="E9640" s="3" t="s">
        <v>14764</v>
      </c>
      <c r="F9640" s="3" t="s">
        <v>14770</v>
      </c>
      <c r="G9640" s="3" t="s">
        <v>405</v>
      </c>
      <c r="H9640" s="26">
        <v>3070</v>
      </c>
      <c r="I9640" s="26">
        <f t="array" ref="I9640">J9640-J9640*3%</f>
        <v>2371.8440000000001</v>
      </c>
      <c r="J9640" s="30">
        <v>2445.1999999999998</v>
      </c>
      <c r="K9640" s="4"/>
      <c r="L9640" s="15">
        <f t="shared" si="151"/>
        <v>0</v>
      </c>
      <c r="M9640" s="56" t="s">
        <v>15157</v>
      </c>
    </row>
    <row r="9641" spans="1:13" s="19" customFormat="1" ht="15" customHeight="1" x14ac:dyDescent="0.25">
      <c r="A9641" s="47">
        <v>33009</v>
      </c>
      <c r="B9641" s="18" t="s">
        <v>14771</v>
      </c>
      <c r="C9641" s="3" t="s">
        <v>14540</v>
      </c>
      <c r="D9641" s="3" t="s">
        <v>356</v>
      </c>
      <c r="E9641" s="3" t="s">
        <v>14764</v>
      </c>
      <c r="F9641" s="3" t="s">
        <v>14770</v>
      </c>
      <c r="G9641" s="3" t="s">
        <v>303</v>
      </c>
      <c r="H9641" s="26">
        <v>3070</v>
      </c>
      <c r="I9641" s="26">
        <f t="array" ref="I9641">J9641-J9641*3%</f>
        <v>2371.8440000000001</v>
      </c>
      <c r="J9641" s="30">
        <v>2445.1999999999998</v>
      </c>
      <c r="K9641" s="4"/>
      <c r="L9641" s="15">
        <f t="shared" si="151"/>
        <v>0</v>
      </c>
      <c r="M9641" s="56" t="s">
        <v>15157</v>
      </c>
    </row>
    <row r="9642" spans="1:13" s="19" customFormat="1" ht="15" customHeight="1" x14ac:dyDescent="0.25">
      <c r="A9642" s="47">
        <v>33806</v>
      </c>
      <c r="B9642" s="18" t="s">
        <v>14772</v>
      </c>
      <c r="C9642" s="3" t="s">
        <v>14540</v>
      </c>
      <c r="D9642" s="3" t="s">
        <v>356</v>
      </c>
      <c r="E9642" s="3" t="s">
        <v>14764</v>
      </c>
      <c r="F9642" s="3" t="s">
        <v>14770</v>
      </c>
      <c r="G9642" s="3" t="s">
        <v>256</v>
      </c>
      <c r="H9642" s="26">
        <v>3070</v>
      </c>
      <c r="I9642" s="26">
        <f t="array" ref="I9642">J9642-J9642*3%</f>
        <v>2371.8440000000001</v>
      </c>
      <c r="J9642" s="30">
        <v>2445.1999999999998</v>
      </c>
      <c r="K9642" s="4"/>
      <c r="L9642" s="15">
        <f t="shared" si="151"/>
        <v>0</v>
      </c>
      <c r="M9642" s="56" t="s">
        <v>15157</v>
      </c>
    </row>
    <row r="9643" spans="1:13" s="19" customFormat="1" ht="15" customHeight="1" x14ac:dyDescent="0.25">
      <c r="A9643" s="47">
        <v>30870</v>
      </c>
      <c r="B9643" s="18" t="s">
        <v>14773</v>
      </c>
      <c r="C9643" s="3" t="s">
        <v>14540</v>
      </c>
      <c r="D9643" s="3" t="s">
        <v>356</v>
      </c>
      <c r="E9643" s="3" t="s">
        <v>14764</v>
      </c>
      <c r="F9643" s="3" t="s">
        <v>14770</v>
      </c>
      <c r="G9643" s="3" t="s">
        <v>285</v>
      </c>
      <c r="H9643" s="26">
        <v>3070</v>
      </c>
      <c r="I9643" s="26">
        <f t="array" ref="I9643">J9643-J9643*3%</f>
        <v>2371.8440000000001</v>
      </c>
      <c r="J9643" s="30">
        <v>2445.1999999999998</v>
      </c>
      <c r="K9643" s="4"/>
      <c r="L9643" s="15">
        <f t="shared" si="151"/>
        <v>0</v>
      </c>
      <c r="M9643" s="56" t="s">
        <v>15157</v>
      </c>
    </row>
    <row r="9644" spans="1:13" s="19" customFormat="1" ht="15" customHeight="1" x14ac:dyDescent="0.25">
      <c r="A9644" s="47">
        <v>33010</v>
      </c>
      <c r="B9644" s="18" t="s">
        <v>14774</v>
      </c>
      <c r="C9644" s="3" t="s">
        <v>14540</v>
      </c>
      <c r="D9644" s="3" t="s">
        <v>356</v>
      </c>
      <c r="E9644" s="3" t="s">
        <v>14764</v>
      </c>
      <c r="F9644" s="3" t="s">
        <v>14770</v>
      </c>
      <c r="G9644" s="3" t="s">
        <v>299</v>
      </c>
      <c r="H9644" s="26">
        <v>3070</v>
      </c>
      <c r="I9644" s="26">
        <f t="array" ref="I9644">J9644-J9644*3%</f>
        <v>2371.8440000000001</v>
      </c>
      <c r="J9644" s="30">
        <v>2445.1999999999998</v>
      </c>
      <c r="K9644" s="4"/>
      <c r="L9644" s="15">
        <f t="shared" si="151"/>
        <v>0</v>
      </c>
      <c r="M9644" s="56" t="s">
        <v>15157</v>
      </c>
    </row>
    <row r="9645" spans="1:13" s="19" customFormat="1" ht="15" customHeight="1" x14ac:dyDescent="0.25">
      <c r="A9645" s="47">
        <v>30871</v>
      </c>
      <c r="B9645" s="18" t="s">
        <v>14775</v>
      </c>
      <c r="C9645" s="3" t="s">
        <v>14540</v>
      </c>
      <c r="D9645" s="3" t="s">
        <v>356</v>
      </c>
      <c r="E9645" s="3" t="s">
        <v>14764</v>
      </c>
      <c r="F9645" s="3" t="s">
        <v>1249</v>
      </c>
      <c r="G9645" s="3" t="s">
        <v>405</v>
      </c>
      <c r="H9645" s="26">
        <v>955</v>
      </c>
      <c r="I9645" s="26">
        <f t="array" ref="I9645">J9645-J9645*3%</f>
        <v>722.35900000000004</v>
      </c>
      <c r="J9645" s="30">
        <v>744.7</v>
      </c>
      <c r="K9645" s="4"/>
      <c r="L9645" s="15">
        <f t="shared" si="151"/>
        <v>0</v>
      </c>
      <c r="M9645" s="56" t="s">
        <v>15157</v>
      </c>
    </row>
    <row r="9646" spans="1:13" s="19" customFormat="1" ht="15" customHeight="1" x14ac:dyDescent="0.25">
      <c r="A9646" s="47">
        <v>30872</v>
      </c>
      <c r="B9646" s="18" t="s">
        <v>14776</v>
      </c>
      <c r="C9646" s="3" t="s">
        <v>14540</v>
      </c>
      <c r="D9646" s="3" t="s">
        <v>356</v>
      </c>
      <c r="E9646" s="3" t="s">
        <v>14764</v>
      </c>
      <c r="F9646" s="3" t="s">
        <v>1249</v>
      </c>
      <c r="G9646" s="3" t="s">
        <v>303</v>
      </c>
      <c r="H9646" s="26">
        <v>955</v>
      </c>
      <c r="I9646" s="26">
        <f t="array" ref="I9646">J9646-J9646*3%</f>
        <v>722.35900000000004</v>
      </c>
      <c r="J9646" s="30">
        <v>744.7</v>
      </c>
      <c r="K9646" s="4"/>
      <c r="L9646" s="15">
        <f t="shared" si="151"/>
        <v>0</v>
      </c>
      <c r="M9646" s="56" t="s">
        <v>15157</v>
      </c>
    </row>
    <row r="9647" spans="1:13" s="19" customFormat="1" ht="15" customHeight="1" x14ac:dyDescent="0.25">
      <c r="A9647" s="47">
        <v>30873</v>
      </c>
      <c r="B9647" s="18" t="s">
        <v>14777</v>
      </c>
      <c r="C9647" s="3" t="s">
        <v>14540</v>
      </c>
      <c r="D9647" s="3" t="s">
        <v>356</v>
      </c>
      <c r="E9647" s="3" t="s">
        <v>14764</v>
      </c>
      <c r="F9647" s="3" t="s">
        <v>1249</v>
      </c>
      <c r="G9647" s="3" t="s">
        <v>256</v>
      </c>
      <c r="H9647" s="26">
        <v>955</v>
      </c>
      <c r="I9647" s="26">
        <f t="array" ref="I9647">J9647-J9647*3%</f>
        <v>722.35900000000004</v>
      </c>
      <c r="J9647" s="30">
        <v>744.7</v>
      </c>
      <c r="K9647" s="4"/>
      <c r="L9647" s="15">
        <f t="shared" si="151"/>
        <v>0</v>
      </c>
      <c r="M9647" s="56" t="s">
        <v>15157</v>
      </c>
    </row>
    <row r="9648" spans="1:13" s="19" customFormat="1" ht="15" customHeight="1" x14ac:dyDescent="0.25">
      <c r="A9648" s="47">
        <v>30874</v>
      </c>
      <c r="B9648" s="18" t="s">
        <v>14778</v>
      </c>
      <c r="C9648" s="3" t="s">
        <v>14540</v>
      </c>
      <c r="D9648" s="3" t="s">
        <v>356</v>
      </c>
      <c r="E9648" s="3" t="s">
        <v>14764</v>
      </c>
      <c r="F9648" s="3" t="s">
        <v>1249</v>
      </c>
      <c r="G9648" s="3" t="s">
        <v>285</v>
      </c>
      <c r="H9648" s="26">
        <v>955</v>
      </c>
      <c r="I9648" s="26">
        <f t="array" ref="I9648">J9648-J9648*3%</f>
        <v>722.35900000000004</v>
      </c>
      <c r="J9648" s="30">
        <v>744.7</v>
      </c>
      <c r="K9648" s="4"/>
      <c r="L9648" s="15">
        <f t="shared" si="151"/>
        <v>0</v>
      </c>
      <c r="M9648" s="56" t="s">
        <v>15157</v>
      </c>
    </row>
    <row r="9649" spans="1:13" s="19" customFormat="1" ht="15" customHeight="1" x14ac:dyDescent="0.25">
      <c r="A9649" s="47">
        <v>33011</v>
      </c>
      <c r="B9649" s="18" t="s">
        <v>14779</v>
      </c>
      <c r="C9649" s="3" t="s">
        <v>14540</v>
      </c>
      <c r="D9649" s="3" t="s">
        <v>356</v>
      </c>
      <c r="E9649" s="3" t="s">
        <v>14764</v>
      </c>
      <c r="F9649" s="3" t="s">
        <v>1249</v>
      </c>
      <c r="G9649" s="3" t="s">
        <v>299</v>
      </c>
      <c r="H9649" s="26">
        <v>955</v>
      </c>
      <c r="I9649" s="26">
        <f t="array" ref="I9649">J9649-J9649*3%</f>
        <v>722.35900000000004</v>
      </c>
      <c r="J9649" s="30">
        <v>744.7</v>
      </c>
      <c r="K9649" s="4"/>
      <c r="L9649" s="15">
        <f t="shared" si="151"/>
        <v>0</v>
      </c>
      <c r="M9649" s="56" t="s">
        <v>15157</v>
      </c>
    </row>
    <row r="9650" spans="1:13" s="19" customFormat="1" ht="15" customHeight="1" x14ac:dyDescent="0.25">
      <c r="A9650" s="47">
        <v>30864</v>
      </c>
      <c r="B9650" s="18" t="s">
        <v>14780</v>
      </c>
      <c r="C9650" s="3" t="s">
        <v>14540</v>
      </c>
      <c r="D9650" s="3" t="s">
        <v>356</v>
      </c>
      <c r="E9650" s="3" t="s">
        <v>14781</v>
      </c>
      <c r="F9650" s="3" t="s">
        <v>1249</v>
      </c>
      <c r="G9650" s="3"/>
      <c r="H9650" s="26">
        <v>975</v>
      </c>
      <c r="I9650" s="26">
        <f t="array" ref="I9650">J9650-J9650*3%</f>
        <v>737.29700000000003</v>
      </c>
      <c r="J9650" s="30">
        <v>760.1</v>
      </c>
      <c r="K9650" s="4"/>
      <c r="L9650" s="15">
        <f t="shared" si="151"/>
        <v>0</v>
      </c>
      <c r="M9650" s="56" t="s">
        <v>15157</v>
      </c>
    </row>
    <row r="9651" spans="1:13" s="19" customFormat="1" ht="15" customHeight="1" x14ac:dyDescent="0.25">
      <c r="A9651" s="47">
        <v>38580</v>
      </c>
      <c r="B9651" s="18"/>
      <c r="C9651" s="3" t="s">
        <v>14540</v>
      </c>
      <c r="D9651" s="3" t="s">
        <v>593</v>
      </c>
      <c r="E9651" s="3" t="s">
        <v>14782</v>
      </c>
      <c r="F9651" s="3" t="s">
        <v>1362</v>
      </c>
      <c r="G9651" s="3" t="s">
        <v>744</v>
      </c>
      <c r="H9651" s="26">
        <v>490</v>
      </c>
      <c r="I9651" s="26">
        <f t="array" ref="I9651">J9651-J9651*3%</f>
        <v>294.00700000000001</v>
      </c>
      <c r="J9651" s="30">
        <v>303.10000000000002</v>
      </c>
      <c r="K9651" s="4"/>
      <c r="L9651" s="15">
        <f t="shared" si="151"/>
        <v>0</v>
      </c>
      <c r="M9651" s="56" t="s">
        <v>15157</v>
      </c>
    </row>
    <row r="9652" spans="1:13" s="19" customFormat="1" ht="15" customHeight="1" x14ac:dyDescent="0.25">
      <c r="A9652" s="47">
        <v>38576</v>
      </c>
      <c r="B9652" s="18"/>
      <c r="C9652" s="3" t="s">
        <v>14540</v>
      </c>
      <c r="D9652" s="3" t="s">
        <v>593</v>
      </c>
      <c r="E9652" s="3" t="s">
        <v>14782</v>
      </c>
      <c r="F9652" s="3" t="s">
        <v>1362</v>
      </c>
      <c r="G9652" s="3" t="s">
        <v>1107</v>
      </c>
      <c r="H9652" s="26">
        <v>490</v>
      </c>
      <c r="I9652" s="26">
        <f t="array" ref="I9652">J9652-J9652*3%</f>
        <v>294.00700000000001</v>
      </c>
      <c r="J9652" s="30">
        <v>303.10000000000002</v>
      </c>
      <c r="K9652" s="4"/>
      <c r="L9652" s="15">
        <f t="shared" si="151"/>
        <v>0</v>
      </c>
      <c r="M9652" s="56" t="s">
        <v>15157</v>
      </c>
    </row>
    <row r="9653" spans="1:13" s="19" customFormat="1" ht="15" customHeight="1" x14ac:dyDescent="0.25">
      <c r="A9653" s="47">
        <v>38578</v>
      </c>
      <c r="B9653" s="18"/>
      <c r="C9653" s="3" t="s">
        <v>14540</v>
      </c>
      <c r="D9653" s="3" t="s">
        <v>593</v>
      </c>
      <c r="E9653" s="3" t="s">
        <v>14782</v>
      </c>
      <c r="F9653" s="3" t="s">
        <v>1362</v>
      </c>
      <c r="G9653" s="3" t="s">
        <v>1118</v>
      </c>
      <c r="H9653" s="26">
        <v>490</v>
      </c>
      <c r="I9653" s="26">
        <f t="array" ref="I9653">J9653-J9653*3%</f>
        <v>294.00700000000001</v>
      </c>
      <c r="J9653" s="30">
        <v>303.10000000000002</v>
      </c>
      <c r="K9653" s="4"/>
      <c r="L9653" s="15">
        <f t="shared" si="151"/>
        <v>0</v>
      </c>
      <c r="M9653" s="56" t="s">
        <v>15157</v>
      </c>
    </row>
    <row r="9654" spans="1:13" s="19" customFormat="1" ht="15" customHeight="1" x14ac:dyDescent="0.25">
      <c r="A9654" s="47">
        <v>38577</v>
      </c>
      <c r="B9654" s="18"/>
      <c r="C9654" s="3" t="s">
        <v>14540</v>
      </c>
      <c r="D9654" s="3" t="s">
        <v>593</v>
      </c>
      <c r="E9654" s="3" t="s">
        <v>14782</v>
      </c>
      <c r="F9654" s="3" t="s">
        <v>1362</v>
      </c>
      <c r="G9654" s="3" t="s">
        <v>1108</v>
      </c>
      <c r="H9654" s="26">
        <v>490</v>
      </c>
      <c r="I9654" s="26">
        <f t="array" ref="I9654">J9654-J9654*3%</f>
        <v>294.00700000000001</v>
      </c>
      <c r="J9654" s="30">
        <v>303.10000000000002</v>
      </c>
      <c r="K9654" s="4"/>
      <c r="L9654" s="15">
        <f t="shared" si="151"/>
        <v>0</v>
      </c>
      <c r="M9654" s="56" t="s">
        <v>15157</v>
      </c>
    </row>
    <row r="9655" spans="1:13" s="19" customFormat="1" ht="15" customHeight="1" x14ac:dyDescent="0.25">
      <c r="A9655" s="47">
        <v>38583</v>
      </c>
      <c r="B9655" s="18"/>
      <c r="C9655" s="3" t="s">
        <v>14540</v>
      </c>
      <c r="D9655" s="3" t="s">
        <v>593</v>
      </c>
      <c r="E9655" s="3" t="s">
        <v>14783</v>
      </c>
      <c r="F9655" s="3" t="s">
        <v>14784</v>
      </c>
      <c r="G9655" s="3" t="s">
        <v>1109</v>
      </c>
      <c r="H9655" s="26">
        <v>385</v>
      </c>
      <c r="I9655" s="26">
        <f t="array" ref="I9655">J9655-J9655*3%</f>
        <v>229.50199999999998</v>
      </c>
      <c r="J9655" s="30">
        <v>236.6</v>
      </c>
      <c r="K9655" s="4"/>
      <c r="L9655" s="15">
        <f t="shared" si="151"/>
        <v>0</v>
      </c>
      <c r="M9655" s="56" t="s">
        <v>15157</v>
      </c>
    </row>
    <row r="9656" spans="1:13" s="19" customFormat="1" ht="15" customHeight="1" x14ac:dyDescent="0.25">
      <c r="A9656" s="47">
        <v>38581</v>
      </c>
      <c r="B9656" s="18"/>
      <c r="C9656" s="3" t="s">
        <v>14540</v>
      </c>
      <c r="D9656" s="3" t="s">
        <v>593</v>
      </c>
      <c r="E9656" s="3" t="s">
        <v>14785</v>
      </c>
      <c r="F9656" s="3" t="s">
        <v>247</v>
      </c>
      <c r="G9656" s="3" t="s">
        <v>744</v>
      </c>
      <c r="H9656" s="26">
        <v>665</v>
      </c>
      <c r="I9656" s="26">
        <f t="array" ref="I9656">J9656-J9656*3%</f>
        <v>398.08799999999997</v>
      </c>
      <c r="J9656" s="30">
        <v>410.4</v>
      </c>
      <c r="K9656" s="4"/>
      <c r="L9656" s="15">
        <f t="shared" si="151"/>
        <v>0</v>
      </c>
      <c r="M9656" s="56" t="s">
        <v>15157</v>
      </c>
    </row>
    <row r="9657" spans="1:13" s="19" customFormat="1" ht="15" customHeight="1" x14ac:dyDescent="0.25">
      <c r="A9657" s="47">
        <v>42008</v>
      </c>
      <c r="B9657" s="18"/>
      <c r="C9657" s="3" t="s">
        <v>14786</v>
      </c>
      <c r="D9657" s="3" t="s">
        <v>177</v>
      </c>
      <c r="E9657" s="3" t="s">
        <v>1231</v>
      </c>
      <c r="F9657" s="3" t="s">
        <v>14787</v>
      </c>
      <c r="G9657" s="3" t="s">
        <v>258</v>
      </c>
      <c r="H9657" s="26">
        <v>1520</v>
      </c>
      <c r="I9657" s="26">
        <f t="array" ref="I9657">J9657-J9657*3%</f>
        <v>1151.1959999999999</v>
      </c>
      <c r="J9657" s="30">
        <v>1186.8</v>
      </c>
      <c r="K9657" s="4"/>
      <c r="L9657" s="15">
        <f t="shared" si="151"/>
        <v>0</v>
      </c>
      <c r="M9657" s="56" t="s">
        <v>15157</v>
      </c>
    </row>
    <row r="9658" spans="1:13" s="19" customFormat="1" ht="15" customHeight="1" x14ac:dyDescent="0.25">
      <c r="A9658" s="47">
        <v>42009</v>
      </c>
      <c r="B9658" s="18"/>
      <c r="C9658" s="3" t="s">
        <v>14786</v>
      </c>
      <c r="D9658" s="3" t="s">
        <v>177</v>
      </c>
      <c r="E9658" s="3" t="s">
        <v>1231</v>
      </c>
      <c r="F9658" s="3" t="s">
        <v>14788</v>
      </c>
      <c r="G9658" s="3" t="s">
        <v>299</v>
      </c>
      <c r="H9658" s="26">
        <v>1550</v>
      </c>
      <c r="I9658" s="26">
        <f t="array" ref="I9658">J9658-J9658*3%</f>
        <v>1201.6748</v>
      </c>
      <c r="J9658" s="30">
        <v>1238.8399999999999</v>
      </c>
      <c r="K9658" s="4"/>
      <c r="L9658" s="15">
        <f t="shared" si="151"/>
        <v>0</v>
      </c>
      <c r="M9658" s="56" t="s">
        <v>15157</v>
      </c>
    </row>
    <row r="9659" spans="1:13" s="19" customFormat="1" ht="15" customHeight="1" x14ac:dyDescent="0.25">
      <c r="A9659" s="47">
        <v>38495</v>
      </c>
      <c r="B9659" s="18"/>
      <c r="C9659" s="3" t="s">
        <v>14786</v>
      </c>
      <c r="D9659" s="3" t="s">
        <v>177</v>
      </c>
      <c r="E9659" s="3" t="s">
        <v>1175</v>
      </c>
      <c r="F9659" s="3" t="s">
        <v>14789</v>
      </c>
      <c r="G9659" s="3"/>
      <c r="H9659" s="26">
        <v>2250</v>
      </c>
      <c r="I9659" s="26">
        <f t="array" ref="I9659">J9659-J9659*3%</f>
        <v>1728.1908000000001</v>
      </c>
      <c r="J9659" s="30">
        <v>1781.64</v>
      </c>
      <c r="K9659" s="4"/>
      <c r="L9659" s="15">
        <f t="shared" si="151"/>
        <v>0</v>
      </c>
      <c r="M9659" s="56" t="s">
        <v>15157</v>
      </c>
    </row>
    <row r="9660" spans="1:13" s="19" customFormat="1" ht="15" customHeight="1" x14ac:dyDescent="0.25">
      <c r="A9660" s="47">
        <v>41672</v>
      </c>
      <c r="B9660" s="18" t="s">
        <v>14790</v>
      </c>
      <c r="C9660" s="3" t="s">
        <v>14791</v>
      </c>
      <c r="D9660" s="3" t="s">
        <v>66</v>
      </c>
      <c r="E9660" s="3" t="s">
        <v>14792</v>
      </c>
      <c r="F9660" s="3" t="s">
        <v>200</v>
      </c>
      <c r="G9660" s="3"/>
      <c r="H9660" s="26">
        <v>588</v>
      </c>
      <c r="I9660" s="26">
        <f t="array" ref="I9660">J9660-J9660*3%</f>
        <v>407.4</v>
      </c>
      <c r="J9660" s="30">
        <v>420</v>
      </c>
      <c r="K9660" s="4"/>
      <c r="L9660" s="15">
        <f t="shared" si="151"/>
        <v>0</v>
      </c>
      <c r="M9660" s="56" t="s">
        <v>15155</v>
      </c>
    </row>
    <row r="9661" spans="1:13" s="19" customFormat="1" ht="15" customHeight="1" x14ac:dyDescent="0.25">
      <c r="A9661" s="47">
        <v>41683</v>
      </c>
      <c r="B9661" s="18" t="s">
        <v>14793</v>
      </c>
      <c r="C9661" s="3" t="s">
        <v>14791</v>
      </c>
      <c r="D9661" s="3" t="s">
        <v>66</v>
      </c>
      <c r="E9661" s="3" t="s">
        <v>10103</v>
      </c>
      <c r="F9661" s="3" t="s">
        <v>200</v>
      </c>
      <c r="G9661" s="3"/>
      <c r="H9661" s="26">
        <v>390</v>
      </c>
      <c r="I9661" s="26">
        <f t="array" ref="I9661">J9661-J9661*3%</f>
        <v>269.66000000000003</v>
      </c>
      <c r="J9661" s="30">
        <v>278</v>
      </c>
      <c r="K9661" s="4"/>
      <c r="L9661" s="15">
        <f t="shared" si="151"/>
        <v>0</v>
      </c>
      <c r="M9661" s="56" t="s">
        <v>15155</v>
      </c>
    </row>
    <row r="9662" spans="1:13" s="19" customFormat="1" ht="15" customHeight="1" x14ac:dyDescent="0.25">
      <c r="A9662" s="47">
        <v>41801</v>
      </c>
      <c r="B9662" s="18" t="s">
        <v>14794</v>
      </c>
      <c r="C9662" s="3" t="s">
        <v>14791</v>
      </c>
      <c r="D9662" s="3" t="s">
        <v>66</v>
      </c>
      <c r="E9662" s="3" t="s">
        <v>6025</v>
      </c>
      <c r="F9662" s="3" t="s">
        <v>200</v>
      </c>
      <c r="G9662" s="3"/>
      <c r="H9662" s="26">
        <v>516</v>
      </c>
      <c r="I9662" s="26">
        <f t="array" ref="I9662">J9662-J9662*3%</f>
        <v>356.96</v>
      </c>
      <c r="J9662" s="30">
        <v>368</v>
      </c>
      <c r="K9662" s="4"/>
      <c r="L9662" s="15">
        <f t="shared" si="151"/>
        <v>0</v>
      </c>
      <c r="M9662" s="56" t="s">
        <v>15155</v>
      </c>
    </row>
    <row r="9663" spans="1:13" s="19" customFormat="1" ht="15" customHeight="1" x14ac:dyDescent="0.25">
      <c r="A9663" s="47">
        <v>41678</v>
      </c>
      <c r="B9663" s="18" t="s">
        <v>14795</v>
      </c>
      <c r="C9663" s="3" t="s">
        <v>14791</v>
      </c>
      <c r="D9663" s="3" t="s">
        <v>66</v>
      </c>
      <c r="E9663" s="3" t="s">
        <v>14796</v>
      </c>
      <c r="F9663" s="3" t="s">
        <v>200</v>
      </c>
      <c r="G9663" s="3"/>
      <c r="H9663" s="26">
        <v>615</v>
      </c>
      <c r="I9663" s="26">
        <f t="array" ref="I9663">J9663-J9663*3%</f>
        <v>424.86</v>
      </c>
      <c r="J9663" s="30">
        <v>438</v>
      </c>
      <c r="K9663" s="4"/>
      <c r="L9663" s="15">
        <f t="shared" si="151"/>
        <v>0</v>
      </c>
      <c r="M9663" s="56" t="s">
        <v>15155</v>
      </c>
    </row>
    <row r="9664" spans="1:13" s="19" customFormat="1" ht="15" customHeight="1" x14ac:dyDescent="0.25">
      <c r="A9664" s="47">
        <v>41670</v>
      </c>
      <c r="B9664" s="18" t="s">
        <v>14797</v>
      </c>
      <c r="C9664" s="3" t="s">
        <v>14791</v>
      </c>
      <c r="D9664" s="3" t="s">
        <v>74</v>
      </c>
      <c r="E9664" s="3" t="s">
        <v>7896</v>
      </c>
      <c r="F9664" s="3" t="s">
        <v>200</v>
      </c>
      <c r="G9664" s="3"/>
      <c r="H9664" s="26">
        <v>672</v>
      </c>
      <c r="I9664" s="26">
        <f t="array" ref="I9664">J9664-J9664*3%</f>
        <v>465.6</v>
      </c>
      <c r="J9664" s="30">
        <v>480</v>
      </c>
      <c r="K9664" s="4"/>
      <c r="L9664" s="15">
        <f t="shared" si="151"/>
        <v>0</v>
      </c>
      <c r="M9664" s="56" t="s">
        <v>15155</v>
      </c>
    </row>
    <row r="9665" spans="1:13" s="19" customFormat="1" ht="15" customHeight="1" x14ac:dyDescent="0.25">
      <c r="A9665" s="47">
        <v>41679</v>
      </c>
      <c r="B9665" s="18" t="s">
        <v>14798</v>
      </c>
      <c r="C9665" s="3" t="s">
        <v>14791</v>
      </c>
      <c r="D9665" s="3" t="s">
        <v>74</v>
      </c>
      <c r="E9665" s="3" t="s">
        <v>14799</v>
      </c>
      <c r="F9665" s="3" t="s">
        <v>200</v>
      </c>
      <c r="G9665" s="3"/>
      <c r="H9665" s="26">
        <v>554</v>
      </c>
      <c r="I9665" s="26">
        <f t="array" ref="I9665">J9665-J9665*3%</f>
        <v>383.15</v>
      </c>
      <c r="J9665" s="30">
        <v>395</v>
      </c>
      <c r="K9665" s="4"/>
      <c r="L9665" s="15">
        <f t="shared" si="151"/>
        <v>0</v>
      </c>
      <c r="M9665" s="56" t="s">
        <v>15155</v>
      </c>
    </row>
    <row r="9666" spans="1:13" s="19" customFormat="1" ht="15" customHeight="1" x14ac:dyDescent="0.25">
      <c r="A9666" s="47">
        <v>41685</v>
      </c>
      <c r="B9666" s="18" t="s">
        <v>14800</v>
      </c>
      <c r="C9666" s="3" t="s">
        <v>14791</v>
      </c>
      <c r="D9666" s="3" t="s">
        <v>74</v>
      </c>
      <c r="E9666" s="3" t="s">
        <v>10143</v>
      </c>
      <c r="F9666" s="3" t="s">
        <v>200</v>
      </c>
      <c r="G9666" s="3"/>
      <c r="H9666" s="26">
        <v>474</v>
      </c>
      <c r="I9666" s="26">
        <f t="array" ref="I9666">J9666-J9666*3%</f>
        <v>327.86</v>
      </c>
      <c r="J9666" s="30">
        <v>338</v>
      </c>
      <c r="K9666" s="4"/>
      <c r="L9666" s="15">
        <f t="shared" si="151"/>
        <v>0</v>
      </c>
      <c r="M9666" s="56" t="s">
        <v>15155</v>
      </c>
    </row>
    <row r="9667" spans="1:13" s="19" customFormat="1" ht="15" customHeight="1" x14ac:dyDescent="0.25">
      <c r="A9667" s="47">
        <v>41793</v>
      </c>
      <c r="B9667" s="18" t="s">
        <v>14801</v>
      </c>
      <c r="C9667" s="3" t="s">
        <v>14791</v>
      </c>
      <c r="D9667" s="3" t="s">
        <v>74</v>
      </c>
      <c r="E9667" s="3" t="s">
        <v>7029</v>
      </c>
      <c r="F9667" s="3" t="s">
        <v>200</v>
      </c>
      <c r="G9667" s="3"/>
      <c r="H9667" s="26">
        <v>558</v>
      </c>
      <c r="I9667" s="26">
        <f t="array" ref="I9667">J9667-J9667*3%</f>
        <v>388</v>
      </c>
      <c r="J9667" s="30">
        <v>400</v>
      </c>
      <c r="K9667" s="4"/>
      <c r="L9667" s="15">
        <f t="shared" si="151"/>
        <v>0</v>
      </c>
      <c r="M9667" s="56" t="s">
        <v>15155</v>
      </c>
    </row>
    <row r="9668" spans="1:13" s="19" customFormat="1" ht="15" customHeight="1" x14ac:dyDescent="0.25">
      <c r="A9668" s="47">
        <v>41686</v>
      </c>
      <c r="B9668" s="18" t="s">
        <v>14802</v>
      </c>
      <c r="C9668" s="3" t="s">
        <v>14791</v>
      </c>
      <c r="D9668" s="3" t="s">
        <v>74</v>
      </c>
      <c r="E9668" s="3" t="s">
        <v>14803</v>
      </c>
      <c r="F9668" s="3" t="s">
        <v>200</v>
      </c>
      <c r="G9668" s="3"/>
      <c r="H9668" s="26">
        <v>432</v>
      </c>
      <c r="I9668" s="26">
        <f t="array" ref="I9668">J9668-J9668*3%</f>
        <v>298.76</v>
      </c>
      <c r="J9668" s="30">
        <v>308</v>
      </c>
      <c r="K9668" s="4"/>
      <c r="L9668" s="15">
        <f t="shared" si="151"/>
        <v>0</v>
      </c>
      <c r="M9668" s="56" t="s">
        <v>15155</v>
      </c>
    </row>
    <row r="9669" spans="1:13" s="19" customFormat="1" ht="15" customHeight="1" x14ac:dyDescent="0.25">
      <c r="A9669" s="47">
        <v>41682</v>
      </c>
      <c r="B9669" s="18" t="s">
        <v>14804</v>
      </c>
      <c r="C9669" s="3" t="s">
        <v>14791</v>
      </c>
      <c r="D9669" s="3" t="s">
        <v>74</v>
      </c>
      <c r="E9669" s="3" t="s">
        <v>14805</v>
      </c>
      <c r="F9669" s="3" t="s">
        <v>200</v>
      </c>
      <c r="G9669" s="3"/>
      <c r="H9669" s="26">
        <v>417</v>
      </c>
      <c r="I9669" s="26">
        <f t="array" ref="I9669">J9669-J9669*3%</f>
        <v>289.06</v>
      </c>
      <c r="J9669" s="30">
        <v>298</v>
      </c>
      <c r="K9669" s="4"/>
      <c r="L9669" s="15">
        <f t="shared" si="151"/>
        <v>0</v>
      </c>
      <c r="M9669" s="56" t="s">
        <v>15155</v>
      </c>
    </row>
    <row r="9670" spans="1:13" s="19" customFormat="1" ht="15" customHeight="1" x14ac:dyDescent="0.25">
      <c r="A9670" s="47">
        <v>41680</v>
      </c>
      <c r="B9670" s="18" t="s">
        <v>14806</v>
      </c>
      <c r="C9670" s="3" t="s">
        <v>14791</v>
      </c>
      <c r="D9670" s="3" t="s">
        <v>74</v>
      </c>
      <c r="E9670" s="3" t="s">
        <v>6074</v>
      </c>
      <c r="F9670" s="3" t="s">
        <v>200</v>
      </c>
      <c r="G9670" s="3"/>
      <c r="H9670" s="26">
        <v>603</v>
      </c>
      <c r="I9670" s="26">
        <f t="array" ref="I9670">J9670-J9670*3%</f>
        <v>417.1</v>
      </c>
      <c r="J9670" s="30">
        <v>430</v>
      </c>
      <c r="K9670" s="4"/>
      <c r="L9670" s="15">
        <f t="shared" si="151"/>
        <v>0</v>
      </c>
      <c r="M9670" s="56" t="s">
        <v>15155</v>
      </c>
    </row>
    <row r="9671" spans="1:13" s="19" customFormat="1" ht="15" customHeight="1" x14ac:dyDescent="0.25">
      <c r="A9671" s="47">
        <v>41673</v>
      </c>
      <c r="B9671" s="18" t="s">
        <v>14807</v>
      </c>
      <c r="C9671" s="3" t="s">
        <v>14791</v>
      </c>
      <c r="D9671" s="3" t="s">
        <v>74</v>
      </c>
      <c r="E9671" s="3" t="s">
        <v>727</v>
      </c>
      <c r="F9671" s="3" t="s">
        <v>200</v>
      </c>
      <c r="G9671" s="3"/>
      <c r="H9671" s="26">
        <v>474</v>
      </c>
      <c r="I9671" s="26">
        <f t="array" ref="I9671">J9671-J9671*3%</f>
        <v>327.86</v>
      </c>
      <c r="J9671" s="30">
        <v>338</v>
      </c>
      <c r="K9671" s="4"/>
      <c r="L9671" s="15">
        <f t="shared" si="151"/>
        <v>0</v>
      </c>
      <c r="M9671" s="56" t="s">
        <v>15155</v>
      </c>
    </row>
    <row r="9672" spans="1:13" s="19" customFormat="1" ht="15" customHeight="1" x14ac:dyDescent="0.25">
      <c r="A9672" s="47">
        <v>41684</v>
      </c>
      <c r="B9672" s="18" t="s">
        <v>14808</v>
      </c>
      <c r="C9672" s="3" t="s">
        <v>14791</v>
      </c>
      <c r="D9672" s="3" t="s">
        <v>74</v>
      </c>
      <c r="E9672" s="3" t="s">
        <v>14809</v>
      </c>
      <c r="F9672" s="3" t="s">
        <v>200</v>
      </c>
      <c r="G9672" s="3"/>
      <c r="H9672" s="26">
        <v>790</v>
      </c>
      <c r="I9672" s="26">
        <f t="array" ref="I9672">J9672-J9672*3%</f>
        <v>548.04999999999995</v>
      </c>
      <c r="J9672" s="30">
        <v>565</v>
      </c>
      <c r="K9672" s="4"/>
      <c r="L9672" s="15">
        <f t="shared" ref="L9672:L9735" si="152">J9672*K9672</f>
        <v>0</v>
      </c>
      <c r="M9672" s="56" t="s">
        <v>15155</v>
      </c>
    </row>
    <row r="9673" spans="1:13" s="19" customFormat="1" ht="15" customHeight="1" x14ac:dyDescent="0.25">
      <c r="A9673" s="47">
        <v>41794</v>
      </c>
      <c r="B9673" s="18" t="s">
        <v>14810</v>
      </c>
      <c r="C9673" s="3" t="s">
        <v>14791</v>
      </c>
      <c r="D9673" s="3" t="s">
        <v>74</v>
      </c>
      <c r="E9673" s="3" t="s">
        <v>1546</v>
      </c>
      <c r="F9673" s="3" t="s">
        <v>200</v>
      </c>
      <c r="G9673" s="3"/>
      <c r="H9673" s="26">
        <v>489</v>
      </c>
      <c r="I9673" s="26">
        <f t="array" ref="I9673">J9673-J9673*3%</f>
        <v>339.5</v>
      </c>
      <c r="J9673" s="30">
        <v>350</v>
      </c>
      <c r="K9673" s="4"/>
      <c r="L9673" s="15">
        <f t="shared" si="152"/>
        <v>0</v>
      </c>
      <c r="M9673" s="56" t="s">
        <v>15155</v>
      </c>
    </row>
    <row r="9674" spans="1:13" s="19" customFormat="1" ht="15" customHeight="1" x14ac:dyDescent="0.25">
      <c r="A9674" s="47">
        <v>42291</v>
      </c>
      <c r="B9674" s="18" t="s">
        <v>14811</v>
      </c>
      <c r="C9674" s="3" t="s">
        <v>14791</v>
      </c>
      <c r="D9674" s="3" t="s">
        <v>74</v>
      </c>
      <c r="E9674" s="3" t="s">
        <v>10232</v>
      </c>
      <c r="F9674" s="3" t="s">
        <v>200</v>
      </c>
      <c r="G9674" s="3"/>
      <c r="H9674" s="26">
        <v>558</v>
      </c>
      <c r="I9674" s="26">
        <f t="array" ref="I9674">J9674-J9674*3%</f>
        <v>388</v>
      </c>
      <c r="J9674" s="30">
        <v>400</v>
      </c>
      <c r="K9674" s="4"/>
      <c r="L9674" s="15">
        <f t="shared" si="152"/>
        <v>0</v>
      </c>
      <c r="M9674" s="56" t="s">
        <v>15155</v>
      </c>
    </row>
    <row r="9675" spans="1:13" s="19" customFormat="1" ht="15" customHeight="1" x14ac:dyDescent="0.25">
      <c r="A9675" s="47">
        <v>41675</v>
      </c>
      <c r="B9675" s="18" t="s">
        <v>14812</v>
      </c>
      <c r="C9675" s="3" t="s">
        <v>14791</v>
      </c>
      <c r="D9675" s="3" t="s">
        <v>74</v>
      </c>
      <c r="E9675" s="3" t="s">
        <v>14813</v>
      </c>
      <c r="F9675" s="3" t="s">
        <v>200</v>
      </c>
      <c r="G9675" s="3"/>
      <c r="H9675" s="26">
        <v>447</v>
      </c>
      <c r="I9675" s="26">
        <f t="array" ref="I9675">J9675-J9675*3%</f>
        <v>310.39999999999998</v>
      </c>
      <c r="J9675" s="30">
        <v>320</v>
      </c>
      <c r="K9675" s="4"/>
      <c r="L9675" s="15">
        <f t="shared" si="152"/>
        <v>0</v>
      </c>
      <c r="M9675" s="56" t="s">
        <v>15155</v>
      </c>
    </row>
    <row r="9676" spans="1:13" s="19" customFormat="1" ht="15" customHeight="1" x14ac:dyDescent="0.25">
      <c r="A9676" s="47">
        <v>41681</v>
      </c>
      <c r="B9676" s="18" t="s">
        <v>14814</v>
      </c>
      <c r="C9676" s="3" t="s">
        <v>14791</v>
      </c>
      <c r="D9676" s="3" t="s">
        <v>74</v>
      </c>
      <c r="E9676" s="3" t="s">
        <v>14815</v>
      </c>
      <c r="F9676" s="3" t="s">
        <v>200</v>
      </c>
      <c r="G9676" s="3"/>
      <c r="H9676" s="26">
        <v>447</v>
      </c>
      <c r="I9676" s="26">
        <f t="array" ref="I9676">J9676-J9676*3%</f>
        <v>310.39999999999998</v>
      </c>
      <c r="J9676" s="30">
        <v>320</v>
      </c>
      <c r="K9676" s="4"/>
      <c r="L9676" s="15">
        <f t="shared" si="152"/>
        <v>0</v>
      </c>
      <c r="M9676" s="56" t="s">
        <v>15155</v>
      </c>
    </row>
    <row r="9677" spans="1:13" s="19" customFormat="1" ht="15" customHeight="1" x14ac:dyDescent="0.25">
      <c r="A9677" s="47">
        <v>42292</v>
      </c>
      <c r="B9677" s="18" t="s">
        <v>14816</v>
      </c>
      <c r="C9677" s="3" t="s">
        <v>14791</v>
      </c>
      <c r="D9677" s="3" t="s">
        <v>171</v>
      </c>
      <c r="E9677" s="3" t="s">
        <v>14817</v>
      </c>
      <c r="F9677" s="3" t="s">
        <v>200</v>
      </c>
      <c r="G9677" s="3"/>
      <c r="H9677" s="26">
        <v>474</v>
      </c>
      <c r="I9677" s="26">
        <f t="array" ref="I9677">J9677-J9677*3%</f>
        <v>327.86</v>
      </c>
      <c r="J9677" s="30">
        <v>338</v>
      </c>
      <c r="K9677" s="4"/>
      <c r="L9677" s="15">
        <f t="shared" si="152"/>
        <v>0</v>
      </c>
      <c r="M9677" s="56" t="s">
        <v>15155</v>
      </c>
    </row>
    <row r="9678" spans="1:13" s="19" customFormat="1" ht="15" customHeight="1" x14ac:dyDescent="0.25">
      <c r="A9678" s="47">
        <v>42293</v>
      </c>
      <c r="B9678" s="18" t="s">
        <v>14818</v>
      </c>
      <c r="C9678" s="3" t="s">
        <v>14791</v>
      </c>
      <c r="D9678" s="3" t="s">
        <v>171</v>
      </c>
      <c r="E9678" s="3" t="s">
        <v>14819</v>
      </c>
      <c r="F9678" s="3" t="s">
        <v>200</v>
      </c>
      <c r="G9678" s="3"/>
      <c r="H9678" s="26">
        <v>678</v>
      </c>
      <c r="I9678" s="26">
        <f t="array" ref="I9678">J9678-J9678*3%</f>
        <v>470.45</v>
      </c>
      <c r="J9678" s="30">
        <v>485</v>
      </c>
      <c r="K9678" s="4"/>
      <c r="L9678" s="15">
        <f t="shared" si="152"/>
        <v>0</v>
      </c>
      <c r="M9678" s="56" t="s">
        <v>15155</v>
      </c>
    </row>
    <row r="9679" spans="1:13" s="19" customFormat="1" ht="15" customHeight="1" x14ac:dyDescent="0.25">
      <c r="A9679" s="47">
        <v>41674</v>
      </c>
      <c r="B9679" s="18" t="s">
        <v>14820</v>
      </c>
      <c r="C9679" s="3" t="s">
        <v>14791</v>
      </c>
      <c r="D9679" s="3" t="s">
        <v>177</v>
      </c>
      <c r="E9679" s="3" t="s">
        <v>14821</v>
      </c>
      <c r="F9679" s="3" t="s">
        <v>200</v>
      </c>
      <c r="G9679" s="3"/>
      <c r="H9679" s="26">
        <v>957</v>
      </c>
      <c r="I9679" s="26">
        <f t="array" ref="I9679">J9679-J9679*3%</f>
        <v>664.45</v>
      </c>
      <c r="J9679" s="30">
        <v>685</v>
      </c>
      <c r="K9679" s="4"/>
      <c r="L9679" s="15">
        <f t="shared" si="152"/>
        <v>0</v>
      </c>
      <c r="M9679" s="56" t="s">
        <v>15155</v>
      </c>
    </row>
    <row r="9680" spans="1:13" s="19" customFormat="1" ht="15" customHeight="1" x14ac:dyDescent="0.25">
      <c r="A9680" s="47">
        <v>41671</v>
      </c>
      <c r="B9680" s="18" t="s">
        <v>14822</v>
      </c>
      <c r="C9680" s="3" t="s">
        <v>14791</v>
      </c>
      <c r="D9680" s="3" t="s">
        <v>177</v>
      </c>
      <c r="E9680" s="3" t="s">
        <v>14823</v>
      </c>
      <c r="F9680" s="3" t="s">
        <v>200</v>
      </c>
      <c r="G9680" s="3"/>
      <c r="H9680" s="26">
        <v>630</v>
      </c>
      <c r="I9680" s="26">
        <f t="array" ref="I9680">J9680-J9680*3%</f>
        <v>436.5</v>
      </c>
      <c r="J9680" s="30">
        <v>450</v>
      </c>
      <c r="K9680" s="4"/>
      <c r="L9680" s="15">
        <f t="shared" si="152"/>
        <v>0</v>
      </c>
      <c r="M9680" s="56" t="s">
        <v>15155</v>
      </c>
    </row>
    <row r="9681" spans="1:13" s="19" customFormat="1" ht="15" customHeight="1" x14ac:dyDescent="0.25">
      <c r="A9681" s="47">
        <v>42290</v>
      </c>
      <c r="B9681" s="18" t="s">
        <v>14824</v>
      </c>
      <c r="C9681" s="3" t="s">
        <v>14791</v>
      </c>
      <c r="D9681" s="3" t="s">
        <v>188</v>
      </c>
      <c r="E9681" s="3" t="s">
        <v>14825</v>
      </c>
      <c r="F9681" s="3" t="s">
        <v>200</v>
      </c>
      <c r="G9681" s="3"/>
      <c r="H9681" s="26">
        <v>1128</v>
      </c>
      <c r="I9681" s="26">
        <f t="array" ref="I9681">J9681-J9681*3%</f>
        <v>780.85</v>
      </c>
      <c r="J9681" s="30">
        <v>805</v>
      </c>
      <c r="K9681" s="4"/>
      <c r="L9681" s="15">
        <f t="shared" si="152"/>
        <v>0</v>
      </c>
      <c r="M9681" s="56" t="s">
        <v>15155</v>
      </c>
    </row>
    <row r="9682" spans="1:13" s="19" customFormat="1" ht="15" customHeight="1" x14ac:dyDescent="0.25">
      <c r="A9682" s="47">
        <v>41795</v>
      </c>
      <c r="B9682" s="18" t="s">
        <v>14826</v>
      </c>
      <c r="C9682" s="3" t="s">
        <v>14791</v>
      </c>
      <c r="D9682" s="3" t="s">
        <v>194</v>
      </c>
      <c r="E9682" s="3" t="s">
        <v>3669</v>
      </c>
      <c r="F9682" s="3" t="s">
        <v>200</v>
      </c>
      <c r="G9682" s="3"/>
      <c r="H9682" s="26">
        <v>745</v>
      </c>
      <c r="I9682" s="26">
        <f t="array" ref="I9682">J9682-J9682*3%</f>
        <v>516.04</v>
      </c>
      <c r="J9682" s="30">
        <v>532</v>
      </c>
      <c r="K9682" s="4"/>
      <c r="L9682" s="15">
        <f t="shared" si="152"/>
        <v>0</v>
      </c>
      <c r="M9682" s="56" t="s">
        <v>15155</v>
      </c>
    </row>
    <row r="9683" spans="1:13" s="19" customFormat="1" ht="15" customHeight="1" x14ac:dyDescent="0.25">
      <c r="A9683" s="47">
        <v>41677</v>
      </c>
      <c r="B9683" s="18" t="s">
        <v>14827</v>
      </c>
      <c r="C9683" s="3" t="s">
        <v>14791</v>
      </c>
      <c r="D9683" s="3" t="s">
        <v>428</v>
      </c>
      <c r="E9683" s="3" t="s">
        <v>14828</v>
      </c>
      <c r="F9683" s="3" t="s">
        <v>167</v>
      </c>
      <c r="G9683" s="3"/>
      <c r="H9683" s="26">
        <v>729</v>
      </c>
      <c r="I9683" s="26">
        <f t="array" ref="I9683">J9683-J9683*3%</f>
        <v>504.4</v>
      </c>
      <c r="J9683" s="30">
        <v>520</v>
      </c>
      <c r="K9683" s="4"/>
      <c r="L9683" s="15">
        <f t="shared" si="152"/>
        <v>0</v>
      </c>
      <c r="M9683" s="56" t="s">
        <v>15155</v>
      </c>
    </row>
    <row r="9684" spans="1:13" s="19" customFormat="1" ht="15" customHeight="1" x14ac:dyDescent="0.25">
      <c r="A9684" s="47">
        <v>41676</v>
      </c>
      <c r="B9684" s="18" t="s">
        <v>14829</v>
      </c>
      <c r="C9684" s="3" t="s">
        <v>14791</v>
      </c>
      <c r="D9684" s="3" t="s">
        <v>428</v>
      </c>
      <c r="E9684" s="3" t="s">
        <v>8338</v>
      </c>
      <c r="F9684" s="3" t="s">
        <v>200</v>
      </c>
      <c r="G9684" s="3"/>
      <c r="H9684" s="26">
        <v>645</v>
      </c>
      <c r="I9684" s="26">
        <f t="array" ref="I9684">J9684-J9684*3%</f>
        <v>446.2</v>
      </c>
      <c r="J9684" s="30">
        <v>460</v>
      </c>
      <c r="K9684" s="4"/>
      <c r="L9684" s="15">
        <f t="shared" si="152"/>
        <v>0</v>
      </c>
      <c r="M9684" s="56" t="s">
        <v>15155</v>
      </c>
    </row>
    <row r="9685" spans="1:13" s="19" customFormat="1" ht="15" customHeight="1" x14ac:dyDescent="0.25">
      <c r="A9685" s="47">
        <v>41799</v>
      </c>
      <c r="B9685" s="18" t="s">
        <v>14830</v>
      </c>
      <c r="C9685" s="3" t="s">
        <v>14791</v>
      </c>
      <c r="D9685" s="3" t="s">
        <v>339</v>
      </c>
      <c r="E9685" s="3" t="s">
        <v>1267</v>
      </c>
      <c r="F9685" s="3" t="s">
        <v>329</v>
      </c>
      <c r="G9685" s="3"/>
      <c r="H9685" s="26">
        <v>759</v>
      </c>
      <c r="I9685" s="26">
        <f t="array" ref="I9685">J9685-J9685*3%</f>
        <v>526.71</v>
      </c>
      <c r="J9685" s="30">
        <v>543</v>
      </c>
      <c r="K9685" s="4"/>
      <c r="L9685" s="15">
        <f t="shared" si="152"/>
        <v>0</v>
      </c>
      <c r="M9685" s="56" t="s">
        <v>15155</v>
      </c>
    </row>
    <row r="9686" spans="1:13" s="19" customFormat="1" ht="15" customHeight="1" x14ac:dyDescent="0.25">
      <c r="A9686" s="47">
        <v>41800</v>
      </c>
      <c r="B9686" s="18" t="s">
        <v>14831</v>
      </c>
      <c r="C9686" s="3" t="s">
        <v>14791</v>
      </c>
      <c r="D9686" s="3" t="s">
        <v>339</v>
      </c>
      <c r="E9686" s="3" t="s">
        <v>1267</v>
      </c>
      <c r="F9686" s="3" t="s">
        <v>329</v>
      </c>
      <c r="G9686" s="3" t="s">
        <v>1576</v>
      </c>
      <c r="H9686" s="26">
        <v>786</v>
      </c>
      <c r="I9686" s="26">
        <f t="array" ref="I9686">J9686-J9686*3%</f>
        <v>543.20000000000005</v>
      </c>
      <c r="J9686" s="30">
        <v>560</v>
      </c>
      <c r="K9686" s="4"/>
      <c r="L9686" s="15">
        <f t="shared" si="152"/>
        <v>0</v>
      </c>
      <c r="M9686" s="56" t="s">
        <v>15155</v>
      </c>
    </row>
    <row r="9687" spans="1:13" s="19" customFormat="1" ht="15" customHeight="1" x14ac:dyDescent="0.25">
      <c r="A9687" s="47">
        <v>41669</v>
      </c>
      <c r="B9687" s="18" t="s">
        <v>14832</v>
      </c>
      <c r="C9687" s="3" t="s">
        <v>14791</v>
      </c>
      <c r="D9687" s="3" t="s">
        <v>207</v>
      </c>
      <c r="E9687" s="3" t="s">
        <v>10404</v>
      </c>
      <c r="F9687" s="3" t="s">
        <v>167</v>
      </c>
      <c r="G9687" s="3"/>
      <c r="H9687" s="26">
        <v>519</v>
      </c>
      <c r="I9687" s="26">
        <f t="array" ref="I9687">J9687-J9687*3%</f>
        <v>358.9</v>
      </c>
      <c r="J9687" s="30">
        <v>370</v>
      </c>
      <c r="K9687" s="4"/>
      <c r="L9687" s="15">
        <f t="shared" si="152"/>
        <v>0</v>
      </c>
      <c r="M9687" s="56" t="s">
        <v>15155</v>
      </c>
    </row>
    <row r="9688" spans="1:13" s="19" customFormat="1" ht="15" customHeight="1" x14ac:dyDescent="0.25">
      <c r="A9688" s="47">
        <v>41797</v>
      </c>
      <c r="B9688" s="18" t="s">
        <v>14833</v>
      </c>
      <c r="C9688" s="3" t="s">
        <v>14791</v>
      </c>
      <c r="D9688" s="3" t="s">
        <v>207</v>
      </c>
      <c r="E9688" s="3" t="s">
        <v>472</v>
      </c>
      <c r="F9688" s="3" t="s">
        <v>200</v>
      </c>
      <c r="G9688" s="3"/>
      <c r="H9688" s="26">
        <v>623</v>
      </c>
      <c r="I9688" s="26">
        <f t="array" ref="I9688">J9688-J9688*3%</f>
        <v>431.65</v>
      </c>
      <c r="J9688" s="30">
        <v>445</v>
      </c>
      <c r="K9688" s="4"/>
      <c r="L9688" s="15">
        <f t="shared" si="152"/>
        <v>0</v>
      </c>
      <c r="M9688" s="56" t="s">
        <v>15155</v>
      </c>
    </row>
    <row r="9689" spans="1:13" s="19" customFormat="1" ht="15" customHeight="1" x14ac:dyDescent="0.25">
      <c r="A9689" s="47">
        <v>41668</v>
      </c>
      <c r="B9689" s="18" t="s">
        <v>14834</v>
      </c>
      <c r="C9689" s="3" t="s">
        <v>14791</v>
      </c>
      <c r="D9689" s="3" t="s">
        <v>207</v>
      </c>
      <c r="E9689" s="3" t="s">
        <v>14835</v>
      </c>
      <c r="F9689" s="3" t="s">
        <v>200</v>
      </c>
      <c r="G9689" s="3"/>
      <c r="H9689" s="26">
        <v>522</v>
      </c>
      <c r="I9689" s="26">
        <f t="array" ref="I9689">J9689-J9689*3%</f>
        <v>360.84</v>
      </c>
      <c r="J9689" s="30">
        <v>372</v>
      </c>
      <c r="K9689" s="4"/>
      <c r="L9689" s="15">
        <f t="shared" si="152"/>
        <v>0</v>
      </c>
      <c r="M9689" s="56" t="s">
        <v>15155</v>
      </c>
    </row>
    <row r="9690" spans="1:13" s="19" customFormat="1" ht="15" customHeight="1" x14ac:dyDescent="0.25">
      <c r="A9690" s="47">
        <v>41796</v>
      </c>
      <c r="B9690" s="18" t="s">
        <v>14836</v>
      </c>
      <c r="C9690" s="3" t="s">
        <v>14791</v>
      </c>
      <c r="D9690" s="3" t="s">
        <v>207</v>
      </c>
      <c r="E9690" s="3" t="s">
        <v>14837</v>
      </c>
      <c r="F9690" s="3" t="s">
        <v>200</v>
      </c>
      <c r="G9690" s="3"/>
      <c r="H9690" s="26">
        <v>729</v>
      </c>
      <c r="I9690" s="26">
        <f t="array" ref="I9690">J9690-J9690*3%</f>
        <v>506.34</v>
      </c>
      <c r="J9690" s="30">
        <v>522</v>
      </c>
      <c r="K9690" s="4"/>
      <c r="L9690" s="15">
        <f t="shared" si="152"/>
        <v>0</v>
      </c>
      <c r="M9690" s="56" t="s">
        <v>15155</v>
      </c>
    </row>
    <row r="9691" spans="1:13" s="19" customFormat="1" ht="15" customHeight="1" x14ac:dyDescent="0.25">
      <c r="A9691" s="47">
        <v>41798</v>
      </c>
      <c r="B9691" s="18" t="s">
        <v>14838</v>
      </c>
      <c r="C9691" s="3" t="s">
        <v>14791</v>
      </c>
      <c r="D9691" s="3" t="s">
        <v>207</v>
      </c>
      <c r="E9691" s="3" t="s">
        <v>13148</v>
      </c>
      <c r="F9691" s="3" t="s">
        <v>203</v>
      </c>
      <c r="G9691" s="3"/>
      <c r="H9691" s="26">
        <v>894</v>
      </c>
      <c r="I9691" s="26">
        <f t="array" ref="I9691">J9691-J9691*3%</f>
        <v>620.79999999999995</v>
      </c>
      <c r="J9691" s="30">
        <v>640</v>
      </c>
      <c r="K9691" s="4"/>
      <c r="L9691" s="15">
        <f t="shared" si="152"/>
        <v>0</v>
      </c>
      <c r="M9691" s="56" t="s">
        <v>15155</v>
      </c>
    </row>
    <row r="9692" spans="1:13" s="19" customFormat="1" ht="15" customHeight="1" x14ac:dyDescent="0.25">
      <c r="A9692" s="47">
        <v>41687</v>
      </c>
      <c r="B9692" s="18" t="s">
        <v>14839</v>
      </c>
      <c r="C9692" s="3" t="s">
        <v>14791</v>
      </c>
      <c r="D9692" s="3" t="s">
        <v>351</v>
      </c>
      <c r="E9692" s="3" t="s">
        <v>3675</v>
      </c>
      <c r="F9692" s="3" t="s">
        <v>200</v>
      </c>
      <c r="G9692" s="3"/>
      <c r="H9692" s="26">
        <v>640</v>
      </c>
      <c r="I9692" s="26">
        <f t="array" ref="I9692">J9692-J9692*3%</f>
        <v>444.26</v>
      </c>
      <c r="J9692" s="30">
        <v>458</v>
      </c>
      <c r="K9692" s="4"/>
      <c r="L9692" s="15">
        <f t="shared" si="152"/>
        <v>0</v>
      </c>
      <c r="M9692" s="56" t="s">
        <v>15155</v>
      </c>
    </row>
    <row r="9693" spans="1:13" s="19" customFormat="1" ht="15" customHeight="1" x14ac:dyDescent="0.25">
      <c r="A9693" s="47">
        <v>41804</v>
      </c>
      <c r="B9693" s="18" t="s">
        <v>14840</v>
      </c>
      <c r="C9693" s="3" t="s">
        <v>14791</v>
      </c>
      <c r="D9693" s="3" t="s">
        <v>1978</v>
      </c>
      <c r="E9693" s="3" t="s">
        <v>1979</v>
      </c>
      <c r="F9693" s="3" t="s">
        <v>527</v>
      </c>
      <c r="G9693" s="3" t="s">
        <v>285</v>
      </c>
      <c r="H9693" s="26">
        <v>1848</v>
      </c>
      <c r="I9693" s="26">
        <f t="array" ref="I9693">J9693-J9693*3%</f>
        <v>1280.4000000000001</v>
      </c>
      <c r="J9693" s="30">
        <v>1320</v>
      </c>
      <c r="K9693" s="4"/>
      <c r="L9693" s="15">
        <f t="shared" si="152"/>
        <v>0</v>
      </c>
      <c r="M9693" s="56" t="s">
        <v>15155</v>
      </c>
    </row>
    <row r="9694" spans="1:13" s="19" customFormat="1" ht="15" customHeight="1" x14ac:dyDescent="0.25">
      <c r="A9694" s="47">
        <v>41805</v>
      </c>
      <c r="B9694" s="18" t="s">
        <v>14841</v>
      </c>
      <c r="C9694" s="3" t="s">
        <v>14791</v>
      </c>
      <c r="D9694" s="3" t="s">
        <v>1978</v>
      </c>
      <c r="E9694" s="3" t="s">
        <v>1979</v>
      </c>
      <c r="F9694" s="3" t="s">
        <v>527</v>
      </c>
      <c r="G9694" s="3" t="s">
        <v>397</v>
      </c>
      <c r="H9694" s="26">
        <v>1848</v>
      </c>
      <c r="I9694" s="26">
        <f t="array" ref="I9694">J9694-J9694*3%</f>
        <v>1280.4000000000001</v>
      </c>
      <c r="J9694" s="30">
        <v>1320</v>
      </c>
      <c r="K9694" s="4"/>
      <c r="L9694" s="15">
        <f t="shared" si="152"/>
        <v>0</v>
      </c>
      <c r="M9694" s="56" t="s">
        <v>15155</v>
      </c>
    </row>
    <row r="9695" spans="1:13" s="19" customFormat="1" ht="15" customHeight="1" x14ac:dyDescent="0.25">
      <c r="A9695" s="47">
        <v>35824</v>
      </c>
      <c r="B9695" s="18"/>
      <c r="C9695" s="3" t="s">
        <v>14842</v>
      </c>
      <c r="D9695" s="3" t="s">
        <v>66</v>
      </c>
      <c r="E9695" s="3" t="s">
        <v>14843</v>
      </c>
      <c r="F9695" s="3" t="s">
        <v>324</v>
      </c>
      <c r="G9695" s="3" t="s">
        <v>865</v>
      </c>
      <c r="H9695" s="26">
        <v>975</v>
      </c>
      <c r="I9695" s="26">
        <f t="array" ref="I9695">J9695-J9695*3%</f>
        <v>737.58799999999997</v>
      </c>
      <c r="J9695" s="30">
        <v>760.4</v>
      </c>
      <c r="K9695" s="4"/>
      <c r="L9695" s="15">
        <f t="shared" si="152"/>
        <v>0</v>
      </c>
      <c r="M9695" s="56" t="s">
        <v>15157</v>
      </c>
    </row>
    <row r="9696" spans="1:13" s="19" customFormat="1" ht="15" customHeight="1" x14ac:dyDescent="0.25">
      <c r="A9696" s="47">
        <v>2540</v>
      </c>
      <c r="B9696" s="18" t="s">
        <v>14844</v>
      </c>
      <c r="C9696" s="3" t="s">
        <v>14842</v>
      </c>
      <c r="D9696" s="3" t="s">
        <v>74</v>
      </c>
      <c r="E9696" s="3" t="s">
        <v>14845</v>
      </c>
      <c r="F9696" s="3" t="s">
        <v>5759</v>
      </c>
      <c r="G9696" s="3"/>
      <c r="H9696" s="26">
        <v>650</v>
      </c>
      <c r="I9696" s="26">
        <f t="array" ref="I9696">J9696-J9696*3%</f>
        <v>493.69119999999998</v>
      </c>
      <c r="J9696" s="30">
        <v>508.96</v>
      </c>
      <c r="K9696" s="4"/>
      <c r="L9696" s="15">
        <f t="shared" si="152"/>
        <v>0</v>
      </c>
      <c r="M9696" s="56" t="s">
        <v>15151</v>
      </c>
    </row>
    <row r="9697" spans="1:13" s="19" customFormat="1" ht="15" customHeight="1" x14ac:dyDescent="0.25">
      <c r="A9697" s="47">
        <v>35826</v>
      </c>
      <c r="B9697" s="18"/>
      <c r="C9697" s="3" t="s">
        <v>14842</v>
      </c>
      <c r="D9697" s="3" t="s">
        <v>74</v>
      </c>
      <c r="E9697" s="3" t="s">
        <v>727</v>
      </c>
      <c r="F9697" s="3" t="s">
        <v>200</v>
      </c>
      <c r="G9697" s="3"/>
      <c r="H9697" s="26">
        <v>450</v>
      </c>
      <c r="I9697" s="26">
        <f t="array" ref="I9697">J9697-J9697*3%</f>
        <v>327.73390000000001</v>
      </c>
      <c r="J9697" s="30">
        <v>337.87</v>
      </c>
      <c r="K9697" s="4"/>
      <c r="L9697" s="15">
        <f t="shared" si="152"/>
        <v>0</v>
      </c>
      <c r="M9697" s="56" t="s">
        <v>15151</v>
      </c>
    </row>
    <row r="9698" spans="1:13" s="19" customFormat="1" ht="15" customHeight="1" x14ac:dyDescent="0.25">
      <c r="A9698" s="47">
        <v>35157</v>
      </c>
      <c r="B9698" s="18" t="s">
        <v>14846</v>
      </c>
      <c r="C9698" s="3" t="s">
        <v>14842</v>
      </c>
      <c r="D9698" s="3" t="s">
        <v>74</v>
      </c>
      <c r="E9698" s="3" t="s">
        <v>14847</v>
      </c>
      <c r="F9698" s="3" t="s">
        <v>200</v>
      </c>
      <c r="G9698" s="3"/>
      <c r="H9698" s="26">
        <v>885</v>
      </c>
      <c r="I9698" s="26">
        <f t="array" ref="I9698">J9698-J9698*3%</f>
        <v>666.72950000000003</v>
      </c>
      <c r="J9698" s="30">
        <v>687.35</v>
      </c>
      <c r="K9698" s="4"/>
      <c r="L9698" s="15">
        <f t="shared" si="152"/>
        <v>0</v>
      </c>
      <c r="M9698" s="56" t="s">
        <v>15151</v>
      </c>
    </row>
    <row r="9699" spans="1:13" s="19" customFormat="1" ht="15" customHeight="1" x14ac:dyDescent="0.25">
      <c r="A9699" s="47">
        <v>14783</v>
      </c>
      <c r="B9699" s="18" t="s">
        <v>14848</v>
      </c>
      <c r="C9699" s="3" t="s">
        <v>14842</v>
      </c>
      <c r="D9699" s="3" t="s">
        <v>74</v>
      </c>
      <c r="E9699" s="3" t="s">
        <v>14849</v>
      </c>
      <c r="F9699" s="3" t="s">
        <v>14850</v>
      </c>
      <c r="G9699" s="3"/>
      <c r="H9699" s="26">
        <v>1330</v>
      </c>
      <c r="I9699" s="26">
        <f t="array" ref="I9699">J9699-J9699*3%</f>
        <v>1018.8298</v>
      </c>
      <c r="J9699" s="30">
        <v>1050.3399999999999</v>
      </c>
      <c r="K9699" s="4"/>
      <c r="L9699" s="15">
        <f t="shared" si="152"/>
        <v>0</v>
      </c>
      <c r="M9699" s="56" t="s">
        <v>15151</v>
      </c>
    </row>
    <row r="9700" spans="1:13" s="19" customFormat="1" ht="15" customHeight="1" x14ac:dyDescent="0.25">
      <c r="A9700" s="47">
        <v>2541</v>
      </c>
      <c r="B9700" s="18" t="s">
        <v>14851</v>
      </c>
      <c r="C9700" s="3" t="s">
        <v>14842</v>
      </c>
      <c r="D9700" s="3" t="s">
        <v>74</v>
      </c>
      <c r="E9700" s="3" t="s">
        <v>14849</v>
      </c>
      <c r="F9700" s="3" t="s">
        <v>2103</v>
      </c>
      <c r="G9700" s="3"/>
      <c r="H9700" s="26">
        <v>775</v>
      </c>
      <c r="I9700" s="26">
        <f t="array" ref="I9700">J9700-J9700*3%</f>
        <v>586.48140000000001</v>
      </c>
      <c r="J9700" s="30">
        <v>604.62</v>
      </c>
      <c r="K9700" s="4"/>
      <c r="L9700" s="15">
        <f t="shared" si="152"/>
        <v>0</v>
      </c>
      <c r="M9700" s="56" t="s">
        <v>15151</v>
      </c>
    </row>
    <row r="9701" spans="1:13" s="19" customFormat="1" ht="15" customHeight="1" x14ac:dyDescent="0.25">
      <c r="A9701" s="47">
        <v>35828</v>
      </c>
      <c r="B9701" s="18" t="s">
        <v>14852</v>
      </c>
      <c r="C9701" s="3" t="s">
        <v>14842</v>
      </c>
      <c r="D9701" s="3" t="s">
        <v>74</v>
      </c>
      <c r="E9701" s="3" t="s">
        <v>14853</v>
      </c>
      <c r="F9701" s="3" t="s">
        <v>200</v>
      </c>
      <c r="G9701" s="3"/>
      <c r="H9701" s="26">
        <v>740</v>
      </c>
      <c r="I9701" s="26">
        <f t="array" ref="I9701">J9701-J9701*3%</f>
        <v>559.92280000000005</v>
      </c>
      <c r="J9701" s="30">
        <v>577.24</v>
      </c>
      <c r="K9701" s="4"/>
      <c r="L9701" s="15">
        <f t="shared" si="152"/>
        <v>0</v>
      </c>
      <c r="M9701" s="56" t="s">
        <v>15157</v>
      </c>
    </row>
    <row r="9702" spans="1:13" s="19" customFormat="1" ht="15" customHeight="1" x14ac:dyDescent="0.25">
      <c r="A9702" s="47">
        <v>14784</v>
      </c>
      <c r="B9702" s="18" t="s">
        <v>14854</v>
      </c>
      <c r="C9702" s="3" t="s">
        <v>14842</v>
      </c>
      <c r="D9702" s="3" t="s">
        <v>74</v>
      </c>
      <c r="E9702" s="3" t="s">
        <v>14855</v>
      </c>
      <c r="F9702" s="3" t="s">
        <v>14850</v>
      </c>
      <c r="G9702" s="3"/>
      <c r="H9702" s="26">
        <v>1330</v>
      </c>
      <c r="I9702" s="26">
        <f t="array" ref="I9702">J9702-J9702*3%</f>
        <v>1018.8298</v>
      </c>
      <c r="J9702" s="30">
        <v>1050.3399999999999</v>
      </c>
      <c r="K9702" s="4"/>
      <c r="L9702" s="15">
        <f t="shared" si="152"/>
        <v>0</v>
      </c>
      <c r="M9702" s="56" t="s">
        <v>15151</v>
      </c>
    </row>
    <row r="9703" spans="1:13" s="19" customFormat="1" ht="15" customHeight="1" x14ac:dyDescent="0.25">
      <c r="A9703" s="47">
        <v>38100</v>
      </c>
      <c r="B9703" s="18"/>
      <c r="C9703" s="3" t="s">
        <v>14842</v>
      </c>
      <c r="D9703" s="3" t="s">
        <v>74</v>
      </c>
      <c r="E9703" s="3" t="s">
        <v>14855</v>
      </c>
      <c r="F9703" s="3" t="s">
        <v>2071</v>
      </c>
      <c r="G9703" s="3"/>
      <c r="H9703" s="26">
        <v>630</v>
      </c>
      <c r="I9703" s="26">
        <f t="array" ref="I9703">J9703-J9703*3%</f>
        <v>481.86689999999999</v>
      </c>
      <c r="J9703" s="30">
        <v>496.77</v>
      </c>
      <c r="K9703" s="4"/>
      <c r="L9703" s="15">
        <f t="shared" si="152"/>
        <v>0</v>
      </c>
      <c r="M9703" s="56" t="s">
        <v>15151</v>
      </c>
    </row>
    <row r="9704" spans="1:13" s="19" customFormat="1" ht="15" customHeight="1" x14ac:dyDescent="0.25">
      <c r="A9704" s="47">
        <v>2542</v>
      </c>
      <c r="B9704" s="18" t="s">
        <v>14856</v>
      </c>
      <c r="C9704" s="3" t="s">
        <v>14842</v>
      </c>
      <c r="D9704" s="3" t="s">
        <v>74</v>
      </c>
      <c r="E9704" s="3" t="s">
        <v>14855</v>
      </c>
      <c r="F9704" s="3" t="s">
        <v>2103</v>
      </c>
      <c r="G9704" s="3"/>
      <c r="H9704" s="26">
        <v>775</v>
      </c>
      <c r="I9704" s="26">
        <f t="array" ref="I9704">J9704-J9704*3%</f>
        <v>586.48140000000001</v>
      </c>
      <c r="J9704" s="30">
        <v>604.62</v>
      </c>
      <c r="K9704" s="4"/>
      <c r="L9704" s="15">
        <f t="shared" si="152"/>
        <v>0</v>
      </c>
      <c r="M9704" s="56" t="s">
        <v>15151</v>
      </c>
    </row>
    <row r="9705" spans="1:13" s="19" customFormat="1" ht="15" customHeight="1" x14ac:dyDescent="0.25">
      <c r="A9705" s="47">
        <v>35158</v>
      </c>
      <c r="B9705" s="18"/>
      <c r="C9705" s="3" t="s">
        <v>14842</v>
      </c>
      <c r="D9705" s="3" t="s">
        <v>74</v>
      </c>
      <c r="E9705" s="3" t="s">
        <v>14855</v>
      </c>
      <c r="F9705" s="3" t="s">
        <v>200</v>
      </c>
      <c r="G9705" s="3"/>
      <c r="H9705" s="26">
        <v>885</v>
      </c>
      <c r="I9705" s="26">
        <f t="array" ref="I9705">J9705-J9705*3%</f>
        <v>666.72950000000003</v>
      </c>
      <c r="J9705" s="30">
        <v>687.35</v>
      </c>
      <c r="K9705" s="4"/>
      <c r="L9705" s="15">
        <f t="shared" si="152"/>
        <v>0</v>
      </c>
      <c r="M9705" s="56" t="s">
        <v>15151</v>
      </c>
    </row>
    <row r="9706" spans="1:13" s="19" customFormat="1" ht="15" customHeight="1" x14ac:dyDescent="0.25">
      <c r="A9706" s="47">
        <v>20670</v>
      </c>
      <c r="B9706" s="18" t="s">
        <v>14857</v>
      </c>
      <c r="C9706" s="3" t="s">
        <v>14842</v>
      </c>
      <c r="D9706" s="3" t="s">
        <v>74</v>
      </c>
      <c r="E9706" s="3" t="s">
        <v>14858</v>
      </c>
      <c r="F9706" s="3" t="s">
        <v>1392</v>
      </c>
      <c r="G9706" s="3"/>
      <c r="H9706" s="26">
        <v>345</v>
      </c>
      <c r="I9706" s="26">
        <f t="array" ref="I9706">J9706-J9706*3%</f>
        <v>247.58280000000002</v>
      </c>
      <c r="J9706" s="30">
        <v>255.24</v>
      </c>
      <c r="K9706" s="4"/>
      <c r="L9706" s="15">
        <f t="shared" si="152"/>
        <v>0</v>
      </c>
      <c r="M9706" s="56" t="s">
        <v>15157</v>
      </c>
    </row>
    <row r="9707" spans="1:13" s="19" customFormat="1" ht="15" customHeight="1" x14ac:dyDescent="0.25">
      <c r="A9707" s="47">
        <v>14786</v>
      </c>
      <c r="B9707" s="18" t="s">
        <v>14859</v>
      </c>
      <c r="C9707" s="3" t="s">
        <v>14842</v>
      </c>
      <c r="D9707" s="3" t="s">
        <v>74</v>
      </c>
      <c r="E9707" s="3" t="s">
        <v>14860</v>
      </c>
      <c r="F9707" s="3" t="s">
        <v>160</v>
      </c>
      <c r="G9707" s="3" t="s">
        <v>14861</v>
      </c>
      <c r="H9707" s="26">
        <v>390</v>
      </c>
      <c r="I9707" s="26">
        <f t="array" ref="I9707">J9707-J9707*3%</f>
        <v>286.80959999999999</v>
      </c>
      <c r="J9707" s="30">
        <v>295.68</v>
      </c>
      <c r="K9707" s="4"/>
      <c r="L9707" s="15">
        <f t="shared" si="152"/>
        <v>0</v>
      </c>
      <c r="M9707" s="56" t="s">
        <v>15157</v>
      </c>
    </row>
    <row r="9708" spans="1:13" s="19" customFormat="1" ht="15" customHeight="1" x14ac:dyDescent="0.25">
      <c r="A9708" s="47">
        <v>41354</v>
      </c>
      <c r="B9708" s="18"/>
      <c r="C9708" s="3" t="s">
        <v>14842</v>
      </c>
      <c r="D9708" s="3" t="s">
        <v>74</v>
      </c>
      <c r="E9708" s="3" t="s">
        <v>14862</v>
      </c>
      <c r="F9708" s="3" t="s">
        <v>2071</v>
      </c>
      <c r="G9708" s="3"/>
      <c r="H9708" s="26">
        <v>550</v>
      </c>
      <c r="I9708" s="26">
        <f t="array" ref="I9708">J9708-J9708*3%</f>
        <v>405.85770000000002</v>
      </c>
      <c r="J9708" s="30">
        <v>418.41</v>
      </c>
      <c r="K9708" s="4"/>
      <c r="L9708" s="15">
        <f t="shared" si="152"/>
        <v>0</v>
      </c>
      <c r="M9708" s="56" t="s">
        <v>15151</v>
      </c>
    </row>
    <row r="9709" spans="1:13" s="19" customFormat="1" ht="15" customHeight="1" x14ac:dyDescent="0.25">
      <c r="A9709" s="47">
        <v>36542</v>
      </c>
      <c r="B9709" s="18" t="s">
        <v>14863</v>
      </c>
      <c r="C9709" s="3" t="s">
        <v>14842</v>
      </c>
      <c r="D9709" s="3" t="s">
        <v>74</v>
      </c>
      <c r="E9709" s="3" t="s">
        <v>14864</v>
      </c>
      <c r="F9709" s="3" t="s">
        <v>277</v>
      </c>
      <c r="G9709" s="3"/>
      <c r="H9709" s="26">
        <v>420</v>
      </c>
      <c r="I9709" s="26">
        <f t="array" ref="I9709">J9709-J9709*3%</f>
        <v>306.87889999999999</v>
      </c>
      <c r="J9709" s="30">
        <v>316.37</v>
      </c>
      <c r="K9709" s="4"/>
      <c r="L9709" s="15">
        <f t="shared" si="152"/>
        <v>0</v>
      </c>
      <c r="M9709" s="56" t="s">
        <v>15155</v>
      </c>
    </row>
    <row r="9710" spans="1:13" s="19" customFormat="1" ht="15" customHeight="1" x14ac:dyDescent="0.25">
      <c r="A9710" s="47">
        <v>41360</v>
      </c>
      <c r="B9710" s="18"/>
      <c r="C9710" s="3" t="s">
        <v>14842</v>
      </c>
      <c r="D9710" s="3" t="s">
        <v>74</v>
      </c>
      <c r="E9710" s="3" t="s">
        <v>14865</v>
      </c>
      <c r="F9710" s="3" t="s">
        <v>2071</v>
      </c>
      <c r="G9710" s="3"/>
      <c r="H9710" s="26">
        <v>550</v>
      </c>
      <c r="I9710" s="26">
        <f t="array" ref="I9710">J9710-J9710*3%</f>
        <v>405.85770000000002</v>
      </c>
      <c r="J9710" s="30">
        <v>418.41</v>
      </c>
      <c r="K9710" s="4"/>
      <c r="L9710" s="15">
        <f t="shared" si="152"/>
        <v>0</v>
      </c>
      <c r="M9710" s="56" t="s">
        <v>15151</v>
      </c>
    </row>
    <row r="9711" spans="1:13" s="19" customFormat="1" ht="15" customHeight="1" x14ac:dyDescent="0.25">
      <c r="A9711" s="47">
        <v>20672</v>
      </c>
      <c r="B9711" s="18" t="s">
        <v>14866</v>
      </c>
      <c r="C9711" s="3" t="s">
        <v>14842</v>
      </c>
      <c r="D9711" s="3" t="s">
        <v>74</v>
      </c>
      <c r="E9711" s="3" t="s">
        <v>14867</v>
      </c>
      <c r="F9711" s="3" t="s">
        <v>167</v>
      </c>
      <c r="G9711" s="3"/>
      <c r="H9711" s="26">
        <v>295</v>
      </c>
      <c r="I9711" s="26">
        <f t="array" ref="I9711">J9711-J9711*3%</f>
        <v>210.72280000000001</v>
      </c>
      <c r="J9711" s="30">
        <v>217.24</v>
      </c>
      <c r="K9711" s="4"/>
      <c r="L9711" s="15">
        <f t="shared" si="152"/>
        <v>0</v>
      </c>
      <c r="M9711" s="56" t="s">
        <v>15157</v>
      </c>
    </row>
    <row r="9712" spans="1:13" s="19" customFormat="1" ht="15" customHeight="1" x14ac:dyDescent="0.25">
      <c r="A9712" s="47">
        <v>35941</v>
      </c>
      <c r="B9712" s="18"/>
      <c r="C9712" s="3" t="s">
        <v>14842</v>
      </c>
      <c r="D9712" s="3" t="s">
        <v>74</v>
      </c>
      <c r="E9712" s="3" t="s">
        <v>1186</v>
      </c>
      <c r="F9712" s="3" t="s">
        <v>200</v>
      </c>
      <c r="G9712" s="3"/>
      <c r="H9712" s="26">
        <v>310</v>
      </c>
      <c r="I9712" s="26">
        <f t="array" ref="I9712">J9712-J9712*3%</f>
        <v>221.7808</v>
      </c>
      <c r="J9712" s="30">
        <v>228.64</v>
      </c>
      <c r="K9712" s="4"/>
      <c r="L9712" s="15">
        <f t="shared" si="152"/>
        <v>0</v>
      </c>
      <c r="M9712" s="56" t="s">
        <v>15157</v>
      </c>
    </row>
    <row r="9713" spans="1:13" s="19" customFormat="1" ht="15" customHeight="1" x14ac:dyDescent="0.25">
      <c r="A9713" s="47">
        <v>20665</v>
      </c>
      <c r="B9713" s="18" t="s">
        <v>14868</v>
      </c>
      <c r="C9713" s="3" t="s">
        <v>14842</v>
      </c>
      <c r="D9713" s="3" t="s">
        <v>171</v>
      </c>
      <c r="E9713" s="3" t="s">
        <v>14869</v>
      </c>
      <c r="F9713" s="3" t="s">
        <v>167</v>
      </c>
      <c r="G9713" s="3"/>
      <c r="H9713" s="26">
        <v>540</v>
      </c>
      <c r="I9713" s="26">
        <f t="array" ref="I9713">J9713-J9713*3%</f>
        <v>397.50600000000003</v>
      </c>
      <c r="J9713" s="30">
        <v>409.8</v>
      </c>
      <c r="K9713" s="4"/>
      <c r="L9713" s="15">
        <f t="shared" si="152"/>
        <v>0</v>
      </c>
      <c r="M9713" s="56" t="s">
        <v>15157</v>
      </c>
    </row>
    <row r="9714" spans="1:13" s="19" customFormat="1" ht="15" customHeight="1" x14ac:dyDescent="0.25">
      <c r="A9714" s="47">
        <v>2555</v>
      </c>
      <c r="B9714" s="18" t="s">
        <v>14870</v>
      </c>
      <c r="C9714" s="3" t="s">
        <v>14842</v>
      </c>
      <c r="D9714" s="3" t="s">
        <v>177</v>
      </c>
      <c r="E9714" s="3" t="s">
        <v>14871</v>
      </c>
      <c r="F9714" s="3" t="s">
        <v>290</v>
      </c>
      <c r="G9714" s="3" t="s">
        <v>691</v>
      </c>
      <c r="H9714" s="26">
        <v>935</v>
      </c>
      <c r="I9714" s="26">
        <f t="array" ref="I9714">J9714-J9714*3%</f>
        <v>705.15120000000002</v>
      </c>
      <c r="J9714" s="30">
        <v>726.96</v>
      </c>
      <c r="K9714" s="4"/>
      <c r="L9714" s="15">
        <f t="shared" si="152"/>
        <v>0</v>
      </c>
      <c r="M9714" s="56" t="s">
        <v>15157</v>
      </c>
    </row>
    <row r="9715" spans="1:13" s="19" customFormat="1" ht="15" customHeight="1" x14ac:dyDescent="0.25">
      <c r="A9715" s="47">
        <v>25278</v>
      </c>
      <c r="B9715" s="18" t="s">
        <v>14872</v>
      </c>
      <c r="C9715" s="3" t="s">
        <v>14842</v>
      </c>
      <c r="D9715" s="3" t="s">
        <v>177</v>
      </c>
      <c r="E9715" s="3" t="s">
        <v>1231</v>
      </c>
      <c r="F9715" s="3" t="s">
        <v>318</v>
      </c>
      <c r="G9715" s="3" t="s">
        <v>149</v>
      </c>
      <c r="H9715" s="26">
        <v>910</v>
      </c>
      <c r="I9715" s="26">
        <f t="array" ref="I9715">J9715-J9715*3%</f>
        <v>687.15769999999998</v>
      </c>
      <c r="J9715" s="30">
        <v>708.41</v>
      </c>
      <c r="K9715" s="4"/>
      <c r="L9715" s="15">
        <f t="shared" si="152"/>
        <v>0</v>
      </c>
      <c r="M9715" s="56" t="s">
        <v>15151</v>
      </c>
    </row>
    <row r="9716" spans="1:13" s="19" customFormat="1" ht="15" customHeight="1" x14ac:dyDescent="0.25">
      <c r="A9716" s="47">
        <v>21540</v>
      </c>
      <c r="B9716" s="18" t="s">
        <v>14873</v>
      </c>
      <c r="C9716" s="3" t="s">
        <v>14842</v>
      </c>
      <c r="D9716" s="3" t="s">
        <v>177</v>
      </c>
      <c r="E9716" s="3" t="s">
        <v>1231</v>
      </c>
      <c r="F9716" s="3" t="s">
        <v>318</v>
      </c>
      <c r="G9716" s="3" t="s">
        <v>437</v>
      </c>
      <c r="H9716" s="26">
        <v>910</v>
      </c>
      <c r="I9716" s="26">
        <f t="array" ref="I9716">J9716-J9716*3%</f>
        <v>687.15769999999998</v>
      </c>
      <c r="J9716" s="30">
        <v>708.41</v>
      </c>
      <c r="K9716" s="4"/>
      <c r="L9716" s="15">
        <f t="shared" si="152"/>
        <v>0</v>
      </c>
      <c r="M9716" s="56" t="s">
        <v>15151</v>
      </c>
    </row>
    <row r="9717" spans="1:13" s="19" customFormat="1" ht="15" customHeight="1" x14ac:dyDescent="0.25">
      <c r="A9717" s="47">
        <v>14787</v>
      </c>
      <c r="B9717" s="18" t="s">
        <v>14874</v>
      </c>
      <c r="C9717" s="3" t="s">
        <v>14842</v>
      </c>
      <c r="D9717" s="3" t="s">
        <v>177</v>
      </c>
      <c r="E9717" s="3" t="s">
        <v>3015</v>
      </c>
      <c r="F9717" s="3" t="s">
        <v>89</v>
      </c>
      <c r="G9717" s="3"/>
      <c r="H9717" s="26">
        <v>665</v>
      </c>
      <c r="I9717" s="26">
        <f t="array" ref="I9717">J9717-J9717*3%</f>
        <v>505.87439999999998</v>
      </c>
      <c r="J9717" s="30">
        <v>521.52</v>
      </c>
      <c r="K9717" s="4"/>
      <c r="L9717" s="15">
        <f t="shared" si="152"/>
        <v>0</v>
      </c>
      <c r="M9717" s="56" t="s">
        <v>15151</v>
      </c>
    </row>
    <row r="9718" spans="1:13" s="19" customFormat="1" ht="15" customHeight="1" x14ac:dyDescent="0.25">
      <c r="A9718" s="47">
        <v>21121</v>
      </c>
      <c r="B9718" s="18" t="s">
        <v>14875</v>
      </c>
      <c r="C9718" s="3" t="s">
        <v>14842</v>
      </c>
      <c r="D9718" s="3" t="s">
        <v>177</v>
      </c>
      <c r="E9718" s="3" t="s">
        <v>14876</v>
      </c>
      <c r="F9718" s="3" t="s">
        <v>608</v>
      </c>
      <c r="G9718" s="3"/>
      <c r="H9718" s="26">
        <v>670</v>
      </c>
      <c r="I9718" s="26">
        <f t="array" ref="I9718">J9718-J9718*3%</f>
        <v>509.81260000000003</v>
      </c>
      <c r="J9718" s="30">
        <v>525.58000000000004</v>
      </c>
      <c r="K9718" s="4"/>
      <c r="L9718" s="15">
        <f t="shared" si="152"/>
        <v>0</v>
      </c>
      <c r="M9718" s="56" t="s">
        <v>15151</v>
      </c>
    </row>
    <row r="9719" spans="1:13" s="19" customFormat="1" ht="15" customHeight="1" x14ac:dyDescent="0.25">
      <c r="A9719" s="47">
        <v>20668</v>
      </c>
      <c r="B9719" s="18"/>
      <c r="C9719" s="3" t="s">
        <v>14842</v>
      </c>
      <c r="D9719" s="3" t="s">
        <v>177</v>
      </c>
      <c r="E9719" s="3" t="s">
        <v>14877</v>
      </c>
      <c r="F9719" s="3" t="s">
        <v>89</v>
      </c>
      <c r="G9719" s="3"/>
      <c r="H9719" s="26">
        <v>665</v>
      </c>
      <c r="I9719" s="26">
        <f t="array" ref="I9719">J9719-J9719*3%</f>
        <v>505.87439999999998</v>
      </c>
      <c r="J9719" s="30">
        <v>521.52</v>
      </c>
      <c r="K9719" s="4"/>
      <c r="L9719" s="15">
        <f t="shared" si="152"/>
        <v>0</v>
      </c>
      <c r="M9719" s="56" t="s">
        <v>15151</v>
      </c>
    </row>
    <row r="9720" spans="1:13" s="19" customFormat="1" ht="15" customHeight="1" x14ac:dyDescent="0.25">
      <c r="A9720" s="47">
        <v>41353</v>
      </c>
      <c r="B9720" s="18"/>
      <c r="C9720" s="3" t="s">
        <v>14842</v>
      </c>
      <c r="D9720" s="3" t="s">
        <v>188</v>
      </c>
      <c r="E9720" s="3" t="s">
        <v>14878</v>
      </c>
      <c r="F9720" s="3" t="s">
        <v>1392</v>
      </c>
      <c r="G9720" s="3"/>
      <c r="H9720" s="26">
        <v>430</v>
      </c>
      <c r="I9720" s="26">
        <f t="array" ref="I9720">J9720-J9720*3%</f>
        <v>311.87439999999998</v>
      </c>
      <c r="J9720" s="30">
        <v>321.52</v>
      </c>
      <c r="K9720" s="4"/>
      <c r="L9720" s="15">
        <f t="shared" si="152"/>
        <v>0</v>
      </c>
      <c r="M9720" s="56" t="s">
        <v>15157</v>
      </c>
    </row>
    <row r="9721" spans="1:13" s="19" customFormat="1" ht="15" customHeight="1" x14ac:dyDescent="0.25">
      <c r="A9721" s="47">
        <v>25215</v>
      </c>
      <c r="B9721" s="18" t="s">
        <v>14879</v>
      </c>
      <c r="C9721" s="3" t="s">
        <v>14842</v>
      </c>
      <c r="D9721" s="3" t="s">
        <v>188</v>
      </c>
      <c r="E9721" s="3" t="s">
        <v>14880</v>
      </c>
      <c r="F9721" s="3" t="s">
        <v>167</v>
      </c>
      <c r="G9721" s="3"/>
      <c r="H9721" s="26">
        <v>485</v>
      </c>
      <c r="I9721" s="26">
        <f t="array" ref="I9721">J9721-J9721*3%</f>
        <v>359.90880000000004</v>
      </c>
      <c r="J9721" s="30">
        <v>371.04</v>
      </c>
      <c r="K9721" s="4"/>
      <c r="L9721" s="15">
        <f t="shared" si="152"/>
        <v>0</v>
      </c>
      <c r="M9721" s="56" t="s">
        <v>15157</v>
      </c>
    </row>
    <row r="9722" spans="1:13" s="19" customFormat="1" ht="15" customHeight="1" x14ac:dyDescent="0.25">
      <c r="A9722" s="47">
        <v>20662</v>
      </c>
      <c r="B9722" s="18" t="s">
        <v>14881</v>
      </c>
      <c r="C9722" s="3" t="s">
        <v>14842</v>
      </c>
      <c r="D9722" s="3" t="s">
        <v>194</v>
      </c>
      <c r="E9722" s="3" t="s">
        <v>14882</v>
      </c>
      <c r="F9722" s="3" t="s">
        <v>167</v>
      </c>
      <c r="G9722" s="3"/>
      <c r="H9722" s="26">
        <v>460</v>
      </c>
      <c r="I9722" s="26">
        <f t="array" ref="I9722">J9722-J9722*3%</f>
        <v>332.51600000000002</v>
      </c>
      <c r="J9722" s="30">
        <v>342.8</v>
      </c>
      <c r="K9722" s="4"/>
      <c r="L9722" s="15">
        <f t="shared" si="152"/>
        <v>0</v>
      </c>
      <c r="M9722" s="56" t="s">
        <v>15157</v>
      </c>
    </row>
    <row r="9723" spans="1:13" s="19" customFormat="1" ht="15" customHeight="1" x14ac:dyDescent="0.25">
      <c r="A9723" s="47">
        <v>18786</v>
      </c>
      <c r="B9723" s="18" t="s">
        <v>14883</v>
      </c>
      <c r="C9723" s="3" t="s">
        <v>14842</v>
      </c>
      <c r="D9723" s="3" t="s">
        <v>194</v>
      </c>
      <c r="E9723" s="3" t="s">
        <v>14884</v>
      </c>
      <c r="F9723" s="3" t="s">
        <v>160</v>
      </c>
      <c r="G9723" s="3"/>
      <c r="H9723" s="26">
        <v>370</v>
      </c>
      <c r="I9723" s="26">
        <f t="array" ref="I9723">J9723-J9723*3%</f>
        <v>266.01280000000003</v>
      </c>
      <c r="J9723" s="30">
        <v>274.24</v>
      </c>
      <c r="K9723" s="4"/>
      <c r="L9723" s="15">
        <f t="shared" si="152"/>
        <v>0</v>
      </c>
      <c r="M9723" s="56" t="s">
        <v>15157</v>
      </c>
    </row>
    <row r="9724" spans="1:13" s="19" customFormat="1" ht="15" customHeight="1" x14ac:dyDescent="0.25">
      <c r="A9724" s="47">
        <v>20674</v>
      </c>
      <c r="B9724" s="18"/>
      <c r="C9724" s="3" t="s">
        <v>14842</v>
      </c>
      <c r="D9724" s="3" t="s">
        <v>194</v>
      </c>
      <c r="E9724" s="3" t="s">
        <v>14885</v>
      </c>
      <c r="F9724" s="3" t="s">
        <v>167</v>
      </c>
      <c r="G9724" s="3"/>
      <c r="H9724" s="26">
        <v>475</v>
      </c>
      <c r="I9724" s="26">
        <f t="array" ref="I9724">J9724-J9724*3%</f>
        <v>344.31119999999999</v>
      </c>
      <c r="J9724" s="30">
        <v>354.96</v>
      </c>
      <c r="K9724" s="4"/>
      <c r="L9724" s="15">
        <f t="shared" si="152"/>
        <v>0</v>
      </c>
      <c r="M9724" s="56" t="s">
        <v>15157</v>
      </c>
    </row>
    <row r="9725" spans="1:13" s="19" customFormat="1" ht="15" customHeight="1" x14ac:dyDescent="0.25">
      <c r="A9725" s="47">
        <v>2543</v>
      </c>
      <c r="B9725" s="18" t="s">
        <v>14886</v>
      </c>
      <c r="C9725" s="3" t="s">
        <v>14842</v>
      </c>
      <c r="D9725" s="3" t="s">
        <v>327</v>
      </c>
      <c r="E9725" s="3" t="s">
        <v>14887</v>
      </c>
      <c r="F9725" s="3" t="s">
        <v>200</v>
      </c>
      <c r="G9725" s="3"/>
      <c r="H9725" s="26">
        <v>720</v>
      </c>
      <c r="I9725" s="26">
        <f t="array" ref="I9725">J9725-J9725*3%</f>
        <v>545.17879999999991</v>
      </c>
      <c r="J9725" s="30">
        <v>562.04</v>
      </c>
      <c r="K9725" s="4"/>
      <c r="L9725" s="15">
        <f t="shared" si="152"/>
        <v>0</v>
      </c>
      <c r="M9725" s="56" t="s">
        <v>15157</v>
      </c>
    </row>
    <row r="9726" spans="1:13" s="19" customFormat="1" ht="15" customHeight="1" x14ac:dyDescent="0.25">
      <c r="A9726" s="47">
        <v>4705</v>
      </c>
      <c r="B9726" s="18" t="s">
        <v>14888</v>
      </c>
      <c r="C9726" s="3" t="s">
        <v>14842</v>
      </c>
      <c r="D9726" s="3" t="s">
        <v>327</v>
      </c>
      <c r="E9726" s="3" t="s">
        <v>14889</v>
      </c>
      <c r="F9726" s="3" t="s">
        <v>664</v>
      </c>
      <c r="G9726" s="3" t="s">
        <v>14890</v>
      </c>
      <c r="H9726" s="26">
        <v>675</v>
      </c>
      <c r="I9726" s="26">
        <f t="array" ref="I9726">J9726-J9726*3%</f>
        <v>513.75080000000003</v>
      </c>
      <c r="J9726" s="30">
        <v>529.64</v>
      </c>
      <c r="K9726" s="4"/>
      <c r="L9726" s="15">
        <f t="shared" si="152"/>
        <v>0</v>
      </c>
      <c r="M9726" s="56" t="s">
        <v>15151</v>
      </c>
    </row>
    <row r="9727" spans="1:13" s="19" customFormat="1" ht="15" customHeight="1" x14ac:dyDescent="0.25">
      <c r="A9727" s="47">
        <v>4703</v>
      </c>
      <c r="B9727" s="18" t="s">
        <v>14891</v>
      </c>
      <c r="C9727" s="3" t="s">
        <v>14842</v>
      </c>
      <c r="D9727" s="3" t="s">
        <v>327</v>
      </c>
      <c r="E9727" s="3" t="s">
        <v>14889</v>
      </c>
      <c r="F9727" s="3" t="s">
        <v>664</v>
      </c>
      <c r="G9727" s="3" t="s">
        <v>14892</v>
      </c>
      <c r="H9727" s="26">
        <v>675</v>
      </c>
      <c r="I9727" s="26">
        <f t="array" ref="I9727">J9727-J9727*3%</f>
        <v>513.75080000000003</v>
      </c>
      <c r="J9727" s="30">
        <v>529.64</v>
      </c>
      <c r="K9727" s="4"/>
      <c r="L9727" s="15">
        <f t="shared" si="152"/>
        <v>0</v>
      </c>
      <c r="M9727" s="56" t="s">
        <v>15151</v>
      </c>
    </row>
    <row r="9728" spans="1:13" s="19" customFormat="1" ht="15" customHeight="1" x14ac:dyDescent="0.25">
      <c r="A9728" s="47">
        <v>18783</v>
      </c>
      <c r="B9728" s="18" t="s">
        <v>14893</v>
      </c>
      <c r="C9728" s="3" t="s">
        <v>14842</v>
      </c>
      <c r="D9728" s="3" t="s">
        <v>339</v>
      </c>
      <c r="E9728" s="3" t="s">
        <v>14894</v>
      </c>
      <c r="F9728" s="3" t="s">
        <v>318</v>
      </c>
      <c r="G9728" s="3"/>
      <c r="H9728" s="26">
        <v>665</v>
      </c>
      <c r="I9728" s="26">
        <f t="array" ref="I9728">J9728-J9728*3%</f>
        <v>505.87439999999998</v>
      </c>
      <c r="J9728" s="30">
        <v>521.52</v>
      </c>
      <c r="K9728" s="4"/>
      <c r="L9728" s="15">
        <f t="shared" si="152"/>
        <v>0</v>
      </c>
      <c r="M9728" s="56" t="s">
        <v>15151</v>
      </c>
    </row>
    <row r="9729" spans="1:13" s="19" customFormat="1" ht="15" customHeight="1" x14ac:dyDescent="0.25">
      <c r="A9729" s="47">
        <v>25181</v>
      </c>
      <c r="B9729" s="18"/>
      <c r="C9729" s="3" t="s">
        <v>14842</v>
      </c>
      <c r="D9729" s="3" t="s">
        <v>207</v>
      </c>
      <c r="E9729" s="3" t="s">
        <v>14895</v>
      </c>
      <c r="F9729" s="3" t="s">
        <v>167</v>
      </c>
      <c r="G9729" s="3"/>
      <c r="H9729" s="26">
        <v>520</v>
      </c>
      <c r="I9729" s="26">
        <f t="array" ref="I9729">J9729-J9729*3%</f>
        <v>383.49920000000003</v>
      </c>
      <c r="J9729" s="30">
        <v>395.36</v>
      </c>
      <c r="K9729" s="4"/>
      <c r="L9729" s="15">
        <f t="shared" si="152"/>
        <v>0</v>
      </c>
      <c r="M9729" s="56" t="s">
        <v>15157</v>
      </c>
    </row>
    <row r="9730" spans="1:13" s="19" customFormat="1" ht="15" customHeight="1" x14ac:dyDescent="0.25">
      <c r="A9730" s="47">
        <v>25214</v>
      </c>
      <c r="B9730" s="18" t="s">
        <v>14896</v>
      </c>
      <c r="C9730" s="3" t="s">
        <v>14842</v>
      </c>
      <c r="D9730" s="3" t="s">
        <v>207</v>
      </c>
      <c r="E9730" s="3" t="s">
        <v>14897</v>
      </c>
      <c r="F9730" s="3" t="s">
        <v>1392</v>
      </c>
      <c r="G9730" s="3"/>
      <c r="H9730" s="26">
        <v>500</v>
      </c>
      <c r="I9730" s="26">
        <f t="array" ref="I9730">J9730-J9730*3%</f>
        <v>372.44119999999998</v>
      </c>
      <c r="J9730" s="30">
        <v>383.96</v>
      </c>
      <c r="K9730" s="4"/>
      <c r="L9730" s="15">
        <f t="shared" si="152"/>
        <v>0</v>
      </c>
      <c r="M9730" s="56" t="s">
        <v>15157</v>
      </c>
    </row>
    <row r="9731" spans="1:13" s="19" customFormat="1" ht="15" customHeight="1" x14ac:dyDescent="0.25">
      <c r="A9731" s="47">
        <v>20657</v>
      </c>
      <c r="B9731" s="18" t="s">
        <v>14898</v>
      </c>
      <c r="C9731" s="3" t="s">
        <v>14842</v>
      </c>
      <c r="D9731" s="3" t="s">
        <v>207</v>
      </c>
      <c r="E9731" s="3" t="s">
        <v>14899</v>
      </c>
      <c r="F9731" s="3" t="s">
        <v>167</v>
      </c>
      <c r="G9731" s="3"/>
      <c r="H9731" s="26">
        <v>415</v>
      </c>
      <c r="I9731" s="26">
        <f t="array" ref="I9731">J9731-J9731*3%</f>
        <v>303.02799999999996</v>
      </c>
      <c r="J9731" s="30">
        <v>312.39999999999998</v>
      </c>
      <c r="K9731" s="4"/>
      <c r="L9731" s="15">
        <f t="shared" si="152"/>
        <v>0</v>
      </c>
      <c r="M9731" s="56" t="s">
        <v>15157</v>
      </c>
    </row>
    <row r="9732" spans="1:13" s="19" customFormat="1" ht="15" customHeight="1" x14ac:dyDescent="0.25">
      <c r="A9732" s="47">
        <v>20411</v>
      </c>
      <c r="B9732" s="18"/>
      <c r="C9732" s="3" t="s">
        <v>14842</v>
      </c>
      <c r="D9732" s="3" t="s">
        <v>347</v>
      </c>
      <c r="E9732" s="3" t="s">
        <v>14900</v>
      </c>
      <c r="F9732" s="3" t="s">
        <v>5913</v>
      </c>
      <c r="G9732" s="3" t="s">
        <v>1345</v>
      </c>
      <c r="H9732" s="26">
        <v>630</v>
      </c>
      <c r="I9732" s="26">
        <f t="array" ref="I9732">J9732-J9732*3%</f>
        <v>480.79020000000003</v>
      </c>
      <c r="J9732" s="30">
        <v>495.66</v>
      </c>
      <c r="K9732" s="4"/>
      <c r="L9732" s="15">
        <f t="shared" si="152"/>
        <v>0</v>
      </c>
      <c r="M9732" s="56" t="s">
        <v>15151</v>
      </c>
    </row>
    <row r="9733" spans="1:13" s="19" customFormat="1" ht="15" customHeight="1" x14ac:dyDescent="0.25">
      <c r="A9733" s="47">
        <v>4473</v>
      </c>
      <c r="B9733" s="18" t="s">
        <v>14901</v>
      </c>
      <c r="C9733" s="3" t="s">
        <v>14842</v>
      </c>
      <c r="D9733" s="3" t="s">
        <v>351</v>
      </c>
      <c r="E9733" s="3" t="s">
        <v>9132</v>
      </c>
      <c r="F9733" s="3" t="s">
        <v>200</v>
      </c>
      <c r="G9733" s="3"/>
      <c r="H9733" s="26">
        <v>700</v>
      </c>
      <c r="I9733" s="26">
        <f t="array" ref="I9733">J9733-J9733*3%</f>
        <v>529.87220000000002</v>
      </c>
      <c r="J9733" s="30">
        <v>546.26</v>
      </c>
      <c r="K9733" s="4"/>
      <c r="L9733" s="15">
        <f t="shared" si="152"/>
        <v>0</v>
      </c>
      <c r="M9733" s="56" t="s">
        <v>15151</v>
      </c>
    </row>
    <row r="9734" spans="1:13" s="19" customFormat="1" ht="15" customHeight="1" x14ac:dyDescent="0.25">
      <c r="A9734" s="47">
        <v>41357</v>
      </c>
      <c r="B9734" s="18" t="s">
        <v>14902</v>
      </c>
      <c r="C9734" s="3" t="s">
        <v>14842</v>
      </c>
      <c r="D9734" s="3" t="s">
        <v>504</v>
      </c>
      <c r="E9734" s="3" t="s">
        <v>14903</v>
      </c>
      <c r="F9734" s="3" t="s">
        <v>1858</v>
      </c>
      <c r="G9734" s="3" t="s">
        <v>299</v>
      </c>
      <c r="H9734" s="26">
        <v>85</v>
      </c>
      <c r="I9734" s="26">
        <f t="array" ref="I9734">J9734-J9734*3%</f>
        <v>67.182200000000009</v>
      </c>
      <c r="J9734" s="30">
        <v>69.260000000000005</v>
      </c>
      <c r="K9734" s="4"/>
      <c r="L9734" s="15">
        <f t="shared" si="152"/>
        <v>0</v>
      </c>
      <c r="M9734" s="56" t="s">
        <v>15157</v>
      </c>
    </row>
    <row r="9735" spans="1:13" s="19" customFormat="1" ht="15" customHeight="1" x14ac:dyDescent="0.25">
      <c r="A9735" s="47">
        <v>31846</v>
      </c>
      <c r="B9735" s="18" t="s">
        <v>14904</v>
      </c>
      <c r="C9735" s="3" t="s">
        <v>14842</v>
      </c>
      <c r="D9735" s="3" t="s">
        <v>356</v>
      </c>
      <c r="E9735" s="3" t="s">
        <v>14903</v>
      </c>
      <c r="F9735" s="3" t="s">
        <v>375</v>
      </c>
      <c r="G9735" s="3" t="s">
        <v>299</v>
      </c>
      <c r="H9735" s="26">
        <v>855</v>
      </c>
      <c r="I9735" s="26">
        <f t="array" ref="I9735">J9735-J9735*3%</f>
        <v>646.91239999999993</v>
      </c>
      <c r="J9735" s="30">
        <v>666.92</v>
      </c>
      <c r="K9735" s="4"/>
      <c r="L9735" s="15">
        <f t="shared" si="152"/>
        <v>0</v>
      </c>
      <c r="M9735" s="56" t="s">
        <v>15157</v>
      </c>
    </row>
    <row r="9736" spans="1:13" s="19" customFormat="1" ht="15" customHeight="1" x14ac:dyDescent="0.25">
      <c r="A9736" s="47">
        <v>41356</v>
      </c>
      <c r="B9736" s="18"/>
      <c r="C9736" s="3" t="s">
        <v>14842</v>
      </c>
      <c r="D9736" s="3" t="s">
        <v>593</v>
      </c>
      <c r="E9736" s="3" t="s">
        <v>14905</v>
      </c>
      <c r="F9736" s="3" t="s">
        <v>664</v>
      </c>
      <c r="G9736" s="3" t="s">
        <v>1107</v>
      </c>
      <c r="H9736" s="26">
        <v>265</v>
      </c>
      <c r="I9736" s="26">
        <f t="array" ref="I9736">J9736-J9736*3%</f>
        <v>162.8048</v>
      </c>
      <c r="J9736" s="30">
        <v>167.84</v>
      </c>
      <c r="K9736" s="4"/>
      <c r="L9736" s="15">
        <f t="shared" ref="L9736:L9799" si="153">J9736*K9736</f>
        <v>0</v>
      </c>
      <c r="M9736" s="56" t="s">
        <v>15157</v>
      </c>
    </row>
    <row r="9737" spans="1:13" s="19" customFormat="1" ht="15" customHeight="1" x14ac:dyDescent="0.25">
      <c r="A9737" s="47">
        <v>25222</v>
      </c>
      <c r="B9737" s="18"/>
      <c r="C9737" s="3" t="s">
        <v>14842</v>
      </c>
      <c r="D9737" s="3" t="s">
        <v>593</v>
      </c>
      <c r="E9737" s="3" t="s">
        <v>14906</v>
      </c>
      <c r="F9737" s="3" t="s">
        <v>664</v>
      </c>
      <c r="G9737" s="3" t="s">
        <v>1106</v>
      </c>
      <c r="H9737" s="26">
        <v>225</v>
      </c>
      <c r="I9737" s="26">
        <f t="array" ref="I9737">J9737-J9737*3%</f>
        <v>141.80430000000001</v>
      </c>
      <c r="J9737" s="30">
        <v>146.19</v>
      </c>
      <c r="K9737" s="4"/>
      <c r="L9737" s="15">
        <f t="shared" si="153"/>
        <v>0</v>
      </c>
      <c r="M9737" s="56" t="s">
        <v>15151</v>
      </c>
    </row>
    <row r="9738" spans="1:13" s="19" customFormat="1" ht="15" customHeight="1" x14ac:dyDescent="0.25">
      <c r="A9738" s="47">
        <v>42013</v>
      </c>
      <c r="B9738" s="18"/>
      <c r="C9738" s="3" t="s">
        <v>14842</v>
      </c>
      <c r="D9738" s="3" t="s">
        <v>593</v>
      </c>
      <c r="E9738" s="3" t="s">
        <v>14907</v>
      </c>
      <c r="F9738" s="3" t="s">
        <v>247</v>
      </c>
      <c r="G9738" s="3" t="s">
        <v>744</v>
      </c>
      <c r="H9738" s="26">
        <v>365</v>
      </c>
      <c r="I9738" s="26">
        <f t="array" ref="I9738">J9738-J9738*3%</f>
        <v>216.62039999999999</v>
      </c>
      <c r="J9738" s="30">
        <v>223.32</v>
      </c>
      <c r="K9738" s="4"/>
      <c r="L9738" s="15">
        <f t="shared" si="153"/>
        <v>0</v>
      </c>
      <c r="M9738" s="56" t="s">
        <v>15157</v>
      </c>
    </row>
    <row r="9739" spans="1:13" s="19" customFormat="1" ht="15" customHeight="1" x14ac:dyDescent="0.25">
      <c r="A9739" s="47">
        <v>31837</v>
      </c>
      <c r="B9739" s="18" t="s">
        <v>14908</v>
      </c>
      <c r="C9739" s="3" t="s">
        <v>14842</v>
      </c>
      <c r="D9739" s="3" t="s">
        <v>593</v>
      </c>
      <c r="E9739" s="3" t="s">
        <v>14909</v>
      </c>
      <c r="F9739" s="3" t="s">
        <v>664</v>
      </c>
      <c r="G9739" s="3" t="s">
        <v>14910</v>
      </c>
      <c r="H9739" s="26">
        <v>670</v>
      </c>
      <c r="I9739" s="26">
        <f t="array" ref="I9739">J9739-J9739*3%</f>
        <v>401.56060000000002</v>
      </c>
      <c r="J9739" s="30">
        <v>413.98</v>
      </c>
      <c r="K9739" s="4"/>
      <c r="L9739" s="15">
        <f t="shared" si="153"/>
        <v>0</v>
      </c>
      <c r="M9739" s="56" t="s">
        <v>15151</v>
      </c>
    </row>
    <row r="9740" spans="1:13" s="19" customFormat="1" ht="15" customHeight="1" x14ac:dyDescent="0.25">
      <c r="A9740" s="47">
        <v>31840</v>
      </c>
      <c r="B9740" s="18" t="s">
        <v>14911</v>
      </c>
      <c r="C9740" s="3" t="s">
        <v>14842</v>
      </c>
      <c r="D9740" s="3" t="s">
        <v>593</v>
      </c>
      <c r="E9740" s="3" t="s">
        <v>14909</v>
      </c>
      <c r="F9740" s="3" t="s">
        <v>664</v>
      </c>
      <c r="G9740" s="3" t="s">
        <v>2900</v>
      </c>
      <c r="H9740" s="26">
        <v>645</v>
      </c>
      <c r="I9740" s="26">
        <f t="array" ref="I9740">J9740-J9740*3%</f>
        <v>387.2337</v>
      </c>
      <c r="J9740" s="30">
        <v>399.21</v>
      </c>
      <c r="K9740" s="4"/>
      <c r="L9740" s="15">
        <f t="shared" si="153"/>
        <v>0</v>
      </c>
      <c r="M9740" s="56" t="s">
        <v>15151</v>
      </c>
    </row>
    <row r="9741" spans="1:13" s="19" customFormat="1" ht="15" customHeight="1" x14ac:dyDescent="0.25">
      <c r="A9741" s="47">
        <v>31841</v>
      </c>
      <c r="B9741" s="18" t="s">
        <v>14912</v>
      </c>
      <c r="C9741" s="3" t="s">
        <v>14842</v>
      </c>
      <c r="D9741" s="3" t="s">
        <v>593</v>
      </c>
      <c r="E9741" s="3" t="s">
        <v>14909</v>
      </c>
      <c r="F9741" s="3" t="s">
        <v>664</v>
      </c>
      <c r="G9741" s="3" t="s">
        <v>14913</v>
      </c>
      <c r="H9741" s="26">
        <v>765</v>
      </c>
      <c r="I9741" s="26">
        <f t="array" ref="I9741">J9741-J9741*3%</f>
        <v>471.11930000000001</v>
      </c>
      <c r="J9741" s="30">
        <v>485.69</v>
      </c>
      <c r="K9741" s="4"/>
      <c r="L9741" s="15">
        <f t="shared" si="153"/>
        <v>0</v>
      </c>
      <c r="M9741" s="56" t="s">
        <v>15151</v>
      </c>
    </row>
    <row r="9742" spans="1:13" s="19" customFormat="1" ht="15" customHeight="1" x14ac:dyDescent="0.25">
      <c r="A9742" s="47">
        <v>42017</v>
      </c>
      <c r="B9742" s="18"/>
      <c r="C9742" s="3" t="s">
        <v>14842</v>
      </c>
      <c r="D9742" s="3" t="s">
        <v>593</v>
      </c>
      <c r="E9742" s="3" t="s">
        <v>14914</v>
      </c>
      <c r="F9742" s="3" t="s">
        <v>14915</v>
      </c>
      <c r="G9742" s="3" t="s">
        <v>598</v>
      </c>
      <c r="H9742" s="26">
        <v>245</v>
      </c>
      <c r="I9742" s="26">
        <f t="array" ref="I9742">J9742-J9742*3%</f>
        <v>151.00960000000001</v>
      </c>
      <c r="J9742" s="30">
        <v>155.68</v>
      </c>
      <c r="K9742" s="4"/>
      <c r="L9742" s="15">
        <f t="shared" si="153"/>
        <v>0</v>
      </c>
      <c r="M9742" s="56" t="s">
        <v>15157</v>
      </c>
    </row>
    <row r="9743" spans="1:13" s="19" customFormat="1" ht="15" customHeight="1" x14ac:dyDescent="0.25">
      <c r="A9743" s="47">
        <v>42018</v>
      </c>
      <c r="B9743" s="18"/>
      <c r="C9743" s="3" t="s">
        <v>14842</v>
      </c>
      <c r="D9743" s="3" t="s">
        <v>593</v>
      </c>
      <c r="E9743" s="3" t="s">
        <v>14916</v>
      </c>
      <c r="F9743" s="3" t="s">
        <v>1368</v>
      </c>
      <c r="G9743" s="3" t="s">
        <v>1108</v>
      </c>
      <c r="H9743" s="26">
        <v>290</v>
      </c>
      <c r="I9743" s="26">
        <f t="array" ref="I9743">J9743-J9743*3%</f>
        <v>176.0744</v>
      </c>
      <c r="J9743" s="30">
        <v>181.52</v>
      </c>
      <c r="K9743" s="4"/>
      <c r="L9743" s="15">
        <f t="shared" si="153"/>
        <v>0</v>
      </c>
      <c r="M9743" s="56" t="s">
        <v>15157</v>
      </c>
    </row>
    <row r="9744" spans="1:13" s="19" customFormat="1" ht="15" customHeight="1" x14ac:dyDescent="0.25">
      <c r="A9744" s="47">
        <v>26366</v>
      </c>
      <c r="B9744" s="18" t="s">
        <v>14917</v>
      </c>
      <c r="C9744" s="3" t="s">
        <v>14918</v>
      </c>
      <c r="D9744" s="3" t="s">
        <v>66</v>
      </c>
      <c r="E9744" s="3" t="s">
        <v>14919</v>
      </c>
      <c r="F9744" s="3" t="s">
        <v>9589</v>
      </c>
      <c r="G9744" s="3" t="s">
        <v>14920</v>
      </c>
      <c r="H9744" s="26">
        <v>2130</v>
      </c>
      <c r="I9744" s="26">
        <f t="array" ref="I9744">J9744-J9744*3%</f>
        <v>1646.1288</v>
      </c>
      <c r="J9744" s="30">
        <v>1697.04</v>
      </c>
      <c r="K9744" s="4"/>
      <c r="L9744" s="15">
        <f t="shared" si="153"/>
        <v>0</v>
      </c>
      <c r="M9744" s="56" t="s">
        <v>15161</v>
      </c>
    </row>
    <row r="9745" spans="1:13" s="19" customFormat="1" ht="15" customHeight="1" x14ac:dyDescent="0.25">
      <c r="A9745" s="47">
        <v>12863</v>
      </c>
      <c r="B9745" s="18" t="s">
        <v>14921</v>
      </c>
      <c r="C9745" s="3" t="s">
        <v>14918</v>
      </c>
      <c r="D9745" s="3" t="s">
        <v>66</v>
      </c>
      <c r="E9745" s="3" t="s">
        <v>14922</v>
      </c>
      <c r="F9745" s="3" t="s">
        <v>388</v>
      </c>
      <c r="G9745" s="3" t="s">
        <v>149</v>
      </c>
      <c r="H9745" s="26">
        <v>1540</v>
      </c>
      <c r="I9745" s="26">
        <f t="array" ref="I9745">J9745-J9745*3%</f>
        <v>1163.6702</v>
      </c>
      <c r="J9745" s="30">
        <v>1199.6600000000001</v>
      </c>
      <c r="K9745" s="4"/>
      <c r="L9745" s="15">
        <f t="shared" si="153"/>
        <v>0</v>
      </c>
      <c r="M9745" s="56" t="s">
        <v>15161</v>
      </c>
    </row>
    <row r="9746" spans="1:13" s="19" customFormat="1" ht="15" customHeight="1" x14ac:dyDescent="0.25">
      <c r="A9746" s="47">
        <v>22710</v>
      </c>
      <c r="B9746" s="18" t="s">
        <v>14923</v>
      </c>
      <c r="C9746" s="3" t="s">
        <v>14918</v>
      </c>
      <c r="D9746" s="3" t="s">
        <v>66</v>
      </c>
      <c r="E9746" s="3" t="s">
        <v>14922</v>
      </c>
      <c r="F9746" s="3" t="s">
        <v>388</v>
      </c>
      <c r="G9746" s="3" t="s">
        <v>705</v>
      </c>
      <c r="H9746" s="26">
        <v>1540</v>
      </c>
      <c r="I9746" s="26">
        <f t="array" ref="I9746">J9746-J9746*3%</f>
        <v>1163.6702</v>
      </c>
      <c r="J9746" s="30">
        <v>1199.6600000000001</v>
      </c>
      <c r="K9746" s="4"/>
      <c r="L9746" s="15">
        <f t="shared" si="153"/>
        <v>0</v>
      </c>
      <c r="M9746" s="56" t="s">
        <v>15161</v>
      </c>
    </row>
    <row r="9747" spans="1:13" s="19" customFormat="1" ht="15" customHeight="1" x14ac:dyDescent="0.25">
      <c r="A9747" s="47">
        <v>30531</v>
      </c>
      <c r="B9747" s="18" t="s">
        <v>14924</v>
      </c>
      <c r="C9747" s="3" t="s">
        <v>14918</v>
      </c>
      <c r="D9747" s="3" t="s">
        <v>66</v>
      </c>
      <c r="E9747" s="3" t="s">
        <v>14925</v>
      </c>
      <c r="F9747" s="3" t="s">
        <v>1173</v>
      </c>
      <c r="G9747" s="3" t="s">
        <v>513</v>
      </c>
      <c r="H9747" s="26">
        <v>1095</v>
      </c>
      <c r="I9747" s="26">
        <f t="array" ref="I9747">J9747-J9747*3%</f>
        <v>836.98389999999995</v>
      </c>
      <c r="J9747" s="30">
        <v>862.87</v>
      </c>
      <c r="K9747" s="4"/>
      <c r="L9747" s="15">
        <f t="shared" si="153"/>
        <v>0</v>
      </c>
      <c r="M9747" s="56" t="s">
        <v>15161</v>
      </c>
    </row>
    <row r="9748" spans="1:13" s="19" customFormat="1" ht="15" customHeight="1" x14ac:dyDescent="0.25">
      <c r="A9748" s="47">
        <v>12864</v>
      </c>
      <c r="B9748" s="18" t="s">
        <v>14926</v>
      </c>
      <c r="C9748" s="3" t="s">
        <v>14918</v>
      </c>
      <c r="D9748" s="3" t="s">
        <v>66</v>
      </c>
      <c r="E9748" s="3" t="s">
        <v>14925</v>
      </c>
      <c r="F9748" s="3" t="s">
        <v>1173</v>
      </c>
      <c r="G9748" s="3" t="s">
        <v>11953</v>
      </c>
      <c r="H9748" s="26">
        <v>1095</v>
      </c>
      <c r="I9748" s="26">
        <f t="array" ref="I9748">J9748-J9748*3%</f>
        <v>836.98389999999995</v>
      </c>
      <c r="J9748" s="30">
        <v>862.87</v>
      </c>
      <c r="K9748" s="4"/>
      <c r="L9748" s="15">
        <f t="shared" si="153"/>
        <v>0</v>
      </c>
      <c r="M9748" s="56" t="s">
        <v>15161</v>
      </c>
    </row>
    <row r="9749" spans="1:13" s="19" customFormat="1" ht="15" customHeight="1" x14ac:dyDescent="0.25">
      <c r="A9749" s="47">
        <v>12865</v>
      </c>
      <c r="B9749" s="18" t="s">
        <v>14927</v>
      </c>
      <c r="C9749" s="3" t="s">
        <v>14918</v>
      </c>
      <c r="D9749" s="3" t="s">
        <v>66</v>
      </c>
      <c r="E9749" s="3" t="s">
        <v>14925</v>
      </c>
      <c r="F9749" s="3" t="s">
        <v>1173</v>
      </c>
      <c r="G9749" s="3" t="s">
        <v>705</v>
      </c>
      <c r="H9749" s="26">
        <v>1095</v>
      </c>
      <c r="I9749" s="26">
        <f t="array" ref="I9749">J9749-J9749*3%</f>
        <v>836.98389999999995</v>
      </c>
      <c r="J9749" s="30">
        <v>862.87</v>
      </c>
      <c r="K9749" s="4"/>
      <c r="L9749" s="15">
        <f t="shared" si="153"/>
        <v>0</v>
      </c>
      <c r="M9749" s="56" t="s">
        <v>15161</v>
      </c>
    </row>
    <row r="9750" spans="1:13" s="19" customFormat="1" ht="15" customHeight="1" x14ac:dyDescent="0.25">
      <c r="A9750" s="47">
        <v>7722</v>
      </c>
      <c r="B9750" s="18" t="s">
        <v>14928</v>
      </c>
      <c r="C9750" s="3" t="s">
        <v>14918</v>
      </c>
      <c r="D9750" s="3" t="s">
        <v>66</v>
      </c>
      <c r="E9750" s="3" t="s">
        <v>14929</v>
      </c>
      <c r="F9750" s="3" t="s">
        <v>129</v>
      </c>
      <c r="G9750" s="3"/>
      <c r="H9750" s="26">
        <v>1925</v>
      </c>
      <c r="I9750" s="26">
        <f t="array" ref="I9750">J9750-J9750*3%</f>
        <v>1480.5983000000001</v>
      </c>
      <c r="J9750" s="30">
        <v>1526.39</v>
      </c>
      <c r="K9750" s="4"/>
      <c r="L9750" s="15">
        <f t="shared" si="153"/>
        <v>0</v>
      </c>
      <c r="M9750" s="56" t="s">
        <v>15161</v>
      </c>
    </row>
    <row r="9751" spans="1:13" s="19" customFormat="1" ht="15" customHeight="1" x14ac:dyDescent="0.25">
      <c r="A9751" s="47">
        <v>30323</v>
      </c>
      <c r="B9751" s="18"/>
      <c r="C9751" s="3" t="s">
        <v>14918</v>
      </c>
      <c r="D9751" s="3" t="s">
        <v>779</v>
      </c>
      <c r="E9751" s="3" t="s">
        <v>14930</v>
      </c>
      <c r="F9751" s="3" t="s">
        <v>14931</v>
      </c>
      <c r="G9751" s="3" t="s">
        <v>14932</v>
      </c>
      <c r="H9751" s="26">
        <v>865</v>
      </c>
      <c r="I9751" s="26">
        <f t="array" ref="I9751">J9751-J9751*3%</f>
        <v>652.18920000000003</v>
      </c>
      <c r="J9751" s="30">
        <v>672.36</v>
      </c>
      <c r="K9751" s="4"/>
      <c r="L9751" s="15">
        <f t="shared" si="153"/>
        <v>0</v>
      </c>
      <c r="M9751" s="56" t="s">
        <v>15161</v>
      </c>
    </row>
    <row r="9752" spans="1:13" s="19" customFormat="1" ht="15" customHeight="1" x14ac:dyDescent="0.25">
      <c r="A9752" s="47">
        <v>30527</v>
      </c>
      <c r="B9752" s="18"/>
      <c r="C9752" s="3" t="s">
        <v>14918</v>
      </c>
      <c r="D9752" s="3" t="s">
        <v>74</v>
      </c>
      <c r="E9752" s="3" t="s">
        <v>4664</v>
      </c>
      <c r="F9752" s="3" t="s">
        <v>182</v>
      </c>
      <c r="G9752" s="3"/>
      <c r="H9752" s="26">
        <v>795</v>
      </c>
      <c r="I9752" s="26">
        <f t="array" ref="I9752">J9752-J9752*3%</f>
        <v>599.91590000000008</v>
      </c>
      <c r="J9752" s="30">
        <v>618.47</v>
      </c>
      <c r="K9752" s="4"/>
      <c r="L9752" s="15">
        <f t="shared" si="153"/>
        <v>0</v>
      </c>
      <c r="M9752" s="56" t="s">
        <v>15161</v>
      </c>
    </row>
    <row r="9753" spans="1:13" s="19" customFormat="1" ht="15" customHeight="1" x14ac:dyDescent="0.25">
      <c r="A9753" s="47">
        <v>22744</v>
      </c>
      <c r="B9753" s="18"/>
      <c r="C9753" s="3" t="s">
        <v>14918</v>
      </c>
      <c r="D9753" s="3" t="s">
        <v>74</v>
      </c>
      <c r="E9753" s="3" t="s">
        <v>1995</v>
      </c>
      <c r="F9753" s="3" t="s">
        <v>14933</v>
      </c>
      <c r="G9753" s="3" t="s">
        <v>149</v>
      </c>
      <c r="H9753" s="26">
        <v>1230</v>
      </c>
      <c r="I9753" s="26">
        <f t="array" ref="I9753">J9753-J9753*3%</f>
        <v>928.81380000000001</v>
      </c>
      <c r="J9753" s="30">
        <v>957.54</v>
      </c>
      <c r="K9753" s="4"/>
      <c r="L9753" s="15">
        <f t="shared" si="153"/>
        <v>0</v>
      </c>
      <c r="M9753" s="56" t="s">
        <v>15161</v>
      </c>
    </row>
    <row r="9754" spans="1:13" s="19" customFormat="1" ht="15" customHeight="1" x14ac:dyDescent="0.25">
      <c r="A9754" s="47">
        <v>21542</v>
      </c>
      <c r="B9754" s="18"/>
      <c r="C9754" s="3" t="s">
        <v>14918</v>
      </c>
      <c r="D9754" s="3" t="s">
        <v>74</v>
      </c>
      <c r="E9754" s="3" t="s">
        <v>14934</v>
      </c>
      <c r="F9754" s="3" t="s">
        <v>182</v>
      </c>
      <c r="G9754" s="3"/>
      <c r="H9754" s="26">
        <v>715</v>
      </c>
      <c r="I9754" s="26">
        <f t="array" ref="I9754">J9754-J9754*3%</f>
        <v>539.87290000000007</v>
      </c>
      <c r="J9754" s="30">
        <v>556.57000000000005</v>
      </c>
      <c r="K9754" s="4"/>
      <c r="L9754" s="15">
        <f t="shared" si="153"/>
        <v>0</v>
      </c>
      <c r="M9754" s="56" t="s">
        <v>15161</v>
      </c>
    </row>
    <row r="9755" spans="1:13" s="19" customFormat="1" ht="15" customHeight="1" x14ac:dyDescent="0.25">
      <c r="A9755" s="47">
        <v>42057</v>
      </c>
      <c r="B9755" s="18"/>
      <c r="C9755" s="3" t="s">
        <v>14918</v>
      </c>
      <c r="D9755" s="3" t="s">
        <v>279</v>
      </c>
      <c r="E9755" s="3" t="s">
        <v>14935</v>
      </c>
      <c r="F9755" s="3" t="s">
        <v>277</v>
      </c>
      <c r="G9755" s="3"/>
      <c r="H9755" s="26">
        <v>1355</v>
      </c>
      <c r="I9755" s="26">
        <f t="array" ref="I9755">J9755-J9755*3%</f>
        <v>1036.5128999999999</v>
      </c>
      <c r="J9755" s="30">
        <v>1068.57</v>
      </c>
      <c r="K9755" s="4"/>
      <c r="L9755" s="15">
        <f t="shared" si="153"/>
        <v>0</v>
      </c>
      <c r="M9755" s="56" t="s">
        <v>15161</v>
      </c>
    </row>
    <row r="9756" spans="1:13" s="19" customFormat="1" ht="15" customHeight="1" x14ac:dyDescent="0.25">
      <c r="A9756" s="47">
        <v>7966</v>
      </c>
      <c r="B9756" s="18" t="s">
        <v>14936</v>
      </c>
      <c r="C9756" s="3" t="s">
        <v>14918</v>
      </c>
      <c r="D9756" s="3" t="s">
        <v>279</v>
      </c>
      <c r="E9756" s="3" t="s">
        <v>14937</v>
      </c>
      <c r="F9756" s="3" t="s">
        <v>5907</v>
      </c>
      <c r="G9756" s="3" t="s">
        <v>628</v>
      </c>
      <c r="H9756" s="26">
        <v>90</v>
      </c>
      <c r="I9756" s="26">
        <f t="array" ref="I9756">J9756-J9756*3%</f>
        <v>56.415199999999999</v>
      </c>
      <c r="J9756" s="30">
        <v>58.16</v>
      </c>
      <c r="K9756" s="4"/>
      <c r="L9756" s="15">
        <f t="shared" si="153"/>
        <v>0</v>
      </c>
      <c r="M9756" s="56" t="s">
        <v>15161</v>
      </c>
    </row>
    <row r="9757" spans="1:13" s="19" customFormat="1" ht="15" customHeight="1" x14ac:dyDescent="0.25">
      <c r="A9757" s="47">
        <v>38422</v>
      </c>
      <c r="B9757" s="18"/>
      <c r="C9757" s="3" t="s">
        <v>14918</v>
      </c>
      <c r="D9757" s="3" t="s">
        <v>296</v>
      </c>
      <c r="E9757" s="3" t="s">
        <v>14938</v>
      </c>
      <c r="F9757" s="3" t="s">
        <v>14939</v>
      </c>
      <c r="G9757" s="3" t="s">
        <v>303</v>
      </c>
      <c r="H9757" s="26">
        <v>2540</v>
      </c>
      <c r="I9757" s="26">
        <f t="array" ref="I9757">J9757-J9757*3%</f>
        <v>1952.9397999999999</v>
      </c>
      <c r="J9757" s="30">
        <v>2013.34</v>
      </c>
      <c r="K9757" s="4"/>
      <c r="L9757" s="15">
        <f t="shared" si="153"/>
        <v>0</v>
      </c>
      <c r="M9757" s="56" t="s">
        <v>15161</v>
      </c>
    </row>
    <row r="9758" spans="1:13" s="19" customFormat="1" ht="15" customHeight="1" x14ac:dyDescent="0.25">
      <c r="A9758" s="47">
        <v>6875</v>
      </c>
      <c r="B9758" s="18" t="s">
        <v>14940</v>
      </c>
      <c r="C9758" s="3" t="s">
        <v>14918</v>
      </c>
      <c r="D9758" s="3" t="s">
        <v>296</v>
      </c>
      <c r="E9758" s="3" t="s">
        <v>14941</v>
      </c>
      <c r="F9758" s="3" t="s">
        <v>400</v>
      </c>
      <c r="G9758" s="3" t="s">
        <v>303</v>
      </c>
      <c r="H9758" s="26">
        <v>2250</v>
      </c>
      <c r="I9758" s="26">
        <f t="array" ref="I9758">J9758-J9758*3%</f>
        <v>1728.8213000000001</v>
      </c>
      <c r="J9758" s="30">
        <v>1782.29</v>
      </c>
      <c r="K9758" s="4"/>
      <c r="L9758" s="15">
        <f t="shared" si="153"/>
        <v>0</v>
      </c>
      <c r="M9758" s="56" t="s">
        <v>15158</v>
      </c>
    </row>
    <row r="9759" spans="1:13" s="19" customFormat="1" ht="15" customHeight="1" x14ac:dyDescent="0.25">
      <c r="A9759" s="47">
        <v>12885</v>
      </c>
      <c r="B9759" s="18" t="s">
        <v>14942</v>
      </c>
      <c r="C9759" s="3" t="s">
        <v>14918</v>
      </c>
      <c r="D9759" s="3" t="s">
        <v>296</v>
      </c>
      <c r="E9759" s="3" t="s">
        <v>14941</v>
      </c>
      <c r="F9759" s="3" t="s">
        <v>400</v>
      </c>
      <c r="G9759" s="3" t="s">
        <v>285</v>
      </c>
      <c r="H9759" s="26">
        <v>2250</v>
      </c>
      <c r="I9759" s="26">
        <f t="array" ref="I9759">J9759-J9759*3%</f>
        <v>1728.8213000000001</v>
      </c>
      <c r="J9759" s="30">
        <v>1782.29</v>
      </c>
      <c r="K9759" s="4"/>
      <c r="L9759" s="15">
        <f t="shared" si="153"/>
        <v>0</v>
      </c>
      <c r="M9759" s="56" t="s">
        <v>15158</v>
      </c>
    </row>
    <row r="9760" spans="1:13" s="19" customFormat="1" ht="15" customHeight="1" x14ac:dyDescent="0.25">
      <c r="A9760" s="47">
        <v>12887</v>
      </c>
      <c r="B9760" s="18" t="s">
        <v>14943</v>
      </c>
      <c r="C9760" s="3" t="s">
        <v>14918</v>
      </c>
      <c r="D9760" s="3" t="s">
        <v>296</v>
      </c>
      <c r="E9760" s="3" t="s">
        <v>14941</v>
      </c>
      <c r="F9760" s="3" t="s">
        <v>4997</v>
      </c>
      <c r="G9760" s="3" t="s">
        <v>303</v>
      </c>
      <c r="H9760" s="26">
        <v>4715</v>
      </c>
      <c r="I9760" s="26">
        <f t="array" ref="I9760">J9760-J9760*3%</f>
        <v>3610.0683999999997</v>
      </c>
      <c r="J9760" s="30">
        <v>3721.72</v>
      </c>
      <c r="K9760" s="4"/>
      <c r="L9760" s="15">
        <f t="shared" si="153"/>
        <v>0</v>
      </c>
      <c r="M9760" s="56" t="s">
        <v>15158</v>
      </c>
    </row>
    <row r="9761" spans="1:13" s="19" customFormat="1" ht="15" customHeight="1" x14ac:dyDescent="0.25">
      <c r="A9761" s="47">
        <v>8302</v>
      </c>
      <c r="B9761" s="18" t="s">
        <v>14944</v>
      </c>
      <c r="C9761" s="3" t="s">
        <v>14918</v>
      </c>
      <c r="D9761" s="3" t="s">
        <v>296</v>
      </c>
      <c r="E9761" s="3" t="s">
        <v>14941</v>
      </c>
      <c r="F9761" s="3" t="s">
        <v>4997</v>
      </c>
      <c r="G9761" s="3" t="s">
        <v>285</v>
      </c>
      <c r="H9761" s="26">
        <v>4715</v>
      </c>
      <c r="I9761" s="26">
        <f t="array" ref="I9761">J9761-J9761*3%</f>
        <v>3610.0683999999997</v>
      </c>
      <c r="J9761" s="30">
        <v>3721.72</v>
      </c>
      <c r="K9761" s="4"/>
      <c r="L9761" s="15">
        <f t="shared" si="153"/>
        <v>0</v>
      </c>
      <c r="M9761" s="56" t="s">
        <v>15158</v>
      </c>
    </row>
    <row r="9762" spans="1:13" s="19" customFormat="1" ht="15" customHeight="1" x14ac:dyDescent="0.25">
      <c r="A9762" s="47">
        <v>8191</v>
      </c>
      <c r="B9762" s="18" t="s">
        <v>14945</v>
      </c>
      <c r="C9762" s="3" t="s">
        <v>14918</v>
      </c>
      <c r="D9762" s="3" t="s">
        <v>307</v>
      </c>
      <c r="E9762" s="3" t="s">
        <v>649</v>
      </c>
      <c r="F9762" s="3" t="s">
        <v>290</v>
      </c>
      <c r="G9762" s="3"/>
      <c r="H9762" s="26">
        <v>1195</v>
      </c>
      <c r="I9762" s="26">
        <f t="array" ref="I9762">J9762-J9762*3%</f>
        <v>905.59199999999998</v>
      </c>
      <c r="J9762" s="30">
        <v>933.6</v>
      </c>
      <c r="K9762" s="4"/>
      <c r="L9762" s="15">
        <f t="shared" si="153"/>
        <v>0</v>
      </c>
      <c r="M9762" s="56" t="s">
        <v>15158</v>
      </c>
    </row>
    <row r="9763" spans="1:13" s="19" customFormat="1" ht="15" customHeight="1" x14ac:dyDescent="0.25">
      <c r="A9763" s="47">
        <v>12892</v>
      </c>
      <c r="B9763" s="18" t="s">
        <v>14946</v>
      </c>
      <c r="C9763" s="3" t="s">
        <v>14918</v>
      </c>
      <c r="D9763" s="3" t="s">
        <v>177</v>
      </c>
      <c r="E9763" s="3" t="s">
        <v>14947</v>
      </c>
      <c r="F9763" s="3" t="s">
        <v>182</v>
      </c>
      <c r="G9763" s="3"/>
      <c r="H9763" s="26">
        <v>1375</v>
      </c>
      <c r="I9763" s="26">
        <f t="array" ref="I9763">J9763-J9763*3%</f>
        <v>1049.9377000000002</v>
      </c>
      <c r="J9763" s="30">
        <v>1082.4100000000001</v>
      </c>
      <c r="K9763" s="4"/>
      <c r="L9763" s="15">
        <f t="shared" si="153"/>
        <v>0</v>
      </c>
      <c r="M9763" s="56" t="s">
        <v>15161</v>
      </c>
    </row>
    <row r="9764" spans="1:13" s="19" customFormat="1" ht="15" customHeight="1" x14ac:dyDescent="0.25">
      <c r="A9764" s="47">
        <v>39623</v>
      </c>
      <c r="B9764" s="18"/>
      <c r="C9764" s="3" t="s">
        <v>14918</v>
      </c>
      <c r="D9764" s="3" t="s">
        <v>177</v>
      </c>
      <c r="E9764" s="3" t="s">
        <v>14948</v>
      </c>
      <c r="F9764" s="3" t="s">
        <v>318</v>
      </c>
      <c r="G9764" s="3"/>
      <c r="H9764" s="26">
        <v>1005</v>
      </c>
      <c r="I9764" s="26">
        <f t="array" ref="I9764">J9764-J9764*3%</f>
        <v>775.17549999999994</v>
      </c>
      <c r="J9764" s="30">
        <v>799.15</v>
      </c>
      <c r="K9764" s="4"/>
      <c r="L9764" s="15">
        <f t="shared" si="153"/>
        <v>0</v>
      </c>
      <c r="M9764" s="56" t="s">
        <v>15161</v>
      </c>
    </row>
    <row r="9765" spans="1:13" s="19" customFormat="1" ht="15" customHeight="1" x14ac:dyDescent="0.25">
      <c r="A9765" s="47">
        <v>8895</v>
      </c>
      <c r="B9765" s="18" t="s">
        <v>14949</v>
      </c>
      <c r="C9765" s="3" t="s">
        <v>14918</v>
      </c>
      <c r="D9765" s="3" t="s">
        <v>194</v>
      </c>
      <c r="E9765" s="3" t="s">
        <v>658</v>
      </c>
      <c r="F9765" s="3" t="s">
        <v>200</v>
      </c>
      <c r="G9765" s="3"/>
      <c r="H9765" s="26">
        <v>960</v>
      </c>
      <c r="I9765" s="26">
        <f t="array" ref="I9765">J9765-J9765*3%</f>
        <v>725.44359999999995</v>
      </c>
      <c r="J9765" s="30">
        <v>747.88</v>
      </c>
      <c r="K9765" s="4"/>
      <c r="L9765" s="15">
        <f t="shared" si="153"/>
        <v>0</v>
      </c>
      <c r="M9765" s="56" t="s">
        <v>15158</v>
      </c>
    </row>
    <row r="9766" spans="1:13" s="19" customFormat="1" ht="15" customHeight="1" x14ac:dyDescent="0.25">
      <c r="A9766" s="47">
        <v>42055</v>
      </c>
      <c r="B9766" s="18"/>
      <c r="C9766" s="3" t="s">
        <v>14918</v>
      </c>
      <c r="D9766" s="3" t="s">
        <v>428</v>
      </c>
      <c r="E9766" s="3" t="s">
        <v>14950</v>
      </c>
      <c r="F9766" s="3" t="s">
        <v>182</v>
      </c>
      <c r="G9766" s="3"/>
      <c r="H9766" s="26">
        <v>1260</v>
      </c>
      <c r="I9766" s="26">
        <f t="array" ref="I9766">J9766-J9766*3%</f>
        <v>950.00829999999996</v>
      </c>
      <c r="J9766" s="30">
        <v>979.39</v>
      </c>
      <c r="K9766" s="4"/>
      <c r="L9766" s="15">
        <f t="shared" si="153"/>
        <v>0</v>
      </c>
      <c r="M9766" s="56" t="s">
        <v>15161</v>
      </c>
    </row>
    <row r="9767" spans="1:13" s="19" customFormat="1" ht="15" customHeight="1" x14ac:dyDescent="0.25">
      <c r="A9767" s="47">
        <v>12906</v>
      </c>
      <c r="B9767" s="18" t="s">
        <v>14951</v>
      </c>
      <c r="C9767" s="3" t="s">
        <v>14918</v>
      </c>
      <c r="D9767" s="3" t="s">
        <v>339</v>
      </c>
      <c r="E9767" s="3" t="s">
        <v>14952</v>
      </c>
      <c r="F9767" s="3" t="s">
        <v>179</v>
      </c>
      <c r="G9767" s="3"/>
      <c r="H9767" s="26">
        <v>745</v>
      </c>
      <c r="I9767" s="26">
        <f t="array" ref="I9767">J9767-J9767*3%</f>
        <v>564.08409999999992</v>
      </c>
      <c r="J9767" s="30">
        <v>581.53</v>
      </c>
      <c r="K9767" s="4"/>
      <c r="L9767" s="15">
        <f t="shared" si="153"/>
        <v>0</v>
      </c>
      <c r="M9767" s="56" t="s">
        <v>15158</v>
      </c>
    </row>
    <row r="9768" spans="1:13" s="19" customFormat="1" ht="15" customHeight="1" x14ac:dyDescent="0.25">
      <c r="A9768" s="47">
        <v>26051</v>
      </c>
      <c r="B9768" s="18"/>
      <c r="C9768" s="3" t="s">
        <v>14918</v>
      </c>
      <c r="D9768" s="3" t="s">
        <v>347</v>
      </c>
      <c r="E9768" s="3" t="s">
        <v>4606</v>
      </c>
      <c r="F9768" s="3" t="s">
        <v>182</v>
      </c>
      <c r="G9768" s="3"/>
      <c r="H9768" s="26">
        <v>1180</v>
      </c>
      <c r="I9768" s="26">
        <f t="array" ref="I9768">J9768-J9768*3%</f>
        <v>895.26150000000007</v>
      </c>
      <c r="J9768" s="30">
        <v>922.95</v>
      </c>
      <c r="K9768" s="4"/>
      <c r="L9768" s="15">
        <f t="shared" si="153"/>
        <v>0</v>
      </c>
      <c r="M9768" s="56" t="s">
        <v>15161</v>
      </c>
    </row>
    <row r="9769" spans="1:13" s="19" customFormat="1" ht="15" customHeight="1" x14ac:dyDescent="0.25">
      <c r="A9769" s="47">
        <v>24254</v>
      </c>
      <c r="B9769" s="18"/>
      <c r="C9769" s="3" t="s">
        <v>14918</v>
      </c>
      <c r="D9769" s="3" t="s">
        <v>351</v>
      </c>
      <c r="E9769" s="3" t="s">
        <v>6250</v>
      </c>
      <c r="F9769" s="3" t="s">
        <v>236</v>
      </c>
      <c r="G9769" s="3"/>
      <c r="H9769" s="26">
        <v>2810</v>
      </c>
      <c r="I9769" s="26">
        <f t="array" ref="I9769">J9769-J9769*3%</f>
        <v>2190.4055000000003</v>
      </c>
      <c r="J9769" s="30">
        <v>2258.15</v>
      </c>
      <c r="K9769" s="4"/>
      <c r="L9769" s="15">
        <f t="shared" si="153"/>
        <v>0</v>
      </c>
      <c r="M9769" s="56" t="s">
        <v>15161</v>
      </c>
    </row>
    <row r="9770" spans="1:13" s="19" customFormat="1" ht="15" customHeight="1" x14ac:dyDescent="0.25">
      <c r="A9770" s="47">
        <v>21541</v>
      </c>
      <c r="B9770" s="18" t="s">
        <v>14953</v>
      </c>
      <c r="C9770" s="3" t="s">
        <v>14918</v>
      </c>
      <c r="D9770" s="3" t="s">
        <v>351</v>
      </c>
      <c r="E9770" s="3" t="s">
        <v>14954</v>
      </c>
      <c r="F9770" s="3" t="s">
        <v>200</v>
      </c>
      <c r="G9770" s="3"/>
      <c r="H9770" s="26">
        <v>800</v>
      </c>
      <c r="I9770" s="26">
        <f t="array" ref="I9770">J9770-J9770*3%</f>
        <v>604.0675</v>
      </c>
      <c r="J9770" s="30">
        <v>622.75</v>
      </c>
      <c r="K9770" s="4"/>
      <c r="L9770" s="15">
        <f t="shared" si="153"/>
        <v>0</v>
      </c>
      <c r="M9770" s="56" t="s">
        <v>15161</v>
      </c>
    </row>
    <row r="9771" spans="1:13" s="19" customFormat="1" ht="15" customHeight="1" x14ac:dyDescent="0.25">
      <c r="A9771" s="47">
        <v>12924</v>
      </c>
      <c r="B9771" s="18" t="s">
        <v>14955</v>
      </c>
      <c r="C9771" s="3" t="s">
        <v>14918</v>
      </c>
      <c r="D9771" s="3" t="s">
        <v>356</v>
      </c>
      <c r="E9771" s="3" t="s">
        <v>5146</v>
      </c>
      <c r="F9771" s="3" t="s">
        <v>302</v>
      </c>
      <c r="G9771" s="3" t="s">
        <v>536</v>
      </c>
      <c r="H9771" s="26">
        <v>3190</v>
      </c>
      <c r="I9771" s="26">
        <f t="array" ref="I9771">J9771-J9771*3%</f>
        <v>2453.6149999999998</v>
      </c>
      <c r="J9771" s="30">
        <v>2529.5</v>
      </c>
      <c r="K9771" s="4"/>
      <c r="L9771" s="15">
        <f t="shared" si="153"/>
        <v>0</v>
      </c>
      <c r="M9771" s="56" t="s">
        <v>15155</v>
      </c>
    </row>
    <row r="9772" spans="1:13" s="19" customFormat="1" ht="15" customHeight="1" x14ac:dyDescent="0.25">
      <c r="A9772" s="47">
        <v>7725</v>
      </c>
      <c r="B9772" s="18" t="s">
        <v>14956</v>
      </c>
      <c r="C9772" s="3" t="s">
        <v>14918</v>
      </c>
      <c r="D9772" s="3" t="s">
        <v>356</v>
      </c>
      <c r="E9772" s="3" t="s">
        <v>5146</v>
      </c>
      <c r="F9772" s="3" t="s">
        <v>375</v>
      </c>
      <c r="G9772" s="3" t="s">
        <v>303</v>
      </c>
      <c r="H9772" s="26">
        <v>1080</v>
      </c>
      <c r="I9772" s="26">
        <f t="array" ref="I9772">J9772-J9772*3%</f>
        <v>824.6164</v>
      </c>
      <c r="J9772" s="30">
        <v>850.12</v>
      </c>
      <c r="K9772" s="4"/>
      <c r="L9772" s="15">
        <f t="shared" si="153"/>
        <v>0</v>
      </c>
      <c r="M9772" s="56" t="s">
        <v>15161</v>
      </c>
    </row>
    <row r="9773" spans="1:13" s="19" customFormat="1" ht="15" customHeight="1" x14ac:dyDescent="0.25">
      <c r="A9773" s="47">
        <v>7727</v>
      </c>
      <c r="B9773" s="18" t="s">
        <v>14957</v>
      </c>
      <c r="C9773" s="3" t="s">
        <v>14918</v>
      </c>
      <c r="D9773" s="3" t="s">
        <v>356</v>
      </c>
      <c r="E9773" s="3" t="s">
        <v>5146</v>
      </c>
      <c r="F9773" s="3" t="s">
        <v>375</v>
      </c>
      <c r="G9773" s="3" t="s">
        <v>536</v>
      </c>
      <c r="H9773" s="26">
        <v>1080</v>
      </c>
      <c r="I9773" s="26">
        <f t="array" ref="I9773">J9773-J9773*3%</f>
        <v>824.6164</v>
      </c>
      <c r="J9773" s="30">
        <v>850.12</v>
      </c>
      <c r="K9773" s="4"/>
      <c r="L9773" s="15">
        <f t="shared" si="153"/>
        <v>0</v>
      </c>
      <c r="M9773" s="56" t="s">
        <v>15161</v>
      </c>
    </row>
    <row r="9774" spans="1:13" s="19" customFormat="1" ht="15" customHeight="1" x14ac:dyDescent="0.25">
      <c r="A9774" s="47">
        <v>6881</v>
      </c>
      <c r="B9774" s="18" t="s">
        <v>14958</v>
      </c>
      <c r="C9774" s="3" t="s">
        <v>14918</v>
      </c>
      <c r="D9774" s="3" t="s">
        <v>356</v>
      </c>
      <c r="E9774" s="3" t="s">
        <v>14959</v>
      </c>
      <c r="F9774" s="3" t="s">
        <v>375</v>
      </c>
      <c r="G9774" s="3" t="s">
        <v>14960</v>
      </c>
      <c r="H9774" s="26">
        <v>1150</v>
      </c>
      <c r="I9774" s="26">
        <f t="array" ref="I9774">J9774-J9774*3%</f>
        <v>875.83240000000001</v>
      </c>
      <c r="J9774" s="30">
        <v>902.92</v>
      </c>
      <c r="K9774" s="4"/>
      <c r="L9774" s="15">
        <f t="shared" si="153"/>
        <v>0</v>
      </c>
      <c r="M9774" s="56" t="s">
        <v>15161</v>
      </c>
    </row>
    <row r="9775" spans="1:13" s="19" customFormat="1" ht="15" customHeight="1" x14ac:dyDescent="0.25">
      <c r="A9775" s="47">
        <v>6882</v>
      </c>
      <c r="B9775" s="18" t="s">
        <v>14961</v>
      </c>
      <c r="C9775" s="3" t="s">
        <v>14918</v>
      </c>
      <c r="D9775" s="3" t="s">
        <v>356</v>
      </c>
      <c r="E9775" s="3" t="s">
        <v>14959</v>
      </c>
      <c r="F9775" s="3" t="s">
        <v>375</v>
      </c>
      <c r="G9775" s="3" t="s">
        <v>14962</v>
      </c>
      <c r="H9775" s="26">
        <v>1150</v>
      </c>
      <c r="I9775" s="26">
        <f t="array" ref="I9775">J9775-J9775*3%</f>
        <v>875.83240000000001</v>
      </c>
      <c r="J9775" s="30">
        <v>902.92</v>
      </c>
      <c r="K9775" s="4"/>
      <c r="L9775" s="15">
        <f t="shared" si="153"/>
        <v>0</v>
      </c>
      <c r="M9775" s="56" t="s">
        <v>15161</v>
      </c>
    </row>
    <row r="9776" spans="1:13" s="19" customFormat="1" ht="15" customHeight="1" x14ac:dyDescent="0.25">
      <c r="A9776" s="47">
        <v>8756</v>
      </c>
      <c r="B9776" s="18" t="s">
        <v>14963</v>
      </c>
      <c r="C9776" s="3" t="s">
        <v>14918</v>
      </c>
      <c r="D9776" s="3" t="s">
        <v>356</v>
      </c>
      <c r="E9776" s="3" t="s">
        <v>14959</v>
      </c>
      <c r="F9776" s="3" t="s">
        <v>375</v>
      </c>
      <c r="G9776" s="3" t="s">
        <v>14964</v>
      </c>
      <c r="H9776" s="26">
        <v>1150</v>
      </c>
      <c r="I9776" s="26">
        <f t="array" ref="I9776">J9776-J9776*3%</f>
        <v>875.83240000000001</v>
      </c>
      <c r="J9776" s="30">
        <v>902.92</v>
      </c>
      <c r="K9776" s="4"/>
      <c r="L9776" s="15">
        <f t="shared" si="153"/>
        <v>0</v>
      </c>
      <c r="M9776" s="56" t="s">
        <v>15161</v>
      </c>
    </row>
    <row r="9777" spans="1:13" s="19" customFormat="1" ht="15" customHeight="1" x14ac:dyDescent="0.25">
      <c r="A9777" s="47">
        <v>12943</v>
      </c>
      <c r="B9777" s="18" t="s">
        <v>14965</v>
      </c>
      <c r="C9777" s="3" t="s">
        <v>14918</v>
      </c>
      <c r="D9777" s="3" t="s">
        <v>356</v>
      </c>
      <c r="E9777" s="3" t="s">
        <v>14966</v>
      </c>
      <c r="F9777" s="3" t="s">
        <v>375</v>
      </c>
      <c r="G9777" s="3" t="s">
        <v>14967</v>
      </c>
      <c r="H9777" s="26">
        <v>1215</v>
      </c>
      <c r="I9777" s="26">
        <f t="array" ref="I9777">J9777-J9777*3%</f>
        <v>918.22140000000002</v>
      </c>
      <c r="J9777" s="30">
        <v>946.62</v>
      </c>
      <c r="K9777" s="4"/>
      <c r="L9777" s="15">
        <f t="shared" si="153"/>
        <v>0</v>
      </c>
      <c r="M9777" s="56" t="s">
        <v>15161</v>
      </c>
    </row>
    <row r="9778" spans="1:13" s="19" customFormat="1" ht="15" customHeight="1" x14ac:dyDescent="0.25">
      <c r="A9778" s="47">
        <v>27531</v>
      </c>
      <c r="B9778" s="18" t="s">
        <v>14968</v>
      </c>
      <c r="C9778" s="3" t="s">
        <v>14969</v>
      </c>
      <c r="D9778" s="3" t="s">
        <v>70</v>
      </c>
      <c r="E9778" s="3" t="s">
        <v>1491</v>
      </c>
      <c r="F9778" s="3" t="s">
        <v>1462</v>
      </c>
      <c r="G9778" s="3"/>
      <c r="H9778" s="26">
        <v>465</v>
      </c>
      <c r="I9778" s="26">
        <f t="array" ref="I9778">J9778-J9778*3%</f>
        <v>349.2</v>
      </c>
      <c r="J9778" s="30">
        <v>360</v>
      </c>
      <c r="K9778" s="4"/>
      <c r="L9778" s="15">
        <f t="shared" si="153"/>
        <v>0</v>
      </c>
      <c r="M9778" s="56" t="s">
        <v>15155</v>
      </c>
    </row>
    <row r="9779" spans="1:13" s="19" customFormat="1" ht="15" customHeight="1" x14ac:dyDescent="0.25">
      <c r="A9779" s="47">
        <v>20417</v>
      </c>
      <c r="B9779" s="18" t="s">
        <v>14970</v>
      </c>
      <c r="C9779" s="3" t="s">
        <v>14969</v>
      </c>
      <c r="D9779" s="3" t="s">
        <v>279</v>
      </c>
      <c r="E9779" s="3" t="s">
        <v>289</v>
      </c>
      <c r="F9779" s="3" t="s">
        <v>290</v>
      </c>
      <c r="G9779" s="3" t="s">
        <v>319</v>
      </c>
      <c r="H9779" s="26">
        <v>560</v>
      </c>
      <c r="I9779" s="26">
        <f t="array" ref="I9779">J9779-J9779*3%</f>
        <v>431.65</v>
      </c>
      <c r="J9779" s="30">
        <v>445</v>
      </c>
      <c r="K9779" s="4"/>
      <c r="L9779" s="15">
        <f t="shared" si="153"/>
        <v>0</v>
      </c>
      <c r="M9779" s="56" t="s">
        <v>15155</v>
      </c>
    </row>
    <row r="9780" spans="1:13" s="19" customFormat="1" ht="15" customHeight="1" x14ac:dyDescent="0.25">
      <c r="A9780" s="47">
        <v>20914</v>
      </c>
      <c r="B9780" s="18" t="s">
        <v>14971</v>
      </c>
      <c r="C9780" s="3" t="s">
        <v>14969</v>
      </c>
      <c r="D9780" s="3" t="s">
        <v>279</v>
      </c>
      <c r="E9780" s="3" t="s">
        <v>289</v>
      </c>
      <c r="F9780" s="3" t="s">
        <v>290</v>
      </c>
      <c r="G9780" s="3" t="s">
        <v>149</v>
      </c>
      <c r="H9780" s="26">
        <v>560</v>
      </c>
      <c r="I9780" s="26">
        <f t="array" ref="I9780">J9780-J9780*3%</f>
        <v>431.65</v>
      </c>
      <c r="J9780" s="30">
        <v>445</v>
      </c>
      <c r="K9780" s="4"/>
      <c r="L9780" s="15">
        <f t="shared" si="153"/>
        <v>0</v>
      </c>
      <c r="M9780" s="56" t="s">
        <v>15155</v>
      </c>
    </row>
    <row r="9781" spans="1:13" s="19" customFormat="1" ht="15" customHeight="1" x14ac:dyDescent="0.25">
      <c r="A9781" s="47">
        <v>20912</v>
      </c>
      <c r="B9781" s="18" t="s">
        <v>14972</v>
      </c>
      <c r="C9781" s="3" t="s">
        <v>14969</v>
      </c>
      <c r="D9781" s="3" t="s">
        <v>279</v>
      </c>
      <c r="E9781" s="3" t="s">
        <v>289</v>
      </c>
      <c r="F9781" s="3" t="s">
        <v>290</v>
      </c>
      <c r="G9781" s="3" t="s">
        <v>256</v>
      </c>
      <c r="H9781" s="26">
        <v>560</v>
      </c>
      <c r="I9781" s="26">
        <f t="array" ref="I9781">J9781-J9781*3%</f>
        <v>431.65</v>
      </c>
      <c r="J9781" s="30">
        <v>445</v>
      </c>
      <c r="K9781" s="4"/>
      <c r="L9781" s="15">
        <f t="shared" si="153"/>
        <v>0</v>
      </c>
      <c r="M9781" s="56" t="s">
        <v>15155</v>
      </c>
    </row>
    <row r="9782" spans="1:13" s="19" customFormat="1" ht="15" customHeight="1" x14ac:dyDescent="0.25">
      <c r="A9782" s="47">
        <v>20412</v>
      </c>
      <c r="B9782" s="18" t="s">
        <v>14973</v>
      </c>
      <c r="C9782" s="3" t="s">
        <v>14969</v>
      </c>
      <c r="D9782" s="3" t="s">
        <v>279</v>
      </c>
      <c r="E9782" s="3" t="s">
        <v>289</v>
      </c>
      <c r="F9782" s="3" t="s">
        <v>290</v>
      </c>
      <c r="G9782" s="3" t="s">
        <v>7481</v>
      </c>
      <c r="H9782" s="26">
        <v>560</v>
      </c>
      <c r="I9782" s="26">
        <f t="array" ref="I9782">J9782-J9782*3%</f>
        <v>431.65</v>
      </c>
      <c r="J9782" s="30">
        <v>445</v>
      </c>
      <c r="K9782" s="4"/>
      <c r="L9782" s="15">
        <f t="shared" si="153"/>
        <v>0</v>
      </c>
      <c r="M9782" s="56" t="s">
        <v>15155</v>
      </c>
    </row>
    <row r="9783" spans="1:13" s="19" customFormat="1" ht="15" customHeight="1" x14ac:dyDescent="0.25">
      <c r="A9783" s="47">
        <v>20414</v>
      </c>
      <c r="B9783" s="18" t="s">
        <v>14974</v>
      </c>
      <c r="C9783" s="3" t="s">
        <v>14969</v>
      </c>
      <c r="D9783" s="3" t="s">
        <v>279</v>
      </c>
      <c r="E9783" s="3" t="s">
        <v>289</v>
      </c>
      <c r="F9783" s="3" t="s">
        <v>290</v>
      </c>
      <c r="G9783" s="3" t="s">
        <v>986</v>
      </c>
      <c r="H9783" s="26">
        <v>560</v>
      </c>
      <c r="I9783" s="26">
        <f t="array" ref="I9783">J9783-J9783*3%</f>
        <v>431.65</v>
      </c>
      <c r="J9783" s="30">
        <v>445</v>
      </c>
      <c r="K9783" s="4"/>
      <c r="L9783" s="15">
        <f t="shared" si="153"/>
        <v>0</v>
      </c>
      <c r="M9783" s="56" t="s">
        <v>15155</v>
      </c>
    </row>
    <row r="9784" spans="1:13" s="19" customFormat="1" ht="15" customHeight="1" x14ac:dyDescent="0.25">
      <c r="A9784" s="47">
        <v>20913</v>
      </c>
      <c r="B9784" s="18" t="s">
        <v>14975</v>
      </c>
      <c r="C9784" s="3" t="s">
        <v>14969</v>
      </c>
      <c r="D9784" s="3" t="s">
        <v>279</v>
      </c>
      <c r="E9784" s="3" t="s">
        <v>289</v>
      </c>
      <c r="F9784" s="3" t="s">
        <v>290</v>
      </c>
      <c r="G9784" s="3" t="s">
        <v>258</v>
      </c>
      <c r="H9784" s="26">
        <v>560</v>
      </c>
      <c r="I9784" s="26">
        <f t="array" ref="I9784">J9784-J9784*3%</f>
        <v>431.65</v>
      </c>
      <c r="J9784" s="30">
        <v>445</v>
      </c>
      <c r="K9784" s="4"/>
      <c r="L9784" s="15">
        <f t="shared" si="153"/>
        <v>0</v>
      </c>
      <c r="M9784" s="56" t="s">
        <v>15155</v>
      </c>
    </row>
    <row r="9785" spans="1:13" s="19" customFormat="1" ht="15" customHeight="1" x14ac:dyDescent="0.25">
      <c r="A9785" s="47">
        <v>20416</v>
      </c>
      <c r="B9785" s="18" t="s">
        <v>14976</v>
      </c>
      <c r="C9785" s="3" t="s">
        <v>14969</v>
      </c>
      <c r="D9785" s="3" t="s">
        <v>279</v>
      </c>
      <c r="E9785" s="3" t="s">
        <v>289</v>
      </c>
      <c r="F9785" s="3" t="s">
        <v>290</v>
      </c>
      <c r="G9785" s="3" t="s">
        <v>628</v>
      </c>
      <c r="H9785" s="26">
        <v>560</v>
      </c>
      <c r="I9785" s="26">
        <f t="array" ref="I9785">J9785-J9785*3%</f>
        <v>431.65</v>
      </c>
      <c r="J9785" s="30">
        <v>445</v>
      </c>
      <c r="K9785" s="4"/>
      <c r="L9785" s="15">
        <f t="shared" si="153"/>
        <v>0</v>
      </c>
      <c r="M9785" s="56" t="s">
        <v>15155</v>
      </c>
    </row>
    <row r="9786" spans="1:13" s="19" customFormat="1" ht="15" customHeight="1" x14ac:dyDescent="0.25">
      <c r="A9786" s="47">
        <v>20415</v>
      </c>
      <c r="B9786" s="18" t="s">
        <v>14977</v>
      </c>
      <c r="C9786" s="3" t="s">
        <v>14969</v>
      </c>
      <c r="D9786" s="3" t="s">
        <v>279</v>
      </c>
      <c r="E9786" s="3" t="s">
        <v>289</v>
      </c>
      <c r="F9786" s="3" t="s">
        <v>290</v>
      </c>
      <c r="G9786" s="3" t="s">
        <v>1574</v>
      </c>
      <c r="H9786" s="26">
        <v>560</v>
      </c>
      <c r="I9786" s="26">
        <f t="array" ref="I9786">J9786-J9786*3%</f>
        <v>431.65</v>
      </c>
      <c r="J9786" s="30">
        <v>445</v>
      </c>
      <c r="K9786" s="4"/>
      <c r="L9786" s="15">
        <f t="shared" si="153"/>
        <v>0</v>
      </c>
      <c r="M9786" s="56" t="s">
        <v>15155</v>
      </c>
    </row>
    <row r="9787" spans="1:13" s="19" customFormat="1" ht="15" customHeight="1" x14ac:dyDescent="0.25">
      <c r="A9787" s="47">
        <v>20418</v>
      </c>
      <c r="B9787" s="18" t="s">
        <v>14978</v>
      </c>
      <c r="C9787" s="3" t="s">
        <v>14969</v>
      </c>
      <c r="D9787" s="3" t="s">
        <v>279</v>
      </c>
      <c r="E9787" s="3" t="s">
        <v>289</v>
      </c>
      <c r="F9787" s="3" t="s">
        <v>290</v>
      </c>
      <c r="G9787" s="3" t="s">
        <v>457</v>
      </c>
      <c r="H9787" s="26">
        <v>560</v>
      </c>
      <c r="I9787" s="26">
        <f t="array" ref="I9787">J9787-J9787*3%</f>
        <v>431.65</v>
      </c>
      <c r="J9787" s="30">
        <v>445</v>
      </c>
      <c r="K9787" s="4"/>
      <c r="L9787" s="15">
        <f t="shared" si="153"/>
        <v>0</v>
      </c>
      <c r="M9787" s="56" t="s">
        <v>15155</v>
      </c>
    </row>
    <row r="9788" spans="1:13" s="19" customFormat="1" ht="15" customHeight="1" x14ac:dyDescent="0.25">
      <c r="A9788" s="47">
        <v>20413</v>
      </c>
      <c r="B9788" s="18" t="s">
        <v>14979</v>
      </c>
      <c r="C9788" s="3" t="s">
        <v>14969</v>
      </c>
      <c r="D9788" s="3" t="s">
        <v>279</v>
      </c>
      <c r="E9788" s="3" t="s">
        <v>289</v>
      </c>
      <c r="F9788" s="3" t="s">
        <v>290</v>
      </c>
      <c r="G9788" s="3" t="s">
        <v>481</v>
      </c>
      <c r="H9788" s="26">
        <v>560</v>
      </c>
      <c r="I9788" s="26">
        <f t="array" ref="I9788">J9788-J9788*3%</f>
        <v>431.65</v>
      </c>
      <c r="J9788" s="30">
        <v>445</v>
      </c>
      <c r="K9788" s="4"/>
      <c r="L9788" s="15">
        <f t="shared" si="153"/>
        <v>0</v>
      </c>
      <c r="M9788" s="56" t="s">
        <v>15155</v>
      </c>
    </row>
    <row r="9789" spans="1:13" s="19" customFormat="1" ht="15" customHeight="1" x14ac:dyDescent="0.25">
      <c r="A9789" s="47">
        <v>20430</v>
      </c>
      <c r="B9789" s="18" t="s">
        <v>14980</v>
      </c>
      <c r="C9789" s="3" t="s">
        <v>14969</v>
      </c>
      <c r="D9789" s="3" t="s">
        <v>296</v>
      </c>
      <c r="E9789" s="3" t="s">
        <v>1997</v>
      </c>
      <c r="F9789" s="3" t="s">
        <v>302</v>
      </c>
      <c r="G9789" s="3" t="s">
        <v>782</v>
      </c>
      <c r="H9789" s="26">
        <v>800</v>
      </c>
      <c r="I9789" s="26">
        <f t="array" ref="I9789">J9789-J9789*3%</f>
        <v>640.20000000000005</v>
      </c>
      <c r="J9789" s="30">
        <v>660</v>
      </c>
      <c r="K9789" s="4"/>
      <c r="L9789" s="15">
        <f t="shared" si="153"/>
        <v>0</v>
      </c>
      <c r="M9789" s="56" t="s">
        <v>15155</v>
      </c>
    </row>
    <row r="9790" spans="1:13" s="19" customFormat="1" ht="15" customHeight="1" x14ac:dyDescent="0.25">
      <c r="A9790" s="47">
        <v>41932</v>
      </c>
      <c r="B9790" s="18" t="s">
        <v>14981</v>
      </c>
      <c r="C9790" s="3" t="s">
        <v>14969</v>
      </c>
      <c r="D9790" s="3" t="s">
        <v>296</v>
      </c>
      <c r="E9790" s="3" t="s">
        <v>1997</v>
      </c>
      <c r="F9790" s="3" t="s">
        <v>302</v>
      </c>
      <c r="G9790" s="3" t="s">
        <v>14982</v>
      </c>
      <c r="H9790" s="26">
        <v>800</v>
      </c>
      <c r="I9790" s="26">
        <f t="array" ref="I9790">J9790-J9790*3%</f>
        <v>640.20000000000005</v>
      </c>
      <c r="J9790" s="30">
        <v>660</v>
      </c>
      <c r="K9790" s="4"/>
      <c r="L9790" s="15">
        <f t="shared" si="153"/>
        <v>0</v>
      </c>
      <c r="M9790" s="56" t="s">
        <v>15155</v>
      </c>
    </row>
    <row r="9791" spans="1:13" s="19" customFormat="1" ht="15" customHeight="1" x14ac:dyDescent="0.25">
      <c r="A9791" s="47">
        <v>20428</v>
      </c>
      <c r="B9791" s="18" t="s">
        <v>14983</v>
      </c>
      <c r="C9791" s="3" t="s">
        <v>14969</v>
      </c>
      <c r="D9791" s="3" t="s">
        <v>296</v>
      </c>
      <c r="E9791" s="3" t="s">
        <v>1997</v>
      </c>
      <c r="F9791" s="3" t="s">
        <v>302</v>
      </c>
      <c r="G9791" s="3" t="s">
        <v>303</v>
      </c>
      <c r="H9791" s="26">
        <v>800</v>
      </c>
      <c r="I9791" s="26">
        <f t="array" ref="I9791">J9791-J9791*3%</f>
        <v>640.20000000000005</v>
      </c>
      <c r="J9791" s="30">
        <v>660</v>
      </c>
      <c r="K9791" s="4"/>
      <c r="L9791" s="15">
        <f t="shared" si="153"/>
        <v>0</v>
      </c>
      <c r="M9791" s="56" t="s">
        <v>15155</v>
      </c>
    </row>
    <row r="9792" spans="1:13" s="19" customFormat="1" ht="15" customHeight="1" x14ac:dyDescent="0.25">
      <c r="A9792" s="47">
        <v>20433</v>
      </c>
      <c r="B9792" s="18" t="s">
        <v>14984</v>
      </c>
      <c r="C9792" s="3" t="s">
        <v>14969</v>
      </c>
      <c r="D9792" s="3" t="s">
        <v>296</v>
      </c>
      <c r="E9792" s="3" t="s">
        <v>1997</v>
      </c>
      <c r="F9792" s="3" t="s">
        <v>302</v>
      </c>
      <c r="G9792" s="3" t="s">
        <v>256</v>
      </c>
      <c r="H9792" s="26">
        <v>800</v>
      </c>
      <c r="I9792" s="26">
        <f t="array" ref="I9792">J9792-J9792*3%</f>
        <v>640.20000000000005</v>
      </c>
      <c r="J9792" s="30">
        <v>660</v>
      </c>
      <c r="K9792" s="4"/>
      <c r="L9792" s="15">
        <f t="shared" si="153"/>
        <v>0</v>
      </c>
      <c r="M9792" s="56" t="s">
        <v>15155</v>
      </c>
    </row>
    <row r="9793" spans="1:13" s="19" customFormat="1" ht="15" customHeight="1" x14ac:dyDescent="0.25">
      <c r="A9793" s="47">
        <v>20429</v>
      </c>
      <c r="B9793" s="18" t="s">
        <v>14985</v>
      </c>
      <c r="C9793" s="3" t="s">
        <v>14969</v>
      </c>
      <c r="D9793" s="3" t="s">
        <v>296</v>
      </c>
      <c r="E9793" s="3" t="s">
        <v>1997</v>
      </c>
      <c r="F9793" s="3" t="s">
        <v>302</v>
      </c>
      <c r="G9793" s="3" t="s">
        <v>465</v>
      </c>
      <c r="H9793" s="26">
        <v>800</v>
      </c>
      <c r="I9793" s="26">
        <f t="array" ref="I9793">J9793-J9793*3%</f>
        <v>640.20000000000005</v>
      </c>
      <c r="J9793" s="30">
        <v>660</v>
      </c>
      <c r="K9793" s="4"/>
      <c r="L9793" s="15">
        <f t="shared" si="153"/>
        <v>0</v>
      </c>
      <c r="M9793" s="56" t="s">
        <v>15155</v>
      </c>
    </row>
    <row r="9794" spans="1:13" s="19" customFormat="1" ht="15" customHeight="1" x14ac:dyDescent="0.25">
      <c r="A9794" s="47">
        <v>20434</v>
      </c>
      <c r="B9794" s="18" t="s">
        <v>14986</v>
      </c>
      <c r="C9794" s="3" t="s">
        <v>14969</v>
      </c>
      <c r="D9794" s="3" t="s">
        <v>296</v>
      </c>
      <c r="E9794" s="3" t="s">
        <v>1997</v>
      </c>
      <c r="F9794" s="3" t="s">
        <v>302</v>
      </c>
      <c r="G9794" s="3" t="s">
        <v>1446</v>
      </c>
      <c r="H9794" s="26">
        <v>800</v>
      </c>
      <c r="I9794" s="26">
        <f t="array" ref="I9794">J9794-J9794*3%</f>
        <v>640.20000000000005</v>
      </c>
      <c r="J9794" s="30">
        <v>660</v>
      </c>
      <c r="K9794" s="4"/>
      <c r="L9794" s="15">
        <f t="shared" si="153"/>
        <v>0</v>
      </c>
      <c r="M9794" s="56" t="s">
        <v>15155</v>
      </c>
    </row>
    <row r="9795" spans="1:13" s="19" customFormat="1" ht="15" customHeight="1" x14ac:dyDescent="0.25">
      <c r="A9795" s="47">
        <v>20435</v>
      </c>
      <c r="B9795" s="18" t="s">
        <v>14987</v>
      </c>
      <c r="C9795" s="3" t="s">
        <v>14969</v>
      </c>
      <c r="D9795" s="3" t="s">
        <v>296</v>
      </c>
      <c r="E9795" s="3" t="s">
        <v>1997</v>
      </c>
      <c r="F9795" s="3" t="s">
        <v>302</v>
      </c>
      <c r="G9795" s="3" t="s">
        <v>14988</v>
      </c>
      <c r="H9795" s="26">
        <v>800</v>
      </c>
      <c r="I9795" s="26">
        <f t="array" ref="I9795">J9795-J9795*3%</f>
        <v>640.20000000000005</v>
      </c>
      <c r="J9795" s="30">
        <v>660</v>
      </c>
      <c r="K9795" s="4"/>
      <c r="L9795" s="15">
        <f t="shared" si="153"/>
        <v>0</v>
      </c>
      <c r="M9795" s="56" t="s">
        <v>15155</v>
      </c>
    </row>
    <row r="9796" spans="1:13" s="19" customFormat="1" ht="15" customHeight="1" x14ac:dyDescent="0.25">
      <c r="A9796" s="47">
        <v>20436</v>
      </c>
      <c r="B9796" s="18" t="s">
        <v>14989</v>
      </c>
      <c r="C9796" s="3" t="s">
        <v>14969</v>
      </c>
      <c r="D9796" s="3" t="s">
        <v>296</v>
      </c>
      <c r="E9796" s="3" t="s">
        <v>1997</v>
      </c>
      <c r="F9796" s="3" t="s">
        <v>302</v>
      </c>
      <c r="G9796" s="3" t="s">
        <v>6833</v>
      </c>
      <c r="H9796" s="26">
        <v>800</v>
      </c>
      <c r="I9796" s="26">
        <f t="array" ref="I9796">J9796-J9796*3%</f>
        <v>640.20000000000005</v>
      </c>
      <c r="J9796" s="30">
        <v>660</v>
      </c>
      <c r="K9796" s="4"/>
      <c r="L9796" s="15">
        <f t="shared" si="153"/>
        <v>0</v>
      </c>
      <c r="M9796" s="56" t="s">
        <v>15155</v>
      </c>
    </row>
    <row r="9797" spans="1:13" s="19" customFormat="1" ht="15" customHeight="1" x14ac:dyDescent="0.25">
      <c r="A9797" s="47">
        <v>20922</v>
      </c>
      <c r="B9797" s="18" t="s">
        <v>14990</v>
      </c>
      <c r="C9797" s="3" t="s">
        <v>14969</v>
      </c>
      <c r="D9797" s="3" t="s">
        <v>296</v>
      </c>
      <c r="E9797" s="3" t="s">
        <v>1997</v>
      </c>
      <c r="F9797" s="3" t="s">
        <v>302</v>
      </c>
      <c r="G9797" s="3" t="s">
        <v>14991</v>
      </c>
      <c r="H9797" s="26">
        <v>800</v>
      </c>
      <c r="I9797" s="26">
        <f t="array" ref="I9797">J9797-J9797*3%</f>
        <v>640.20000000000005</v>
      </c>
      <c r="J9797" s="30">
        <v>660</v>
      </c>
      <c r="K9797" s="4"/>
      <c r="L9797" s="15">
        <f t="shared" si="153"/>
        <v>0</v>
      </c>
      <c r="M9797" s="56" t="s">
        <v>15155</v>
      </c>
    </row>
    <row r="9798" spans="1:13" s="19" customFormat="1" ht="15" customHeight="1" x14ac:dyDescent="0.25">
      <c r="A9798" s="47">
        <v>20437</v>
      </c>
      <c r="B9798" s="18" t="s">
        <v>14992</v>
      </c>
      <c r="C9798" s="3" t="s">
        <v>14969</v>
      </c>
      <c r="D9798" s="3" t="s">
        <v>296</v>
      </c>
      <c r="E9798" s="3" t="s">
        <v>1997</v>
      </c>
      <c r="F9798" s="3" t="s">
        <v>302</v>
      </c>
      <c r="G9798" s="3" t="s">
        <v>14993</v>
      </c>
      <c r="H9798" s="26">
        <v>800</v>
      </c>
      <c r="I9798" s="26">
        <f t="array" ref="I9798">J9798-J9798*3%</f>
        <v>640.20000000000005</v>
      </c>
      <c r="J9798" s="30">
        <v>660</v>
      </c>
      <c r="K9798" s="4"/>
      <c r="L9798" s="15">
        <f t="shared" si="153"/>
        <v>0</v>
      </c>
      <c r="M9798" s="56" t="s">
        <v>15155</v>
      </c>
    </row>
    <row r="9799" spans="1:13" s="19" customFormat="1" ht="15" customHeight="1" x14ac:dyDescent="0.25">
      <c r="A9799" s="47">
        <v>20923</v>
      </c>
      <c r="B9799" s="18" t="s">
        <v>14994</v>
      </c>
      <c r="C9799" s="3" t="s">
        <v>14969</v>
      </c>
      <c r="D9799" s="3" t="s">
        <v>296</v>
      </c>
      <c r="E9799" s="3" t="s">
        <v>1997</v>
      </c>
      <c r="F9799" s="3" t="s">
        <v>302</v>
      </c>
      <c r="G9799" s="3" t="s">
        <v>285</v>
      </c>
      <c r="H9799" s="26">
        <v>800</v>
      </c>
      <c r="I9799" s="26">
        <f t="array" ref="I9799">J9799-J9799*3%</f>
        <v>640.20000000000005</v>
      </c>
      <c r="J9799" s="30">
        <v>660</v>
      </c>
      <c r="K9799" s="4"/>
      <c r="L9799" s="15">
        <f t="shared" si="153"/>
        <v>0</v>
      </c>
      <c r="M9799" s="56" t="s">
        <v>15155</v>
      </c>
    </row>
    <row r="9800" spans="1:13" s="19" customFormat="1" ht="15" customHeight="1" x14ac:dyDescent="0.25">
      <c r="A9800" s="47">
        <v>41928</v>
      </c>
      <c r="B9800" s="18" t="s">
        <v>14995</v>
      </c>
      <c r="C9800" s="3" t="s">
        <v>14969</v>
      </c>
      <c r="D9800" s="3" t="s">
        <v>296</v>
      </c>
      <c r="E9800" s="3" t="s">
        <v>1997</v>
      </c>
      <c r="F9800" s="3" t="s">
        <v>302</v>
      </c>
      <c r="G9800" s="3" t="s">
        <v>900</v>
      </c>
      <c r="H9800" s="26">
        <v>800</v>
      </c>
      <c r="I9800" s="26">
        <f t="array" ref="I9800">J9800-J9800*3%</f>
        <v>640.20000000000005</v>
      </c>
      <c r="J9800" s="30">
        <v>660</v>
      </c>
      <c r="K9800" s="4"/>
      <c r="L9800" s="15">
        <f t="shared" ref="L9800:L9863" si="154">J9800*K9800</f>
        <v>0</v>
      </c>
      <c r="M9800" s="56" t="s">
        <v>15155</v>
      </c>
    </row>
    <row r="9801" spans="1:13" s="19" customFormat="1" ht="15" customHeight="1" x14ac:dyDescent="0.25">
      <c r="A9801" s="47">
        <v>41929</v>
      </c>
      <c r="B9801" s="18" t="s">
        <v>14996</v>
      </c>
      <c r="C9801" s="3" t="s">
        <v>14969</v>
      </c>
      <c r="D9801" s="3" t="s">
        <v>296</v>
      </c>
      <c r="E9801" s="3" t="s">
        <v>1997</v>
      </c>
      <c r="F9801" s="3" t="s">
        <v>302</v>
      </c>
      <c r="G9801" s="3" t="s">
        <v>14997</v>
      </c>
      <c r="H9801" s="26">
        <v>800</v>
      </c>
      <c r="I9801" s="26">
        <f t="array" ref="I9801">J9801-J9801*3%</f>
        <v>640.20000000000005</v>
      </c>
      <c r="J9801" s="30">
        <v>660</v>
      </c>
      <c r="K9801" s="4"/>
      <c r="L9801" s="15">
        <f t="shared" si="154"/>
        <v>0</v>
      </c>
      <c r="M9801" s="56" t="s">
        <v>15155</v>
      </c>
    </row>
    <row r="9802" spans="1:13" s="19" customFormat="1" ht="15" customHeight="1" x14ac:dyDescent="0.25">
      <c r="A9802" s="47">
        <v>20924</v>
      </c>
      <c r="B9802" s="18" t="s">
        <v>14998</v>
      </c>
      <c r="C9802" s="3" t="s">
        <v>14969</v>
      </c>
      <c r="D9802" s="3" t="s">
        <v>296</v>
      </c>
      <c r="E9802" s="3" t="s">
        <v>1997</v>
      </c>
      <c r="F9802" s="3" t="s">
        <v>302</v>
      </c>
      <c r="G9802" s="3" t="s">
        <v>299</v>
      </c>
      <c r="H9802" s="26">
        <v>800</v>
      </c>
      <c r="I9802" s="26">
        <f t="array" ref="I9802">J9802-J9802*3%</f>
        <v>640.20000000000005</v>
      </c>
      <c r="J9802" s="30">
        <v>660</v>
      </c>
      <c r="K9802" s="4"/>
      <c r="L9802" s="15">
        <f t="shared" si="154"/>
        <v>0</v>
      </c>
      <c r="M9802" s="56" t="s">
        <v>15155</v>
      </c>
    </row>
    <row r="9803" spans="1:13" s="19" customFormat="1" ht="15" customHeight="1" x14ac:dyDescent="0.25">
      <c r="A9803" s="47">
        <v>41930</v>
      </c>
      <c r="B9803" s="18" t="s">
        <v>14999</v>
      </c>
      <c r="C9803" s="3" t="s">
        <v>14969</v>
      </c>
      <c r="D9803" s="3" t="s">
        <v>296</v>
      </c>
      <c r="E9803" s="3" t="s">
        <v>1997</v>
      </c>
      <c r="F9803" s="3" t="s">
        <v>302</v>
      </c>
      <c r="G9803" s="3" t="s">
        <v>3727</v>
      </c>
      <c r="H9803" s="26">
        <v>800</v>
      </c>
      <c r="I9803" s="26">
        <f t="array" ref="I9803">J9803-J9803*3%</f>
        <v>640.20000000000005</v>
      </c>
      <c r="J9803" s="30">
        <v>660</v>
      </c>
      <c r="K9803" s="4"/>
      <c r="L9803" s="15">
        <f t="shared" si="154"/>
        <v>0</v>
      </c>
      <c r="M9803" s="56" t="s">
        <v>15155</v>
      </c>
    </row>
    <row r="9804" spans="1:13" s="19" customFormat="1" ht="15" customHeight="1" x14ac:dyDescent="0.25">
      <c r="A9804" s="47">
        <v>41931</v>
      </c>
      <c r="B9804" s="18" t="s">
        <v>15000</v>
      </c>
      <c r="C9804" s="3" t="s">
        <v>14969</v>
      </c>
      <c r="D9804" s="3" t="s">
        <v>296</v>
      </c>
      <c r="E9804" s="3" t="s">
        <v>1997</v>
      </c>
      <c r="F9804" s="3" t="s">
        <v>302</v>
      </c>
      <c r="G9804" s="3" t="s">
        <v>15001</v>
      </c>
      <c r="H9804" s="26">
        <v>800</v>
      </c>
      <c r="I9804" s="26">
        <f t="array" ref="I9804">J9804-J9804*3%</f>
        <v>640.20000000000005</v>
      </c>
      <c r="J9804" s="30">
        <v>660</v>
      </c>
      <c r="K9804" s="4"/>
      <c r="L9804" s="15">
        <f t="shared" si="154"/>
        <v>0</v>
      </c>
      <c r="M9804" s="56" t="s">
        <v>15155</v>
      </c>
    </row>
    <row r="9805" spans="1:13" s="19" customFormat="1" ht="15" customHeight="1" x14ac:dyDescent="0.25">
      <c r="A9805" s="47">
        <v>25999</v>
      </c>
      <c r="B9805" s="18" t="s">
        <v>15002</v>
      </c>
      <c r="C9805" s="3" t="s">
        <v>14969</v>
      </c>
      <c r="D9805" s="3" t="s">
        <v>307</v>
      </c>
      <c r="E9805" s="3" t="s">
        <v>649</v>
      </c>
      <c r="F9805" s="3" t="s">
        <v>290</v>
      </c>
      <c r="G9805" s="3"/>
      <c r="H9805" s="26">
        <v>450</v>
      </c>
      <c r="I9805" s="26">
        <f t="array" ref="I9805">J9805-J9805*3%</f>
        <v>339.5</v>
      </c>
      <c r="J9805" s="30">
        <v>350</v>
      </c>
      <c r="K9805" s="4"/>
      <c r="L9805" s="15">
        <f t="shared" si="154"/>
        <v>0</v>
      </c>
      <c r="M9805" s="56" t="s">
        <v>15155</v>
      </c>
    </row>
    <row r="9806" spans="1:13" s="19" customFormat="1" ht="15" customHeight="1" x14ac:dyDescent="0.25">
      <c r="A9806" s="47">
        <v>40266</v>
      </c>
      <c r="B9806" s="18" t="s">
        <v>15003</v>
      </c>
      <c r="C9806" s="3" t="s">
        <v>14969</v>
      </c>
      <c r="D9806" s="3" t="s">
        <v>194</v>
      </c>
      <c r="E9806" s="3" t="s">
        <v>15004</v>
      </c>
      <c r="F9806" s="3" t="s">
        <v>200</v>
      </c>
      <c r="G9806" s="3"/>
      <c r="H9806" s="26">
        <v>350</v>
      </c>
      <c r="I9806" s="26">
        <f t="array" ref="I9806">J9806-J9806*3%</f>
        <v>281.3</v>
      </c>
      <c r="J9806" s="30">
        <v>290</v>
      </c>
      <c r="K9806" s="4"/>
      <c r="L9806" s="15">
        <f t="shared" si="154"/>
        <v>0</v>
      </c>
      <c r="M9806" s="56" t="s">
        <v>15155</v>
      </c>
    </row>
    <row r="9807" spans="1:13" s="19" customFormat="1" ht="15" customHeight="1" x14ac:dyDescent="0.25">
      <c r="A9807" s="47">
        <v>20925</v>
      </c>
      <c r="B9807" s="18" t="s">
        <v>15005</v>
      </c>
      <c r="C9807" s="3" t="s">
        <v>14969</v>
      </c>
      <c r="D9807" s="3" t="s">
        <v>924</v>
      </c>
      <c r="E9807" s="3" t="s">
        <v>925</v>
      </c>
      <c r="F9807" s="3" t="s">
        <v>1249</v>
      </c>
      <c r="G9807" s="3" t="s">
        <v>405</v>
      </c>
      <c r="H9807" s="26">
        <v>1020</v>
      </c>
      <c r="I9807" s="26">
        <f t="array" ref="I9807">J9807-J9807*3%</f>
        <v>814.8</v>
      </c>
      <c r="J9807" s="30">
        <v>840</v>
      </c>
      <c r="K9807" s="4"/>
      <c r="L9807" s="15">
        <f t="shared" si="154"/>
        <v>0</v>
      </c>
      <c r="M9807" s="56" t="s">
        <v>15155</v>
      </c>
    </row>
    <row r="9808" spans="1:13" s="19" customFormat="1" ht="15" customHeight="1" x14ac:dyDescent="0.25">
      <c r="A9808" s="47">
        <v>20926</v>
      </c>
      <c r="B9808" s="18" t="s">
        <v>15006</v>
      </c>
      <c r="C9808" s="3" t="s">
        <v>14969</v>
      </c>
      <c r="D9808" s="3" t="s">
        <v>924</v>
      </c>
      <c r="E9808" s="3" t="s">
        <v>925</v>
      </c>
      <c r="F9808" s="3" t="s">
        <v>1249</v>
      </c>
      <c r="G9808" s="3" t="s">
        <v>303</v>
      </c>
      <c r="H9808" s="26">
        <v>1020</v>
      </c>
      <c r="I9808" s="26">
        <f t="array" ref="I9808">J9808-J9808*3%</f>
        <v>814.8</v>
      </c>
      <c r="J9808" s="30">
        <v>840</v>
      </c>
      <c r="K9808" s="4"/>
      <c r="L9808" s="15">
        <f t="shared" si="154"/>
        <v>0</v>
      </c>
      <c r="M9808" s="56" t="s">
        <v>15155</v>
      </c>
    </row>
    <row r="9809" spans="1:13" s="19" customFormat="1" ht="15" customHeight="1" x14ac:dyDescent="0.25">
      <c r="A9809" s="47">
        <v>20439</v>
      </c>
      <c r="B9809" s="18" t="s">
        <v>15007</v>
      </c>
      <c r="C9809" s="3" t="s">
        <v>14969</v>
      </c>
      <c r="D9809" s="3" t="s">
        <v>924</v>
      </c>
      <c r="E9809" s="3" t="s">
        <v>925</v>
      </c>
      <c r="F9809" s="3" t="s">
        <v>1249</v>
      </c>
      <c r="G9809" s="3" t="s">
        <v>256</v>
      </c>
      <c r="H9809" s="26">
        <v>1020</v>
      </c>
      <c r="I9809" s="26">
        <f t="array" ref="I9809">J9809-J9809*3%</f>
        <v>814.8</v>
      </c>
      <c r="J9809" s="30">
        <v>840</v>
      </c>
      <c r="K9809" s="4"/>
      <c r="L9809" s="15">
        <f t="shared" si="154"/>
        <v>0</v>
      </c>
      <c r="M9809" s="56" t="s">
        <v>15155</v>
      </c>
    </row>
    <row r="9810" spans="1:13" s="19" customFormat="1" ht="15" customHeight="1" x14ac:dyDescent="0.25">
      <c r="A9810" s="47">
        <v>21544</v>
      </c>
      <c r="B9810" s="18" t="s">
        <v>15008</v>
      </c>
      <c r="C9810" s="3" t="s">
        <v>14969</v>
      </c>
      <c r="D9810" s="3" t="s">
        <v>924</v>
      </c>
      <c r="E9810" s="3" t="s">
        <v>925</v>
      </c>
      <c r="F9810" s="3" t="s">
        <v>1249</v>
      </c>
      <c r="G9810" s="3" t="s">
        <v>686</v>
      </c>
      <c r="H9810" s="26">
        <v>1020</v>
      </c>
      <c r="I9810" s="26">
        <f t="array" ref="I9810">J9810-J9810*3%</f>
        <v>814.8</v>
      </c>
      <c r="J9810" s="30">
        <v>840</v>
      </c>
      <c r="K9810" s="4"/>
      <c r="L9810" s="15">
        <f t="shared" si="154"/>
        <v>0</v>
      </c>
      <c r="M9810" s="56" t="s">
        <v>15155</v>
      </c>
    </row>
    <row r="9811" spans="1:13" s="19" customFormat="1" ht="15" customHeight="1" x14ac:dyDescent="0.25">
      <c r="A9811" s="47">
        <v>20441</v>
      </c>
      <c r="B9811" s="18" t="s">
        <v>15009</v>
      </c>
      <c r="C9811" s="3" t="s">
        <v>14969</v>
      </c>
      <c r="D9811" s="3" t="s">
        <v>924</v>
      </c>
      <c r="E9811" s="3" t="s">
        <v>925</v>
      </c>
      <c r="F9811" s="3" t="s">
        <v>1249</v>
      </c>
      <c r="G9811" s="3" t="s">
        <v>15010</v>
      </c>
      <c r="H9811" s="26">
        <v>1020</v>
      </c>
      <c r="I9811" s="26">
        <f t="array" ref="I9811">J9811-J9811*3%</f>
        <v>814.8</v>
      </c>
      <c r="J9811" s="30">
        <v>840</v>
      </c>
      <c r="K9811" s="4"/>
      <c r="L9811" s="15">
        <f t="shared" si="154"/>
        <v>0</v>
      </c>
      <c r="M9811" s="56" t="s">
        <v>15155</v>
      </c>
    </row>
    <row r="9812" spans="1:13" s="19" customFormat="1" ht="15" customHeight="1" x14ac:dyDescent="0.25">
      <c r="A9812" s="47">
        <v>21545</v>
      </c>
      <c r="B9812" s="18" t="s">
        <v>15011</v>
      </c>
      <c r="C9812" s="3" t="s">
        <v>14969</v>
      </c>
      <c r="D9812" s="3" t="s">
        <v>924</v>
      </c>
      <c r="E9812" s="3" t="s">
        <v>925</v>
      </c>
      <c r="F9812" s="3" t="s">
        <v>1249</v>
      </c>
      <c r="G9812" s="3" t="s">
        <v>299</v>
      </c>
      <c r="H9812" s="26">
        <v>1020</v>
      </c>
      <c r="I9812" s="26">
        <f t="array" ref="I9812">J9812-J9812*3%</f>
        <v>814.8</v>
      </c>
      <c r="J9812" s="30">
        <v>840</v>
      </c>
      <c r="K9812" s="4"/>
      <c r="L9812" s="15">
        <f t="shared" si="154"/>
        <v>0</v>
      </c>
      <c r="M9812" s="56" t="s">
        <v>15155</v>
      </c>
    </row>
    <row r="9813" spans="1:13" s="19" customFormat="1" ht="15" customHeight="1" x14ac:dyDescent="0.25">
      <c r="A9813" s="47">
        <v>20917</v>
      </c>
      <c r="B9813" s="18" t="s">
        <v>15012</v>
      </c>
      <c r="C9813" s="3" t="s">
        <v>14969</v>
      </c>
      <c r="D9813" s="3" t="s">
        <v>339</v>
      </c>
      <c r="E9813" s="3" t="s">
        <v>1267</v>
      </c>
      <c r="F9813" s="3" t="s">
        <v>375</v>
      </c>
      <c r="G9813" s="3" t="s">
        <v>149</v>
      </c>
      <c r="H9813" s="26">
        <v>550</v>
      </c>
      <c r="I9813" s="26">
        <f t="array" ref="I9813">J9813-J9813*3%</f>
        <v>426.8</v>
      </c>
      <c r="J9813" s="30">
        <v>440</v>
      </c>
      <c r="K9813" s="4"/>
      <c r="L9813" s="15">
        <f t="shared" si="154"/>
        <v>0</v>
      </c>
      <c r="M9813" s="56" t="s">
        <v>15155</v>
      </c>
    </row>
    <row r="9814" spans="1:13" s="19" customFormat="1" ht="15" customHeight="1" x14ac:dyDescent="0.25">
      <c r="A9814" s="47">
        <v>20420</v>
      </c>
      <c r="B9814" s="18" t="s">
        <v>15013</v>
      </c>
      <c r="C9814" s="3" t="s">
        <v>14969</v>
      </c>
      <c r="D9814" s="3" t="s">
        <v>339</v>
      </c>
      <c r="E9814" s="3" t="s">
        <v>1267</v>
      </c>
      <c r="F9814" s="3" t="s">
        <v>375</v>
      </c>
      <c r="G9814" s="3" t="s">
        <v>256</v>
      </c>
      <c r="H9814" s="26">
        <v>550</v>
      </c>
      <c r="I9814" s="26">
        <f t="array" ref="I9814">J9814-J9814*3%</f>
        <v>426.8</v>
      </c>
      <c r="J9814" s="30">
        <v>440</v>
      </c>
      <c r="K9814" s="4"/>
      <c r="L9814" s="15">
        <f t="shared" si="154"/>
        <v>0</v>
      </c>
      <c r="M9814" s="56" t="s">
        <v>15155</v>
      </c>
    </row>
    <row r="9815" spans="1:13" s="19" customFormat="1" ht="15" customHeight="1" x14ac:dyDescent="0.25">
      <c r="A9815" s="47">
        <v>20916</v>
      </c>
      <c r="B9815" s="18" t="s">
        <v>15014</v>
      </c>
      <c r="C9815" s="3" t="s">
        <v>14969</v>
      </c>
      <c r="D9815" s="3" t="s">
        <v>339</v>
      </c>
      <c r="E9815" s="3" t="s">
        <v>1267</v>
      </c>
      <c r="F9815" s="3" t="s">
        <v>375</v>
      </c>
      <c r="G9815" s="3" t="s">
        <v>1446</v>
      </c>
      <c r="H9815" s="26">
        <v>550</v>
      </c>
      <c r="I9815" s="26">
        <f t="array" ref="I9815">J9815-J9815*3%</f>
        <v>426.8</v>
      </c>
      <c r="J9815" s="30">
        <v>440</v>
      </c>
      <c r="K9815" s="4"/>
      <c r="L9815" s="15">
        <f t="shared" si="154"/>
        <v>0</v>
      </c>
      <c r="M9815" s="56" t="s">
        <v>15155</v>
      </c>
    </row>
    <row r="9816" spans="1:13" s="19" customFormat="1" ht="15" customHeight="1" x14ac:dyDescent="0.25">
      <c r="A9816" s="47">
        <v>20422</v>
      </c>
      <c r="B9816" s="18" t="s">
        <v>15015</v>
      </c>
      <c r="C9816" s="3" t="s">
        <v>14969</v>
      </c>
      <c r="D9816" s="3" t="s">
        <v>339</v>
      </c>
      <c r="E9816" s="3" t="s">
        <v>1267</v>
      </c>
      <c r="F9816" s="3" t="s">
        <v>375</v>
      </c>
      <c r="G9816" s="3" t="s">
        <v>1574</v>
      </c>
      <c r="H9816" s="26">
        <v>550</v>
      </c>
      <c r="I9816" s="26">
        <f t="array" ref="I9816">J9816-J9816*3%</f>
        <v>426.8</v>
      </c>
      <c r="J9816" s="30">
        <v>440</v>
      </c>
      <c r="K9816" s="4"/>
      <c r="L9816" s="15">
        <f t="shared" si="154"/>
        <v>0</v>
      </c>
      <c r="M9816" s="56" t="s">
        <v>15155</v>
      </c>
    </row>
    <row r="9817" spans="1:13" s="19" customFormat="1" ht="15" customHeight="1" x14ac:dyDescent="0.25">
      <c r="A9817" s="47">
        <v>24032</v>
      </c>
      <c r="B9817" s="18" t="s">
        <v>15016</v>
      </c>
      <c r="C9817" s="3" t="s">
        <v>14969</v>
      </c>
      <c r="D9817" s="3" t="s">
        <v>339</v>
      </c>
      <c r="E9817" s="3" t="s">
        <v>1267</v>
      </c>
      <c r="F9817" s="3" t="s">
        <v>375</v>
      </c>
      <c r="G9817" s="3" t="s">
        <v>763</v>
      </c>
      <c r="H9817" s="26">
        <v>550</v>
      </c>
      <c r="I9817" s="26">
        <f t="array" ref="I9817">J9817-J9817*3%</f>
        <v>426.8</v>
      </c>
      <c r="J9817" s="30">
        <v>440</v>
      </c>
      <c r="K9817" s="4"/>
      <c r="L9817" s="15">
        <f t="shared" si="154"/>
        <v>0</v>
      </c>
      <c r="M9817" s="56" t="s">
        <v>15155</v>
      </c>
    </row>
    <row r="9818" spans="1:13" s="19" customFormat="1" ht="15" customHeight="1" x14ac:dyDescent="0.25">
      <c r="A9818" s="47">
        <v>20425</v>
      </c>
      <c r="B9818" s="18" t="s">
        <v>15017</v>
      </c>
      <c r="C9818" s="3" t="s">
        <v>14969</v>
      </c>
      <c r="D9818" s="3" t="s">
        <v>339</v>
      </c>
      <c r="E9818" s="3" t="s">
        <v>1267</v>
      </c>
      <c r="F9818" s="3" t="s">
        <v>375</v>
      </c>
      <c r="G9818" s="3" t="s">
        <v>457</v>
      </c>
      <c r="H9818" s="26">
        <v>550</v>
      </c>
      <c r="I9818" s="26">
        <f t="array" ref="I9818">J9818-J9818*3%</f>
        <v>426.8</v>
      </c>
      <c r="J9818" s="30">
        <v>440</v>
      </c>
      <c r="K9818" s="4"/>
      <c r="L9818" s="15">
        <f t="shared" si="154"/>
        <v>0</v>
      </c>
      <c r="M9818" s="56" t="s">
        <v>15155</v>
      </c>
    </row>
    <row r="9819" spans="1:13" s="19" customFormat="1" ht="15" customHeight="1" x14ac:dyDescent="0.25">
      <c r="A9819" s="47">
        <v>20915</v>
      </c>
      <c r="B9819" s="18" t="s">
        <v>15018</v>
      </c>
      <c r="C9819" s="3" t="s">
        <v>14969</v>
      </c>
      <c r="D9819" s="3" t="s">
        <v>339</v>
      </c>
      <c r="E9819" s="3" t="s">
        <v>1267</v>
      </c>
      <c r="F9819" s="3" t="s">
        <v>375</v>
      </c>
      <c r="G9819" s="3" t="s">
        <v>481</v>
      </c>
      <c r="H9819" s="26">
        <v>550</v>
      </c>
      <c r="I9819" s="26">
        <f t="array" ref="I9819">J9819-J9819*3%</f>
        <v>426.8</v>
      </c>
      <c r="J9819" s="30">
        <v>440</v>
      </c>
      <c r="K9819" s="4"/>
      <c r="L9819" s="15">
        <f t="shared" si="154"/>
        <v>0</v>
      </c>
      <c r="M9819" s="56" t="s">
        <v>15155</v>
      </c>
    </row>
    <row r="9820" spans="1:13" s="19" customFormat="1" ht="15" customHeight="1" x14ac:dyDescent="0.25">
      <c r="A9820" s="47">
        <v>20444</v>
      </c>
      <c r="B9820" s="18" t="s">
        <v>15019</v>
      </c>
      <c r="C9820" s="3" t="s">
        <v>14969</v>
      </c>
      <c r="D9820" s="3" t="s">
        <v>1038</v>
      </c>
      <c r="E9820" s="3" t="s">
        <v>7781</v>
      </c>
      <c r="F9820" s="3" t="s">
        <v>1249</v>
      </c>
      <c r="G9820" s="3" t="s">
        <v>4897</v>
      </c>
      <c r="H9820" s="26">
        <v>460</v>
      </c>
      <c r="I9820" s="26">
        <f t="array" ref="I9820">J9820-J9820*3%</f>
        <v>354.05</v>
      </c>
      <c r="J9820" s="30">
        <v>365</v>
      </c>
      <c r="K9820" s="4"/>
      <c r="L9820" s="15">
        <f t="shared" si="154"/>
        <v>0</v>
      </c>
      <c r="M9820" s="56" t="s">
        <v>15155</v>
      </c>
    </row>
    <row r="9821" spans="1:13" s="19" customFormat="1" ht="15" customHeight="1" x14ac:dyDescent="0.25">
      <c r="A9821" s="47">
        <v>20445</v>
      </c>
      <c r="B9821" s="18" t="s">
        <v>15020</v>
      </c>
      <c r="C9821" s="3" t="s">
        <v>14969</v>
      </c>
      <c r="D9821" s="3" t="s">
        <v>1038</v>
      </c>
      <c r="E9821" s="3" t="s">
        <v>7781</v>
      </c>
      <c r="F9821" s="3" t="s">
        <v>1249</v>
      </c>
      <c r="G9821" s="3" t="s">
        <v>15010</v>
      </c>
      <c r="H9821" s="26">
        <v>460</v>
      </c>
      <c r="I9821" s="26">
        <f t="array" ref="I9821">J9821-J9821*3%</f>
        <v>354.05</v>
      </c>
      <c r="J9821" s="30">
        <v>365</v>
      </c>
      <c r="K9821" s="4"/>
      <c r="L9821" s="15">
        <f t="shared" si="154"/>
        <v>0</v>
      </c>
      <c r="M9821" s="56" t="s">
        <v>15155</v>
      </c>
    </row>
    <row r="9822" spans="1:13" s="19" customFormat="1" ht="15" customHeight="1" x14ac:dyDescent="0.25">
      <c r="A9822" s="47">
        <v>20464</v>
      </c>
      <c r="B9822" s="18" t="s">
        <v>15021</v>
      </c>
      <c r="C9822" s="3" t="s">
        <v>14969</v>
      </c>
      <c r="D9822" s="3" t="s">
        <v>356</v>
      </c>
      <c r="E9822" s="3" t="s">
        <v>15022</v>
      </c>
      <c r="F9822" s="3" t="s">
        <v>284</v>
      </c>
      <c r="G9822" s="3" t="s">
        <v>303</v>
      </c>
      <c r="H9822" s="26">
        <v>935</v>
      </c>
      <c r="I9822" s="26">
        <f t="array" ref="I9822">J9822-J9822*3%</f>
        <v>745.93</v>
      </c>
      <c r="J9822" s="30">
        <v>769</v>
      </c>
      <c r="K9822" s="4"/>
      <c r="L9822" s="15">
        <f t="shared" si="154"/>
        <v>0</v>
      </c>
      <c r="M9822" s="56" t="s">
        <v>15155</v>
      </c>
    </row>
    <row r="9823" spans="1:13" s="19" customFormat="1" ht="15" customHeight="1" x14ac:dyDescent="0.25">
      <c r="A9823" s="47">
        <v>20452</v>
      </c>
      <c r="B9823" s="18" t="s">
        <v>15023</v>
      </c>
      <c r="C9823" s="3" t="s">
        <v>14969</v>
      </c>
      <c r="D9823" s="3" t="s">
        <v>356</v>
      </c>
      <c r="E9823" s="3" t="s">
        <v>15022</v>
      </c>
      <c r="F9823" s="3" t="s">
        <v>284</v>
      </c>
      <c r="G9823" s="3" t="s">
        <v>256</v>
      </c>
      <c r="H9823" s="26">
        <v>935</v>
      </c>
      <c r="I9823" s="26">
        <f t="array" ref="I9823">J9823-J9823*3%</f>
        <v>745.93</v>
      </c>
      <c r="J9823" s="30">
        <v>769</v>
      </c>
      <c r="K9823" s="4"/>
      <c r="L9823" s="15">
        <f t="shared" si="154"/>
        <v>0</v>
      </c>
      <c r="M9823" s="56" t="s">
        <v>15155</v>
      </c>
    </row>
    <row r="9824" spans="1:13" s="19" customFormat="1" ht="15" customHeight="1" x14ac:dyDescent="0.25">
      <c r="A9824" s="47">
        <v>20446</v>
      </c>
      <c r="B9824" s="18" t="s">
        <v>15024</v>
      </c>
      <c r="C9824" s="3" t="s">
        <v>14969</v>
      </c>
      <c r="D9824" s="3" t="s">
        <v>356</v>
      </c>
      <c r="E9824" s="3" t="s">
        <v>15022</v>
      </c>
      <c r="F9824" s="3" t="s">
        <v>284</v>
      </c>
      <c r="G9824" s="3" t="s">
        <v>465</v>
      </c>
      <c r="H9824" s="26">
        <v>935</v>
      </c>
      <c r="I9824" s="26">
        <f t="array" ref="I9824">J9824-J9824*3%</f>
        <v>745.93</v>
      </c>
      <c r="J9824" s="30">
        <v>769</v>
      </c>
      <c r="K9824" s="4"/>
      <c r="L9824" s="15">
        <f t="shared" si="154"/>
        <v>0</v>
      </c>
      <c r="M9824" s="56" t="s">
        <v>15155</v>
      </c>
    </row>
    <row r="9825" spans="1:13" s="19" customFormat="1" ht="15" customHeight="1" x14ac:dyDescent="0.25">
      <c r="A9825" s="47">
        <v>20453</v>
      </c>
      <c r="B9825" s="18" t="s">
        <v>15025</v>
      </c>
      <c r="C9825" s="3" t="s">
        <v>14969</v>
      </c>
      <c r="D9825" s="3" t="s">
        <v>356</v>
      </c>
      <c r="E9825" s="3" t="s">
        <v>15022</v>
      </c>
      <c r="F9825" s="3" t="s">
        <v>284</v>
      </c>
      <c r="G9825" s="3" t="s">
        <v>10613</v>
      </c>
      <c r="H9825" s="26">
        <v>935</v>
      </c>
      <c r="I9825" s="26">
        <f t="array" ref="I9825">J9825-J9825*3%</f>
        <v>745.93</v>
      </c>
      <c r="J9825" s="30">
        <v>769</v>
      </c>
      <c r="K9825" s="4"/>
      <c r="L9825" s="15">
        <f t="shared" si="154"/>
        <v>0</v>
      </c>
      <c r="M9825" s="56" t="s">
        <v>15155</v>
      </c>
    </row>
    <row r="9826" spans="1:13" s="19" customFormat="1" ht="15" customHeight="1" x14ac:dyDescent="0.25">
      <c r="A9826" s="47">
        <v>20454</v>
      </c>
      <c r="B9826" s="18" t="s">
        <v>15026</v>
      </c>
      <c r="C9826" s="3" t="s">
        <v>14969</v>
      </c>
      <c r="D9826" s="3" t="s">
        <v>356</v>
      </c>
      <c r="E9826" s="3" t="s">
        <v>15022</v>
      </c>
      <c r="F9826" s="3" t="s">
        <v>284</v>
      </c>
      <c r="G9826" s="3" t="s">
        <v>15027</v>
      </c>
      <c r="H9826" s="26">
        <v>935</v>
      </c>
      <c r="I9826" s="26">
        <f t="array" ref="I9826">J9826-J9826*3%</f>
        <v>745.93</v>
      </c>
      <c r="J9826" s="30">
        <v>769</v>
      </c>
      <c r="K9826" s="4"/>
      <c r="L9826" s="15">
        <f t="shared" si="154"/>
        <v>0</v>
      </c>
      <c r="M9826" s="56" t="s">
        <v>15155</v>
      </c>
    </row>
    <row r="9827" spans="1:13" s="19" customFormat="1" ht="15" customHeight="1" x14ac:dyDescent="0.25">
      <c r="A9827" s="47">
        <v>20455</v>
      </c>
      <c r="B9827" s="18" t="s">
        <v>15028</v>
      </c>
      <c r="C9827" s="3" t="s">
        <v>14969</v>
      </c>
      <c r="D9827" s="3" t="s">
        <v>356</v>
      </c>
      <c r="E9827" s="3" t="s">
        <v>15022</v>
      </c>
      <c r="F9827" s="3" t="s">
        <v>284</v>
      </c>
      <c r="G9827" s="3" t="s">
        <v>14988</v>
      </c>
      <c r="H9827" s="26">
        <v>935</v>
      </c>
      <c r="I9827" s="26">
        <f t="array" ref="I9827">J9827-J9827*3%</f>
        <v>745.93</v>
      </c>
      <c r="J9827" s="30">
        <v>769</v>
      </c>
      <c r="K9827" s="4"/>
      <c r="L9827" s="15">
        <f t="shared" si="154"/>
        <v>0</v>
      </c>
      <c r="M9827" s="56" t="s">
        <v>15155</v>
      </c>
    </row>
    <row r="9828" spans="1:13" s="19" customFormat="1" ht="15" customHeight="1" x14ac:dyDescent="0.25">
      <c r="A9828" s="47">
        <v>20456</v>
      </c>
      <c r="B9828" s="18" t="s">
        <v>15029</v>
      </c>
      <c r="C9828" s="3" t="s">
        <v>14969</v>
      </c>
      <c r="D9828" s="3" t="s">
        <v>356</v>
      </c>
      <c r="E9828" s="3" t="s">
        <v>15022</v>
      </c>
      <c r="F9828" s="3" t="s">
        <v>284</v>
      </c>
      <c r="G9828" s="3" t="s">
        <v>6833</v>
      </c>
      <c r="H9828" s="26">
        <v>935</v>
      </c>
      <c r="I9828" s="26">
        <f t="array" ref="I9828">J9828-J9828*3%</f>
        <v>745.93</v>
      </c>
      <c r="J9828" s="30">
        <v>769</v>
      </c>
      <c r="K9828" s="4"/>
      <c r="L9828" s="15">
        <f t="shared" si="154"/>
        <v>0</v>
      </c>
      <c r="M9828" s="56" t="s">
        <v>15155</v>
      </c>
    </row>
    <row r="9829" spans="1:13" s="19" customFormat="1" ht="15" customHeight="1" x14ac:dyDescent="0.25">
      <c r="A9829" s="47">
        <v>20457</v>
      </c>
      <c r="B9829" s="18" t="s">
        <v>15030</v>
      </c>
      <c r="C9829" s="3" t="s">
        <v>14969</v>
      </c>
      <c r="D9829" s="3" t="s">
        <v>356</v>
      </c>
      <c r="E9829" s="3" t="s">
        <v>15022</v>
      </c>
      <c r="F9829" s="3" t="s">
        <v>284</v>
      </c>
      <c r="G9829" s="3" t="s">
        <v>15031</v>
      </c>
      <c r="H9829" s="26">
        <v>935</v>
      </c>
      <c r="I9829" s="26">
        <f t="array" ref="I9829">J9829-J9829*3%</f>
        <v>745.93</v>
      </c>
      <c r="J9829" s="30">
        <v>769</v>
      </c>
      <c r="K9829" s="4"/>
      <c r="L9829" s="15">
        <f t="shared" si="154"/>
        <v>0</v>
      </c>
      <c r="M9829" s="56" t="s">
        <v>15155</v>
      </c>
    </row>
    <row r="9830" spans="1:13" s="19" customFormat="1" ht="15" customHeight="1" x14ac:dyDescent="0.25">
      <c r="A9830" s="47">
        <v>20459</v>
      </c>
      <c r="B9830" s="18" t="s">
        <v>15032</v>
      </c>
      <c r="C9830" s="3" t="s">
        <v>14969</v>
      </c>
      <c r="D9830" s="3" t="s">
        <v>356</v>
      </c>
      <c r="E9830" s="3" t="s">
        <v>15022</v>
      </c>
      <c r="F9830" s="3" t="s">
        <v>284</v>
      </c>
      <c r="G9830" s="3" t="s">
        <v>285</v>
      </c>
      <c r="H9830" s="26">
        <v>935</v>
      </c>
      <c r="I9830" s="26">
        <f t="array" ref="I9830">J9830-J9830*3%</f>
        <v>745.93</v>
      </c>
      <c r="J9830" s="30">
        <v>769</v>
      </c>
      <c r="K9830" s="4"/>
      <c r="L9830" s="15">
        <f t="shared" si="154"/>
        <v>0</v>
      </c>
      <c r="M9830" s="56" t="s">
        <v>15155</v>
      </c>
    </row>
    <row r="9831" spans="1:13" s="19" customFormat="1" ht="15" customHeight="1" x14ac:dyDescent="0.25">
      <c r="A9831" s="47">
        <v>20461</v>
      </c>
      <c r="B9831" s="18" t="s">
        <v>15033</v>
      </c>
      <c r="C9831" s="3" t="s">
        <v>14969</v>
      </c>
      <c r="D9831" s="3" t="s">
        <v>356</v>
      </c>
      <c r="E9831" s="3" t="s">
        <v>15022</v>
      </c>
      <c r="F9831" s="3" t="s">
        <v>284</v>
      </c>
      <c r="G9831" s="3" t="s">
        <v>3727</v>
      </c>
      <c r="H9831" s="26">
        <v>935</v>
      </c>
      <c r="I9831" s="26">
        <f t="array" ref="I9831">J9831-J9831*3%</f>
        <v>745.93</v>
      </c>
      <c r="J9831" s="30">
        <v>769</v>
      </c>
      <c r="K9831" s="4"/>
      <c r="L9831" s="15">
        <f t="shared" si="154"/>
        <v>0</v>
      </c>
      <c r="M9831" s="56" t="s">
        <v>15155</v>
      </c>
    </row>
    <row r="9832" spans="1:13" s="19" customFormat="1" ht="15" customHeight="1" x14ac:dyDescent="0.25">
      <c r="A9832" s="47">
        <v>20462</v>
      </c>
      <c r="B9832" s="18" t="s">
        <v>15034</v>
      </c>
      <c r="C9832" s="3" t="s">
        <v>14969</v>
      </c>
      <c r="D9832" s="3" t="s">
        <v>356</v>
      </c>
      <c r="E9832" s="3" t="s">
        <v>15022</v>
      </c>
      <c r="F9832" s="3" t="s">
        <v>284</v>
      </c>
      <c r="G9832" s="3" t="s">
        <v>3661</v>
      </c>
      <c r="H9832" s="26">
        <v>935</v>
      </c>
      <c r="I9832" s="26">
        <f t="array" ref="I9832">J9832-J9832*3%</f>
        <v>745.93</v>
      </c>
      <c r="J9832" s="30">
        <v>769</v>
      </c>
      <c r="K9832" s="4"/>
      <c r="L9832" s="15">
        <f t="shared" si="154"/>
        <v>0</v>
      </c>
      <c r="M9832" s="56" t="s">
        <v>15155</v>
      </c>
    </row>
    <row r="9833" spans="1:13" s="19" customFormat="1" ht="15" customHeight="1" x14ac:dyDescent="0.25">
      <c r="A9833" s="47">
        <v>32474</v>
      </c>
      <c r="B9833" s="18"/>
      <c r="C9833" s="3" t="s">
        <v>15035</v>
      </c>
      <c r="D9833" s="3" t="s">
        <v>9651</v>
      </c>
      <c r="E9833" s="3" t="s">
        <v>15036</v>
      </c>
      <c r="F9833" s="3" t="s">
        <v>15037</v>
      </c>
      <c r="G9833" s="3" t="s">
        <v>744</v>
      </c>
      <c r="H9833" s="26">
        <v>1890</v>
      </c>
      <c r="I9833" s="26">
        <f t="array" ref="I9833">J9833-J9833*3%</f>
        <v>1272.058</v>
      </c>
      <c r="J9833" s="30">
        <v>1311.4</v>
      </c>
      <c r="K9833" s="4"/>
      <c r="L9833" s="15">
        <f t="shared" si="154"/>
        <v>0</v>
      </c>
      <c r="M9833" s="56" t="s">
        <v>15156</v>
      </c>
    </row>
    <row r="9834" spans="1:13" s="19" customFormat="1" ht="15" customHeight="1" x14ac:dyDescent="0.25">
      <c r="A9834" s="47">
        <v>32476</v>
      </c>
      <c r="B9834" s="18"/>
      <c r="C9834" s="3" t="s">
        <v>15035</v>
      </c>
      <c r="D9834" s="3" t="s">
        <v>9651</v>
      </c>
      <c r="E9834" s="3" t="s">
        <v>15036</v>
      </c>
      <c r="F9834" s="3" t="s">
        <v>10834</v>
      </c>
      <c r="G9834" s="3" t="s">
        <v>744</v>
      </c>
      <c r="H9834" s="26">
        <v>1890</v>
      </c>
      <c r="I9834" s="26">
        <f t="array" ref="I9834">J9834-J9834*3%</f>
        <v>1272.058</v>
      </c>
      <c r="J9834" s="30">
        <v>1311.4</v>
      </c>
      <c r="K9834" s="4"/>
      <c r="L9834" s="15">
        <f t="shared" si="154"/>
        <v>0</v>
      </c>
      <c r="M9834" s="56" t="s">
        <v>15156</v>
      </c>
    </row>
    <row r="9835" spans="1:13" s="19" customFormat="1" ht="15" customHeight="1" x14ac:dyDescent="0.25">
      <c r="A9835" s="47">
        <v>32475</v>
      </c>
      <c r="B9835" s="18"/>
      <c r="C9835" s="3" t="s">
        <v>15035</v>
      </c>
      <c r="D9835" s="3" t="s">
        <v>9651</v>
      </c>
      <c r="E9835" s="3" t="s">
        <v>15036</v>
      </c>
      <c r="F9835" s="3" t="s">
        <v>11186</v>
      </c>
      <c r="G9835" s="3" t="s">
        <v>744</v>
      </c>
      <c r="H9835" s="26">
        <v>1890</v>
      </c>
      <c r="I9835" s="26">
        <f t="array" ref="I9835">J9835-J9835*3%</f>
        <v>1272.058</v>
      </c>
      <c r="J9835" s="30">
        <v>1311.4</v>
      </c>
      <c r="K9835" s="4"/>
      <c r="L9835" s="15">
        <f t="shared" si="154"/>
        <v>0</v>
      </c>
      <c r="M9835" s="56" t="s">
        <v>15156</v>
      </c>
    </row>
    <row r="9836" spans="1:13" s="19" customFormat="1" ht="15" customHeight="1" x14ac:dyDescent="0.25">
      <c r="A9836" s="47">
        <v>32471</v>
      </c>
      <c r="B9836" s="18"/>
      <c r="C9836" s="3" t="s">
        <v>15035</v>
      </c>
      <c r="D9836" s="3" t="s">
        <v>9651</v>
      </c>
      <c r="E9836" s="3" t="s">
        <v>15038</v>
      </c>
      <c r="F9836" s="3" t="s">
        <v>15037</v>
      </c>
      <c r="G9836" s="3" t="s">
        <v>744</v>
      </c>
      <c r="H9836" s="26">
        <v>2100</v>
      </c>
      <c r="I9836" s="26">
        <f t="array" ref="I9836">J9836-J9836*3%</f>
        <v>1419.498</v>
      </c>
      <c r="J9836" s="30">
        <v>1463.4</v>
      </c>
      <c r="K9836" s="4"/>
      <c r="L9836" s="15">
        <f t="shared" si="154"/>
        <v>0</v>
      </c>
      <c r="M9836" s="56" t="s">
        <v>15156</v>
      </c>
    </row>
    <row r="9837" spans="1:13" s="19" customFormat="1" ht="15" customHeight="1" x14ac:dyDescent="0.25">
      <c r="A9837" s="47">
        <v>32469</v>
      </c>
      <c r="B9837" s="18"/>
      <c r="C9837" s="3" t="s">
        <v>15035</v>
      </c>
      <c r="D9837" s="3" t="s">
        <v>9651</v>
      </c>
      <c r="E9837" s="3" t="s">
        <v>15038</v>
      </c>
      <c r="F9837" s="3" t="s">
        <v>10834</v>
      </c>
      <c r="G9837" s="3" t="s">
        <v>744</v>
      </c>
      <c r="H9837" s="26">
        <v>2640</v>
      </c>
      <c r="I9837" s="26">
        <f t="array" ref="I9837">J9837-J9837*3%</f>
        <v>1770.25</v>
      </c>
      <c r="J9837" s="30">
        <v>1825</v>
      </c>
      <c r="K9837" s="4"/>
      <c r="L9837" s="15">
        <f t="shared" si="154"/>
        <v>0</v>
      </c>
      <c r="M9837" s="56" t="s">
        <v>15156</v>
      </c>
    </row>
    <row r="9838" spans="1:13" s="19" customFormat="1" ht="15" customHeight="1" x14ac:dyDescent="0.25">
      <c r="A9838" s="47">
        <v>32849</v>
      </c>
      <c r="B9838" s="18"/>
      <c r="C9838" s="3" t="s">
        <v>15039</v>
      </c>
      <c r="D9838" s="3" t="s">
        <v>7558</v>
      </c>
      <c r="E9838" s="3" t="s">
        <v>15040</v>
      </c>
      <c r="F9838" s="3"/>
      <c r="G9838" s="3"/>
      <c r="H9838" s="26">
        <v>1110</v>
      </c>
      <c r="I9838" s="26">
        <f t="array" ref="I9838">J9838-J9838*3%</f>
        <v>845.84</v>
      </c>
      <c r="J9838" s="30">
        <v>872</v>
      </c>
      <c r="K9838" s="4"/>
      <c r="L9838" s="15">
        <f t="shared" si="154"/>
        <v>0</v>
      </c>
      <c r="M9838" s="56" t="s">
        <v>15156</v>
      </c>
    </row>
    <row r="9839" spans="1:13" s="19" customFormat="1" ht="15" customHeight="1" x14ac:dyDescent="0.25">
      <c r="A9839" s="47">
        <v>32851</v>
      </c>
      <c r="B9839" s="18"/>
      <c r="C9839" s="3" t="s">
        <v>15039</v>
      </c>
      <c r="D9839" s="3" t="s">
        <v>7558</v>
      </c>
      <c r="E9839" s="3" t="s">
        <v>15041</v>
      </c>
      <c r="F9839" s="3"/>
      <c r="G9839" s="3"/>
      <c r="H9839" s="26">
        <v>1110</v>
      </c>
      <c r="I9839" s="26">
        <f t="array" ref="I9839">J9839-J9839*3%</f>
        <v>845.84</v>
      </c>
      <c r="J9839" s="30">
        <v>872</v>
      </c>
      <c r="K9839" s="4"/>
      <c r="L9839" s="15">
        <f t="shared" si="154"/>
        <v>0</v>
      </c>
      <c r="M9839" s="56" t="s">
        <v>15156</v>
      </c>
    </row>
    <row r="9840" spans="1:13" s="19" customFormat="1" ht="15" customHeight="1" x14ac:dyDescent="0.25">
      <c r="A9840" s="47">
        <v>32452</v>
      </c>
      <c r="B9840" s="18" t="s">
        <v>15042</v>
      </c>
      <c r="C9840" s="3" t="s">
        <v>15039</v>
      </c>
      <c r="D9840" s="3" t="s">
        <v>7558</v>
      </c>
      <c r="E9840" s="3" t="s">
        <v>15043</v>
      </c>
      <c r="F9840" s="3"/>
      <c r="G9840" s="3"/>
      <c r="H9840" s="26">
        <v>525</v>
      </c>
      <c r="I9840" s="26">
        <f t="array" ref="I9840">J9840-J9840*3%</f>
        <v>389.358</v>
      </c>
      <c r="J9840" s="30">
        <v>401.4</v>
      </c>
      <c r="K9840" s="4"/>
      <c r="L9840" s="15">
        <f t="shared" si="154"/>
        <v>0</v>
      </c>
      <c r="M9840" s="56" t="s">
        <v>15156</v>
      </c>
    </row>
    <row r="9841" spans="1:13" s="19" customFormat="1" ht="15" customHeight="1" x14ac:dyDescent="0.25">
      <c r="A9841" s="47">
        <v>34632</v>
      </c>
      <c r="B9841" s="18"/>
      <c r="C9841" s="3" t="s">
        <v>15039</v>
      </c>
      <c r="D9841" s="3" t="s">
        <v>7558</v>
      </c>
      <c r="E9841" s="3" t="s">
        <v>15044</v>
      </c>
      <c r="F9841" s="3"/>
      <c r="G9841" s="3"/>
      <c r="H9841" s="26">
        <v>830</v>
      </c>
      <c r="I9841" s="26">
        <f t="array" ref="I9841">J9841-J9841*3%</f>
        <v>626.42599999999993</v>
      </c>
      <c r="J9841" s="30">
        <v>645.79999999999995</v>
      </c>
      <c r="K9841" s="4"/>
      <c r="L9841" s="15">
        <f t="shared" si="154"/>
        <v>0</v>
      </c>
      <c r="M9841" s="56" t="s">
        <v>15156</v>
      </c>
    </row>
    <row r="9842" spans="1:13" s="19" customFormat="1" ht="15" customHeight="1" x14ac:dyDescent="0.25">
      <c r="A9842" s="47">
        <v>41245</v>
      </c>
      <c r="B9842" s="18" t="s">
        <v>15045</v>
      </c>
      <c r="C9842" s="3" t="s">
        <v>15046</v>
      </c>
      <c r="D9842" s="3" t="s">
        <v>11838</v>
      </c>
      <c r="E9842" s="3" t="s">
        <v>15047</v>
      </c>
      <c r="F9842" s="3" t="s">
        <v>15048</v>
      </c>
      <c r="G9842" s="3" t="s">
        <v>3544</v>
      </c>
      <c r="H9842" s="26">
        <v>149</v>
      </c>
      <c r="I9842" s="26">
        <f t="array" ref="I9842">J9842-J9842*3%</f>
        <v>97</v>
      </c>
      <c r="J9842" s="30">
        <v>100</v>
      </c>
      <c r="K9842" s="4"/>
      <c r="L9842" s="15">
        <f t="shared" si="154"/>
        <v>0</v>
      </c>
      <c r="M9842" s="56" t="s">
        <v>15155</v>
      </c>
    </row>
    <row r="9843" spans="1:13" s="19" customFormat="1" ht="15" customHeight="1" x14ac:dyDescent="0.25">
      <c r="A9843" s="47">
        <v>38034</v>
      </c>
      <c r="B9843" s="18" t="s">
        <v>15049</v>
      </c>
      <c r="C9843" s="3" t="s">
        <v>15046</v>
      </c>
      <c r="D9843" s="3" t="s">
        <v>11838</v>
      </c>
      <c r="E9843" s="3" t="s">
        <v>15050</v>
      </c>
      <c r="F9843" s="3" t="s">
        <v>15048</v>
      </c>
      <c r="G9843" s="3" t="s">
        <v>3544</v>
      </c>
      <c r="H9843" s="26">
        <v>149</v>
      </c>
      <c r="I9843" s="26">
        <f t="array" ref="I9843">J9843-J9843*3%</f>
        <v>97</v>
      </c>
      <c r="J9843" s="30">
        <v>100</v>
      </c>
      <c r="K9843" s="4"/>
      <c r="L9843" s="15">
        <f t="shared" si="154"/>
        <v>0</v>
      </c>
      <c r="M9843" s="56" t="s">
        <v>15155</v>
      </c>
    </row>
    <row r="9844" spans="1:13" s="19" customFormat="1" ht="15" customHeight="1" x14ac:dyDescent="0.25">
      <c r="A9844" s="47">
        <v>38035</v>
      </c>
      <c r="B9844" s="18" t="s">
        <v>15051</v>
      </c>
      <c r="C9844" s="3" t="s">
        <v>15046</v>
      </c>
      <c r="D9844" s="3" t="s">
        <v>11838</v>
      </c>
      <c r="E9844" s="3" t="s">
        <v>15050</v>
      </c>
      <c r="F9844" s="3" t="s">
        <v>15048</v>
      </c>
      <c r="G9844" s="3" t="s">
        <v>1377</v>
      </c>
      <c r="H9844" s="26">
        <v>149</v>
      </c>
      <c r="I9844" s="26">
        <f t="array" ref="I9844">J9844-J9844*3%</f>
        <v>97</v>
      </c>
      <c r="J9844" s="30">
        <v>100</v>
      </c>
      <c r="K9844" s="4"/>
      <c r="L9844" s="15">
        <f t="shared" si="154"/>
        <v>0</v>
      </c>
      <c r="M9844" s="56" t="s">
        <v>15155</v>
      </c>
    </row>
    <row r="9845" spans="1:13" s="19" customFormat="1" ht="15" customHeight="1" x14ac:dyDescent="0.25">
      <c r="A9845" s="47">
        <v>40046</v>
      </c>
      <c r="B9845" s="18" t="s">
        <v>15052</v>
      </c>
      <c r="C9845" s="3" t="s">
        <v>15046</v>
      </c>
      <c r="D9845" s="3" t="s">
        <v>11838</v>
      </c>
      <c r="E9845" s="3" t="s">
        <v>15053</v>
      </c>
      <c r="F9845" s="3" t="s">
        <v>15048</v>
      </c>
      <c r="G9845" s="3"/>
      <c r="H9845" s="26">
        <v>149</v>
      </c>
      <c r="I9845" s="26">
        <f t="array" ref="I9845">J9845-J9845*3%</f>
        <v>97</v>
      </c>
      <c r="J9845" s="30">
        <v>100</v>
      </c>
      <c r="K9845" s="4"/>
      <c r="L9845" s="15">
        <f t="shared" si="154"/>
        <v>0</v>
      </c>
      <c r="M9845" s="56" t="s">
        <v>15155</v>
      </c>
    </row>
    <row r="9846" spans="1:13" s="19" customFormat="1" ht="15" customHeight="1" x14ac:dyDescent="0.25">
      <c r="A9846" s="47">
        <v>39490</v>
      </c>
      <c r="B9846" s="18" t="s">
        <v>15054</v>
      </c>
      <c r="C9846" s="3" t="s">
        <v>15046</v>
      </c>
      <c r="D9846" s="3" t="s">
        <v>11838</v>
      </c>
      <c r="E9846" s="3" t="s">
        <v>15055</v>
      </c>
      <c r="F9846" s="3"/>
      <c r="G9846" s="3"/>
      <c r="H9846" s="26">
        <v>400</v>
      </c>
      <c r="I9846" s="26">
        <f t="array" ref="I9846">J9846-J9846*3%</f>
        <v>271.60000000000002</v>
      </c>
      <c r="J9846" s="30">
        <v>280</v>
      </c>
      <c r="K9846" s="4"/>
      <c r="L9846" s="15">
        <f t="shared" si="154"/>
        <v>0</v>
      </c>
      <c r="M9846" s="56" t="s">
        <v>15155</v>
      </c>
    </row>
    <row r="9847" spans="1:13" s="19" customFormat="1" ht="15" customHeight="1" x14ac:dyDescent="0.25">
      <c r="A9847" s="47">
        <v>41066</v>
      </c>
      <c r="B9847" s="18" t="s">
        <v>15056</v>
      </c>
      <c r="C9847" s="3" t="s">
        <v>15046</v>
      </c>
      <c r="D9847" s="3" t="s">
        <v>11838</v>
      </c>
      <c r="E9847" s="3" t="s">
        <v>15057</v>
      </c>
      <c r="F9847" s="3"/>
      <c r="G9847" s="3"/>
      <c r="H9847" s="26">
        <v>199</v>
      </c>
      <c r="I9847" s="26">
        <f t="array" ref="I9847">J9847-J9847*3%</f>
        <v>126.1</v>
      </c>
      <c r="J9847" s="30">
        <v>130</v>
      </c>
      <c r="K9847" s="4"/>
      <c r="L9847" s="15">
        <f t="shared" si="154"/>
        <v>0</v>
      </c>
      <c r="M9847" s="56" t="s">
        <v>15155</v>
      </c>
    </row>
    <row r="9848" spans="1:13" s="19" customFormat="1" ht="15" customHeight="1" x14ac:dyDescent="0.25">
      <c r="A9848" s="47">
        <v>40052</v>
      </c>
      <c r="B9848" s="18" t="s">
        <v>15058</v>
      </c>
      <c r="C9848" s="3" t="s">
        <v>15046</v>
      </c>
      <c r="D9848" s="3" t="s">
        <v>11838</v>
      </c>
      <c r="E9848" s="3" t="s">
        <v>15059</v>
      </c>
      <c r="F9848" s="3"/>
      <c r="G9848" s="3" t="s">
        <v>744</v>
      </c>
      <c r="H9848" s="26">
        <v>230</v>
      </c>
      <c r="I9848" s="26">
        <f t="array" ref="I9848">J9848-J9848*3%</f>
        <v>155.19999999999999</v>
      </c>
      <c r="J9848" s="30">
        <v>160</v>
      </c>
      <c r="K9848" s="4"/>
      <c r="L9848" s="15">
        <f t="shared" si="154"/>
        <v>0</v>
      </c>
      <c r="M9848" s="56" t="s">
        <v>15155</v>
      </c>
    </row>
    <row r="9849" spans="1:13" s="19" customFormat="1" ht="15" customHeight="1" x14ac:dyDescent="0.25">
      <c r="A9849" s="47">
        <v>41244</v>
      </c>
      <c r="B9849" s="18" t="s">
        <v>15060</v>
      </c>
      <c r="C9849" s="3" t="s">
        <v>15046</v>
      </c>
      <c r="D9849" s="3" t="s">
        <v>11838</v>
      </c>
      <c r="E9849" s="3" t="s">
        <v>15061</v>
      </c>
      <c r="F9849" s="3" t="s">
        <v>15048</v>
      </c>
      <c r="G9849" s="3"/>
      <c r="H9849" s="26">
        <v>149</v>
      </c>
      <c r="I9849" s="26">
        <f t="array" ref="I9849">J9849-J9849*3%</f>
        <v>97</v>
      </c>
      <c r="J9849" s="30">
        <v>100</v>
      </c>
      <c r="K9849" s="4"/>
      <c r="L9849" s="15">
        <f t="shared" si="154"/>
        <v>0</v>
      </c>
      <c r="M9849" s="56" t="s">
        <v>15155</v>
      </c>
    </row>
    <row r="9850" spans="1:13" s="19" customFormat="1" ht="15" customHeight="1" x14ac:dyDescent="0.25">
      <c r="A9850" s="47">
        <v>43058</v>
      </c>
      <c r="B9850" s="18" t="s">
        <v>15062</v>
      </c>
      <c r="C9850" s="3" t="s">
        <v>15046</v>
      </c>
      <c r="D9850" s="3" t="s">
        <v>11838</v>
      </c>
      <c r="E9850" s="3" t="s">
        <v>15063</v>
      </c>
      <c r="F9850" s="3" t="s">
        <v>11840</v>
      </c>
      <c r="G9850" s="3"/>
      <c r="H9850" s="26">
        <v>445</v>
      </c>
      <c r="I9850" s="26">
        <f t="array" ref="I9850">J9850-J9850*3%</f>
        <v>339.5</v>
      </c>
      <c r="J9850" s="30">
        <v>350</v>
      </c>
      <c r="K9850" s="4"/>
      <c r="L9850" s="15">
        <f t="shared" si="154"/>
        <v>0</v>
      </c>
      <c r="M9850" s="56" t="s">
        <v>15155</v>
      </c>
    </row>
    <row r="9851" spans="1:13" s="19" customFormat="1" ht="15" customHeight="1" x14ac:dyDescent="0.25">
      <c r="A9851" s="47">
        <v>41242</v>
      </c>
      <c r="B9851" s="18" t="s">
        <v>15064</v>
      </c>
      <c r="C9851" s="3" t="s">
        <v>15046</v>
      </c>
      <c r="D9851" s="3" t="s">
        <v>11838</v>
      </c>
      <c r="E9851" s="3" t="s">
        <v>15065</v>
      </c>
      <c r="F9851" s="3" t="s">
        <v>15048</v>
      </c>
      <c r="G9851" s="3"/>
      <c r="H9851" s="26">
        <v>249</v>
      </c>
      <c r="I9851" s="26">
        <f t="array" ref="I9851">J9851-J9851*3%</f>
        <v>169.75</v>
      </c>
      <c r="J9851" s="30">
        <v>175</v>
      </c>
      <c r="K9851" s="4"/>
      <c r="L9851" s="15">
        <f t="shared" si="154"/>
        <v>0</v>
      </c>
      <c r="M9851" s="56" t="s">
        <v>15155</v>
      </c>
    </row>
    <row r="9852" spans="1:13" s="19" customFormat="1" ht="15" customHeight="1" x14ac:dyDescent="0.25">
      <c r="A9852" s="47">
        <v>40598</v>
      </c>
      <c r="B9852" s="18" t="s">
        <v>15066</v>
      </c>
      <c r="C9852" s="3" t="s">
        <v>15046</v>
      </c>
      <c r="D9852" s="3" t="s">
        <v>11838</v>
      </c>
      <c r="E9852" s="3" t="s">
        <v>15067</v>
      </c>
      <c r="F9852" s="3" t="s">
        <v>15048</v>
      </c>
      <c r="G9852" s="3"/>
      <c r="H9852" s="26">
        <v>249</v>
      </c>
      <c r="I9852" s="26">
        <f t="array" ref="I9852">J9852-J9852*3%</f>
        <v>169.75</v>
      </c>
      <c r="J9852" s="30">
        <v>175</v>
      </c>
      <c r="K9852" s="4"/>
      <c r="L9852" s="15">
        <f t="shared" si="154"/>
        <v>0</v>
      </c>
      <c r="M9852" s="56" t="s">
        <v>15155</v>
      </c>
    </row>
    <row r="9853" spans="1:13" s="19" customFormat="1" ht="15" customHeight="1" x14ac:dyDescent="0.25">
      <c r="A9853" s="47">
        <v>41243</v>
      </c>
      <c r="B9853" s="18" t="s">
        <v>15068</v>
      </c>
      <c r="C9853" s="3" t="s">
        <v>15046</v>
      </c>
      <c r="D9853" s="3" t="s">
        <v>11838</v>
      </c>
      <c r="E9853" s="3" t="s">
        <v>15069</v>
      </c>
      <c r="F9853" s="3" t="s">
        <v>15048</v>
      </c>
      <c r="G9853" s="3"/>
      <c r="H9853" s="26">
        <v>249</v>
      </c>
      <c r="I9853" s="26">
        <f t="array" ref="I9853">J9853-J9853*3%</f>
        <v>169.75</v>
      </c>
      <c r="J9853" s="30">
        <v>175</v>
      </c>
      <c r="K9853" s="4"/>
      <c r="L9853" s="15">
        <f t="shared" si="154"/>
        <v>0</v>
      </c>
      <c r="M9853" s="56" t="s">
        <v>15155</v>
      </c>
    </row>
    <row r="9854" spans="1:13" s="19" customFormat="1" ht="15" customHeight="1" x14ac:dyDescent="0.25">
      <c r="A9854" s="47">
        <v>40599</v>
      </c>
      <c r="B9854" s="18" t="s">
        <v>15070</v>
      </c>
      <c r="C9854" s="3" t="s">
        <v>15046</v>
      </c>
      <c r="D9854" s="3" t="s">
        <v>11838</v>
      </c>
      <c r="E9854" s="3" t="s">
        <v>15071</v>
      </c>
      <c r="F9854" s="3" t="s">
        <v>15072</v>
      </c>
      <c r="G9854" s="3"/>
      <c r="H9854" s="26">
        <v>700</v>
      </c>
      <c r="I9854" s="26">
        <f t="array" ref="I9854">J9854-J9854*3%</f>
        <v>436.5</v>
      </c>
      <c r="J9854" s="30">
        <v>450</v>
      </c>
      <c r="K9854" s="4"/>
      <c r="L9854" s="15">
        <f t="shared" si="154"/>
        <v>0</v>
      </c>
      <c r="M9854" s="56" t="s">
        <v>15155</v>
      </c>
    </row>
    <row r="9855" spans="1:13" s="19" customFormat="1" ht="15" customHeight="1" x14ac:dyDescent="0.25">
      <c r="A9855" s="47">
        <v>38036</v>
      </c>
      <c r="B9855" s="18" t="s">
        <v>15073</v>
      </c>
      <c r="C9855" s="3" t="s">
        <v>15046</v>
      </c>
      <c r="D9855" s="3" t="s">
        <v>11838</v>
      </c>
      <c r="E9855" s="3" t="s">
        <v>15074</v>
      </c>
      <c r="F9855" s="3"/>
      <c r="G9855" s="3"/>
      <c r="H9855" s="26">
        <v>199</v>
      </c>
      <c r="I9855" s="26">
        <f t="array" ref="I9855">J9855-J9855*3%</f>
        <v>135.80000000000001</v>
      </c>
      <c r="J9855" s="30">
        <v>140</v>
      </c>
      <c r="K9855" s="4"/>
      <c r="L9855" s="15">
        <f t="shared" si="154"/>
        <v>0</v>
      </c>
      <c r="M9855" s="56" t="s">
        <v>15155</v>
      </c>
    </row>
    <row r="9856" spans="1:13" s="19" customFormat="1" ht="15" customHeight="1" x14ac:dyDescent="0.25">
      <c r="A9856" s="47">
        <v>43057</v>
      </c>
      <c r="B9856" s="18" t="s">
        <v>15075</v>
      </c>
      <c r="C9856" s="3" t="s">
        <v>15046</v>
      </c>
      <c r="D9856" s="3" t="s">
        <v>11838</v>
      </c>
      <c r="E9856" s="3" t="s">
        <v>15076</v>
      </c>
      <c r="F9856" s="3"/>
      <c r="G9856" s="3"/>
      <c r="H9856" s="26">
        <v>495</v>
      </c>
      <c r="I9856" s="26">
        <f t="array" ref="I9856">J9856-J9856*3%</f>
        <v>339.5</v>
      </c>
      <c r="J9856" s="30">
        <v>350</v>
      </c>
      <c r="K9856" s="4"/>
      <c r="L9856" s="15">
        <f t="shared" si="154"/>
        <v>0</v>
      </c>
      <c r="M9856" s="56" t="s">
        <v>15155</v>
      </c>
    </row>
    <row r="9857" spans="1:13" s="19" customFormat="1" ht="15" customHeight="1" x14ac:dyDescent="0.25">
      <c r="A9857" s="47">
        <v>40053</v>
      </c>
      <c r="B9857" s="18" t="s">
        <v>15077</v>
      </c>
      <c r="C9857" s="3" t="s">
        <v>15046</v>
      </c>
      <c r="D9857" s="3" t="s">
        <v>11838</v>
      </c>
      <c r="E9857" s="3" t="s">
        <v>15078</v>
      </c>
      <c r="F9857" s="3"/>
      <c r="G9857" s="3" t="s">
        <v>744</v>
      </c>
      <c r="H9857" s="26">
        <v>179</v>
      </c>
      <c r="I9857" s="26">
        <f t="array" ref="I9857">J9857-J9857*3%</f>
        <v>116.4</v>
      </c>
      <c r="J9857" s="30">
        <v>120</v>
      </c>
      <c r="K9857" s="4"/>
      <c r="L9857" s="15">
        <f t="shared" si="154"/>
        <v>0</v>
      </c>
      <c r="M9857" s="56" t="s">
        <v>15155</v>
      </c>
    </row>
    <row r="9858" spans="1:13" s="19" customFormat="1" ht="15" customHeight="1" x14ac:dyDescent="0.25">
      <c r="A9858" s="47">
        <v>39802</v>
      </c>
      <c r="B9858" s="18" t="s">
        <v>15079</v>
      </c>
      <c r="C9858" s="3" t="s">
        <v>15046</v>
      </c>
      <c r="D9858" s="3" t="s">
        <v>11838</v>
      </c>
      <c r="E9858" s="3" t="s">
        <v>15080</v>
      </c>
      <c r="F9858" s="3"/>
      <c r="G9858" s="3"/>
      <c r="H9858" s="26">
        <v>499</v>
      </c>
      <c r="I9858" s="26">
        <f t="array" ref="I9858">J9858-J9858*3%</f>
        <v>349.2</v>
      </c>
      <c r="J9858" s="30">
        <v>360</v>
      </c>
      <c r="K9858" s="4"/>
      <c r="L9858" s="15">
        <f t="shared" si="154"/>
        <v>0</v>
      </c>
      <c r="M9858" s="56" t="s">
        <v>15155</v>
      </c>
    </row>
    <row r="9859" spans="1:13" s="19" customFormat="1" ht="15" customHeight="1" x14ac:dyDescent="0.25">
      <c r="A9859" s="47">
        <v>41758</v>
      </c>
      <c r="B9859" s="18" t="s">
        <v>15081</v>
      </c>
      <c r="C9859" s="3" t="s">
        <v>15046</v>
      </c>
      <c r="D9859" s="3" t="s">
        <v>11838</v>
      </c>
      <c r="E9859" s="3" t="s">
        <v>15082</v>
      </c>
      <c r="F9859" s="3"/>
      <c r="G9859" s="3" t="s">
        <v>1112</v>
      </c>
      <c r="H9859" s="26">
        <v>1150</v>
      </c>
      <c r="I9859" s="26">
        <f t="array" ref="I9859">J9859-J9859*3%</f>
        <v>776</v>
      </c>
      <c r="J9859" s="30">
        <v>800</v>
      </c>
      <c r="K9859" s="4"/>
      <c r="L9859" s="15">
        <f t="shared" si="154"/>
        <v>0</v>
      </c>
      <c r="M9859" s="56" t="s">
        <v>15155</v>
      </c>
    </row>
    <row r="9860" spans="1:13" s="19" customFormat="1" ht="15" customHeight="1" x14ac:dyDescent="0.25">
      <c r="A9860" s="47">
        <v>17712</v>
      </c>
      <c r="B9860" s="18" t="s">
        <v>15083</v>
      </c>
      <c r="C9860" s="3" t="s">
        <v>15084</v>
      </c>
      <c r="D9860" s="3" t="s">
        <v>279</v>
      </c>
      <c r="E9860" s="3" t="s">
        <v>15085</v>
      </c>
      <c r="F9860" s="3" t="s">
        <v>15086</v>
      </c>
      <c r="G9860" s="3" t="s">
        <v>149</v>
      </c>
      <c r="H9860" s="26">
        <v>3080</v>
      </c>
      <c r="I9860" s="26">
        <f t="array" ref="I9860">J9860-J9860*3%</f>
        <v>2375.9956000000002</v>
      </c>
      <c r="J9860" s="30">
        <v>2449.48</v>
      </c>
      <c r="K9860" s="4"/>
      <c r="L9860" s="15">
        <f t="shared" si="154"/>
        <v>0</v>
      </c>
      <c r="M9860" s="56" t="s">
        <v>15151</v>
      </c>
    </row>
    <row r="9861" spans="1:13" s="19" customFormat="1" ht="15" customHeight="1" x14ac:dyDescent="0.25">
      <c r="A9861" s="47">
        <v>7554</v>
      </c>
      <c r="B9861" s="18" t="s">
        <v>15087</v>
      </c>
      <c r="C9861" s="3" t="s">
        <v>15084</v>
      </c>
      <c r="D9861" s="3" t="s">
        <v>279</v>
      </c>
      <c r="E9861" s="3" t="s">
        <v>15085</v>
      </c>
      <c r="F9861" s="3" t="s">
        <v>15086</v>
      </c>
      <c r="G9861" s="3" t="s">
        <v>1004</v>
      </c>
      <c r="H9861" s="26">
        <v>3080</v>
      </c>
      <c r="I9861" s="26">
        <f t="array" ref="I9861">J9861-J9861*3%</f>
        <v>2375.9956000000002</v>
      </c>
      <c r="J9861" s="30">
        <v>2449.48</v>
      </c>
      <c r="K9861" s="4"/>
      <c r="L9861" s="15">
        <f t="shared" si="154"/>
        <v>0</v>
      </c>
      <c r="M9861" s="56" t="s">
        <v>15151</v>
      </c>
    </row>
    <row r="9862" spans="1:13" s="19" customFormat="1" ht="15" customHeight="1" x14ac:dyDescent="0.25">
      <c r="A9862" s="47">
        <v>26477</v>
      </c>
      <c r="B9862" s="18" t="s">
        <v>15088</v>
      </c>
      <c r="C9862" s="3" t="s">
        <v>15084</v>
      </c>
      <c r="D9862" s="3" t="s">
        <v>279</v>
      </c>
      <c r="E9862" s="3" t="s">
        <v>15085</v>
      </c>
      <c r="F9862" s="3" t="s">
        <v>15086</v>
      </c>
      <c r="G9862" s="3" t="s">
        <v>484</v>
      </c>
      <c r="H9862" s="26">
        <v>3080</v>
      </c>
      <c r="I9862" s="26">
        <f t="array" ref="I9862">J9862-J9862*3%</f>
        <v>2375.9956000000002</v>
      </c>
      <c r="J9862" s="30">
        <v>2449.48</v>
      </c>
      <c r="K9862" s="4"/>
      <c r="L9862" s="15">
        <f t="shared" si="154"/>
        <v>0</v>
      </c>
      <c r="M9862" s="56" t="s">
        <v>15151</v>
      </c>
    </row>
    <row r="9863" spans="1:13" s="19" customFormat="1" ht="15" customHeight="1" x14ac:dyDescent="0.25">
      <c r="A9863" s="47">
        <v>25953</v>
      </c>
      <c r="B9863" s="18" t="s">
        <v>15089</v>
      </c>
      <c r="C9863" s="3" t="s">
        <v>15084</v>
      </c>
      <c r="D9863" s="3" t="s">
        <v>279</v>
      </c>
      <c r="E9863" s="3" t="s">
        <v>15085</v>
      </c>
      <c r="F9863" s="3" t="s">
        <v>15086</v>
      </c>
      <c r="G9863" s="3" t="s">
        <v>628</v>
      </c>
      <c r="H9863" s="26">
        <v>3080</v>
      </c>
      <c r="I9863" s="26">
        <f t="array" ref="I9863">J9863-J9863*3%</f>
        <v>2375.9956000000002</v>
      </c>
      <c r="J9863" s="30">
        <v>2449.48</v>
      </c>
      <c r="K9863" s="4"/>
      <c r="L9863" s="15">
        <f t="shared" si="154"/>
        <v>0</v>
      </c>
      <c r="M9863" s="56" t="s">
        <v>15151</v>
      </c>
    </row>
    <row r="9864" spans="1:13" s="19" customFormat="1" ht="15" customHeight="1" x14ac:dyDescent="0.25">
      <c r="A9864" s="47">
        <v>4909</v>
      </c>
      <c r="B9864" s="18" t="s">
        <v>15090</v>
      </c>
      <c r="C9864" s="3" t="s">
        <v>15084</v>
      </c>
      <c r="D9864" s="3" t="s">
        <v>279</v>
      </c>
      <c r="E9864" s="3" t="s">
        <v>15085</v>
      </c>
      <c r="F9864" s="3" t="s">
        <v>15086</v>
      </c>
      <c r="G9864" s="3" t="s">
        <v>763</v>
      </c>
      <c r="H9864" s="26">
        <v>2770</v>
      </c>
      <c r="I9864" s="26">
        <f t="array" ref="I9864">J9864-J9864*3%</f>
        <v>2115.7737000000002</v>
      </c>
      <c r="J9864" s="30">
        <v>2181.21</v>
      </c>
      <c r="K9864" s="4"/>
      <c r="L9864" s="15">
        <f t="shared" ref="L9864:L9911" si="155">J9864*K9864</f>
        <v>0</v>
      </c>
      <c r="M9864" s="56" t="s">
        <v>15154</v>
      </c>
    </row>
    <row r="9865" spans="1:13" s="19" customFormat="1" ht="15" customHeight="1" x14ac:dyDescent="0.25">
      <c r="A9865" s="47">
        <v>4906</v>
      </c>
      <c r="B9865" s="18" t="s">
        <v>15091</v>
      </c>
      <c r="C9865" s="3" t="s">
        <v>15084</v>
      </c>
      <c r="D9865" s="3" t="s">
        <v>279</v>
      </c>
      <c r="E9865" s="3" t="s">
        <v>15085</v>
      </c>
      <c r="F9865" s="3" t="s">
        <v>15086</v>
      </c>
      <c r="G9865" s="3" t="s">
        <v>4848</v>
      </c>
      <c r="H9865" s="26">
        <v>2770</v>
      </c>
      <c r="I9865" s="26">
        <f t="array" ref="I9865">J9865-J9865*3%</f>
        <v>2115.7737000000002</v>
      </c>
      <c r="J9865" s="30">
        <v>2181.21</v>
      </c>
      <c r="K9865" s="4"/>
      <c r="L9865" s="15">
        <f t="shared" si="155"/>
        <v>0</v>
      </c>
      <c r="M9865" s="56" t="s">
        <v>15154</v>
      </c>
    </row>
    <row r="9866" spans="1:13" s="19" customFormat="1" ht="15" customHeight="1" x14ac:dyDescent="0.25">
      <c r="A9866" s="47">
        <v>15075</v>
      </c>
      <c r="B9866" s="18" t="s">
        <v>15092</v>
      </c>
      <c r="C9866" s="3" t="s">
        <v>15084</v>
      </c>
      <c r="D9866" s="3" t="s">
        <v>279</v>
      </c>
      <c r="E9866" s="3" t="s">
        <v>15085</v>
      </c>
      <c r="F9866" s="3" t="s">
        <v>1831</v>
      </c>
      <c r="G9866" s="3" t="s">
        <v>390</v>
      </c>
      <c r="H9866" s="26">
        <v>1220</v>
      </c>
      <c r="I9866" s="26">
        <f t="array" ref="I9866">J9866-J9866*3%</f>
        <v>923.11989999999992</v>
      </c>
      <c r="J9866" s="30">
        <v>951.67</v>
      </c>
      <c r="K9866" s="4"/>
      <c r="L9866" s="15">
        <f t="shared" si="155"/>
        <v>0</v>
      </c>
      <c r="M9866" s="56" t="s">
        <v>15151</v>
      </c>
    </row>
    <row r="9867" spans="1:13" s="19" customFormat="1" ht="15" customHeight="1" x14ac:dyDescent="0.25">
      <c r="A9867" s="47">
        <v>27335</v>
      </c>
      <c r="B9867" s="18" t="s">
        <v>15093</v>
      </c>
      <c r="C9867" s="3" t="s">
        <v>15084</v>
      </c>
      <c r="D9867" s="3" t="s">
        <v>279</v>
      </c>
      <c r="E9867" s="3" t="s">
        <v>15085</v>
      </c>
      <c r="F9867" s="3" t="s">
        <v>1831</v>
      </c>
      <c r="G9867" s="3" t="s">
        <v>15094</v>
      </c>
      <c r="H9867" s="26">
        <v>1220</v>
      </c>
      <c r="I9867" s="26">
        <f t="array" ref="I9867">J9867-J9867*3%</f>
        <v>923.11989999999992</v>
      </c>
      <c r="J9867" s="30">
        <v>951.67</v>
      </c>
      <c r="K9867" s="4"/>
      <c r="L9867" s="15">
        <f t="shared" si="155"/>
        <v>0</v>
      </c>
      <c r="M9867" s="56" t="s">
        <v>15151</v>
      </c>
    </row>
    <row r="9868" spans="1:13" s="19" customFormat="1" ht="15" customHeight="1" x14ac:dyDescent="0.25">
      <c r="A9868" s="47">
        <v>12131</v>
      </c>
      <c r="B9868" s="18" t="s">
        <v>15095</v>
      </c>
      <c r="C9868" s="3" t="s">
        <v>15084</v>
      </c>
      <c r="D9868" s="3" t="s">
        <v>279</v>
      </c>
      <c r="E9868" s="3" t="s">
        <v>15085</v>
      </c>
      <c r="F9868" s="3" t="s">
        <v>1831</v>
      </c>
      <c r="G9868" s="3" t="s">
        <v>763</v>
      </c>
      <c r="H9868" s="26">
        <v>1220</v>
      </c>
      <c r="I9868" s="26">
        <f t="array" ref="I9868">J9868-J9868*3%</f>
        <v>923.11989999999992</v>
      </c>
      <c r="J9868" s="30">
        <v>951.67</v>
      </c>
      <c r="K9868" s="4"/>
      <c r="L9868" s="15">
        <f t="shared" si="155"/>
        <v>0</v>
      </c>
      <c r="M9868" s="56" t="s">
        <v>15151</v>
      </c>
    </row>
    <row r="9869" spans="1:13" s="19" customFormat="1" ht="15" customHeight="1" x14ac:dyDescent="0.25">
      <c r="A9869" s="47">
        <v>13481</v>
      </c>
      <c r="B9869" s="18" t="s">
        <v>15096</v>
      </c>
      <c r="C9869" s="3" t="s">
        <v>15084</v>
      </c>
      <c r="D9869" s="3" t="s">
        <v>279</v>
      </c>
      <c r="E9869" s="3" t="s">
        <v>15085</v>
      </c>
      <c r="F9869" s="3" t="s">
        <v>1831</v>
      </c>
      <c r="G9869" s="3" t="s">
        <v>1087</v>
      </c>
      <c r="H9869" s="26">
        <v>1220</v>
      </c>
      <c r="I9869" s="26">
        <f t="array" ref="I9869">J9869-J9869*3%</f>
        <v>923.11989999999992</v>
      </c>
      <c r="J9869" s="30">
        <v>951.67</v>
      </c>
      <c r="K9869" s="4"/>
      <c r="L9869" s="15">
        <f t="shared" si="155"/>
        <v>0</v>
      </c>
      <c r="M9869" s="56" t="s">
        <v>15151</v>
      </c>
    </row>
    <row r="9870" spans="1:13" s="19" customFormat="1" ht="15" customHeight="1" x14ac:dyDescent="0.25">
      <c r="A9870" s="47">
        <v>13480</v>
      </c>
      <c r="B9870" s="18" t="s">
        <v>15097</v>
      </c>
      <c r="C9870" s="3" t="s">
        <v>15084</v>
      </c>
      <c r="D9870" s="3" t="s">
        <v>279</v>
      </c>
      <c r="E9870" s="3" t="s">
        <v>15085</v>
      </c>
      <c r="F9870" s="3" t="s">
        <v>1831</v>
      </c>
      <c r="G9870" s="3" t="s">
        <v>1303</v>
      </c>
      <c r="H9870" s="26">
        <v>1220</v>
      </c>
      <c r="I9870" s="26">
        <f t="array" ref="I9870">J9870-J9870*3%</f>
        <v>923.11989999999992</v>
      </c>
      <c r="J9870" s="30">
        <v>951.67</v>
      </c>
      <c r="K9870" s="4"/>
      <c r="L9870" s="15">
        <f t="shared" si="155"/>
        <v>0</v>
      </c>
      <c r="M9870" s="56" t="s">
        <v>15151</v>
      </c>
    </row>
    <row r="9871" spans="1:13" s="19" customFormat="1" ht="15" customHeight="1" x14ac:dyDescent="0.25">
      <c r="A9871" s="47">
        <v>12130</v>
      </c>
      <c r="B9871" s="18"/>
      <c r="C9871" s="3" t="s">
        <v>15084</v>
      </c>
      <c r="D9871" s="3" t="s">
        <v>279</v>
      </c>
      <c r="E9871" s="3" t="s">
        <v>15085</v>
      </c>
      <c r="F9871" s="3" t="s">
        <v>1831</v>
      </c>
      <c r="G9871" s="3" t="s">
        <v>865</v>
      </c>
      <c r="H9871" s="26">
        <v>1220</v>
      </c>
      <c r="I9871" s="26">
        <f t="array" ref="I9871">J9871-J9871*3%</f>
        <v>923.11989999999992</v>
      </c>
      <c r="J9871" s="30">
        <v>951.67</v>
      </c>
      <c r="K9871" s="4"/>
      <c r="L9871" s="15">
        <f t="shared" si="155"/>
        <v>0</v>
      </c>
      <c r="M9871" s="56" t="s">
        <v>15151</v>
      </c>
    </row>
    <row r="9872" spans="1:13" s="19" customFormat="1" ht="15" customHeight="1" x14ac:dyDescent="0.25">
      <c r="A9872" s="47">
        <v>20383</v>
      </c>
      <c r="B9872" s="18" t="s">
        <v>15098</v>
      </c>
      <c r="C9872" s="3" t="s">
        <v>15084</v>
      </c>
      <c r="D9872" s="3" t="s">
        <v>279</v>
      </c>
      <c r="E9872" s="3" t="s">
        <v>15085</v>
      </c>
      <c r="F9872" s="3" t="s">
        <v>1831</v>
      </c>
      <c r="G9872" s="3" t="s">
        <v>481</v>
      </c>
      <c r="H9872" s="26">
        <v>1220</v>
      </c>
      <c r="I9872" s="26">
        <f t="array" ref="I9872">J9872-J9872*3%</f>
        <v>923.11989999999992</v>
      </c>
      <c r="J9872" s="30">
        <v>951.67</v>
      </c>
      <c r="K9872" s="4"/>
      <c r="L9872" s="15">
        <f t="shared" si="155"/>
        <v>0</v>
      </c>
      <c r="M9872" s="56" t="s">
        <v>15151</v>
      </c>
    </row>
    <row r="9873" spans="1:13" s="19" customFormat="1" ht="15" customHeight="1" x14ac:dyDescent="0.25">
      <c r="A9873" s="47">
        <v>40805</v>
      </c>
      <c r="B9873" s="18"/>
      <c r="C9873" s="3" t="s">
        <v>15099</v>
      </c>
      <c r="D9873" s="3" t="s">
        <v>74</v>
      </c>
      <c r="E9873" s="3" t="s">
        <v>15100</v>
      </c>
      <c r="F9873" s="3" t="s">
        <v>277</v>
      </c>
      <c r="G9873" s="3"/>
      <c r="H9873" s="26">
        <v>2025</v>
      </c>
      <c r="I9873" s="26">
        <f t="array" ref="I9873">J9873-J9873*3%</f>
        <v>1549.1967</v>
      </c>
      <c r="J9873" s="30">
        <v>1597.11</v>
      </c>
      <c r="K9873" s="4"/>
      <c r="L9873" s="15">
        <f t="shared" si="155"/>
        <v>0</v>
      </c>
      <c r="M9873" s="56" t="s">
        <v>15152</v>
      </c>
    </row>
    <row r="9874" spans="1:13" s="19" customFormat="1" ht="15" customHeight="1" x14ac:dyDescent="0.25">
      <c r="A9874" s="47">
        <v>40806</v>
      </c>
      <c r="B9874" s="18"/>
      <c r="C9874" s="3" t="s">
        <v>15099</v>
      </c>
      <c r="D9874" s="3" t="s">
        <v>177</v>
      </c>
      <c r="E9874" s="3" t="s">
        <v>13642</v>
      </c>
      <c r="F9874" s="3" t="s">
        <v>97</v>
      </c>
      <c r="G9874" s="3"/>
      <c r="H9874" s="26">
        <v>2225</v>
      </c>
      <c r="I9874" s="26">
        <f t="array" ref="I9874">J9874-J9874*3%</f>
        <v>1713.1266999999998</v>
      </c>
      <c r="J9874" s="30">
        <v>1766.11</v>
      </c>
      <c r="K9874" s="4"/>
      <c r="L9874" s="15">
        <f t="shared" si="155"/>
        <v>0</v>
      </c>
      <c r="M9874" s="56" t="s">
        <v>15152</v>
      </c>
    </row>
    <row r="9875" spans="1:13" s="19" customFormat="1" ht="15" customHeight="1" x14ac:dyDescent="0.25">
      <c r="A9875" s="47">
        <v>39085</v>
      </c>
      <c r="B9875" s="18"/>
      <c r="C9875" s="3" t="s">
        <v>15099</v>
      </c>
      <c r="D9875" s="3" t="s">
        <v>233</v>
      </c>
      <c r="E9875" s="3" t="s">
        <v>15101</v>
      </c>
      <c r="F9875" s="3" t="s">
        <v>167</v>
      </c>
      <c r="G9875" s="3"/>
      <c r="H9875" s="26">
        <v>830</v>
      </c>
      <c r="I9875" s="26">
        <f t="array" ref="I9875">J9875-J9875*3%</f>
        <v>626.62</v>
      </c>
      <c r="J9875" s="30">
        <v>646</v>
      </c>
      <c r="K9875" s="4"/>
      <c r="L9875" s="15">
        <f t="shared" si="155"/>
        <v>0</v>
      </c>
      <c r="M9875" s="56" t="s">
        <v>15151</v>
      </c>
    </row>
    <row r="9876" spans="1:13" s="19" customFormat="1" ht="15" customHeight="1" x14ac:dyDescent="0.25">
      <c r="A9876" s="47">
        <v>39084</v>
      </c>
      <c r="B9876" s="18"/>
      <c r="C9876" s="3" t="s">
        <v>15099</v>
      </c>
      <c r="D9876" s="3" t="s">
        <v>238</v>
      </c>
      <c r="E9876" s="3" t="s">
        <v>15102</v>
      </c>
      <c r="F9876" s="3" t="s">
        <v>179</v>
      </c>
      <c r="G9876" s="3"/>
      <c r="H9876" s="26">
        <v>1085</v>
      </c>
      <c r="I9876" s="26">
        <f t="array" ref="I9876">J9876-J9876*3%</f>
        <v>828.38</v>
      </c>
      <c r="J9876" s="30">
        <v>854</v>
      </c>
      <c r="K9876" s="4"/>
      <c r="L9876" s="15">
        <f t="shared" si="155"/>
        <v>0</v>
      </c>
      <c r="M9876" s="56" t="s">
        <v>15151</v>
      </c>
    </row>
    <row r="9877" spans="1:13" s="19" customFormat="1" ht="15" customHeight="1" x14ac:dyDescent="0.25">
      <c r="A9877" s="47">
        <v>39082</v>
      </c>
      <c r="B9877" s="18"/>
      <c r="C9877" s="3" t="s">
        <v>15099</v>
      </c>
      <c r="D9877" s="3" t="s">
        <v>238</v>
      </c>
      <c r="E9877" s="3" t="s">
        <v>15102</v>
      </c>
      <c r="F9877" s="3" t="s">
        <v>167</v>
      </c>
      <c r="G9877" s="3"/>
      <c r="H9877" s="26">
        <v>950</v>
      </c>
      <c r="I9877" s="26">
        <f t="array" ref="I9877">J9877-J9877*3%</f>
        <v>719.74</v>
      </c>
      <c r="J9877" s="30">
        <v>742</v>
      </c>
      <c r="K9877" s="4"/>
      <c r="L9877" s="15">
        <f t="shared" si="155"/>
        <v>0</v>
      </c>
      <c r="M9877" s="56" t="s">
        <v>15151</v>
      </c>
    </row>
    <row r="9878" spans="1:13" s="19" customFormat="1" ht="15" customHeight="1" x14ac:dyDescent="0.25">
      <c r="A9878" s="47">
        <v>30762</v>
      </c>
      <c r="B9878" s="18" t="s">
        <v>15103</v>
      </c>
      <c r="C9878" s="3" t="s">
        <v>15104</v>
      </c>
      <c r="D9878" s="3" t="s">
        <v>66</v>
      </c>
      <c r="E9878" s="3" t="s">
        <v>15105</v>
      </c>
      <c r="F9878" s="3" t="s">
        <v>290</v>
      </c>
      <c r="G9878" s="3"/>
      <c r="H9878" s="26">
        <v>965</v>
      </c>
      <c r="I9878" s="26">
        <f t="array" ref="I9878">J9878-J9878*3%</f>
        <v>731.40909999999997</v>
      </c>
      <c r="J9878" s="30">
        <v>754.03</v>
      </c>
      <c r="K9878" s="4"/>
      <c r="L9878" s="15">
        <f t="shared" si="155"/>
        <v>0</v>
      </c>
      <c r="M9878" s="56" t="s">
        <v>15159</v>
      </c>
    </row>
    <row r="9879" spans="1:13" s="19" customFormat="1" ht="15" customHeight="1" x14ac:dyDescent="0.25">
      <c r="A9879" s="47">
        <v>30763</v>
      </c>
      <c r="B9879" s="18" t="s">
        <v>15106</v>
      </c>
      <c r="C9879" s="3" t="s">
        <v>15104</v>
      </c>
      <c r="D9879" s="3" t="s">
        <v>66</v>
      </c>
      <c r="E9879" s="3" t="s">
        <v>15105</v>
      </c>
      <c r="F9879" s="3" t="s">
        <v>290</v>
      </c>
      <c r="G9879" s="3" t="s">
        <v>256</v>
      </c>
      <c r="H9879" s="26">
        <v>965</v>
      </c>
      <c r="I9879" s="26">
        <f t="array" ref="I9879">J9879-J9879*3%</f>
        <v>731.40909999999997</v>
      </c>
      <c r="J9879" s="30">
        <v>754.03</v>
      </c>
      <c r="K9879" s="4"/>
      <c r="L9879" s="15">
        <f t="shared" si="155"/>
        <v>0</v>
      </c>
      <c r="M9879" s="56" t="s">
        <v>15159</v>
      </c>
    </row>
    <row r="9880" spans="1:13" s="19" customFormat="1" ht="15" customHeight="1" x14ac:dyDescent="0.25">
      <c r="A9880" s="47">
        <v>33615</v>
      </c>
      <c r="B9880" s="18"/>
      <c r="C9880" s="3" t="s">
        <v>15104</v>
      </c>
      <c r="D9880" s="3" t="s">
        <v>66</v>
      </c>
      <c r="E9880" s="3" t="s">
        <v>15107</v>
      </c>
      <c r="F9880" s="3" t="s">
        <v>318</v>
      </c>
      <c r="G9880" s="3"/>
      <c r="H9880" s="26">
        <v>1140</v>
      </c>
      <c r="I9880" s="26">
        <f t="array" ref="I9880">J9880-J9880*3%</f>
        <v>867.37400000000002</v>
      </c>
      <c r="J9880" s="30">
        <v>894.2</v>
      </c>
      <c r="K9880" s="4"/>
      <c r="L9880" s="15">
        <f t="shared" si="155"/>
        <v>0</v>
      </c>
      <c r="M9880" s="56" t="s">
        <v>15159</v>
      </c>
    </row>
    <row r="9881" spans="1:13" s="19" customFormat="1" ht="15" customHeight="1" x14ac:dyDescent="0.25">
      <c r="A9881" s="47">
        <v>33614</v>
      </c>
      <c r="B9881" s="18"/>
      <c r="C9881" s="3" t="s">
        <v>15104</v>
      </c>
      <c r="D9881" s="3" t="s">
        <v>66</v>
      </c>
      <c r="E9881" s="3" t="s">
        <v>15107</v>
      </c>
      <c r="F9881" s="3" t="s">
        <v>318</v>
      </c>
      <c r="G9881" s="3" t="s">
        <v>256</v>
      </c>
      <c r="H9881" s="26">
        <v>1140</v>
      </c>
      <c r="I9881" s="26">
        <f t="array" ref="I9881">J9881-J9881*3%</f>
        <v>867.37400000000002</v>
      </c>
      <c r="J9881" s="30">
        <v>894.2</v>
      </c>
      <c r="K9881" s="4"/>
      <c r="L9881" s="15">
        <f t="shared" si="155"/>
        <v>0</v>
      </c>
      <c r="M9881" s="56" t="s">
        <v>15159</v>
      </c>
    </row>
    <row r="9882" spans="1:13" s="19" customFormat="1" ht="15" customHeight="1" x14ac:dyDescent="0.25">
      <c r="A9882" s="47">
        <v>30761</v>
      </c>
      <c r="B9882" s="18" t="s">
        <v>15108</v>
      </c>
      <c r="C9882" s="3" t="s">
        <v>15104</v>
      </c>
      <c r="D9882" s="3" t="s">
        <v>70</v>
      </c>
      <c r="E9882" s="3" t="s">
        <v>15109</v>
      </c>
      <c r="F9882" s="3" t="s">
        <v>318</v>
      </c>
      <c r="G9882" s="3"/>
      <c r="H9882" s="26">
        <v>1140</v>
      </c>
      <c r="I9882" s="26">
        <f t="array" ref="I9882">J9882-J9882*3%</f>
        <v>867.37400000000002</v>
      </c>
      <c r="J9882" s="30">
        <v>894.2</v>
      </c>
      <c r="K9882" s="4"/>
      <c r="L9882" s="15">
        <f t="shared" si="155"/>
        <v>0</v>
      </c>
      <c r="M9882" s="56" t="s">
        <v>15159</v>
      </c>
    </row>
    <row r="9883" spans="1:13" s="19" customFormat="1" ht="15" customHeight="1" x14ac:dyDescent="0.25">
      <c r="A9883" s="47">
        <v>30760</v>
      </c>
      <c r="B9883" s="18" t="s">
        <v>15110</v>
      </c>
      <c r="C9883" s="3" t="s">
        <v>15104</v>
      </c>
      <c r="D9883" s="3" t="s">
        <v>70</v>
      </c>
      <c r="E9883" s="3" t="s">
        <v>15109</v>
      </c>
      <c r="F9883" s="3" t="s">
        <v>318</v>
      </c>
      <c r="G9883" s="3" t="s">
        <v>256</v>
      </c>
      <c r="H9883" s="26">
        <v>1140</v>
      </c>
      <c r="I9883" s="26">
        <f t="array" ref="I9883">J9883-J9883*3%</f>
        <v>867.37400000000002</v>
      </c>
      <c r="J9883" s="30">
        <v>894.2</v>
      </c>
      <c r="K9883" s="4"/>
      <c r="L9883" s="15">
        <f t="shared" si="155"/>
        <v>0</v>
      </c>
      <c r="M9883" s="56" t="s">
        <v>15159</v>
      </c>
    </row>
    <row r="9884" spans="1:13" s="19" customFormat="1" ht="15" customHeight="1" x14ac:dyDescent="0.25">
      <c r="A9884" s="47">
        <v>28490</v>
      </c>
      <c r="B9884" s="18" t="s">
        <v>15111</v>
      </c>
      <c r="C9884" s="3" t="s">
        <v>15104</v>
      </c>
      <c r="D9884" s="3" t="s">
        <v>279</v>
      </c>
      <c r="E9884" s="3" t="s">
        <v>15112</v>
      </c>
      <c r="F9884" s="3" t="s">
        <v>1581</v>
      </c>
      <c r="G9884" s="3" t="s">
        <v>149</v>
      </c>
      <c r="H9884" s="26">
        <v>1255</v>
      </c>
      <c r="I9884" s="26">
        <f t="array" ref="I9884">J9884-J9884*3%</f>
        <v>946.99159999999995</v>
      </c>
      <c r="J9884" s="30">
        <v>976.28</v>
      </c>
      <c r="K9884" s="4"/>
      <c r="L9884" s="15">
        <f t="shared" si="155"/>
        <v>0</v>
      </c>
      <c r="M9884" s="56" t="s">
        <v>15159</v>
      </c>
    </row>
    <row r="9885" spans="1:13" s="19" customFormat="1" ht="15" customHeight="1" x14ac:dyDescent="0.25">
      <c r="A9885" s="47">
        <v>28491</v>
      </c>
      <c r="B9885" s="18" t="s">
        <v>15113</v>
      </c>
      <c r="C9885" s="3" t="s">
        <v>15104</v>
      </c>
      <c r="D9885" s="3" t="s">
        <v>279</v>
      </c>
      <c r="E9885" s="3" t="s">
        <v>15112</v>
      </c>
      <c r="F9885" s="3" t="s">
        <v>1581</v>
      </c>
      <c r="G9885" s="3" t="s">
        <v>256</v>
      </c>
      <c r="H9885" s="26">
        <v>1255</v>
      </c>
      <c r="I9885" s="26">
        <f t="array" ref="I9885">J9885-J9885*3%</f>
        <v>946.99159999999995</v>
      </c>
      <c r="J9885" s="30">
        <v>976.28</v>
      </c>
      <c r="K9885" s="4"/>
      <c r="L9885" s="15">
        <f t="shared" si="155"/>
        <v>0</v>
      </c>
      <c r="M9885" s="56" t="s">
        <v>15159</v>
      </c>
    </row>
    <row r="9886" spans="1:13" s="19" customFormat="1" ht="15" customHeight="1" x14ac:dyDescent="0.25">
      <c r="A9886" s="47">
        <v>28493</v>
      </c>
      <c r="B9886" s="18" t="s">
        <v>15114</v>
      </c>
      <c r="C9886" s="3" t="s">
        <v>15104</v>
      </c>
      <c r="D9886" s="3" t="s">
        <v>279</v>
      </c>
      <c r="E9886" s="3" t="s">
        <v>15112</v>
      </c>
      <c r="F9886" s="3" t="s">
        <v>1581</v>
      </c>
      <c r="G9886" s="3" t="s">
        <v>385</v>
      </c>
      <c r="H9886" s="26">
        <v>1255</v>
      </c>
      <c r="I9886" s="26">
        <f t="array" ref="I9886">J9886-J9886*3%</f>
        <v>946.99159999999995</v>
      </c>
      <c r="J9886" s="30">
        <v>976.28</v>
      </c>
      <c r="K9886" s="4"/>
      <c r="L9886" s="15">
        <f t="shared" si="155"/>
        <v>0</v>
      </c>
      <c r="M9886" s="56" t="s">
        <v>15159</v>
      </c>
    </row>
    <row r="9887" spans="1:13" s="19" customFormat="1" ht="15" customHeight="1" x14ac:dyDescent="0.25">
      <c r="A9887" s="47">
        <v>28494</v>
      </c>
      <c r="B9887" s="18" t="s">
        <v>15115</v>
      </c>
      <c r="C9887" s="3" t="s">
        <v>15104</v>
      </c>
      <c r="D9887" s="3" t="s">
        <v>279</v>
      </c>
      <c r="E9887" s="3" t="s">
        <v>15112</v>
      </c>
      <c r="F9887" s="3" t="s">
        <v>1581</v>
      </c>
      <c r="G9887" s="3" t="s">
        <v>258</v>
      </c>
      <c r="H9887" s="26">
        <v>1255</v>
      </c>
      <c r="I9887" s="26">
        <f t="array" ref="I9887">J9887-J9887*3%</f>
        <v>946.99159999999995</v>
      </c>
      <c r="J9887" s="30">
        <v>976.28</v>
      </c>
      <c r="K9887" s="4"/>
      <c r="L9887" s="15">
        <f t="shared" si="155"/>
        <v>0</v>
      </c>
      <c r="M9887" s="56" t="s">
        <v>15159</v>
      </c>
    </row>
    <row r="9888" spans="1:13" s="19" customFormat="1" ht="15" customHeight="1" x14ac:dyDescent="0.25">
      <c r="A9888" s="47">
        <v>28492</v>
      </c>
      <c r="B9888" s="18" t="s">
        <v>15116</v>
      </c>
      <c r="C9888" s="3" t="s">
        <v>15104</v>
      </c>
      <c r="D9888" s="3" t="s">
        <v>279</v>
      </c>
      <c r="E9888" s="3" t="s">
        <v>15112</v>
      </c>
      <c r="F9888" s="3" t="s">
        <v>1581</v>
      </c>
      <c r="G9888" s="3" t="s">
        <v>3821</v>
      </c>
      <c r="H9888" s="26">
        <v>1255</v>
      </c>
      <c r="I9888" s="26">
        <f t="array" ref="I9888">J9888-J9888*3%</f>
        <v>946.99159999999995</v>
      </c>
      <c r="J9888" s="30">
        <v>976.28</v>
      </c>
      <c r="K9888" s="4"/>
      <c r="L9888" s="15">
        <f t="shared" si="155"/>
        <v>0</v>
      </c>
      <c r="M9888" s="56" t="s">
        <v>15159</v>
      </c>
    </row>
    <row r="9889" spans="1:13" s="19" customFormat="1" ht="15" customHeight="1" x14ac:dyDescent="0.25">
      <c r="A9889" s="47">
        <v>28495</v>
      </c>
      <c r="B9889" s="18" t="s">
        <v>15117</v>
      </c>
      <c r="C9889" s="3" t="s">
        <v>15104</v>
      </c>
      <c r="D9889" s="3" t="s">
        <v>279</v>
      </c>
      <c r="E9889" s="3" t="s">
        <v>15112</v>
      </c>
      <c r="F9889" s="3" t="s">
        <v>1581</v>
      </c>
      <c r="G9889" s="3" t="s">
        <v>705</v>
      </c>
      <c r="H9889" s="26">
        <v>1255</v>
      </c>
      <c r="I9889" s="26">
        <f t="array" ref="I9889">J9889-J9889*3%</f>
        <v>946.99159999999995</v>
      </c>
      <c r="J9889" s="30">
        <v>976.28</v>
      </c>
      <c r="K9889" s="4"/>
      <c r="L9889" s="15">
        <f t="shared" si="155"/>
        <v>0</v>
      </c>
      <c r="M9889" s="56" t="s">
        <v>15159</v>
      </c>
    </row>
    <row r="9890" spans="1:13" s="19" customFormat="1" ht="15" customHeight="1" x14ac:dyDescent="0.25">
      <c r="A9890" s="47">
        <v>28496</v>
      </c>
      <c r="B9890" s="18" t="s">
        <v>15118</v>
      </c>
      <c r="C9890" s="3" t="s">
        <v>15104</v>
      </c>
      <c r="D9890" s="3" t="s">
        <v>279</v>
      </c>
      <c r="E9890" s="3" t="s">
        <v>15112</v>
      </c>
      <c r="F9890" s="3" t="s">
        <v>1581</v>
      </c>
      <c r="G9890" s="3" t="s">
        <v>667</v>
      </c>
      <c r="H9890" s="26">
        <v>1255</v>
      </c>
      <c r="I9890" s="26">
        <f t="array" ref="I9890">J9890-J9890*3%</f>
        <v>946.99159999999995</v>
      </c>
      <c r="J9890" s="30">
        <v>976.28</v>
      </c>
      <c r="K9890" s="4"/>
      <c r="L9890" s="15">
        <f t="shared" si="155"/>
        <v>0</v>
      </c>
      <c r="M9890" s="56" t="s">
        <v>15159</v>
      </c>
    </row>
    <row r="9891" spans="1:13" s="19" customFormat="1" ht="15" customHeight="1" x14ac:dyDescent="0.25">
      <c r="A9891" s="47">
        <v>41792</v>
      </c>
      <c r="B9891" s="18"/>
      <c r="C9891" s="3" t="s">
        <v>15104</v>
      </c>
      <c r="D9891" s="3" t="s">
        <v>296</v>
      </c>
      <c r="E9891" s="3" t="s">
        <v>15119</v>
      </c>
      <c r="F9891" s="3" t="s">
        <v>15120</v>
      </c>
      <c r="G9891" s="3" t="s">
        <v>15121</v>
      </c>
      <c r="H9891" s="26">
        <v>2705</v>
      </c>
      <c r="I9891" s="26">
        <f t="array" ref="I9891">J9891-J9891*3%</f>
        <v>2069.5726</v>
      </c>
      <c r="J9891" s="30">
        <v>2133.58</v>
      </c>
      <c r="K9891" s="4"/>
      <c r="L9891" s="15">
        <f t="shared" si="155"/>
        <v>0</v>
      </c>
      <c r="M9891" s="56" t="s">
        <v>15159</v>
      </c>
    </row>
    <row r="9892" spans="1:13" s="19" customFormat="1" ht="15" customHeight="1" x14ac:dyDescent="0.25">
      <c r="A9892" s="47">
        <v>41624</v>
      </c>
      <c r="B9892" s="18"/>
      <c r="C9892" s="3" t="s">
        <v>15104</v>
      </c>
      <c r="D9892" s="3" t="s">
        <v>296</v>
      </c>
      <c r="E9892" s="3" t="s">
        <v>15119</v>
      </c>
      <c r="F9892" s="3" t="s">
        <v>15120</v>
      </c>
      <c r="G9892" s="3" t="s">
        <v>299</v>
      </c>
      <c r="H9892" s="26">
        <v>2705</v>
      </c>
      <c r="I9892" s="26">
        <f t="array" ref="I9892">J9892-J9892*3%</f>
        <v>2069.5726</v>
      </c>
      <c r="J9892" s="30">
        <v>2133.58</v>
      </c>
      <c r="K9892" s="4"/>
      <c r="L9892" s="15">
        <f t="shared" si="155"/>
        <v>0</v>
      </c>
      <c r="M9892" s="56" t="s">
        <v>15159</v>
      </c>
    </row>
    <row r="9893" spans="1:13" s="19" customFormat="1" ht="15" customHeight="1" x14ac:dyDescent="0.25">
      <c r="A9893" s="47">
        <v>30764</v>
      </c>
      <c r="B9893" s="18" t="s">
        <v>15122</v>
      </c>
      <c r="C9893" s="3" t="s">
        <v>15104</v>
      </c>
      <c r="D9893" s="3" t="s">
        <v>307</v>
      </c>
      <c r="E9893" s="3" t="s">
        <v>15123</v>
      </c>
      <c r="F9893" s="3" t="s">
        <v>290</v>
      </c>
      <c r="G9893" s="3"/>
      <c r="H9893" s="26">
        <v>965</v>
      </c>
      <c r="I9893" s="26">
        <f t="array" ref="I9893">J9893-J9893*3%</f>
        <v>731.40909999999997</v>
      </c>
      <c r="J9893" s="30">
        <v>754.03</v>
      </c>
      <c r="K9893" s="4"/>
      <c r="L9893" s="15">
        <f t="shared" si="155"/>
        <v>0</v>
      </c>
      <c r="M9893" s="56" t="s">
        <v>15159</v>
      </c>
    </row>
    <row r="9894" spans="1:13" s="19" customFormat="1" ht="15" customHeight="1" x14ac:dyDescent="0.25">
      <c r="A9894" s="47">
        <v>30765</v>
      </c>
      <c r="B9894" s="18" t="s">
        <v>15124</v>
      </c>
      <c r="C9894" s="3" t="s">
        <v>15104</v>
      </c>
      <c r="D9894" s="3" t="s">
        <v>307</v>
      </c>
      <c r="E9894" s="3" t="s">
        <v>15123</v>
      </c>
      <c r="F9894" s="3" t="s">
        <v>290</v>
      </c>
      <c r="G9894" s="3" t="s">
        <v>256</v>
      </c>
      <c r="H9894" s="26">
        <v>965</v>
      </c>
      <c r="I9894" s="26">
        <f t="array" ref="I9894">J9894-J9894*3%</f>
        <v>731.40909999999997</v>
      </c>
      <c r="J9894" s="30">
        <v>754.03</v>
      </c>
      <c r="K9894" s="4"/>
      <c r="L9894" s="15">
        <f t="shared" si="155"/>
        <v>0</v>
      </c>
      <c r="M9894" s="56" t="s">
        <v>15159</v>
      </c>
    </row>
    <row r="9895" spans="1:13" s="19" customFormat="1" ht="15" customHeight="1" x14ac:dyDescent="0.25">
      <c r="A9895" s="47">
        <v>30768</v>
      </c>
      <c r="B9895" s="18" t="s">
        <v>15125</v>
      </c>
      <c r="C9895" s="3" t="s">
        <v>15104</v>
      </c>
      <c r="D9895" s="3" t="s">
        <v>347</v>
      </c>
      <c r="E9895" s="3" t="s">
        <v>15126</v>
      </c>
      <c r="F9895" s="3" t="s">
        <v>15127</v>
      </c>
      <c r="G9895" s="3" t="s">
        <v>3821</v>
      </c>
      <c r="H9895" s="26">
        <v>1550</v>
      </c>
      <c r="I9895" s="26">
        <f t="array" ref="I9895">J9895-J9895*3%</f>
        <v>1198.7841999999998</v>
      </c>
      <c r="J9895" s="30">
        <v>1235.8599999999999</v>
      </c>
      <c r="K9895" s="4"/>
      <c r="L9895" s="15">
        <f t="shared" si="155"/>
        <v>0</v>
      </c>
      <c r="M9895" s="56" t="s">
        <v>15159</v>
      </c>
    </row>
    <row r="9896" spans="1:13" s="19" customFormat="1" ht="15" customHeight="1" x14ac:dyDescent="0.25">
      <c r="A9896" s="47">
        <v>30767</v>
      </c>
      <c r="B9896" s="18" t="s">
        <v>15128</v>
      </c>
      <c r="C9896" s="3" t="s">
        <v>15104</v>
      </c>
      <c r="D9896" s="3" t="s">
        <v>347</v>
      </c>
      <c r="E9896" s="3" t="s">
        <v>15126</v>
      </c>
      <c r="F9896" s="3" t="s">
        <v>15127</v>
      </c>
      <c r="G9896" s="3" t="s">
        <v>15129</v>
      </c>
      <c r="H9896" s="26">
        <v>1550</v>
      </c>
      <c r="I9896" s="26">
        <f t="array" ref="I9896">J9896-J9896*3%</f>
        <v>1198.7841999999998</v>
      </c>
      <c r="J9896" s="30">
        <v>1235.8599999999999</v>
      </c>
      <c r="K9896" s="4"/>
      <c r="L9896" s="15">
        <f t="shared" si="155"/>
        <v>0</v>
      </c>
      <c r="M9896" s="56" t="s">
        <v>15159</v>
      </c>
    </row>
    <row r="9897" spans="1:13" s="19" customFormat="1" ht="15" customHeight="1" x14ac:dyDescent="0.25">
      <c r="A9897" s="47">
        <v>41625</v>
      </c>
      <c r="B9897" s="18"/>
      <c r="C9897" s="3" t="s">
        <v>15104</v>
      </c>
      <c r="D9897" s="3" t="s">
        <v>351</v>
      </c>
      <c r="E9897" s="3" t="s">
        <v>15130</v>
      </c>
      <c r="F9897" s="3" t="s">
        <v>167</v>
      </c>
      <c r="G9897" s="3"/>
      <c r="H9897" s="26">
        <v>595</v>
      </c>
      <c r="I9897" s="26">
        <f t="array" ref="I9897">J9897-J9897*3%</f>
        <v>456.88939999999997</v>
      </c>
      <c r="J9897" s="30">
        <v>471.02</v>
      </c>
      <c r="K9897" s="4"/>
      <c r="L9897" s="15">
        <f t="shared" si="155"/>
        <v>0</v>
      </c>
      <c r="M9897" s="56" t="s">
        <v>15159</v>
      </c>
    </row>
    <row r="9898" spans="1:13" s="19" customFormat="1" ht="15" customHeight="1" x14ac:dyDescent="0.25">
      <c r="A9898" s="47">
        <v>41622</v>
      </c>
      <c r="B9898" s="18"/>
      <c r="C9898" s="3" t="s">
        <v>15104</v>
      </c>
      <c r="D9898" s="3" t="s">
        <v>1021</v>
      </c>
      <c r="E9898" s="3" t="s">
        <v>15131</v>
      </c>
      <c r="F9898" s="3" t="s">
        <v>200</v>
      </c>
      <c r="G9898" s="3"/>
      <c r="H9898" s="26">
        <v>405</v>
      </c>
      <c r="I9898" s="26">
        <f t="array" ref="I9898">J9898-J9898*3%</f>
        <v>295.32619999999997</v>
      </c>
      <c r="J9898" s="30">
        <v>304.45999999999998</v>
      </c>
      <c r="K9898" s="4"/>
      <c r="L9898" s="15">
        <f t="shared" si="155"/>
        <v>0</v>
      </c>
      <c r="M9898" s="56" t="s">
        <v>15159</v>
      </c>
    </row>
    <row r="9899" spans="1:13" s="19" customFormat="1" ht="15" customHeight="1" x14ac:dyDescent="0.25">
      <c r="A9899" s="47">
        <v>40151</v>
      </c>
      <c r="B9899" s="18" t="s">
        <v>15132</v>
      </c>
      <c r="C9899" s="3" t="s">
        <v>15133</v>
      </c>
      <c r="D9899" s="3" t="s">
        <v>15134</v>
      </c>
      <c r="E9899" s="3" t="s">
        <v>15135</v>
      </c>
      <c r="F9899" s="3" t="s">
        <v>15136</v>
      </c>
      <c r="G9899" s="3"/>
      <c r="H9899" s="26">
        <v>600</v>
      </c>
      <c r="I9899" s="26">
        <f t="array" ref="I9899">J9899-J9899*3%</f>
        <v>388</v>
      </c>
      <c r="J9899" s="30">
        <v>400</v>
      </c>
      <c r="K9899" s="4"/>
      <c r="L9899" s="15">
        <f t="shared" si="155"/>
        <v>0</v>
      </c>
      <c r="M9899" s="56" t="s">
        <v>15155</v>
      </c>
    </row>
    <row r="9900" spans="1:13" s="19" customFormat="1" ht="15" customHeight="1" x14ac:dyDescent="0.25">
      <c r="A9900" s="47">
        <v>40154</v>
      </c>
      <c r="B9900" s="18" t="s">
        <v>15137</v>
      </c>
      <c r="C9900" s="3" t="s">
        <v>15133</v>
      </c>
      <c r="D9900" s="3" t="s">
        <v>15138</v>
      </c>
      <c r="E9900" s="3" t="s">
        <v>15139</v>
      </c>
      <c r="F9900" s="3" t="s">
        <v>15140</v>
      </c>
      <c r="G9900" s="3"/>
      <c r="H9900" s="26">
        <v>115</v>
      </c>
      <c r="I9900" s="26">
        <f t="array" ref="I9900">J9900-J9900*3%</f>
        <v>53.35</v>
      </c>
      <c r="J9900" s="30">
        <v>55</v>
      </c>
      <c r="K9900" s="4"/>
      <c r="L9900" s="15">
        <f t="shared" si="155"/>
        <v>0</v>
      </c>
      <c r="M9900" s="56" t="s">
        <v>15155</v>
      </c>
    </row>
    <row r="9901" spans="1:13" s="19" customFormat="1" ht="15" customHeight="1" x14ac:dyDescent="0.25">
      <c r="A9901" s="47">
        <v>42647</v>
      </c>
      <c r="B9901" s="18"/>
      <c r="C9901" s="3" t="s">
        <v>15141</v>
      </c>
      <c r="D9901" s="3" t="s">
        <v>207</v>
      </c>
      <c r="E9901" s="3" t="s">
        <v>15142</v>
      </c>
      <c r="F9901" s="3" t="s">
        <v>182</v>
      </c>
      <c r="G9901" s="3"/>
      <c r="H9901" s="26">
        <v>605</v>
      </c>
      <c r="I9901" s="26">
        <f t="array" ref="I9901">J9901-J9901*3%</f>
        <v>463.9898</v>
      </c>
      <c r="J9901" s="30">
        <v>478.34</v>
      </c>
      <c r="K9901" s="4"/>
      <c r="L9901" s="15">
        <f t="shared" si="155"/>
        <v>0</v>
      </c>
      <c r="M9901" s="56" t="s">
        <v>15154</v>
      </c>
    </row>
    <row r="9902" spans="1:13" s="19" customFormat="1" ht="15" customHeight="1" x14ac:dyDescent="0.25">
      <c r="A9902" s="47">
        <v>42648</v>
      </c>
      <c r="B9902" s="18"/>
      <c r="C9902" s="3" t="s">
        <v>15141</v>
      </c>
      <c r="D9902" s="3" t="s">
        <v>207</v>
      </c>
      <c r="E9902" s="3" t="s">
        <v>15142</v>
      </c>
      <c r="F9902" s="3" t="s">
        <v>167</v>
      </c>
      <c r="G9902" s="3"/>
      <c r="H9902" s="26">
        <v>355</v>
      </c>
      <c r="I9902" s="26">
        <f t="array" ref="I9902">J9902-J9902*3%</f>
        <v>252.99539999999999</v>
      </c>
      <c r="J9902" s="30">
        <v>260.82</v>
      </c>
      <c r="K9902" s="4"/>
      <c r="L9902" s="15">
        <f t="shared" si="155"/>
        <v>0</v>
      </c>
      <c r="M9902" s="56" t="s">
        <v>15154</v>
      </c>
    </row>
    <row r="9903" spans="1:13" s="19" customFormat="1" ht="15" customHeight="1" x14ac:dyDescent="0.25">
      <c r="A9903" s="47">
        <v>42649</v>
      </c>
      <c r="B9903" s="18"/>
      <c r="C9903" s="3" t="s">
        <v>15141</v>
      </c>
      <c r="D9903" s="3" t="s">
        <v>207</v>
      </c>
      <c r="E9903" s="3" t="s">
        <v>15143</v>
      </c>
      <c r="F9903" s="3" t="s">
        <v>167</v>
      </c>
      <c r="G9903" s="3"/>
      <c r="H9903" s="26">
        <v>395</v>
      </c>
      <c r="I9903" s="26">
        <f t="array" ref="I9903">J9903-J9903*3%</f>
        <v>288.76900000000001</v>
      </c>
      <c r="J9903" s="30">
        <v>297.7</v>
      </c>
      <c r="K9903" s="4"/>
      <c r="L9903" s="15">
        <f t="shared" si="155"/>
        <v>0</v>
      </c>
      <c r="M9903" s="56" t="s">
        <v>15154</v>
      </c>
    </row>
    <row r="9904" spans="1:13" s="19" customFormat="1" ht="15" customHeight="1" x14ac:dyDescent="0.25">
      <c r="A9904" s="47">
        <v>42650</v>
      </c>
      <c r="B9904" s="18"/>
      <c r="C9904" s="3" t="s">
        <v>15141</v>
      </c>
      <c r="D9904" s="3" t="s">
        <v>207</v>
      </c>
      <c r="E9904" s="3" t="s">
        <v>15144</v>
      </c>
      <c r="F9904" s="3" t="s">
        <v>167</v>
      </c>
      <c r="G9904" s="3"/>
      <c r="H9904" s="26">
        <v>355</v>
      </c>
      <c r="I9904" s="26">
        <f t="array" ref="I9904">J9904-J9904*3%</f>
        <v>252.99539999999999</v>
      </c>
      <c r="J9904" s="30">
        <v>260.82</v>
      </c>
      <c r="K9904" s="4"/>
      <c r="L9904" s="15">
        <f t="shared" si="155"/>
        <v>0</v>
      </c>
      <c r="M9904" s="56" t="s">
        <v>15154</v>
      </c>
    </row>
    <row r="9905" spans="1:16" s="19" customFormat="1" ht="15" customHeight="1" x14ac:dyDescent="0.25">
      <c r="A9905" s="47">
        <v>42652</v>
      </c>
      <c r="B9905" s="18"/>
      <c r="C9905" s="3" t="s">
        <v>15141</v>
      </c>
      <c r="D9905" s="3" t="s">
        <v>207</v>
      </c>
      <c r="E9905" s="3" t="s">
        <v>15145</v>
      </c>
      <c r="F9905" s="3" t="s">
        <v>167</v>
      </c>
      <c r="G9905" s="3"/>
      <c r="H9905" s="26">
        <v>370</v>
      </c>
      <c r="I9905" s="26">
        <f t="array" ref="I9905">J9905-J9905*3%</f>
        <v>267.48719999999997</v>
      </c>
      <c r="J9905" s="30">
        <v>275.76</v>
      </c>
      <c r="K9905" s="4"/>
      <c r="L9905" s="15">
        <f t="shared" si="155"/>
        <v>0</v>
      </c>
      <c r="M9905" s="56" t="s">
        <v>15154</v>
      </c>
    </row>
    <row r="9906" spans="1:16" s="19" customFormat="1" ht="15" customHeight="1" x14ac:dyDescent="0.25">
      <c r="A9906" s="47">
        <v>42653</v>
      </c>
      <c r="B9906" s="18"/>
      <c r="C9906" s="3" t="s">
        <v>15141</v>
      </c>
      <c r="D9906" s="3" t="s">
        <v>207</v>
      </c>
      <c r="E9906" s="3" t="s">
        <v>15146</v>
      </c>
      <c r="F9906" s="3" t="s">
        <v>167</v>
      </c>
      <c r="G9906" s="3"/>
      <c r="H9906" s="26">
        <v>370</v>
      </c>
      <c r="I9906" s="26">
        <f t="array" ref="I9906">J9906-J9906*3%</f>
        <v>267.48719999999997</v>
      </c>
      <c r="J9906" s="30">
        <v>275.76</v>
      </c>
      <c r="K9906" s="4"/>
      <c r="L9906" s="15">
        <f t="shared" si="155"/>
        <v>0</v>
      </c>
      <c r="M9906" s="56" t="s">
        <v>15154</v>
      </c>
    </row>
    <row r="9907" spans="1:16" s="19" customFormat="1" ht="15" customHeight="1" x14ac:dyDescent="0.25">
      <c r="A9907" s="47">
        <v>42655</v>
      </c>
      <c r="B9907" s="18"/>
      <c r="C9907" s="3" t="s">
        <v>15141</v>
      </c>
      <c r="D9907" s="3" t="s">
        <v>207</v>
      </c>
      <c r="E9907" s="3" t="s">
        <v>15147</v>
      </c>
      <c r="F9907" s="3" t="s">
        <v>167</v>
      </c>
      <c r="G9907" s="3"/>
      <c r="H9907" s="26">
        <v>680</v>
      </c>
      <c r="I9907" s="26">
        <f t="array" ref="I9907">J9907-J9907*3%</f>
        <v>515.11849999999993</v>
      </c>
      <c r="J9907" s="30">
        <v>531.04999999999995</v>
      </c>
      <c r="K9907" s="4"/>
      <c r="L9907" s="15">
        <f t="shared" si="155"/>
        <v>0</v>
      </c>
      <c r="M9907" s="56" t="s">
        <v>15154</v>
      </c>
    </row>
    <row r="9908" spans="1:16" s="19" customFormat="1" ht="15" customHeight="1" x14ac:dyDescent="0.25">
      <c r="A9908" s="47">
        <v>42658</v>
      </c>
      <c r="B9908" s="18"/>
      <c r="C9908" s="3" t="s">
        <v>15141</v>
      </c>
      <c r="D9908" s="3" t="s">
        <v>207</v>
      </c>
      <c r="E9908" s="3" t="s">
        <v>15148</v>
      </c>
      <c r="F9908" s="3" t="s">
        <v>182</v>
      </c>
      <c r="G9908" s="3"/>
      <c r="H9908" s="26">
        <v>930</v>
      </c>
      <c r="I9908" s="26">
        <f t="array" ref="I9908">J9908-J9908*3%</f>
        <v>704.31700000000001</v>
      </c>
      <c r="J9908" s="30">
        <v>726.1</v>
      </c>
      <c r="K9908" s="4"/>
      <c r="L9908" s="15">
        <f t="shared" si="155"/>
        <v>0</v>
      </c>
      <c r="M9908" s="56" t="s">
        <v>15154</v>
      </c>
    </row>
    <row r="9909" spans="1:16" s="19" customFormat="1" ht="15" customHeight="1" x14ac:dyDescent="0.25">
      <c r="A9909" s="47">
        <v>42657</v>
      </c>
      <c r="B9909" s="18"/>
      <c r="C9909" s="3" t="s">
        <v>15141</v>
      </c>
      <c r="D9909" s="3" t="s">
        <v>207</v>
      </c>
      <c r="E9909" s="3" t="s">
        <v>15148</v>
      </c>
      <c r="F9909" s="3" t="s">
        <v>167</v>
      </c>
      <c r="G9909" s="3"/>
      <c r="H9909" s="26">
        <v>530</v>
      </c>
      <c r="I9909" s="26">
        <f t="array" ref="I9909">J9909-J9909*3%</f>
        <v>393.0634</v>
      </c>
      <c r="J9909" s="30">
        <v>405.22</v>
      </c>
      <c r="K9909" s="4"/>
      <c r="L9909" s="15">
        <f t="shared" si="155"/>
        <v>0</v>
      </c>
      <c r="M9909" s="56" t="s">
        <v>15154</v>
      </c>
    </row>
    <row r="9910" spans="1:16" s="19" customFormat="1" ht="15" customHeight="1" x14ac:dyDescent="0.25">
      <c r="A9910" s="47">
        <v>42660</v>
      </c>
      <c r="B9910" s="18"/>
      <c r="C9910" s="3" t="s">
        <v>15141</v>
      </c>
      <c r="D9910" s="3" t="s">
        <v>207</v>
      </c>
      <c r="E9910" s="3" t="s">
        <v>15149</v>
      </c>
      <c r="F9910" s="3" t="s">
        <v>167</v>
      </c>
      <c r="G9910" s="3"/>
      <c r="H9910" s="26">
        <v>365</v>
      </c>
      <c r="I9910" s="26">
        <f t="array" ref="I9910">J9910-J9910*3%</f>
        <v>260.63900000000001</v>
      </c>
      <c r="J9910" s="30">
        <v>268.7</v>
      </c>
      <c r="K9910" s="4"/>
      <c r="L9910" s="15">
        <f t="shared" si="155"/>
        <v>0</v>
      </c>
      <c r="M9910" s="56" t="s">
        <v>15154</v>
      </c>
    </row>
    <row r="9911" spans="1:16" s="19" customFormat="1" ht="15" customHeight="1" x14ac:dyDescent="0.25">
      <c r="A9911" s="47">
        <v>42661</v>
      </c>
      <c r="B9911" s="18"/>
      <c r="C9911" s="3" t="s">
        <v>15141</v>
      </c>
      <c r="D9911" s="3" t="s">
        <v>207</v>
      </c>
      <c r="E9911" s="3" t="s">
        <v>15150</v>
      </c>
      <c r="F9911" s="3" t="s">
        <v>167</v>
      </c>
      <c r="G9911" s="3"/>
      <c r="H9911" s="26">
        <v>285</v>
      </c>
      <c r="I9911" s="26">
        <f t="array" ref="I9911">J9911-J9911*3%</f>
        <v>202.2741</v>
      </c>
      <c r="J9911" s="30">
        <v>208.53</v>
      </c>
      <c r="K9911" s="4"/>
      <c r="L9911" s="15">
        <f t="shared" si="155"/>
        <v>0</v>
      </c>
      <c r="M9911" s="56" t="s">
        <v>15154</v>
      </c>
    </row>
    <row r="9912" spans="1:16" ht="15.75" customHeight="1" x14ac:dyDescent="0.25">
      <c r="A9912" s="11"/>
      <c r="B9912" s="12"/>
      <c r="C9912" s="39"/>
      <c r="D9912" s="39"/>
      <c r="E9912" s="39"/>
      <c r="F9912" s="39"/>
      <c r="G9912" s="39"/>
      <c r="H9912" s="39"/>
      <c r="I9912" s="39"/>
      <c r="J9912" s="39"/>
      <c r="K9912" s="13" t="s">
        <v>0</v>
      </c>
      <c r="L9912" s="15">
        <f t="array" ref="L9912">SUM(L7:L9911)</f>
        <v>0</v>
      </c>
    </row>
    <row r="9913" spans="1:16" ht="18.75" customHeight="1" x14ac:dyDescent="0.25">
      <c r="A9913" s="11"/>
      <c r="B9913" s="95" t="s">
        <v>13</v>
      </c>
      <c r="C9913" s="95"/>
      <c r="D9913" s="95"/>
      <c r="E9913" s="40"/>
      <c r="F9913" s="40"/>
      <c r="G9913" s="40"/>
      <c r="H9913" s="40"/>
      <c r="I9913" s="40"/>
      <c r="J9913" s="40"/>
      <c r="K9913" s="14" t="s">
        <v>24</v>
      </c>
      <c r="L9913" s="25"/>
      <c r="M9913" s="22">
        <v>1111</v>
      </c>
      <c r="N9913" s="24"/>
      <c r="O9913" s="17"/>
      <c r="P9913" s="17"/>
    </row>
    <row r="9914" spans="1:16" ht="15.75" customHeight="1" x14ac:dyDescent="0.25">
      <c r="A9914" s="7"/>
      <c r="B9914" s="76" t="s">
        <v>6</v>
      </c>
      <c r="C9914" s="76" t="s">
        <v>5</v>
      </c>
      <c r="D9914" s="42" t="s">
        <v>25</v>
      </c>
      <c r="E9914" s="40"/>
      <c r="F9914" s="40"/>
      <c r="G9914" s="40"/>
      <c r="H9914" s="40"/>
      <c r="I9914" s="40"/>
      <c r="J9914" s="40"/>
      <c r="K9914" s="14" t="s">
        <v>24</v>
      </c>
      <c r="L9914" s="23" t="s">
        <v>25</v>
      </c>
      <c r="N9914" s="27"/>
      <c r="O9914" s="17"/>
      <c r="P9914" s="17"/>
    </row>
    <row r="9915" spans="1:16" ht="15.75" customHeight="1" x14ac:dyDescent="0.25">
      <c r="A9915" s="12"/>
      <c r="B9915" s="76" t="str">
        <f>IF(D9914=L9928," ","Місто")</f>
        <v>Місто</v>
      </c>
      <c r="C9915" s="76" t="str">
        <f t="shared" ref="C9915:C9918" si="156">IF(F9915=N9927," ",IF(F9915=N9917,"Адрес доставки",IF(F9920=N9918,"Индекс",IF(F9920=N9920,"Адрес доставки",IF(F9920=N9919,"Адрес самовывоза","Город получателя")))))</f>
        <v>Город получателя</v>
      </c>
      <c r="D9915" s="43"/>
      <c r="E9915" s="10"/>
      <c r="F9915" s="10"/>
      <c r="G9915" s="10"/>
      <c r="H9915" s="10"/>
      <c r="I9915" s="10"/>
      <c r="J9915" s="31"/>
      <c r="K9915" s="14" t="s">
        <v>24</v>
      </c>
      <c r="L9915" s="23" t="str">
        <f>IF(D9914=L9928,"Нова Пошта"," ")</f>
        <v xml:space="preserve"> </v>
      </c>
      <c r="N9915" s="28" t="s">
        <v>26</v>
      </c>
      <c r="O9915" s="17"/>
      <c r="P9915" s="17"/>
    </row>
    <row r="9916" spans="1:16" ht="15.75" customHeight="1" x14ac:dyDescent="0.25">
      <c r="A9916" s="12"/>
      <c r="B9916" s="76" t="str">
        <f>IF(D9914=L9928," ","Область")</f>
        <v>Область</v>
      </c>
      <c r="C9916" s="76" t="str">
        <f t="shared" si="156"/>
        <v>Город получателя</v>
      </c>
      <c r="D9916" s="44"/>
      <c r="E9916" s="10"/>
      <c r="F9916" s="10"/>
      <c r="G9916" s="10"/>
      <c r="H9916" s="10"/>
      <c r="I9916" s="10"/>
      <c r="J9916" s="31"/>
      <c r="K9916" s="14" t="s">
        <v>24</v>
      </c>
      <c r="L9916" s="23" t="str">
        <f>IF(D9914=L9927,"Нова Пошта (на склад)"," ")</f>
        <v xml:space="preserve"> </v>
      </c>
      <c r="N9916" s="28" t="s">
        <v>27</v>
      </c>
      <c r="O9916" s="17"/>
      <c r="P9916" s="17"/>
    </row>
    <row r="9917" spans="1:16" ht="15.75" customHeight="1" x14ac:dyDescent="0.25">
      <c r="A9917" s="7"/>
      <c r="B9917" s="76" t="str">
        <f>IF(D9919=L9920,"ПІБ",IF(D9914=L9928," ","ПІБ"))</f>
        <v>ПІБ</v>
      </c>
      <c r="C9917" s="76" t="str">
        <f t="shared" si="156"/>
        <v>Город получателя</v>
      </c>
      <c r="D9917" s="43"/>
      <c r="E9917" s="10"/>
      <c r="F9917" s="10"/>
      <c r="G9917" s="10"/>
      <c r="H9917" s="10"/>
      <c r="I9917" s="10"/>
      <c r="J9917" s="31"/>
      <c r="K9917" s="14" t="s">
        <v>24</v>
      </c>
      <c r="L9917" s="23" t="str">
        <f>IF(D9914=L9927,"Нова Пошта (на адресу)"," ")</f>
        <v xml:space="preserve"> </v>
      </c>
      <c r="N9917" s="28" t="s">
        <v>28</v>
      </c>
      <c r="O9917" s="17"/>
      <c r="P9917" s="17"/>
    </row>
    <row r="9918" spans="1:16" x14ac:dyDescent="0.25">
      <c r="A9918" s="7"/>
      <c r="B9918" s="76" t="str">
        <f>IF(D9919=L9920,"Телефон",IF(D9914=L9928," ","Телефон"))</f>
        <v>Телефон</v>
      </c>
      <c r="C9918" s="76" t="str">
        <f t="shared" si="156"/>
        <v>Город получателя</v>
      </c>
      <c r="D9918" s="43"/>
      <c r="E9918" s="10"/>
      <c r="F9918" s="10"/>
      <c r="G9918" s="10"/>
      <c r="H9918" s="10"/>
      <c r="I9918" s="10"/>
      <c r="J9918" s="31"/>
      <c r="K9918" s="14" t="s">
        <v>24</v>
      </c>
      <c r="L9918" s="23" t="str">
        <f>IF(D9914=L9928,"УкрПошта"," ")</f>
        <v xml:space="preserve"> </v>
      </c>
      <c r="N9918" s="28" t="s">
        <v>29</v>
      </c>
      <c r="O9918" s="17"/>
      <c r="P9918" s="17"/>
    </row>
    <row r="9919" spans="1:16" ht="15.75" customHeight="1" x14ac:dyDescent="0.25">
      <c r="A9919" s="7"/>
      <c r="B9919" s="76" t="s">
        <v>1</v>
      </c>
      <c r="C9919" s="76"/>
      <c r="D9919" s="42" t="s">
        <v>25</v>
      </c>
      <c r="E9919" s="101" t="s">
        <v>30</v>
      </c>
      <c r="F9919" s="102"/>
      <c r="G9919" s="102"/>
      <c r="H9919" s="102"/>
      <c r="I9919" s="102"/>
      <c r="J9919" s="102"/>
      <c r="K9919" s="14" t="s">
        <v>24</v>
      </c>
      <c r="L9919" s="23" t="str">
        <f>IF(D9914=L9927,"Самовивіз (Бровари)"," ")</f>
        <v xml:space="preserve"> </v>
      </c>
      <c r="N9919" s="28" t="s">
        <v>31</v>
      </c>
      <c r="O9919" s="17"/>
      <c r="P9919" s="17"/>
    </row>
    <row r="9920" spans="1:16" ht="30.75" customHeight="1" x14ac:dyDescent="0.25">
      <c r="A9920" s="7"/>
      <c r="B9920" s="76" t="str">
        <f>IF(D9919=L9916,"№ складу",IF(D9919=L9917,"Адреса доставки",IF(D9919=L9920,"Адреса доставки",IF(D9919=L9919," ",IF(D9914=L9928," "," ")))))</f>
        <v xml:space="preserve"> </v>
      </c>
      <c r="C9920" s="76"/>
      <c r="D9920" s="45"/>
      <c r="E9920" s="86"/>
      <c r="F9920" s="87"/>
      <c r="G9920" s="87"/>
      <c r="H9920" s="87"/>
      <c r="I9920" s="87"/>
      <c r="J9920" s="87"/>
      <c r="K9920" s="14" t="s">
        <v>24</v>
      </c>
      <c r="L9920" s="23" t="str">
        <f>IF(D9914=L9928,""," ")</f>
        <v xml:space="preserve"> </v>
      </c>
      <c r="N9920" s="28" t="s">
        <v>32</v>
      </c>
      <c r="O9920" s="17"/>
      <c r="P9920" s="17"/>
    </row>
    <row r="9921" spans="1:16" ht="15.75" customHeight="1" x14ac:dyDescent="0.25">
      <c r="A9921" s="7"/>
      <c r="B9921" s="77" t="str">
        <f>IF(D9919=L9915,"НОМЕР ТТН",IF(D9919=L9918,"НОМЕР ТТН",IF(D9919=L9920,"СУМА ДО СПЛАТИ ОТРИМУВАЧЕМ, грн", " ")))</f>
        <v xml:space="preserve"> </v>
      </c>
      <c r="C9921" s="78"/>
      <c r="D9921" s="83"/>
      <c r="E9921" s="88"/>
      <c r="F9921" s="87"/>
      <c r="G9921" s="87"/>
      <c r="H9921" s="87"/>
      <c r="I9921" s="87"/>
      <c r="J9921" s="87"/>
      <c r="K9921" s="14" t="s">
        <v>24</v>
      </c>
      <c r="L9921" s="23"/>
      <c r="N9921" s="28" t="s">
        <v>33</v>
      </c>
      <c r="O9921" s="17"/>
      <c r="P9921" s="17"/>
    </row>
    <row r="9922" spans="1:16" ht="15.75" customHeight="1" x14ac:dyDescent="0.25">
      <c r="A9922" s="7"/>
      <c r="B9922" s="79"/>
      <c r="C9922" s="80"/>
      <c r="D9922" s="84"/>
      <c r="E9922" s="88"/>
      <c r="F9922" s="87"/>
      <c r="G9922" s="87"/>
      <c r="H9922" s="87"/>
      <c r="I9922" s="87"/>
      <c r="J9922" s="87"/>
      <c r="K9922" s="14" t="s">
        <v>24</v>
      </c>
      <c r="L9922" s="23"/>
      <c r="N9922" s="28" t="s">
        <v>34</v>
      </c>
      <c r="O9922" s="17"/>
      <c r="P9922" s="17"/>
    </row>
    <row r="9923" spans="1:16" ht="15.75" customHeight="1" x14ac:dyDescent="0.25">
      <c r="A9923" s="7"/>
      <c r="B9923" s="81"/>
      <c r="C9923" s="82"/>
      <c r="D9923" s="85"/>
      <c r="E9923" s="88"/>
      <c r="F9923" s="87"/>
      <c r="G9923" s="87"/>
      <c r="H9923" s="87"/>
      <c r="I9923" s="87"/>
      <c r="J9923" s="87"/>
      <c r="K9923" s="14" t="s">
        <v>24</v>
      </c>
      <c r="L9923" s="23"/>
      <c r="N9923" s="28" t="s">
        <v>35</v>
      </c>
      <c r="O9923" s="17"/>
      <c r="P9923" s="17"/>
    </row>
    <row r="9924" spans="1:16" ht="18.75" customHeight="1" x14ac:dyDescent="0.25">
      <c r="A9924" s="7"/>
      <c r="B9924" s="76" t="str">
        <f>IF(D9919=L9916,"Оціночна вартість, грн",IF(D9919=L9917,"Оціночна вартість, грн"," "))</f>
        <v xml:space="preserve"> </v>
      </c>
      <c r="C9924" s="76" t="str">
        <f t="shared" ref="C9924" si="157">IF(F9924=N9936," ",IF(F9924=N9926,"Адрес доставки",IF(F9929=N9927,"Индекс",IF(F9929=N9929,"Адрес доставки",IF(F9929=N9928,"Адрес самовывоза","Город получателя")))))</f>
        <v>Город получателя</v>
      </c>
      <c r="D9924" s="43"/>
      <c r="E9924" s="88"/>
      <c r="F9924" s="87"/>
      <c r="G9924" s="87"/>
      <c r="H9924" s="87"/>
      <c r="I9924" s="87"/>
      <c r="J9924" s="87"/>
      <c r="K9924" s="14" t="s">
        <v>24</v>
      </c>
      <c r="L9924" s="23"/>
      <c r="N9924" s="28" t="s">
        <v>36</v>
      </c>
      <c r="O9924" s="17"/>
      <c r="P9924" s="17"/>
    </row>
    <row r="9925" spans="1:16" ht="15.75" customHeight="1" x14ac:dyDescent="0.25">
      <c r="A9925" s="7"/>
      <c r="B9925" s="99" t="s">
        <v>37</v>
      </c>
      <c r="C9925" s="99"/>
      <c r="D9925" s="58">
        <f>IF(L9912&gt;=30000,3%,IF(L9912&gt;=20000,2%,IF(L9912&gt;=10000,1%,0)))</f>
        <v>0</v>
      </c>
      <c r="E9925" s="88"/>
      <c r="F9925" s="87"/>
      <c r="G9925" s="87"/>
      <c r="H9925" s="87"/>
      <c r="I9925" s="87"/>
      <c r="J9925" s="87"/>
      <c r="K9925" s="14" t="s">
        <v>24</v>
      </c>
      <c r="L9925" s="23" t="s">
        <v>38</v>
      </c>
      <c r="N9925" s="28" t="s">
        <v>39</v>
      </c>
      <c r="O9925" s="17"/>
      <c r="P9925" s="17"/>
    </row>
    <row r="9926" spans="1:16" ht="23.25" customHeight="1" x14ac:dyDescent="0.3">
      <c r="A9926" s="7"/>
      <c r="B9926" s="100" t="s">
        <v>40</v>
      </c>
      <c r="C9926" s="100"/>
      <c r="D9926" s="41">
        <f>L9912-(L9912*D9925)+IF(L9913&gt;=70,-1400,IF(L9913&gt;=65,-1300,IF(L9913&gt;=60,-1200,IF(L9913&gt;=55,-1100,IF(L9913&gt;=50,-1000,IF(L9913&gt;=45,-900,IF(L9913&gt;=40,-800,IF(L9913&gt;=35,-700,IF(L9913&gt;=30,-600,IF(L9913&gt;=25,-500,IF(L9913&gt;=20,-400,IF(L9913&gt;=15,-300,IF(L9913&gt;=10,-200,IF(L9913&gt;=5,-100,0))))))))))))))</f>
        <v>0</v>
      </c>
      <c r="E9926" s="88"/>
      <c r="F9926" s="87"/>
      <c r="G9926" s="87"/>
      <c r="H9926" s="87"/>
      <c r="I9926" s="87"/>
      <c r="J9926" s="87"/>
      <c r="K9926" s="14" t="s">
        <v>24</v>
      </c>
      <c r="L9926" s="23" t="s">
        <v>25</v>
      </c>
      <c r="N9926" s="28" t="s">
        <v>41</v>
      </c>
      <c r="O9926" s="17"/>
      <c r="P9926" s="17"/>
    </row>
    <row r="9927" spans="1:16" ht="18.75" customHeight="1" x14ac:dyDescent="0.25">
      <c r="A9927" s="7"/>
      <c r="B9927" s="9"/>
      <c r="C9927" s="7"/>
      <c r="D9927" s="7"/>
      <c r="E9927" s="8"/>
      <c r="F9927" s="38"/>
      <c r="G9927" s="38"/>
      <c r="H9927" s="38"/>
      <c r="I9927" s="38"/>
      <c r="J9927" s="38"/>
      <c r="K9927" s="14" t="s">
        <v>24</v>
      </c>
      <c r="L9927" s="23" t="s">
        <v>42</v>
      </c>
      <c r="N9927" s="28" t="s">
        <v>43</v>
      </c>
      <c r="O9927" s="17"/>
      <c r="P9927" s="17"/>
    </row>
    <row r="9928" spans="1:16" ht="19.5" customHeight="1" x14ac:dyDescent="0.25">
      <c r="A9928" s="7"/>
      <c r="B9928" s="92" t="s">
        <v>44</v>
      </c>
      <c r="C9928" s="93"/>
      <c r="D9928" s="93"/>
      <c r="E9928" s="93"/>
      <c r="F9928" s="93"/>
      <c r="G9928" s="93"/>
      <c r="H9928" s="93"/>
      <c r="I9928" s="94"/>
      <c r="J9928" s="14" t="s">
        <v>24</v>
      </c>
      <c r="K9928" s="14" t="s">
        <v>24</v>
      </c>
      <c r="L9928" s="14" t="s">
        <v>45</v>
      </c>
      <c r="N9928" s="28" t="s">
        <v>46</v>
      </c>
      <c r="O9928" s="17"/>
      <c r="P9928" s="17"/>
    </row>
    <row r="9929" spans="1:16" ht="15" customHeight="1" x14ac:dyDescent="0.25">
      <c r="A9929" s="7"/>
      <c r="B9929" s="96" t="s">
        <v>47</v>
      </c>
      <c r="C9929" s="97"/>
      <c r="D9929" s="97"/>
      <c r="E9929" s="97"/>
      <c r="F9929" s="97"/>
      <c r="G9929" s="97"/>
      <c r="H9929" s="97"/>
      <c r="I9929" s="98"/>
      <c r="J9929" s="14" t="s">
        <v>24</v>
      </c>
      <c r="K9929" s="14" t="s">
        <v>24</v>
      </c>
      <c r="L9929" s="57"/>
      <c r="N9929" s="28" t="s">
        <v>48</v>
      </c>
      <c r="O9929" s="17"/>
      <c r="P9929" s="17"/>
    </row>
    <row r="9930" spans="1:16" ht="15" customHeight="1" x14ac:dyDescent="0.25">
      <c r="A9930" s="7"/>
      <c r="B9930" s="89" t="s">
        <v>49</v>
      </c>
      <c r="C9930" s="90"/>
      <c r="D9930" s="90"/>
      <c r="E9930" s="90"/>
      <c r="F9930" s="90"/>
      <c r="G9930" s="90"/>
      <c r="H9930" s="90"/>
      <c r="I9930" s="91"/>
      <c r="J9930" s="14" t="s">
        <v>24</v>
      </c>
      <c r="K9930" s="14" t="s">
        <v>24</v>
      </c>
      <c r="L9930" s="57"/>
      <c r="N9930" s="28" t="s">
        <v>50</v>
      </c>
      <c r="O9930" s="17"/>
      <c r="P9930" s="17"/>
    </row>
    <row r="9931" spans="1:16" ht="15" customHeight="1" x14ac:dyDescent="0.25">
      <c r="A9931" s="7"/>
      <c r="B9931" s="89" t="s">
        <v>51</v>
      </c>
      <c r="C9931" s="90"/>
      <c r="D9931" s="90"/>
      <c r="E9931" s="90"/>
      <c r="F9931" s="90"/>
      <c r="G9931" s="90"/>
      <c r="H9931" s="90"/>
      <c r="I9931" s="91"/>
      <c r="J9931" s="14" t="s">
        <v>24</v>
      </c>
      <c r="K9931" s="14" t="s">
        <v>24</v>
      </c>
      <c r="L9931" s="57"/>
      <c r="N9931" s="28" t="s">
        <v>52</v>
      </c>
      <c r="O9931" s="17"/>
      <c r="P9931" s="17"/>
    </row>
    <row r="9932" spans="1:16" ht="15" customHeight="1" x14ac:dyDescent="0.25">
      <c r="A9932" s="7"/>
      <c r="B9932" s="73"/>
      <c r="C9932" s="74"/>
      <c r="D9932" s="74"/>
      <c r="E9932" s="74"/>
      <c r="F9932" s="74"/>
      <c r="G9932" s="74"/>
      <c r="H9932" s="74"/>
      <c r="I9932" s="75"/>
      <c r="J9932" s="14" t="s">
        <v>24</v>
      </c>
      <c r="K9932" s="14" t="s">
        <v>24</v>
      </c>
      <c r="L9932" s="9"/>
      <c r="N9932" s="28" t="s">
        <v>53</v>
      </c>
      <c r="O9932" s="17"/>
      <c r="P9932" s="17"/>
    </row>
    <row r="9933" spans="1:16" ht="15" customHeight="1" x14ac:dyDescent="0.25">
      <c r="A9933" s="7"/>
      <c r="B9933" s="9"/>
      <c r="C9933" s="9"/>
      <c r="D9933" s="9"/>
      <c r="E9933" s="9"/>
      <c r="F9933" s="9"/>
      <c r="G9933" s="9"/>
      <c r="H9933" s="9"/>
      <c r="I9933" s="9"/>
      <c r="J9933" s="31"/>
      <c r="K9933" s="14" t="s">
        <v>24</v>
      </c>
      <c r="L9933" s="9"/>
      <c r="N9933" s="28" t="s">
        <v>54</v>
      </c>
      <c r="O9933" s="17"/>
      <c r="P9933" s="17"/>
    </row>
    <row r="9934" spans="1:16" ht="15" customHeight="1" x14ac:dyDescent="0.25">
      <c r="A9934" s="61"/>
      <c r="B9934" s="71"/>
      <c r="C9934" s="71"/>
      <c r="D9934" s="71"/>
      <c r="E9934" s="71"/>
      <c r="F9934" s="59"/>
      <c r="G9934" s="59"/>
      <c r="H9934" s="59"/>
      <c r="I9934" s="59"/>
      <c r="J9934" s="62"/>
      <c r="K9934" s="14" t="s">
        <v>24</v>
      </c>
      <c r="L9934" s="9"/>
      <c r="N9934" s="28" t="s">
        <v>55</v>
      </c>
      <c r="P9934" s="17"/>
    </row>
    <row r="9935" spans="1:16" ht="336" customHeight="1" x14ac:dyDescent="0.25">
      <c r="A9935" s="61"/>
      <c r="B9935" s="72" t="s">
        <v>62</v>
      </c>
      <c r="C9935" s="72"/>
      <c r="D9935" s="72"/>
      <c r="E9935" s="72"/>
      <c r="F9935" s="72"/>
      <c r="G9935" s="72"/>
      <c r="H9935" s="72"/>
      <c r="I9935" s="72"/>
      <c r="J9935" s="59"/>
      <c r="K9935" s="14" t="s">
        <v>24</v>
      </c>
      <c r="L9935" s="2"/>
      <c r="N9935" s="28" t="s">
        <v>56</v>
      </c>
      <c r="P9935" s="17"/>
    </row>
    <row r="9936" spans="1:16" ht="15" customHeight="1" x14ac:dyDescent="0.25">
      <c r="A9936" s="61"/>
      <c r="B9936" s="65"/>
      <c r="C9936" s="65"/>
      <c r="D9936" s="65"/>
      <c r="E9936" s="65"/>
      <c r="F9936" s="59"/>
      <c r="G9936" s="59"/>
      <c r="H9936" s="59"/>
      <c r="I9936" s="59"/>
      <c r="J9936" s="59"/>
      <c r="K9936" s="14" t="s">
        <v>24</v>
      </c>
      <c r="L9936" s="2"/>
      <c r="N9936" s="28" t="s">
        <v>57</v>
      </c>
      <c r="P9936" s="17"/>
    </row>
    <row r="9937" spans="1:16" ht="30" customHeight="1" x14ac:dyDescent="0.25">
      <c r="A9937" s="61"/>
      <c r="B9937" s="65"/>
      <c r="C9937" s="65"/>
      <c r="D9937" s="65"/>
      <c r="E9937" s="65"/>
      <c r="F9937" s="59"/>
      <c r="G9937" s="59"/>
      <c r="H9937" s="59"/>
      <c r="I9937" s="59"/>
      <c r="J9937" s="59"/>
      <c r="K9937" s="14" t="s">
        <v>24</v>
      </c>
      <c r="L9937" s="2"/>
      <c r="N9937" s="28" t="s">
        <v>58</v>
      </c>
      <c r="P9937" s="17"/>
    </row>
    <row r="9938" spans="1:16" x14ac:dyDescent="0.25">
      <c r="A9938" s="61"/>
      <c r="B9938" s="69"/>
      <c r="C9938" s="69"/>
      <c r="D9938" s="63"/>
      <c r="E9938" s="63"/>
      <c r="F9938" s="60"/>
      <c r="G9938" s="60"/>
      <c r="H9938" s="60"/>
      <c r="I9938" s="60"/>
      <c r="J9938" s="62"/>
      <c r="K9938" s="14" t="s">
        <v>24</v>
      </c>
      <c r="L9938" s="2"/>
      <c r="N9938" s="28" t="s">
        <v>59</v>
      </c>
      <c r="P9938" s="17"/>
    </row>
    <row r="9939" spans="1:16" x14ac:dyDescent="0.25">
      <c r="A9939" s="61"/>
      <c r="B9939" s="69"/>
      <c r="C9939" s="69"/>
      <c r="D9939" s="63"/>
      <c r="E9939" s="63"/>
      <c r="F9939" s="60"/>
      <c r="G9939" s="60"/>
      <c r="H9939" s="60"/>
      <c r="I9939" s="60"/>
      <c r="J9939" s="62"/>
      <c r="K9939" s="14" t="s">
        <v>24</v>
      </c>
      <c r="L9939" s="2"/>
      <c r="N9939" s="17"/>
      <c r="P9939" s="17"/>
    </row>
    <row r="9940" spans="1:16" x14ac:dyDescent="0.25">
      <c r="A9940" s="61"/>
      <c r="B9940" s="69"/>
      <c r="C9940" s="69"/>
      <c r="D9940" s="63"/>
      <c r="E9940" s="63"/>
      <c r="F9940" s="60"/>
      <c r="G9940" s="60"/>
      <c r="H9940" s="60"/>
      <c r="I9940" s="60"/>
      <c r="J9940" s="62"/>
      <c r="K9940" s="14" t="s">
        <v>24</v>
      </c>
      <c r="L9940" s="2"/>
      <c r="P9940" s="17"/>
    </row>
    <row r="9941" spans="1:16" ht="15" customHeight="1" x14ac:dyDescent="0.25">
      <c r="A9941" s="61"/>
      <c r="B9941" s="69"/>
      <c r="C9941" s="69"/>
      <c r="D9941" s="63"/>
      <c r="E9941" s="63"/>
      <c r="F9941" s="60"/>
      <c r="G9941" s="60"/>
      <c r="H9941" s="60"/>
      <c r="I9941" s="60"/>
      <c r="J9941" s="62"/>
      <c r="K9941" s="14" t="s">
        <v>24</v>
      </c>
      <c r="L9941" s="2"/>
      <c r="P9941" s="17"/>
    </row>
    <row r="9942" spans="1:16" ht="15" customHeight="1" x14ac:dyDescent="0.25">
      <c r="A9942" s="61"/>
      <c r="B9942" s="69"/>
      <c r="C9942" s="69"/>
      <c r="D9942" s="63"/>
      <c r="E9942" s="63"/>
      <c r="F9942" s="60"/>
      <c r="G9942" s="60"/>
      <c r="H9942" s="60"/>
      <c r="I9942" s="60"/>
      <c r="J9942" s="62"/>
      <c r="K9942" s="14" t="s">
        <v>24</v>
      </c>
      <c r="L9942" s="2"/>
      <c r="P9942" s="17"/>
    </row>
    <row r="9943" spans="1:16" ht="15" customHeight="1" x14ac:dyDescent="0.25">
      <c r="A9943" s="61"/>
      <c r="B9943" s="69"/>
      <c r="C9943" s="69"/>
      <c r="D9943" s="63"/>
      <c r="E9943" s="63"/>
      <c r="F9943" s="60"/>
      <c r="G9943" s="60"/>
      <c r="H9943" s="60"/>
      <c r="I9943" s="60"/>
      <c r="J9943" s="62"/>
      <c r="K9943" s="14" t="s">
        <v>24</v>
      </c>
      <c r="L9943" s="2"/>
      <c r="P9943" s="17"/>
    </row>
    <row r="9944" spans="1:16" ht="39" customHeight="1" x14ac:dyDescent="0.25">
      <c r="A9944" s="61"/>
      <c r="B9944" s="69"/>
      <c r="C9944" s="69"/>
      <c r="D9944" s="63"/>
      <c r="E9944" s="63"/>
      <c r="F9944" s="60"/>
      <c r="G9944" s="60"/>
      <c r="H9944" s="60"/>
      <c r="I9944" s="60"/>
      <c r="J9944" s="62"/>
      <c r="K9944" s="14" t="s">
        <v>24</v>
      </c>
      <c r="L9944" s="2"/>
      <c r="P9944" s="17"/>
    </row>
    <row r="9945" spans="1:16" ht="60" customHeight="1" x14ac:dyDescent="0.25">
      <c r="A9945" s="61"/>
      <c r="B9945" s="69"/>
      <c r="C9945" s="69"/>
      <c r="D9945" s="69"/>
      <c r="E9945" s="69"/>
      <c r="F9945" s="60"/>
      <c r="G9945" s="60"/>
      <c r="H9945" s="60"/>
      <c r="I9945" s="60"/>
      <c r="J9945" s="62"/>
      <c r="K9945" s="14" t="s">
        <v>24</v>
      </c>
      <c r="L9945" s="2"/>
    </row>
    <row r="9946" spans="1:16" x14ac:dyDescent="0.25">
      <c r="A9946" s="61"/>
      <c r="B9946" s="68"/>
      <c r="C9946" s="68"/>
      <c r="D9946" s="68"/>
      <c r="E9946" s="68"/>
      <c r="F9946" s="70"/>
      <c r="G9946" s="70"/>
      <c r="H9946" s="70"/>
      <c r="I9946" s="70"/>
      <c r="J9946" s="70"/>
      <c r="K9946" s="14" t="s">
        <v>24</v>
      </c>
      <c r="L9946" s="2"/>
    </row>
    <row r="9947" spans="1:16" x14ac:dyDescent="0.25">
      <c r="A9947" s="61"/>
      <c r="B9947" s="68"/>
      <c r="C9947" s="68"/>
      <c r="D9947" s="68"/>
      <c r="E9947" s="68"/>
      <c r="F9947" s="68"/>
      <c r="G9947" s="68"/>
      <c r="H9947" s="68"/>
      <c r="I9947" s="68"/>
      <c r="J9947" s="68"/>
      <c r="K9947" s="14" t="s">
        <v>24</v>
      </c>
      <c r="L9947" s="2"/>
    </row>
    <row r="9948" spans="1:16" x14ac:dyDescent="0.25">
      <c r="A9948" s="61"/>
      <c r="B9948" s="68"/>
      <c r="C9948" s="68"/>
      <c r="D9948" s="68"/>
      <c r="E9948" s="68"/>
      <c r="F9948" s="68"/>
      <c r="G9948" s="68"/>
      <c r="H9948" s="68"/>
      <c r="I9948" s="68"/>
      <c r="J9948" s="68"/>
      <c r="K9948" s="14" t="s">
        <v>24</v>
      </c>
      <c r="L9948" s="2"/>
    </row>
    <row r="9949" spans="1:16" x14ac:dyDescent="0.25">
      <c r="A9949" s="61"/>
      <c r="B9949" s="64"/>
      <c r="C9949" s="64"/>
      <c r="D9949" s="64"/>
      <c r="E9949" s="64"/>
      <c r="F9949" s="64"/>
      <c r="G9949" s="64"/>
      <c r="H9949" s="64"/>
      <c r="I9949" s="64"/>
      <c r="J9949" s="64"/>
      <c r="K9949" s="14" t="s">
        <v>24</v>
      </c>
      <c r="L9949" s="2"/>
    </row>
    <row r="9950" spans="1:16" x14ac:dyDescent="0.25">
      <c r="A9950" s="61"/>
      <c r="B9950" s="68"/>
      <c r="C9950" s="68"/>
      <c r="D9950" s="68"/>
      <c r="E9950" s="68"/>
      <c r="F9950" s="68"/>
      <c r="G9950" s="68"/>
      <c r="H9950" s="68"/>
      <c r="I9950" s="68"/>
      <c r="J9950" s="68"/>
      <c r="K9950" s="14" t="s">
        <v>24</v>
      </c>
      <c r="L9950" s="2"/>
    </row>
    <row r="9951" spans="1:16" x14ac:dyDescent="0.25">
      <c r="A9951" s="61"/>
      <c r="B9951" s="68"/>
      <c r="C9951" s="68"/>
      <c r="D9951" s="68"/>
      <c r="E9951" s="68"/>
      <c r="F9951" s="68"/>
      <c r="G9951" s="68"/>
      <c r="H9951" s="68"/>
      <c r="I9951" s="68"/>
      <c r="J9951" s="68"/>
      <c r="K9951" s="14" t="s">
        <v>24</v>
      </c>
      <c r="L9951" s="2"/>
    </row>
    <row r="9952" spans="1:16" x14ac:dyDescent="0.25">
      <c r="A9952" s="61"/>
      <c r="B9952" s="68"/>
      <c r="C9952" s="68"/>
      <c r="D9952" s="68"/>
      <c r="E9952" s="68"/>
      <c r="F9952" s="68"/>
      <c r="G9952" s="68"/>
      <c r="H9952" s="68"/>
      <c r="I9952" s="68"/>
      <c r="J9952" s="68"/>
      <c r="K9952" s="14" t="s">
        <v>24</v>
      </c>
      <c r="L9952" s="2"/>
    </row>
    <row r="9953" spans="1:12" x14ac:dyDescent="0.25">
      <c r="A9953" s="61"/>
      <c r="B9953" s="60"/>
      <c r="C9953" s="60"/>
      <c r="D9953" s="60"/>
      <c r="E9953" s="60"/>
      <c r="F9953" s="60"/>
      <c r="G9953" s="60"/>
      <c r="H9953" s="60"/>
      <c r="I9953" s="60"/>
      <c r="J9953" s="62"/>
      <c r="L9953" s="2"/>
    </row>
    <row r="9954" spans="1:12" x14ac:dyDescent="0.25">
      <c r="A9954" s="48"/>
      <c r="B9954" s="2"/>
      <c r="J9954" s="32"/>
      <c r="L9954" s="2"/>
    </row>
    <row r="9955" spans="1:12" x14ac:dyDescent="0.25">
      <c r="A9955" s="48"/>
      <c r="B9955" s="2"/>
      <c r="J9955" s="32"/>
      <c r="L9955" s="2"/>
    </row>
    <row r="9956" spans="1:12" x14ac:dyDescent="0.25">
      <c r="A9956" s="48"/>
      <c r="B9956" s="2"/>
      <c r="J9956" s="32"/>
      <c r="L9956" s="2"/>
    </row>
    <row r="9957" spans="1:12" x14ac:dyDescent="0.25">
      <c r="A9957" s="48"/>
      <c r="B9957" s="2"/>
      <c r="J9957" s="32"/>
      <c r="L9957" s="2"/>
    </row>
    <row r="9958" spans="1:12" x14ac:dyDescent="0.25">
      <c r="A9958" s="48"/>
      <c r="B9958" s="2"/>
      <c r="J9958" s="32"/>
      <c r="L9958" s="2"/>
    </row>
    <row r="9959" spans="1:12" x14ac:dyDescent="0.25">
      <c r="A9959" s="48"/>
      <c r="B9959" s="2"/>
      <c r="J9959" s="32"/>
      <c r="L9959" s="2"/>
    </row>
    <row r="9960" spans="1:12" x14ac:dyDescent="0.25">
      <c r="A9960" s="48"/>
      <c r="B9960" s="2"/>
      <c r="J9960" s="32"/>
      <c r="L9960" s="2"/>
    </row>
    <row r="9961" spans="1:12" x14ac:dyDescent="0.25">
      <c r="A9961" s="48"/>
      <c r="B9961" s="2"/>
      <c r="J9961" s="32"/>
      <c r="L9961" s="2"/>
    </row>
    <row r="9962" spans="1:12" x14ac:dyDescent="0.25">
      <c r="A9962" s="48"/>
      <c r="B9962" s="2"/>
      <c r="J9962" s="32"/>
      <c r="L9962" s="2"/>
    </row>
    <row r="9963" spans="1:12" x14ac:dyDescent="0.25">
      <c r="A9963" s="48"/>
      <c r="B9963" s="2"/>
      <c r="J9963" s="32"/>
      <c r="L9963" s="2"/>
    </row>
    <row r="9964" spans="1:12" x14ac:dyDescent="0.25">
      <c r="A9964" s="48"/>
      <c r="B9964" s="2"/>
      <c r="J9964" s="32"/>
      <c r="L9964" s="2"/>
    </row>
    <row r="9965" spans="1:12" x14ac:dyDescent="0.25">
      <c r="A9965" s="48"/>
      <c r="B9965" s="2"/>
      <c r="J9965" s="32"/>
      <c r="L9965" s="2"/>
    </row>
    <row r="9966" spans="1:12" x14ac:dyDescent="0.25">
      <c r="A9966" s="48"/>
      <c r="B9966" s="2"/>
      <c r="J9966" s="32"/>
      <c r="L9966" s="2"/>
    </row>
    <row r="9967" spans="1:12" x14ac:dyDescent="0.25">
      <c r="A9967" s="48"/>
      <c r="B9967" s="2"/>
      <c r="J9967" s="32"/>
      <c r="L9967" s="2"/>
    </row>
    <row r="9968" spans="1:12" x14ac:dyDescent="0.25">
      <c r="A9968" s="48"/>
      <c r="B9968" s="2"/>
      <c r="J9968" s="32"/>
      <c r="L9968" s="2"/>
    </row>
    <row r="9969" spans="1:12" x14ac:dyDescent="0.25">
      <c r="A9969" s="48"/>
      <c r="B9969" s="2"/>
      <c r="J9969" s="32"/>
      <c r="L9969" s="2"/>
    </row>
    <row r="9970" spans="1:12" x14ac:dyDescent="0.25">
      <c r="A9970" s="48"/>
      <c r="B9970" s="2"/>
      <c r="J9970" s="32"/>
      <c r="L9970" s="2"/>
    </row>
    <row r="9971" spans="1:12" x14ac:dyDescent="0.25">
      <c r="A9971" s="48"/>
      <c r="B9971" s="2"/>
      <c r="J9971" s="32"/>
      <c r="L9971" s="2"/>
    </row>
    <row r="9972" spans="1:12" x14ac:dyDescent="0.25">
      <c r="A9972" s="48"/>
      <c r="B9972" s="2"/>
      <c r="J9972" s="32"/>
      <c r="L9972" s="2"/>
    </row>
    <row r="9973" spans="1:12" x14ac:dyDescent="0.25">
      <c r="A9973" s="48"/>
      <c r="B9973" s="2"/>
      <c r="J9973" s="32"/>
      <c r="L9973" s="2"/>
    </row>
    <row r="9974" spans="1:12" x14ac:dyDescent="0.25">
      <c r="A9974" s="48"/>
      <c r="B9974" s="2"/>
      <c r="J9974" s="32"/>
      <c r="L9974" s="2"/>
    </row>
    <row r="9975" spans="1:12" x14ac:dyDescent="0.25">
      <c r="A9975" s="48"/>
      <c r="B9975" s="2"/>
      <c r="J9975" s="32"/>
      <c r="L9975" s="2"/>
    </row>
    <row r="9976" spans="1:12" x14ac:dyDescent="0.25">
      <c r="A9976" s="48"/>
      <c r="B9976" s="2"/>
      <c r="J9976" s="32"/>
      <c r="L9976" s="2"/>
    </row>
    <row r="9977" spans="1:12" x14ac:dyDescent="0.25">
      <c r="A9977" s="48"/>
      <c r="B9977" s="2"/>
      <c r="J9977" s="32"/>
      <c r="L9977" s="2"/>
    </row>
    <row r="9978" spans="1:12" x14ac:dyDescent="0.25">
      <c r="A9978" s="48"/>
      <c r="B9978" s="2"/>
      <c r="J9978" s="32"/>
      <c r="L9978" s="2"/>
    </row>
    <row r="9979" spans="1:12" x14ac:dyDescent="0.25">
      <c r="A9979" s="48"/>
      <c r="B9979" s="2"/>
      <c r="J9979" s="32"/>
      <c r="L9979" s="2"/>
    </row>
    <row r="9980" spans="1:12" x14ac:dyDescent="0.25">
      <c r="A9980" s="48"/>
      <c r="B9980" s="2"/>
      <c r="J9980" s="32"/>
      <c r="L9980" s="2"/>
    </row>
    <row r="9981" spans="1:12" x14ac:dyDescent="0.25">
      <c r="A9981" s="48"/>
      <c r="B9981" s="2"/>
      <c r="J9981" s="32"/>
      <c r="L9981" s="2"/>
    </row>
    <row r="9982" spans="1:12" x14ac:dyDescent="0.25">
      <c r="A9982" s="48"/>
      <c r="B9982" s="2"/>
      <c r="J9982" s="32"/>
      <c r="L9982" s="2"/>
    </row>
    <row r="9983" spans="1:12" x14ac:dyDescent="0.25">
      <c r="A9983" s="48"/>
      <c r="B9983" s="2"/>
      <c r="J9983" s="32"/>
      <c r="L9983" s="2"/>
    </row>
    <row r="9984" spans="1:12" x14ac:dyDescent="0.25">
      <c r="A9984" s="48"/>
      <c r="B9984" s="2"/>
      <c r="J9984" s="32"/>
      <c r="L9984" s="2"/>
    </row>
    <row r="9985" spans="1:12" x14ac:dyDescent="0.25">
      <c r="A9985" s="48"/>
      <c r="B9985" s="2"/>
      <c r="J9985" s="32"/>
      <c r="L9985" s="2"/>
    </row>
    <row r="9986" spans="1:12" x14ac:dyDescent="0.25">
      <c r="A9986" s="48"/>
      <c r="B9986" s="2"/>
      <c r="J9986" s="32"/>
      <c r="L9986" s="2"/>
    </row>
    <row r="9987" spans="1:12" x14ac:dyDescent="0.25">
      <c r="A9987" s="48"/>
      <c r="B9987" s="2"/>
      <c r="J9987" s="32"/>
      <c r="L9987" s="2"/>
    </row>
    <row r="9988" spans="1:12" x14ac:dyDescent="0.25">
      <c r="A9988" s="48"/>
      <c r="B9988" s="2"/>
      <c r="J9988" s="32"/>
      <c r="L9988" s="2"/>
    </row>
    <row r="9989" spans="1:12" x14ac:dyDescent="0.25">
      <c r="A9989" s="48"/>
      <c r="B9989" s="2"/>
      <c r="J9989" s="32"/>
      <c r="L9989" s="2"/>
    </row>
    <row r="9990" spans="1:12" x14ac:dyDescent="0.25">
      <c r="A9990" s="48"/>
      <c r="B9990" s="2"/>
      <c r="J9990" s="32"/>
      <c r="L9990" s="2"/>
    </row>
    <row r="9991" spans="1:12" x14ac:dyDescent="0.25">
      <c r="A9991" s="48"/>
      <c r="B9991" s="2"/>
      <c r="J9991" s="32"/>
      <c r="L9991" s="2"/>
    </row>
    <row r="9992" spans="1:12" x14ac:dyDescent="0.25">
      <c r="A9992" s="48"/>
      <c r="B9992" s="2"/>
      <c r="J9992" s="32"/>
      <c r="L9992" s="2"/>
    </row>
    <row r="9993" spans="1:12" x14ac:dyDescent="0.25">
      <c r="A9993" s="48"/>
      <c r="B9993" s="2"/>
      <c r="J9993" s="32"/>
      <c r="L9993" s="2"/>
    </row>
    <row r="9994" spans="1:12" x14ac:dyDescent="0.25">
      <c r="A9994" s="48"/>
      <c r="B9994" s="2"/>
      <c r="J9994" s="32"/>
      <c r="L9994" s="2"/>
    </row>
    <row r="9995" spans="1:12" x14ac:dyDescent="0.25">
      <c r="A9995" s="48"/>
      <c r="B9995" s="2"/>
      <c r="J9995" s="32"/>
      <c r="L9995" s="2"/>
    </row>
    <row r="9996" spans="1:12" x14ac:dyDescent="0.25">
      <c r="A9996" s="48"/>
      <c r="B9996" s="2"/>
      <c r="J9996" s="32"/>
      <c r="L9996" s="2"/>
    </row>
    <row r="9997" spans="1:12" x14ac:dyDescent="0.25">
      <c r="A9997" s="48"/>
      <c r="B9997" s="2"/>
      <c r="J9997" s="32"/>
      <c r="L9997" s="2"/>
    </row>
    <row r="9998" spans="1:12" x14ac:dyDescent="0.25">
      <c r="A9998" s="48"/>
      <c r="B9998" s="2"/>
      <c r="J9998" s="32"/>
      <c r="L9998" s="2"/>
    </row>
    <row r="9999" spans="1:12" x14ac:dyDescent="0.25">
      <c r="A9999" s="48"/>
      <c r="B9999" s="2"/>
      <c r="J9999" s="32"/>
      <c r="L9999" s="2"/>
    </row>
    <row r="10000" spans="1:12" x14ac:dyDescent="0.25">
      <c r="A10000" s="48"/>
      <c r="B10000" s="2"/>
      <c r="J10000" s="32"/>
      <c r="L10000" s="2"/>
    </row>
    <row r="10001" spans="1:12" x14ac:dyDescent="0.25">
      <c r="A10001" s="48"/>
      <c r="B10001" s="2"/>
      <c r="J10001" s="32"/>
      <c r="L10001" s="2"/>
    </row>
    <row r="10002" spans="1:12" x14ac:dyDescent="0.25">
      <c r="A10002" s="48"/>
      <c r="B10002" s="2"/>
      <c r="J10002" s="32"/>
      <c r="L10002" s="2"/>
    </row>
    <row r="10003" spans="1:12" x14ac:dyDescent="0.25">
      <c r="A10003" s="48"/>
      <c r="B10003" s="2"/>
      <c r="J10003" s="32"/>
      <c r="L10003" s="2"/>
    </row>
    <row r="10004" spans="1:12" x14ac:dyDescent="0.25">
      <c r="A10004" s="48"/>
      <c r="B10004" s="2"/>
      <c r="J10004" s="32"/>
      <c r="L10004" s="2"/>
    </row>
    <row r="10005" spans="1:12" x14ac:dyDescent="0.25">
      <c r="A10005" s="48"/>
      <c r="B10005" s="2"/>
      <c r="J10005" s="32"/>
      <c r="L10005" s="2"/>
    </row>
    <row r="10006" spans="1:12" x14ac:dyDescent="0.25">
      <c r="A10006" s="48"/>
      <c r="B10006" s="2"/>
      <c r="J10006" s="32"/>
      <c r="L10006" s="2"/>
    </row>
    <row r="10007" spans="1:12" x14ac:dyDescent="0.25">
      <c r="A10007" s="48"/>
      <c r="B10007" s="2"/>
      <c r="J10007" s="32"/>
      <c r="L10007" s="2"/>
    </row>
    <row r="10008" spans="1:12" x14ac:dyDescent="0.25">
      <c r="A10008" s="48"/>
      <c r="B10008" s="2"/>
      <c r="J10008" s="32"/>
      <c r="L10008" s="2"/>
    </row>
    <row r="10009" spans="1:12" x14ac:dyDescent="0.25">
      <c r="A10009" s="48"/>
      <c r="B10009" s="2"/>
      <c r="J10009" s="32"/>
      <c r="L10009" s="2"/>
    </row>
    <row r="10010" spans="1:12" x14ac:dyDescent="0.25">
      <c r="A10010" s="48"/>
      <c r="B10010" s="2"/>
      <c r="J10010" s="32"/>
      <c r="L10010" s="2"/>
    </row>
    <row r="10011" spans="1:12" x14ac:dyDescent="0.25">
      <c r="A10011" s="48"/>
      <c r="B10011" s="2"/>
      <c r="J10011" s="32"/>
      <c r="L10011" s="2"/>
    </row>
    <row r="10012" spans="1:12" x14ac:dyDescent="0.25">
      <c r="A10012" s="48"/>
      <c r="B10012" s="2"/>
      <c r="J10012" s="32"/>
      <c r="L10012" s="2"/>
    </row>
    <row r="10013" spans="1:12" x14ac:dyDescent="0.25">
      <c r="A10013" s="48"/>
      <c r="B10013" s="2"/>
      <c r="J10013" s="32"/>
      <c r="L10013" s="2"/>
    </row>
    <row r="10014" spans="1:12" x14ac:dyDescent="0.25">
      <c r="A10014" s="48"/>
      <c r="B10014" s="2"/>
      <c r="J10014" s="32"/>
      <c r="L10014" s="2"/>
    </row>
    <row r="10015" spans="1:12" x14ac:dyDescent="0.25">
      <c r="A10015" s="48"/>
      <c r="B10015" s="2"/>
      <c r="J10015" s="32"/>
      <c r="L10015" s="2"/>
    </row>
    <row r="10016" spans="1:12" x14ac:dyDescent="0.25">
      <c r="A10016" s="48"/>
      <c r="B10016" s="2"/>
      <c r="J10016" s="32"/>
      <c r="L10016" s="2"/>
    </row>
    <row r="10017" spans="1:12" x14ac:dyDescent="0.25">
      <c r="A10017" s="48"/>
      <c r="B10017" s="2"/>
      <c r="J10017" s="32"/>
      <c r="L10017" s="2"/>
    </row>
    <row r="10018" spans="1:12" x14ac:dyDescent="0.25">
      <c r="A10018" s="48"/>
      <c r="B10018" s="2"/>
      <c r="J10018" s="32"/>
      <c r="L10018" s="2"/>
    </row>
    <row r="10019" spans="1:12" x14ac:dyDescent="0.25">
      <c r="A10019" s="48"/>
      <c r="B10019" s="2"/>
      <c r="J10019" s="32"/>
      <c r="L10019" s="2"/>
    </row>
    <row r="10020" spans="1:12" x14ac:dyDescent="0.25">
      <c r="A10020" s="48"/>
      <c r="B10020" s="2"/>
      <c r="J10020" s="32"/>
      <c r="L10020" s="2"/>
    </row>
    <row r="10021" spans="1:12" x14ac:dyDescent="0.25">
      <c r="A10021" s="48"/>
      <c r="B10021" s="2"/>
      <c r="J10021" s="32"/>
      <c r="L10021" s="2"/>
    </row>
    <row r="10022" spans="1:12" x14ac:dyDescent="0.25">
      <c r="A10022" s="48"/>
      <c r="B10022" s="2"/>
      <c r="J10022" s="32"/>
      <c r="L10022" s="2"/>
    </row>
    <row r="10023" spans="1:12" x14ac:dyDescent="0.25">
      <c r="A10023" s="48"/>
      <c r="B10023" s="2"/>
      <c r="J10023" s="32"/>
      <c r="L10023" s="2"/>
    </row>
    <row r="10024" spans="1:12" x14ac:dyDescent="0.25">
      <c r="A10024" s="48"/>
      <c r="B10024" s="2"/>
      <c r="J10024" s="32"/>
      <c r="L10024" s="2"/>
    </row>
    <row r="10025" spans="1:12" x14ac:dyDescent="0.25">
      <c r="A10025" s="48"/>
      <c r="B10025" s="2"/>
      <c r="J10025" s="32"/>
      <c r="L10025" s="2"/>
    </row>
    <row r="10026" spans="1:12" x14ac:dyDescent="0.25">
      <c r="A10026" s="48"/>
      <c r="B10026" s="2"/>
      <c r="J10026" s="32"/>
      <c r="L10026" s="2"/>
    </row>
    <row r="10027" spans="1:12" x14ac:dyDescent="0.25">
      <c r="A10027" s="48"/>
      <c r="B10027" s="2"/>
      <c r="J10027" s="32"/>
      <c r="L10027" s="2"/>
    </row>
    <row r="10028" spans="1:12" x14ac:dyDescent="0.25">
      <c r="A10028" s="48"/>
      <c r="B10028" s="2"/>
      <c r="J10028" s="32"/>
      <c r="L10028" s="2"/>
    </row>
    <row r="10029" spans="1:12" x14ac:dyDescent="0.25">
      <c r="A10029" s="48"/>
      <c r="B10029" s="2"/>
      <c r="J10029" s="32"/>
      <c r="L10029" s="2"/>
    </row>
    <row r="10030" spans="1:12" x14ac:dyDescent="0.25">
      <c r="A10030" s="48"/>
      <c r="B10030" s="2"/>
      <c r="J10030" s="32"/>
      <c r="L10030" s="2"/>
    </row>
    <row r="10031" spans="1:12" x14ac:dyDescent="0.25">
      <c r="A10031" s="48"/>
      <c r="B10031" s="2"/>
      <c r="J10031" s="32"/>
      <c r="L10031" s="2"/>
    </row>
    <row r="10032" spans="1:12" x14ac:dyDescent="0.25">
      <c r="A10032" s="48"/>
      <c r="B10032" s="2"/>
      <c r="J10032" s="32"/>
      <c r="L10032" s="2"/>
    </row>
    <row r="10033" spans="1:12" x14ac:dyDescent="0.25">
      <c r="A10033" s="48"/>
      <c r="B10033" s="2"/>
      <c r="J10033" s="32"/>
      <c r="L10033" s="2"/>
    </row>
    <row r="10034" spans="1:12" x14ac:dyDescent="0.25">
      <c r="A10034" s="48"/>
      <c r="B10034" s="2"/>
      <c r="J10034" s="32"/>
      <c r="L10034" s="2"/>
    </row>
    <row r="10035" spans="1:12" x14ac:dyDescent="0.25">
      <c r="A10035" s="48"/>
      <c r="B10035" s="2"/>
      <c r="J10035" s="32"/>
      <c r="L10035" s="2"/>
    </row>
    <row r="10036" spans="1:12" x14ac:dyDescent="0.25">
      <c r="A10036" s="48"/>
      <c r="B10036" s="2"/>
      <c r="J10036" s="32"/>
      <c r="L10036" s="2"/>
    </row>
    <row r="10037" spans="1:12" x14ac:dyDescent="0.25">
      <c r="A10037" s="48"/>
      <c r="B10037" s="2"/>
      <c r="J10037" s="32"/>
      <c r="L10037" s="2"/>
    </row>
    <row r="10038" spans="1:12" x14ac:dyDescent="0.25">
      <c r="A10038" s="48"/>
      <c r="B10038" s="2"/>
      <c r="J10038" s="32"/>
      <c r="L10038" s="2"/>
    </row>
    <row r="10039" spans="1:12" x14ac:dyDescent="0.25">
      <c r="A10039" s="48"/>
      <c r="B10039" s="2"/>
      <c r="J10039" s="32"/>
      <c r="L10039" s="2"/>
    </row>
    <row r="10040" spans="1:12" x14ac:dyDescent="0.25">
      <c r="A10040" s="48"/>
      <c r="B10040" s="2"/>
      <c r="J10040" s="32"/>
      <c r="L10040" s="2"/>
    </row>
    <row r="10041" spans="1:12" x14ac:dyDescent="0.25">
      <c r="A10041" s="48"/>
      <c r="B10041" s="2"/>
      <c r="J10041" s="32"/>
      <c r="L10041" s="2"/>
    </row>
    <row r="10042" spans="1:12" x14ac:dyDescent="0.25">
      <c r="A10042" s="48"/>
      <c r="B10042" s="2"/>
      <c r="J10042" s="32"/>
      <c r="L10042" s="2"/>
    </row>
    <row r="10043" spans="1:12" x14ac:dyDescent="0.25">
      <c r="A10043" s="48"/>
      <c r="B10043" s="2"/>
      <c r="J10043" s="32"/>
      <c r="L10043" s="2"/>
    </row>
    <row r="10044" spans="1:12" x14ac:dyDescent="0.25">
      <c r="A10044" s="48"/>
      <c r="B10044" s="2"/>
      <c r="J10044" s="32"/>
      <c r="L10044" s="2"/>
    </row>
    <row r="10045" spans="1:12" x14ac:dyDescent="0.25">
      <c r="A10045" s="48"/>
      <c r="B10045" s="2"/>
      <c r="J10045" s="32"/>
      <c r="L10045" s="2"/>
    </row>
    <row r="10046" spans="1:12" x14ac:dyDescent="0.25">
      <c r="A10046" s="48"/>
      <c r="B10046" s="2"/>
      <c r="J10046" s="32"/>
      <c r="L10046" s="2"/>
    </row>
    <row r="10047" spans="1:12" x14ac:dyDescent="0.25">
      <c r="A10047" s="48"/>
      <c r="B10047" s="2"/>
      <c r="J10047" s="32"/>
      <c r="L10047" s="2"/>
    </row>
    <row r="10048" spans="1:12" x14ac:dyDescent="0.25">
      <c r="A10048" s="48"/>
      <c r="J10048" s="32"/>
      <c r="L10048" s="2"/>
    </row>
    <row r="10049" spans="1:12" x14ac:dyDescent="0.25">
      <c r="A10049" s="48"/>
      <c r="J10049" s="32"/>
      <c r="L10049" s="2"/>
    </row>
    <row r="10050" spans="1:12" x14ac:dyDescent="0.25">
      <c r="A10050" s="48"/>
      <c r="J10050" s="32"/>
    </row>
  </sheetData>
  <sheetProtection formatCells="0" formatColumns="0" formatRows="0" insertColumns="0" insertRows="0" insertHyperlinks="0" deleteColumns="0" deleteRows="0" sort="0" autoFilter="0" pivotTables="0"/>
  <autoFilter ref="A6:M6"/>
  <sortState ref="M728:N838">
    <sortCondition ref="M746"/>
  </sortState>
  <dataConsolidate/>
  <customSheetViews>
    <customSheetView guid="{11C40D18-8E93-4556-98E4-A241F73EB088}">
      <pageMargins left="0.7" right="0.7" top="0.75" bottom="0.75" header="0.3" footer="0.3"/>
    </customSheetView>
  </customSheetViews>
  <mergeCells count="43">
    <mergeCell ref="A5:L5"/>
    <mergeCell ref="J4:L4"/>
    <mergeCell ref="J3:L3"/>
    <mergeCell ref="J2:L2"/>
    <mergeCell ref="J1:L1"/>
    <mergeCell ref="H1:I4"/>
    <mergeCell ref="B9913:D9913"/>
    <mergeCell ref="B9914:C9914"/>
    <mergeCell ref="B9929:I9929"/>
    <mergeCell ref="B9930:I9930"/>
    <mergeCell ref="B9924:C9924"/>
    <mergeCell ref="B9925:C9925"/>
    <mergeCell ref="B9926:C9926"/>
    <mergeCell ref="E9919:J9919"/>
    <mergeCell ref="B9915:C9915"/>
    <mergeCell ref="B9916:C9916"/>
    <mergeCell ref="B9917:C9917"/>
    <mergeCell ref="B9918:C9918"/>
    <mergeCell ref="B9919:C9919"/>
    <mergeCell ref="B9932:I9932"/>
    <mergeCell ref="B9920:C9920"/>
    <mergeCell ref="B9921:C9923"/>
    <mergeCell ref="D9921:D9923"/>
    <mergeCell ref="E9920:J9926"/>
    <mergeCell ref="B9931:I9931"/>
    <mergeCell ref="B9928:I9928"/>
    <mergeCell ref="B9938:C9938"/>
    <mergeCell ref="B9934:E9934"/>
    <mergeCell ref="B9939:C9939"/>
    <mergeCell ref="B9941:C9941"/>
    <mergeCell ref="B9942:C9942"/>
    <mergeCell ref="B9935:I9935"/>
    <mergeCell ref="B9943:C9943"/>
    <mergeCell ref="B9944:C9944"/>
    <mergeCell ref="B9940:C9940"/>
    <mergeCell ref="B9950:J9950"/>
    <mergeCell ref="B9951:J9951"/>
    <mergeCell ref="B9952:J9952"/>
    <mergeCell ref="B9945:E9945"/>
    <mergeCell ref="B9946:E9946"/>
    <mergeCell ref="F9946:J9946"/>
    <mergeCell ref="B9947:J9947"/>
    <mergeCell ref="B9948:J9948"/>
  </mergeCells>
  <dataValidations count="4">
    <dataValidation showDropDown="1" showInputMessage="1" showErrorMessage="1" sqref="D9921:D9923"/>
    <dataValidation type="list" allowBlank="1" showInputMessage="1" showErrorMessage="1" sqref="D9914">
      <formula1>$L$9926:$L$9928</formula1>
    </dataValidation>
    <dataValidation type="list" allowBlank="1" showInputMessage="1" showErrorMessage="1" sqref="D9919">
      <formula1>$L$9914:$L$9919</formula1>
    </dataValidation>
    <dataValidation type="list" allowBlank="1" showInputMessage="1" showErrorMessage="1" sqref="D9916">
      <formula1>$N$9914:$N$9938</formula1>
    </dataValidation>
  </dataValidations>
  <hyperlinks>
    <hyperlink ref="A2" r:id="rId1"/>
    <hyperlink ref="A3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orlantrans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USR1CV8</cp:lastModifiedBy>
  <dcterms:created xsi:type="dcterms:W3CDTF">2013-09-18T07:28:22Z</dcterms:created>
  <dcterms:modified xsi:type="dcterms:W3CDTF">2025-08-31T10:38:24Z</dcterms:modified>
</cp:coreProperties>
</file>